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xr:revisionPtr revIDLastSave="2" documentId="11_CCCB8B34A29BE6E7EA2AD31EE2904CD775317EE5" xr6:coauthVersionLast="47" xr6:coauthVersionMax="47" xr10:uidLastSave="{5544C3D6-9563-4131-A22D-BB7C4062CC30}"/>
  <bookViews>
    <workbookView xWindow="0" yWindow="0" windowWidth="16384" windowHeight="8192" tabRatio="500" firstSheet="2" activeTab="2" xr2:uid="{00000000-000D-0000-FFFF-FFFF00000000}"/>
  </bookViews>
  <sheets>
    <sheet name="Listes" sheetId="1" state="hidden" r:id="rId1"/>
    <sheet name="Calcul" sheetId="2" state="hidden" r:id="rId2"/>
    <sheet name="Fiche Générale" sheetId="3" r:id="rId3"/>
    <sheet name="S5 Maquette" sheetId="4" r:id="rId4"/>
    <sheet name="S5 MCC" sheetId="5" r:id="rId5"/>
    <sheet name="S6 Maquette" sheetId="6" r:id="rId6"/>
    <sheet name="S6 MCC" sheetId="7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0" i="7" l="1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B26" i="7"/>
  <c r="A26" i="7"/>
  <c r="C25" i="7"/>
  <c r="B25" i="7"/>
  <c r="A25" i="7"/>
  <c r="B24" i="7"/>
  <c r="A24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E15" i="7"/>
  <c r="B15" i="7"/>
  <c r="E10" i="7"/>
  <c r="H7" i="7"/>
  <c r="E7" i="7"/>
  <c r="B7" i="7"/>
  <c r="E13" i="6"/>
  <c r="E13" i="7" s="1"/>
  <c r="B13" i="6"/>
  <c r="B13" i="7" s="1"/>
  <c r="E10" i="6"/>
  <c r="H7" i="6"/>
  <c r="E7" i="6"/>
  <c r="B7" i="6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B24" i="5"/>
  <c r="A24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E15" i="5"/>
  <c r="B15" i="5"/>
  <c r="E13" i="5"/>
  <c r="B13" i="5"/>
  <c r="E10" i="5"/>
  <c r="H7" i="5"/>
  <c r="E7" i="5"/>
  <c r="B7" i="5"/>
  <c r="E10" i="4"/>
  <c r="H7" i="4"/>
  <c r="E7" i="4"/>
  <c r="B7" i="4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P224" i="2"/>
  <c r="O224" i="2"/>
  <c r="P223" i="2"/>
  <c r="O223" i="2"/>
  <c r="P222" i="2"/>
  <c r="O222" i="2"/>
  <c r="P221" i="2"/>
  <c r="O221" i="2"/>
  <c r="P220" i="2"/>
  <c r="O220" i="2"/>
  <c r="P219" i="2"/>
  <c r="O219" i="2"/>
  <c r="P218" i="2"/>
  <c r="O218" i="2"/>
  <c r="P217" i="2"/>
  <c r="O217" i="2"/>
  <c r="P216" i="2"/>
  <c r="O216" i="2"/>
  <c r="P215" i="2"/>
  <c r="O215" i="2"/>
  <c r="P214" i="2"/>
  <c r="O214" i="2"/>
  <c r="P213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6" i="2"/>
  <c r="O196" i="2"/>
  <c r="P195" i="2"/>
  <c r="O195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M18" i="2"/>
  <c r="L18" i="2"/>
  <c r="K18" i="2"/>
  <c r="J18" i="2"/>
  <c r="I18" i="2"/>
  <c r="H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F5" i="2"/>
  <c r="F18" i="2" s="1"/>
  <c r="E5" i="2"/>
  <c r="E18" i="2" s="1"/>
  <c r="C5" i="2"/>
  <c r="C18" i="2" s="1"/>
  <c r="B5" i="2"/>
  <c r="B18" i="2" s="1"/>
  <c r="P4" i="2"/>
  <c r="D5" i="2" s="1"/>
  <c r="O4" i="2"/>
  <c r="A5" i="2" s="1"/>
  <c r="A18" i="2" l="1"/>
  <c r="A20" i="2" s="1"/>
  <c r="A7" i="2"/>
  <c r="D18" i="2"/>
  <c r="D20" i="2" s="1"/>
  <c r="H15" i="6" s="1"/>
  <c r="D7" i="2"/>
  <c r="H13" i="6" s="1"/>
  <c r="H13" i="4" l="1"/>
  <c r="A10" i="2"/>
  <c r="A13" i="3" s="1"/>
  <c r="H15" i="4"/>
  <c r="A22" i="2"/>
  <c r="C13" i="3" s="1"/>
</calcChain>
</file>

<file path=xl/sharedStrings.xml><?xml version="1.0" encoding="utf-8"?>
<sst xmlns="http://schemas.openxmlformats.org/spreadsheetml/2006/main" count="601" uniqueCount="309">
  <si>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</si>
  <si>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</si>
  <si>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</si>
  <si>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</si>
  <si>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</si>
  <si>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</si>
  <si>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</si>
  <si>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</si>
  <si>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</si>
  <si>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</si>
  <si>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</si>
  <si>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</si>
  <si>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</si>
  <si>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</si>
  <si>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</si>
  <si>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</si>
  <si>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</si>
  <si>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</si>
  <si>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</si>
  <si>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</si>
  <si>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</si>
  <si>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</si>
  <si>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</si>
  <si>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</si>
  <si>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</si>
  <si>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</si>
  <si>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</si>
  <si>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</si>
  <si>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</si>
  <si>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</si>
  <si>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</si>
  <si>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</si>
  <si>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</si>
  <si>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</si>
  <si>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</si>
  <si>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</si>
  <si>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</si>
  <si>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</si>
  <si>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</si>
  <si>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</si>
  <si>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</si>
  <si>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</si>
  <si>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</si>
  <si>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</si>
  <si>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</si>
  <si>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</si>
  <si>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</si>
  <si>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</si>
  <si>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</si>
  <si>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</si>
  <si>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</si>
  <si>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</si>
  <si>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</si>
  <si>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</si>
  <si>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</si>
  <si>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</si>
  <si>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</si>
  <si>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</si>
  <si>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</si>
  <si>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</si>
  <si>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</si>
  <si>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</si>
  <si>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</si>
  <si>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</si>
  <si>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</si>
  <si>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</si>
  <si>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</si>
  <si>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</si>
  <si>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</si>
  <si>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</si>
  <si>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</si>
  <si>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</si>
  <si>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</si>
  <si>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</si>
  <si>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</si>
  <si>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</si>
  <si>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</si>
  <si>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</si>
  <si>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</si>
  <si>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</si>
  <si>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</si>
  <si>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</si>
  <si>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</si>
  <si>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</si>
  <si>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</si>
  <si>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</si>
  <si>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</si>
  <si>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</si>
  <si>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</si>
  <si>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</si>
  <si>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</si>
  <si>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</si>
  <si>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</si>
  <si>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</si>
  <si>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</si>
  <si>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</si>
  <si>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</si>
  <si>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</si>
  <si>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</si>
  <si>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</si>
  <si>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</si>
  <si>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</si>
  <si>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</si>
  <si>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</si>
  <si>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</si>
  <si>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</si>
  <si>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</si>
  <si>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</si>
  <si>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</si>
  <si>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</si>
  <si>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</si>
  <si>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</si>
  <si>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</si>
  <si>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</si>
  <si>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</si>
  <si>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</si>
  <si>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</si>
  <si>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</si>
  <si>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</si>
  <si>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</si>
  <si>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</si>
  <si>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</si>
  <si>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</si>
  <si>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</si>
  <si>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</si>
  <si>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</si>
  <si>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</si>
  <si>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</si>
  <si>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</si>
  <si>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</si>
  <si>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</si>
  <si>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</si>
  <si>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</si>
  <si>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</si>
  <si>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</si>
  <si>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</si>
  <si>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</si>
  <si>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</si>
  <si>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</si>
  <si>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</si>
  <si>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</si>
  <si>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</si>
  <si>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</si>
  <si>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</si>
  <si>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</si>
  <si>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</si>
  <si>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</si>
  <si>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</si>
  <si>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</si>
  <si>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</si>
  <si>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</si>
  <si>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</si>
  <si>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</si>
  <si>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</si>
  <si>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</si>
  <si>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</si>
  <si>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</si>
  <si>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</si>
  <si>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</si>
  <si>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</si>
  <si>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</si>
  <si>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</si>
  <si>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</si>
  <si>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</si>
  <si>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</si>
  <si>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</si>
  <si>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</si>
  <si>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</si>
  <si>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</si>
  <si>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</si>
  <si>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</si>
  <si>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</si>
  <si>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</si>
  <si>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</si>
  <si>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</si>
  <si>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</si>
  <si>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</si>
  <si>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</si>
  <si>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</si>
  <si>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</si>
  <si>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</si>
  <si>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</si>
  <si>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</si>
  <si>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</si>
  <si>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</si>
  <si>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</si>
  <si>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</si>
  <si>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</si>
  <si>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</si>
  <si>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</si>
  <si>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</si>
  <si>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</si>
  <si>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</si>
  <si>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</si>
  <si>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</si>
  <si>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</si>
  <si>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</si>
  <si>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</si>
  <si>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</si>
  <si>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</si>
  <si>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</si>
  <si>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</si>
  <si>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</si>
  <si>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</si>
  <si>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 Les MCC des UE/ECUE sont identiques aux MCC de ces UE/ECUE des licences monodisciplinaires respectives. </t>
  </si>
  <si>
    <t>Obtention du Semestre</t>
  </si>
  <si>
    <t>Pas de calcul de semestre</t>
  </si>
  <si>
    <t>Obtention de l'Année</t>
  </si>
  <si>
    <r>
      <rPr>
        <b/>
        <sz val="11"/>
        <color rgb="FF000000"/>
        <rFont val="Calibri"/>
      </rPr>
      <t xml:space="preserve">Session 1 :  
</t>
    </r>
    <r>
      <rPr>
        <sz val="11"/>
        <color rgb="FF000000"/>
        <rFont val="Calibri"/>
      </rPr>
      <t xml:space="preserve">
aucune compensation entre les UE.  
</t>
    </r>
    <r>
      <rPr>
        <b/>
        <sz val="11"/>
        <color rgb="FF000000"/>
        <rFont val="Calibri"/>
      </rPr>
      <t xml:space="preserve">Session 2 :  
</t>
    </r>
    <r>
      <rPr>
        <sz val="11"/>
        <color rgb="FF000000"/>
        <rFont val="Calibri"/>
      </rPr>
      <t xml:space="preserve">
</t>
    </r>
    <r>
      <rPr>
        <b/>
        <sz val="11"/>
        <color rgb="FF000000"/>
        <rFont val="Calibri"/>
      </rPr>
      <t xml:space="preserve">Obtention simultanée des deux diplômes : 
</t>
    </r>
    <r>
      <rPr>
        <sz val="11"/>
        <color rgb="FF000000"/>
        <rFont val="Calibri"/>
      </rPr>
      <t xml:space="preserve">
    -au moins 10 de moyenne globale sur toutes les UE (Scientifiques et Compétences Transversales) et 	 
    -au moins 10 de moyenne annuelle sur le bloc de physique avec un minimum de 6/20 par UE et 
    -au moins 10 de moyenne annuelle sur le bloc de mathématiques avec un minimum de 6/20 par UE 
</t>
    </r>
    <r>
      <rPr>
        <b/>
        <sz val="11"/>
        <color rgb="FF000000"/>
        <rFont val="Calibri"/>
      </rPr>
      <t>Si l'année de L3 de la DL Mathématiques-Physique n'est pas validée</t>
    </r>
    <r>
      <rPr>
        <sz val="11"/>
        <color rgb="FF000000"/>
        <rFont val="Calibri"/>
      </rPr>
      <t xml:space="preserve"> ni en session 1 ni en session 2 alors les diplômes de L3 Physique/Mathématiques sont attribués séparément suivant les règles suivantes: 
    </t>
    </r>
    <r>
      <rPr>
        <b/>
        <sz val="11"/>
        <color rgb="FF000000"/>
        <rFont val="Calibri"/>
      </rPr>
      <t xml:space="preserve">Obtention du diplôme de physique : </t>
    </r>
    <r>
      <rPr>
        <u/>
        <sz val="11"/>
        <color rgb="FF000000"/>
        <rFont val="Calibri"/>
      </rPr>
      <t xml:space="preserve">on considère “Outils mathématiques 3” et “Méthodes expérimentales et signal” comme une UE de physique. </t>
    </r>
    <r>
      <rPr>
        <sz val="11"/>
        <color rgb="FF000000"/>
        <rFont val="Calibri"/>
      </rPr>
      <t xml:space="preserve">	 
     - Validation de 6 UE scientifiques et 
    - Validation de 5 UE de physique et 
    - Moyenne générale d’au moins 10/20 sur un ensemble de 8 UE scientifiques (comprenant toutes les UE de physique) avec un minimum de 6/20 par UE et 
    - Moyenne générale d’au moins 10/20 sur ce même ensemble en y rajoutant les Compétences Transversales 
</t>
    </r>
    <r>
      <rPr>
        <b/>
        <sz val="11"/>
        <color rgb="FF000000"/>
        <rFont val="Calibri"/>
      </rPr>
      <t xml:space="preserve">   Obtention du diplôme de mathématiques : </t>
    </r>
    <r>
      <rPr>
        <u/>
        <sz val="11"/>
        <color rgb="FF000000"/>
        <rFont val="Calibri"/>
      </rPr>
      <t xml:space="preserve">on considère “Outils mathématiques 3” et “Topologie” comme une UE de mathématiques. 	</t>
    </r>
    <r>
      <rPr>
        <sz val="11"/>
        <color rgb="FF000000"/>
        <rFont val="Calibri"/>
      </rPr>
      <t xml:space="preserve">	 
    - validation de 4 UE de mathématiques et 
    - moyenne d’au moins 10 sur 8 UE scientifiques incluant toutes les UE de mathématiques et 
    - moyenne d’au moins 10 sur toutes les UE de mathématiques et les UE de Compétences Transversales.  </t>
    </r>
  </si>
  <si>
    <t>Note éliminatoire/ Note seuil</t>
  </si>
  <si>
    <t>REDOUBLEMENT</t>
  </si>
  <si>
    <t>Pas de redoublement en double licence. Possibilité de redoubler en licence simple de physique ou de mathématiques.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</si>
  <si>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</si>
  <si>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</si>
  <si>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</si>
  <si>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</si>
  <si>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</si>
  <si>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</si>
  <si>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</si>
  <si>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</si>
  <si>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</si>
  <si>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</si>
  <si>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</si>
  <si>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</si>
  <si>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</si>
  <si>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</si>
  <si>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</si>
  <si>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</si>
  <si>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</si>
  <si>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</si>
  <si>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</si>
  <si>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</si>
  <si>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</si>
  <si>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</si>
  <si>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</si>
  <si>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</si>
  <si>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</si>
  <si>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</si>
  <si>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Equations différentielles</t>
  </si>
  <si>
    <t>Licence mathématique</t>
  </si>
  <si>
    <t>Théorie de la mesure et intégration</t>
  </si>
  <si>
    <t>Outils mathématiques 3 et Topologie</t>
  </si>
  <si>
    <t>3.1</t>
  </si>
  <si>
    <t xml:space="preserve">Outils mathématiques 3 </t>
  </si>
  <si>
    <t>Licence physique</t>
  </si>
  <si>
    <t>Voir la maquette de la licence de physique.</t>
  </si>
  <si>
    <t>3.2</t>
  </si>
  <si>
    <t>Topologie</t>
  </si>
  <si>
    <t>Electromagnétisme 3 et Relativité</t>
  </si>
  <si>
    <t>Physique quantique 1</t>
  </si>
  <si>
    <t>Thermodynamique statistique et transfert thermique</t>
  </si>
  <si>
    <t>Remédiation mathématiques L3 mathématiques</t>
  </si>
  <si>
    <t xml:space="preserve">C'est un dispositif en L3 que le département de mathématiques peut utiliser, sous réserve de soutenabilité, pour faire des mesures pédagogiques (colles, soutien, mise à niveau, pédagogie innovante). Le volume est principalement prévu pour aider les étudiants inscrits aux UE de L3 mathématiques. </t>
  </si>
  <si>
    <t>UE facultative du portail ST ou de la L3</t>
  </si>
  <si>
    <t>IP uniquement manuellement avec l'autorisation du  coordonnateur.</t>
  </si>
  <si>
    <t>UE Initiation à la recherche en mathématiques</t>
  </si>
  <si>
    <t>4h/étudiant</t>
  </si>
  <si>
    <t>Licence mathématiques</t>
  </si>
  <si>
    <t xml:space="preserve">(Elément annualisé, à rattacher directement à la VET) Uniquement IP manuelle avec l'accord du responsable de la formation. Il est prévu 1 enseignant /par binôme.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</si>
  <si>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</si>
  <si>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</si>
  <si>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</si>
  <si>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</si>
  <si>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</si>
  <si>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</si>
  <si>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</si>
  <si>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Contrôle Final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</si>
  <si>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</si>
  <si>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</si>
  <si>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</si>
  <si>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</si>
  <si>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</si>
  <si>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</si>
  <si>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</si>
  <si>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</si>
  <si>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</si>
  <si>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</si>
  <si>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</si>
  <si>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</si>
  <si>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</si>
  <si>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</si>
  <si>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</si>
  <si>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Nature</t>
  </si>
  <si>
    <t>Durée</t>
  </si>
  <si>
    <t>Format d'évaluation</t>
  </si>
  <si>
    <t xml:space="preserve">Modalités de mise en œuvre </t>
  </si>
  <si>
    <t>Commentaires</t>
  </si>
  <si>
    <t>Les MCC des UE/ECUE sont identiques aux MCC de ces UE/ECUE des licences monodisciplinaires respectives.Pour l'UE Outils Mathématiques 3 et Topologie, une combinaison unique d'ECUE dans la DL Math-Physique, sont marqués les poids de ces ECUE et que ces ECUE sont non compensables au sein de l'UE.</t>
  </si>
  <si>
    <t>NON</t>
  </si>
  <si>
    <t>UE Competences transversales 6</t>
  </si>
  <si>
    <t>Anglais 6</t>
  </si>
  <si>
    <t>Théorie de probabilités</t>
  </si>
  <si>
    <t>Analyse complexe</t>
  </si>
  <si>
    <t>Analyse numérique II</t>
  </si>
  <si>
    <t>Optique physique</t>
  </si>
  <si>
    <t>Min 1 max 1</t>
  </si>
  <si>
    <t>5.1</t>
  </si>
  <si>
    <t>Physique quantique 2</t>
  </si>
  <si>
    <t>5.2</t>
  </si>
  <si>
    <t>Mécanique des milieux continus</t>
  </si>
  <si>
    <t>Méthodes expérimentales et signal pour MP</t>
  </si>
  <si>
    <t>Il s'agit d'une UE à 3 crédits spécifiques à la double licence, analogue à ce qui existe dans la double licence sciences de la Terre physique, principe qui avait été validé par le vice-président à la formation pour la maquette 2018. Cette UE comprends uniquement l'ECUE Méthodes expérimentales et signal de la maquette de la licence en physique.</t>
  </si>
  <si>
    <t>6.1</t>
  </si>
  <si>
    <t>Méthodes expérimentales et signal</t>
  </si>
  <si>
    <t>Projet MP (fait partie des CT)</t>
  </si>
  <si>
    <t>Seuil de division de TP de 2 - Cette UE partage le même cadre pédagogique que l'UE Projet partie transversale de la maquette de L3 physique. Elle s'en distingue cependant au niveau du volume horaire</t>
  </si>
  <si>
    <t>Les MCC des UE/ECUE sont identiques aux MCC de ces UE/ECUE des licences monodisciplinaires respectives. Seulement les MCC de l'UE Projet MP sont marquées ici.</t>
  </si>
  <si>
    <t>OUI</t>
  </si>
  <si>
    <t>Pas de seconde chance pour cette 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</si>
</sst>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4C7E7"/>
        <bgColor rgb="FFBFBFBF"/>
      </patternFill>
    </fill>
    <fill>
      <patternFill patternType="solid">
        <fgColor rgb="FFFBE5D6"/>
        <bgColor rgb="FFDAE3F3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3A3838"/>
        <bgColor rgb="FF3B3838"/>
      </patternFill>
    </fill>
    <fill>
      <patternFill patternType="solid">
        <fgColor rgb="FF3B3838"/>
        <bgColor rgb="FF3A3838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0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6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1" xfId="0" applyNumberFormat="1" applyBorder="1" applyAlignment="1">
      <alignment horizontal="center" vertical="center"/>
    </xf>
    <xf numFmtId="164" fontId="0" fillId="6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9" borderId="0" xfId="0" applyFill="1" applyAlignment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5" fillId="6" borderId="1" xfId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6" borderId="1" xfId="0" applyFill="1" applyBorder="1" applyAlignment="1"/>
  </cellXfs>
  <cellStyles count="2">
    <cellStyle name="Lien hypertexte" xfId="1" builtinId="8"/>
    <cellStyle name="Normal" xfId="0" builtinId="0"/>
  </cellStyles>
  <dxfs count="98"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3B3838"/>
      <rgbColor rgb="FF339966"/>
      <rgbColor rgb="FF003300"/>
      <rgbColor rgb="FF262626"/>
      <rgbColor rgb="FF993300"/>
      <rgbColor rgb="FF993366"/>
      <rgbColor rgb="FF404040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665640</xdr:colOff>
      <xdr:row>5</xdr:row>
      <xdr:rowOff>20880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8160" y="56160"/>
          <a:ext cx="7612560" cy="91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7</xdr:col>
      <xdr:colOff>1440</xdr:colOff>
      <xdr:row>5</xdr:row>
      <xdr:rowOff>20160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360" y="70920"/>
          <a:ext cx="7636320" cy="901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662040</xdr:colOff>
      <xdr:row>5</xdr:row>
      <xdr:rowOff>16920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8160" y="56160"/>
          <a:ext cx="7608960" cy="91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7</xdr:col>
      <xdr:colOff>1440</xdr:colOff>
      <xdr:row>5</xdr:row>
      <xdr:rowOff>16560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360" y="70920"/>
          <a:ext cx="7636320" cy="898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opLeftCell="F1" zoomScale="85" zoomScaleNormal="85" workbookViewId="0">
      <selection activeCell="E11" sqref="E11"/>
    </sheetView>
  </sheetViews>
  <sheetFormatPr defaultColWidth="11.5703125" defaultRowHeight="15"/>
  <cols>
    <col min="1" max="1" width="66.85546875" customWidth="1"/>
    <col min="2" max="2" width="45" customWidth="1"/>
    <col min="3" max="3" width="60.7109375" customWidth="1"/>
    <col min="4" max="4" width="85.5703125" customWidth="1"/>
    <col min="5" max="5" width="82.85546875" customWidth="1"/>
    <col min="6" max="8" width="36" customWidth="1"/>
    <col min="10" max="10" width="78.28515625" customWidth="1"/>
    <col min="11" max="11" width="16.85546875" customWidth="1"/>
    <col min="12" max="12" width="21.7109375" customWidth="1"/>
  </cols>
  <sheetData>
    <row r="1" spans="1:12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5" t="s">
        <v>5</v>
      </c>
      <c r="G1" s="15" t="s">
        <v>6</v>
      </c>
      <c r="H1" s="17"/>
      <c r="J1" s="13" t="s">
        <v>7</v>
      </c>
      <c r="K1" s="13" t="s">
        <v>8</v>
      </c>
      <c r="L1" s="18" t="s">
        <v>9</v>
      </c>
    </row>
    <row r="2" spans="1:12">
      <c r="A2" s="19" t="s">
        <v>10</v>
      </c>
      <c r="B2" s="13" t="s">
        <v>11</v>
      </c>
      <c r="C2" s="13" t="s">
        <v>12</v>
      </c>
      <c r="D2" s="13" t="s">
        <v>13</v>
      </c>
      <c r="E2" s="20" t="s">
        <v>14</v>
      </c>
      <c r="F2" s="13" t="s">
        <v>15</v>
      </c>
      <c r="G2" s="19" t="s">
        <v>16</v>
      </c>
      <c r="H2" s="13" t="s">
        <v>17</v>
      </c>
      <c r="J2" s="13" t="s">
        <v>18</v>
      </c>
      <c r="K2" s="13" t="s">
        <v>19</v>
      </c>
      <c r="L2" s="13"/>
    </row>
    <row r="3" spans="1:12">
      <c r="A3" s="19" t="s">
        <v>20</v>
      </c>
      <c r="B3" s="13" t="s">
        <v>21</v>
      </c>
      <c r="C3" s="13" t="s">
        <v>22</v>
      </c>
      <c r="D3" s="13" t="s">
        <v>23</v>
      </c>
      <c r="E3" s="20" t="s">
        <v>24</v>
      </c>
      <c r="F3" s="13" t="s">
        <v>25</v>
      </c>
      <c r="G3" s="19" t="s">
        <v>26</v>
      </c>
      <c r="H3" s="13" t="s">
        <v>27</v>
      </c>
      <c r="J3" s="13" t="s">
        <v>28</v>
      </c>
      <c r="K3" s="13" t="s">
        <v>29</v>
      </c>
      <c r="L3" s="13"/>
    </row>
    <row r="4" spans="1:12">
      <c r="A4" s="19" t="s">
        <v>30</v>
      </c>
      <c r="B4" s="13" t="s">
        <v>31</v>
      </c>
      <c r="D4" s="13" t="s">
        <v>32</v>
      </c>
      <c r="F4" s="13" t="s">
        <v>33</v>
      </c>
      <c r="H4" s="13" t="s">
        <v>34</v>
      </c>
      <c r="J4" s="13" t="s">
        <v>35</v>
      </c>
      <c r="K4" s="13" t="s">
        <v>36</v>
      </c>
      <c r="L4" s="13"/>
    </row>
    <row r="5" spans="1:12">
      <c r="B5" s="13" t="s">
        <v>37</v>
      </c>
      <c r="D5" s="13" t="s">
        <v>38</v>
      </c>
      <c r="J5" s="13" t="s">
        <v>35</v>
      </c>
      <c r="K5" s="13" t="s">
        <v>39</v>
      </c>
      <c r="L5" s="13"/>
    </row>
    <row r="6" spans="1:12">
      <c r="B6" s="13" t="s">
        <v>40</v>
      </c>
      <c r="D6" s="13" t="s">
        <v>41</v>
      </c>
      <c r="J6" s="13" t="s">
        <v>42</v>
      </c>
      <c r="K6" s="13" t="s">
        <v>43</v>
      </c>
      <c r="L6" s="13"/>
    </row>
    <row r="7" spans="1:12">
      <c r="J7" s="13" t="s">
        <v>44</v>
      </c>
      <c r="K7" s="13" t="s">
        <v>45</v>
      </c>
      <c r="L7" s="13"/>
    </row>
    <row r="8" spans="1:12">
      <c r="J8" s="13" t="s">
        <v>46</v>
      </c>
      <c r="K8" s="13" t="s">
        <v>47</v>
      </c>
      <c r="L8" s="13"/>
    </row>
    <row r="9" spans="1:12">
      <c r="J9" s="13" t="s">
        <v>48</v>
      </c>
      <c r="K9" s="13" t="s">
        <v>49</v>
      </c>
      <c r="L9" s="13"/>
    </row>
    <row r="10" spans="1:12">
      <c r="A10" s="13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J10" s="13" t="s">
        <v>57</v>
      </c>
      <c r="K10" s="13" t="s">
        <v>58</v>
      </c>
      <c r="L10" s="13"/>
    </row>
    <row r="11" spans="1:12">
      <c r="A11" s="13" t="s">
        <v>28</v>
      </c>
      <c r="B11" s="19" t="s">
        <v>35</v>
      </c>
      <c r="C11" s="13" t="s">
        <v>59</v>
      </c>
      <c r="D11" s="13" t="s">
        <v>42</v>
      </c>
      <c r="E11" s="13" t="s">
        <v>60</v>
      </c>
      <c r="F11" s="13" t="s">
        <v>61</v>
      </c>
      <c r="G11" s="13" t="s">
        <v>62</v>
      </c>
      <c r="J11" s="13" t="s">
        <v>63</v>
      </c>
      <c r="K11" s="13" t="s">
        <v>64</v>
      </c>
      <c r="L11" s="13"/>
    </row>
    <row r="12" spans="1:12">
      <c r="A12" s="13" t="s">
        <v>65</v>
      </c>
      <c r="B12" s="19" t="s">
        <v>66</v>
      </c>
      <c r="C12" s="13" t="s">
        <v>67</v>
      </c>
      <c r="D12" s="13" t="s">
        <v>44</v>
      </c>
      <c r="E12" s="13" t="s">
        <v>68</v>
      </c>
      <c r="F12" s="13" t="s">
        <v>69</v>
      </c>
      <c r="G12" s="13" t="s">
        <v>70</v>
      </c>
      <c r="J12" s="13" t="s">
        <v>59</v>
      </c>
      <c r="K12" s="13" t="s">
        <v>71</v>
      </c>
      <c r="L12" s="13"/>
    </row>
    <row r="13" spans="1:12">
      <c r="B13" t="s">
        <v>72</v>
      </c>
      <c r="C13" s="13" t="s">
        <v>73</v>
      </c>
      <c r="D13" s="13" t="s">
        <v>46</v>
      </c>
      <c r="E13" s="13" t="s">
        <v>74</v>
      </c>
      <c r="F13" s="13" t="s">
        <v>75</v>
      </c>
      <c r="G13" s="13" t="s">
        <v>76</v>
      </c>
      <c r="J13" s="13" t="s">
        <v>67</v>
      </c>
      <c r="K13" s="13" t="s">
        <v>77</v>
      </c>
      <c r="L13" s="13"/>
    </row>
    <row r="14" spans="1:12">
      <c r="C14" s="13" t="s">
        <v>78</v>
      </c>
      <c r="D14" s="13" t="s">
        <v>48</v>
      </c>
      <c r="E14" s="13" t="s">
        <v>79</v>
      </c>
      <c r="F14" s="13" t="s">
        <v>80</v>
      </c>
      <c r="G14" s="13" t="s">
        <v>81</v>
      </c>
      <c r="J14" s="13" t="s">
        <v>82</v>
      </c>
      <c r="K14" s="13" t="s">
        <v>83</v>
      </c>
      <c r="L14" s="13"/>
    </row>
    <row r="15" spans="1:12">
      <c r="C15" s="13" t="s">
        <v>84</v>
      </c>
      <c r="D15" s="13" t="s">
        <v>57</v>
      </c>
      <c r="E15" s="13" t="s">
        <v>85</v>
      </c>
      <c r="J15" s="13" t="s">
        <v>73</v>
      </c>
      <c r="K15" s="13" t="s">
        <v>86</v>
      </c>
      <c r="L15" s="13"/>
    </row>
    <row r="16" spans="1:12">
      <c r="C16" s="13" t="s">
        <v>87</v>
      </c>
      <c r="D16" s="13" t="s">
        <v>63</v>
      </c>
      <c r="E16" s="13" t="s">
        <v>88</v>
      </c>
      <c r="J16" s="13" t="s">
        <v>84</v>
      </c>
      <c r="K16" s="13" t="s">
        <v>89</v>
      </c>
      <c r="L16" s="13"/>
    </row>
    <row r="17" spans="1:12">
      <c r="C17" s="13" t="s">
        <v>90</v>
      </c>
      <c r="D17" s="13" t="s">
        <v>82</v>
      </c>
      <c r="E17" s="13" t="s">
        <v>91</v>
      </c>
      <c r="J17" s="13" t="s">
        <v>78</v>
      </c>
      <c r="K17" s="13" t="s">
        <v>92</v>
      </c>
      <c r="L17" s="13"/>
    </row>
    <row r="18" spans="1:12">
      <c r="C18" s="13" t="s">
        <v>93</v>
      </c>
      <c r="D18" s="13" t="s">
        <v>94</v>
      </c>
      <c r="E18" s="13" t="s">
        <v>95</v>
      </c>
      <c r="J18" s="13" t="s">
        <v>60</v>
      </c>
      <c r="K18" s="13" t="s">
        <v>96</v>
      </c>
      <c r="L18" s="13"/>
    </row>
    <row r="19" spans="1:12">
      <c r="C19" s="13" t="s">
        <v>97</v>
      </c>
      <c r="D19" s="19" t="s">
        <v>98</v>
      </c>
      <c r="E19" s="13" t="s">
        <v>99</v>
      </c>
      <c r="J19" s="13" t="s">
        <v>68</v>
      </c>
      <c r="K19" s="13" t="s">
        <v>100</v>
      </c>
      <c r="L19" s="13"/>
    </row>
    <row r="20" spans="1:12">
      <c r="C20" s="13" t="s">
        <v>101</v>
      </c>
      <c r="E20" s="13" t="s">
        <v>102</v>
      </c>
      <c r="J20" s="13" t="s">
        <v>85</v>
      </c>
      <c r="K20" s="13" t="s">
        <v>103</v>
      </c>
      <c r="L20" s="13"/>
    </row>
    <row r="21" spans="1:12">
      <c r="C21" s="13" t="s">
        <v>104</v>
      </c>
      <c r="E21" s="13" t="s">
        <v>105</v>
      </c>
      <c r="J21" s="13" t="s">
        <v>74</v>
      </c>
      <c r="K21" s="13" t="s">
        <v>106</v>
      </c>
      <c r="L21" s="13"/>
    </row>
    <row r="22" spans="1:12">
      <c r="C22" s="13" t="s">
        <v>107</v>
      </c>
      <c r="E22" s="13" t="s">
        <v>108</v>
      </c>
      <c r="J22" s="13" t="s">
        <v>79</v>
      </c>
      <c r="K22" s="13" t="s">
        <v>109</v>
      </c>
      <c r="L22" s="13"/>
    </row>
    <row r="23" spans="1:12">
      <c r="E23" s="13" t="s">
        <v>110</v>
      </c>
      <c r="J23" s="13" t="s">
        <v>88</v>
      </c>
      <c r="K23" s="13" t="s">
        <v>111</v>
      </c>
      <c r="L23" s="13"/>
    </row>
    <row r="24" spans="1:12">
      <c r="E24" s="13" t="s">
        <v>112</v>
      </c>
      <c r="J24" s="13" t="s">
        <v>91</v>
      </c>
      <c r="K24" s="13" t="s">
        <v>113</v>
      </c>
      <c r="L24" s="13"/>
    </row>
    <row r="25" spans="1:12">
      <c r="E25" s="13" t="s">
        <v>114</v>
      </c>
      <c r="J25" s="13" t="s">
        <v>95</v>
      </c>
      <c r="K25" s="13" t="s">
        <v>115</v>
      </c>
      <c r="L25" s="13"/>
    </row>
    <row r="26" spans="1:12" ht="15.75">
      <c r="A26" s="21" t="s">
        <v>116</v>
      </c>
      <c r="E26" s="13" t="s">
        <v>117</v>
      </c>
      <c r="J26" s="13" t="s">
        <v>90</v>
      </c>
      <c r="K26" s="13" t="s">
        <v>118</v>
      </c>
      <c r="L26" s="13"/>
    </row>
    <row r="27" spans="1:12" ht="15.75">
      <c r="A27" s="22" t="s">
        <v>119</v>
      </c>
      <c r="E27" s="13" t="s">
        <v>120</v>
      </c>
      <c r="J27" s="13" t="s">
        <v>62</v>
      </c>
      <c r="K27" s="13" t="s">
        <v>121</v>
      </c>
      <c r="L27" s="13"/>
    </row>
    <row r="28" spans="1:12" ht="15.75">
      <c r="A28" s="22" t="s">
        <v>122</v>
      </c>
      <c r="J28" s="13" t="s">
        <v>70</v>
      </c>
      <c r="K28" s="13" t="s">
        <v>123</v>
      </c>
      <c r="L28" s="13"/>
    </row>
    <row r="29" spans="1:12" ht="15.75">
      <c r="A29" s="22" t="s">
        <v>124</v>
      </c>
      <c r="J29" s="13" t="s">
        <v>76</v>
      </c>
      <c r="K29" s="13" t="s">
        <v>125</v>
      </c>
      <c r="L29" s="13"/>
    </row>
    <row r="30" spans="1:12" ht="15.75">
      <c r="A30" s="22" t="s">
        <v>126</v>
      </c>
      <c r="J30" s="13" t="s">
        <v>81</v>
      </c>
      <c r="K30" s="13" t="s">
        <v>127</v>
      </c>
      <c r="L30" s="13"/>
    </row>
    <row r="31" spans="1:12" ht="15.75">
      <c r="A31" s="22" t="s">
        <v>128</v>
      </c>
      <c r="J31" s="13" t="s">
        <v>87</v>
      </c>
      <c r="K31" s="13" t="s">
        <v>129</v>
      </c>
      <c r="L31" s="13"/>
    </row>
    <row r="32" spans="1:12" ht="15.75">
      <c r="A32" s="22" t="s">
        <v>130</v>
      </c>
      <c r="J32" s="13" t="s">
        <v>69</v>
      </c>
      <c r="K32" s="13" t="s">
        <v>19</v>
      </c>
      <c r="L32" s="13" t="s">
        <v>103</v>
      </c>
    </row>
    <row r="33" spans="1:12" ht="15.75">
      <c r="A33" s="22" t="s">
        <v>131</v>
      </c>
      <c r="F33" t="s">
        <v>132</v>
      </c>
      <c r="J33" s="13" t="s">
        <v>75</v>
      </c>
      <c r="K33" s="13" t="s">
        <v>19</v>
      </c>
      <c r="L33" s="13" t="s">
        <v>109</v>
      </c>
    </row>
    <row r="34" spans="1:12" ht="15.75">
      <c r="A34" s="22" t="s">
        <v>133</v>
      </c>
      <c r="J34" s="13" t="s">
        <v>80</v>
      </c>
      <c r="K34" s="13" t="s">
        <v>19</v>
      </c>
      <c r="L34" s="13" t="s">
        <v>96</v>
      </c>
    </row>
    <row r="35" spans="1:12" ht="15.75">
      <c r="A35" s="22" t="s">
        <v>134</v>
      </c>
      <c r="J35" s="13" t="s">
        <v>99</v>
      </c>
      <c r="K35" s="13" t="s">
        <v>96</v>
      </c>
      <c r="L35" s="13" t="s">
        <v>19</v>
      </c>
    </row>
    <row r="36" spans="1:12" ht="15.75">
      <c r="A36" s="22" t="s">
        <v>135</v>
      </c>
      <c r="J36" s="13" t="s">
        <v>102</v>
      </c>
      <c r="K36" s="13" t="s">
        <v>106</v>
      </c>
      <c r="L36" s="13" t="s">
        <v>106</v>
      </c>
    </row>
    <row r="37" spans="1:12" ht="15.75">
      <c r="A37" s="22" t="s">
        <v>136</v>
      </c>
      <c r="J37" s="13" t="s">
        <v>105</v>
      </c>
      <c r="K37" s="13" t="s">
        <v>109</v>
      </c>
      <c r="L37" s="13" t="s">
        <v>109</v>
      </c>
    </row>
    <row r="38" spans="1:12" ht="15.75">
      <c r="A38" s="22" t="s">
        <v>137</v>
      </c>
      <c r="J38" s="13" t="s">
        <v>108</v>
      </c>
      <c r="K38" s="13" t="s">
        <v>115</v>
      </c>
      <c r="L38" s="13" t="s">
        <v>109</v>
      </c>
    </row>
    <row r="39" spans="1:12" ht="15.75">
      <c r="A39" s="22" t="s">
        <v>138</v>
      </c>
      <c r="J39" s="13" t="s">
        <v>110</v>
      </c>
      <c r="K39" s="13" t="s">
        <v>109</v>
      </c>
      <c r="L39" s="13" t="s">
        <v>115</v>
      </c>
    </row>
    <row r="40" spans="1:12" ht="14.25" customHeight="1">
      <c r="A40" s="22" t="s">
        <v>139</v>
      </c>
      <c r="J40" s="13" t="s">
        <v>112</v>
      </c>
      <c r="K40" s="13" t="s">
        <v>103</v>
      </c>
      <c r="L40" s="13" t="s">
        <v>19</v>
      </c>
    </row>
    <row r="41" spans="1:12" ht="15" customHeight="1">
      <c r="A41" s="22" t="s">
        <v>140</v>
      </c>
      <c r="J41" s="13" t="s">
        <v>94</v>
      </c>
      <c r="K41" s="13" t="s">
        <v>49</v>
      </c>
      <c r="L41" s="13" t="s">
        <v>86</v>
      </c>
    </row>
    <row r="42" spans="1:12" ht="15.75">
      <c r="A42" s="22" t="s">
        <v>141</v>
      </c>
      <c r="J42" s="13" t="s">
        <v>98</v>
      </c>
      <c r="K42" s="13" t="s">
        <v>71</v>
      </c>
      <c r="L42" s="13"/>
    </row>
    <row r="43" spans="1:12" ht="15.75">
      <c r="A43" s="22" t="s">
        <v>142</v>
      </c>
      <c r="J43" s="13" t="s">
        <v>93</v>
      </c>
      <c r="K43" s="13" t="s">
        <v>89</v>
      </c>
      <c r="L43" s="13" t="s">
        <v>29</v>
      </c>
    </row>
    <row r="44" spans="1:12" ht="16.5" customHeight="1">
      <c r="A44" s="22" t="s">
        <v>143</v>
      </c>
      <c r="J44" s="13" t="s">
        <v>97</v>
      </c>
      <c r="K44" s="13" t="s">
        <v>77</v>
      </c>
      <c r="L44" s="13" t="s">
        <v>89</v>
      </c>
    </row>
    <row r="45" spans="1:12" ht="15.75">
      <c r="A45" s="22" t="s">
        <v>144</v>
      </c>
      <c r="J45" s="13" t="s">
        <v>101</v>
      </c>
      <c r="K45" s="13" t="s">
        <v>89</v>
      </c>
      <c r="L45" s="13" t="s">
        <v>77</v>
      </c>
    </row>
    <row r="46" spans="1:12" ht="15.75">
      <c r="A46" s="22" t="s">
        <v>145</v>
      </c>
      <c r="J46" s="13" t="s">
        <v>104</v>
      </c>
      <c r="K46" s="13" t="s">
        <v>86</v>
      </c>
      <c r="L46" s="13" t="s">
        <v>49</v>
      </c>
    </row>
    <row r="47" spans="1:12" ht="15.75">
      <c r="A47" s="22" t="s">
        <v>146</v>
      </c>
      <c r="J47" s="13" t="s">
        <v>107</v>
      </c>
      <c r="K47" s="13" t="s">
        <v>92</v>
      </c>
      <c r="L47" s="13" t="s">
        <v>36</v>
      </c>
    </row>
    <row r="48" spans="1:12" ht="12" customHeight="1">
      <c r="A48" s="22" t="s">
        <v>147</v>
      </c>
      <c r="J48" s="13" t="s">
        <v>66</v>
      </c>
      <c r="K48" s="13" t="s">
        <v>36</v>
      </c>
      <c r="L48" s="13" t="s">
        <v>92</v>
      </c>
    </row>
    <row r="49" spans="1:12" ht="15.75">
      <c r="A49" s="22" t="s">
        <v>148</v>
      </c>
      <c r="J49" s="13" t="s">
        <v>65</v>
      </c>
      <c r="K49" s="13" t="s">
        <v>29</v>
      </c>
      <c r="L49" s="13" t="s">
        <v>89</v>
      </c>
    </row>
    <row r="50" spans="1:12" ht="15.75">
      <c r="A50" s="22" t="s">
        <v>149</v>
      </c>
      <c r="J50" s="13" t="s">
        <v>114</v>
      </c>
      <c r="K50" s="13" t="s">
        <v>96</v>
      </c>
      <c r="L50" s="13" t="s">
        <v>106</v>
      </c>
    </row>
    <row r="51" spans="1:12" ht="15.75">
      <c r="A51" s="22" t="s">
        <v>150</v>
      </c>
      <c r="J51" s="13" t="s">
        <v>117</v>
      </c>
      <c r="K51" s="13" t="s">
        <v>106</v>
      </c>
      <c r="L51" s="13" t="s">
        <v>96</v>
      </c>
    </row>
    <row r="52" spans="1:12" ht="15.75">
      <c r="A52" s="22" t="s">
        <v>151</v>
      </c>
      <c r="J52" s="13" t="s">
        <v>120</v>
      </c>
      <c r="K52" s="13" t="s">
        <v>109</v>
      </c>
      <c r="L52" s="13" t="s">
        <v>19</v>
      </c>
    </row>
    <row r="53" spans="1:12" ht="15.75">
      <c r="A53" s="22" t="s">
        <v>152</v>
      </c>
    </row>
    <row r="54" spans="1:12" ht="15.75">
      <c r="A54" s="22" t="s">
        <v>153</v>
      </c>
    </row>
    <row r="55" spans="1:12" ht="15.75">
      <c r="A55" s="22" t="s">
        <v>154</v>
      </c>
    </row>
    <row r="56" spans="1:12" ht="15.75">
      <c r="A56" s="22" t="s">
        <v>155</v>
      </c>
    </row>
    <row r="57" spans="1:12" ht="15.75">
      <c r="A57" s="22" t="s">
        <v>156</v>
      </c>
    </row>
    <row r="58" spans="1:12" ht="15.75">
      <c r="A58" s="22" t="s">
        <v>157</v>
      </c>
    </row>
    <row r="59" spans="1:12" ht="15.75">
      <c r="A59" s="22" t="s">
        <v>158</v>
      </c>
    </row>
    <row r="60" spans="1:12" ht="15.75">
      <c r="A60" s="22" t="s">
        <v>159</v>
      </c>
    </row>
    <row r="61" spans="1:12" ht="15.75">
      <c r="A61" s="22" t="s">
        <v>160</v>
      </c>
    </row>
    <row r="62" spans="1:12" ht="15.75">
      <c r="A62" s="22" t="s">
        <v>161</v>
      </c>
    </row>
    <row r="63" spans="1:12" ht="15.75">
      <c r="A63" s="22" t="s">
        <v>162</v>
      </c>
    </row>
    <row r="64" spans="1:12" ht="15.75">
      <c r="A64" s="22" t="s">
        <v>163</v>
      </c>
    </row>
    <row r="65" spans="1:1" ht="15.75">
      <c r="A65" s="22" t="s">
        <v>164</v>
      </c>
    </row>
    <row r="66" spans="1:1" ht="15.75">
      <c r="A66" s="22" t="s">
        <v>165</v>
      </c>
    </row>
    <row r="67" spans="1:1" ht="15.75">
      <c r="A67" s="22" t="s">
        <v>166</v>
      </c>
    </row>
    <row r="68" spans="1:1" ht="15.75">
      <c r="A68" s="22" t="s">
        <v>167</v>
      </c>
    </row>
    <row r="69" spans="1:1" ht="15.75">
      <c r="A69" s="22" t="s">
        <v>168</v>
      </c>
    </row>
    <row r="70" spans="1:1" ht="15.75">
      <c r="A70" s="22" t="s">
        <v>169</v>
      </c>
    </row>
    <row r="71" spans="1:1" ht="15.75">
      <c r="A71" s="22" t="s">
        <v>170</v>
      </c>
    </row>
    <row r="72" spans="1:1" ht="15.75">
      <c r="A72" s="22" t="s">
        <v>171</v>
      </c>
    </row>
    <row r="73" spans="1:1" ht="15.75">
      <c r="A73" s="22" t="s">
        <v>172</v>
      </c>
    </row>
    <row r="74" spans="1:1" ht="15.75">
      <c r="A74" s="22" t="s">
        <v>173</v>
      </c>
    </row>
    <row r="75" spans="1:1" ht="15.75">
      <c r="A75" s="22" t="s">
        <v>174</v>
      </c>
    </row>
    <row r="76" spans="1:1" ht="15.75">
      <c r="A76" s="22" t="s">
        <v>175</v>
      </c>
    </row>
    <row r="77" spans="1:1" ht="15.75">
      <c r="A77" s="22" t="s">
        <v>176</v>
      </c>
    </row>
    <row r="78" spans="1:1" ht="15.75">
      <c r="A78" s="22" t="s">
        <v>177</v>
      </c>
    </row>
    <row r="79" spans="1:1" ht="15.75">
      <c r="A79" s="22" t="s">
        <v>178</v>
      </c>
    </row>
    <row r="80" spans="1:1" ht="15.75">
      <c r="A80" s="22" t="s">
        <v>179</v>
      </c>
    </row>
    <row r="81" spans="1:1" ht="15.75">
      <c r="A81" s="22" t="s">
        <v>180</v>
      </c>
    </row>
    <row r="82" spans="1:1" ht="15.75">
      <c r="A82" s="22" t="s">
        <v>181</v>
      </c>
    </row>
    <row r="83" spans="1:1" ht="15.75">
      <c r="A83" s="22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1"/>
  <sheetViews>
    <sheetView zoomScaleNormal="100" workbookViewId="0">
      <selection activeCell="K19" sqref="K19"/>
    </sheetView>
  </sheetViews>
  <sheetFormatPr defaultColWidth="11.5703125" defaultRowHeight="15"/>
  <sheetData>
    <row r="1" spans="1:16">
      <c r="A1" s="12" t="s">
        <v>183</v>
      </c>
      <c r="B1" s="12"/>
      <c r="C1" s="12"/>
      <c r="D1" s="12"/>
      <c r="E1" s="12"/>
      <c r="F1" s="12"/>
      <c r="O1" s="11" t="s">
        <v>184</v>
      </c>
      <c r="P1" s="11"/>
    </row>
    <row r="2" spans="1:16">
      <c r="A2" s="12"/>
      <c r="B2" s="12"/>
      <c r="C2" s="12"/>
      <c r="D2" s="12"/>
      <c r="E2" s="12"/>
      <c r="F2" s="12"/>
      <c r="O2" s="11"/>
      <c r="P2" s="11"/>
    </row>
    <row r="3" spans="1:16">
      <c r="A3" s="11" t="s">
        <v>185</v>
      </c>
      <c r="B3" s="11"/>
      <c r="C3" s="11"/>
      <c r="D3" s="11" t="s">
        <v>186</v>
      </c>
      <c r="E3" s="11"/>
      <c r="F3" s="11"/>
      <c r="O3" s="23" t="s">
        <v>185</v>
      </c>
      <c r="P3" s="23" t="s">
        <v>186</v>
      </c>
    </row>
    <row r="4" spans="1:16">
      <c r="A4" s="23" t="s">
        <v>184</v>
      </c>
      <c r="B4" s="23" t="s">
        <v>187</v>
      </c>
      <c r="C4" s="23" t="s">
        <v>188</v>
      </c>
      <c r="D4" s="24" t="s">
        <v>184</v>
      </c>
      <c r="E4" s="24" t="s">
        <v>187</v>
      </c>
      <c r="F4" s="24" t="s">
        <v>188</v>
      </c>
      <c r="O4" s="23">
        <f>'S5 Maquette'!I19*1.5</f>
        <v>0</v>
      </c>
      <c r="P4" s="23">
        <f>'S6 Maquette'!I19*1.5</f>
        <v>0</v>
      </c>
    </row>
    <row r="5" spans="1:16">
      <c r="A5" s="23">
        <f>SUM(O4:O291)</f>
        <v>216</v>
      </c>
      <c r="B5" s="23">
        <f>SUM('S5 Maquette'!J19:J300)</f>
        <v>211.5</v>
      </c>
      <c r="C5" s="23">
        <f>SUM('S5 Maquette'!K19:K300)</f>
        <v>41.5</v>
      </c>
      <c r="D5" s="23" t="e">
        <f>SUM(P4:P291)</f>
        <v>#REF!</v>
      </c>
      <c r="E5" s="23">
        <f>SUM('S6 Maquette'!J19:J300)</f>
        <v>168</v>
      </c>
      <c r="F5" s="23">
        <f>SUM('S6 Maquette'!K19:K300)</f>
        <v>76</v>
      </c>
      <c r="O5" s="23">
        <f>'S5 Maquette'!I20*1.5</f>
        <v>0</v>
      </c>
      <c r="P5" s="23">
        <f>'S6 Maquette'!I20*1.5</f>
        <v>0</v>
      </c>
    </row>
    <row r="6" spans="1:16">
      <c r="A6" s="11" t="s">
        <v>189</v>
      </c>
      <c r="B6" s="11"/>
      <c r="C6" s="11"/>
      <c r="D6" s="11" t="s">
        <v>189</v>
      </c>
      <c r="E6" s="11"/>
      <c r="F6" s="11"/>
      <c r="O6" s="23">
        <f>'S5 Maquette'!I21*1.5</f>
        <v>0</v>
      </c>
      <c r="P6" s="23">
        <f>'S6 Maquette'!I21*1.5</f>
        <v>0</v>
      </c>
    </row>
    <row r="7" spans="1:16">
      <c r="A7" s="11">
        <f>SUM(A5,B5,C5)</f>
        <v>469</v>
      </c>
      <c r="B7" s="11"/>
      <c r="C7" s="11"/>
      <c r="D7" s="11" t="e">
        <f>SUM(D5,E5,F5)</f>
        <v>#REF!</v>
      </c>
      <c r="E7" s="11"/>
      <c r="F7" s="11"/>
      <c r="O7" s="23">
        <f>'S5 Maquette'!I22*1.5</f>
        <v>0</v>
      </c>
      <c r="P7" s="23">
        <f>'S6 Maquette'!I22*1.5</f>
        <v>0</v>
      </c>
    </row>
    <row r="8" spans="1:16">
      <c r="A8" s="11" t="s">
        <v>189</v>
      </c>
      <c r="B8" s="11"/>
      <c r="C8" s="11"/>
      <c r="D8" s="11"/>
      <c r="E8" s="11"/>
      <c r="F8" s="11"/>
      <c r="O8" s="23">
        <f>'S5 Maquette'!I23*1.5</f>
        <v>0</v>
      </c>
      <c r="P8" s="23">
        <f>'S6 Maquette'!I23*1.5</f>
        <v>0</v>
      </c>
    </row>
    <row r="9" spans="1:16">
      <c r="A9" s="11"/>
      <c r="B9" s="11"/>
      <c r="C9" s="11"/>
      <c r="D9" s="11"/>
      <c r="E9" s="11"/>
      <c r="F9" s="11"/>
      <c r="O9" s="23">
        <f>'S5 Maquette'!I24*1.5</f>
        <v>36</v>
      </c>
      <c r="P9" s="23">
        <f>'S6 Maquette'!I24*1.5</f>
        <v>36</v>
      </c>
    </row>
    <row r="10" spans="1:16">
      <c r="A10" s="11" t="e">
        <f>SUM(A7,D7)</f>
        <v>#REF!</v>
      </c>
      <c r="B10" s="11"/>
      <c r="C10" s="11"/>
      <c r="D10" s="11"/>
      <c r="E10" s="11"/>
      <c r="F10" s="11"/>
      <c r="O10" s="23">
        <f>'S5 Maquette'!I25*1.5</f>
        <v>36</v>
      </c>
      <c r="P10" s="23">
        <f>'S6 Maquette'!I25*1.5</f>
        <v>36</v>
      </c>
    </row>
    <row r="11" spans="1:16">
      <c r="A11" s="11"/>
      <c r="B11" s="11"/>
      <c r="C11" s="11"/>
      <c r="D11" s="11"/>
      <c r="E11" s="11"/>
      <c r="F11" s="11"/>
      <c r="O11" s="23">
        <f>'S5 Maquette'!I26*1.5</f>
        <v>0</v>
      </c>
      <c r="P11" s="23">
        <f>'S6 Maquette'!I26*1.5</f>
        <v>36</v>
      </c>
    </row>
    <row r="12" spans="1:16">
      <c r="O12" s="23">
        <f>'S5 Maquette'!I27*1.5</f>
        <v>18</v>
      </c>
      <c r="P12" s="23">
        <f>'S6 Maquette'!I27*1.5</f>
        <v>0</v>
      </c>
    </row>
    <row r="13" spans="1:16">
      <c r="O13" s="23">
        <f>'S5 Maquette'!I28*1.5</f>
        <v>18</v>
      </c>
      <c r="P13" s="23">
        <f>'S6 Maquette'!I28*1.5</f>
        <v>0</v>
      </c>
    </row>
    <row r="14" spans="1:16">
      <c r="A14" s="10" t="s">
        <v>190</v>
      </c>
      <c r="B14" s="10"/>
      <c r="C14" s="10"/>
      <c r="D14" s="10"/>
      <c r="E14" s="10"/>
      <c r="F14" s="10"/>
      <c r="H14" s="9" t="s">
        <v>191</v>
      </c>
      <c r="I14" s="9"/>
      <c r="J14" s="9"/>
      <c r="K14" s="9"/>
      <c r="L14" s="9"/>
      <c r="M14" s="9"/>
      <c r="O14" s="23">
        <f>'S5 Maquette'!I29*1.5</f>
        <v>0</v>
      </c>
      <c r="P14" s="23">
        <f>'S6 Maquette'!I29*1.5</f>
        <v>0</v>
      </c>
    </row>
    <row r="15" spans="1:16">
      <c r="A15" s="10"/>
      <c r="B15" s="10"/>
      <c r="C15" s="10"/>
      <c r="D15" s="10"/>
      <c r="E15" s="10"/>
      <c r="F15" s="10"/>
      <c r="H15" s="9"/>
      <c r="I15" s="9"/>
      <c r="J15" s="9"/>
      <c r="K15" s="9"/>
      <c r="L15" s="9"/>
      <c r="M15" s="9"/>
      <c r="O15" s="23">
        <f>'S5 Maquette'!I30*1.5</f>
        <v>36</v>
      </c>
      <c r="P15" s="23">
        <f>'S6 Maquette'!I30*1.5</f>
        <v>0</v>
      </c>
    </row>
    <row r="16" spans="1:16">
      <c r="A16" s="11" t="s">
        <v>185</v>
      </c>
      <c r="B16" s="11"/>
      <c r="C16" s="11"/>
      <c r="D16" s="11" t="s">
        <v>186</v>
      </c>
      <c r="E16" s="11"/>
      <c r="F16" s="11"/>
      <c r="H16" s="11" t="s">
        <v>185</v>
      </c>
      <c r="I16" s="11"/>
      <c r="J16" s="11"/>
      <c r="K16" s="11" t="s">
        <v>186</v>
      </c>
      <c r="L16" s="11"/>
      <c r="M16" s="11"/>
      <c r="O16" s="23">
        <f>'S5 Maquette'!I31*1.5</f>
        <v>36</v>
      </c>
      <c r="P16" s="23">
        <f>'S6 Maquette'!I31*1.5</f>
        <v>36</v>
      </c>
    </row>
    <row r="17" spans="1:16">
      <c r="A17" s="23" t="s">
        <v>184</v>
      </c>
      <c r="B17" s="23" t="s">
        <v>187</v>
      </c>
      <c r="C17" s="23" t="s">
        <v>188</v>
      </c>
      <c r="D17" s="23" t="s">
        <v>184</v>
      </c>
      <c r="E17" s="23" t="s">
        <v>187</v>
      </c>
      <c r="F17" s="23" t="s">
        <v>188</v>
      </c>
      <c r="H17" s="23" t="s">
        <v>184</v>
      </c>
      <c r="I17" s="23" t="s">
        <v>187</v>
      </c>
      <c r="J17" s="23" t="s">
        <v>188</v>
      </c>
      <c r="K17" s="23" t="s">
        <v>184</v>
      </c>
      <c r="L17" s="23" t="s">
        <v>187</v>
      </c>
      <c r="M17" s="23" t="s">
        <v>188</v>
      </c>
      <c r="O17" s="23">
        <f>'S5 Maquette'!I32*1.5</f>
        <v>36</v>
      </c>
      <c r="P17" s="23">
        <f>'S6 Maquette'!I32*1.5</f>
        <v>36</v>
      </c>
    </row>
    <row r="18" spans="1:16">
      <c r="A18" s="23">
        <f>A5-H18</f>
        <v>0</v>
      </c>
      <c r="B18" s="23">
        <f>B5-I18</f>
        <v>0</v>
      </c>
      <c r="C18" s="23">
        <f>C5-J18</f>
        <v>0</v>
      </c>
      <c r="D18" s="23" t="e">
        <f>D5-K18</f>
        <v>#REF!</v>
      </c>
      <c r="E18" s="23">
        <f>E5-L18</f>
        <v>0</v>
      </c>
      <c r="F18" s="23">
        <f ca="1">F5-M18</f>
        <v>34</v>
      </c>
      <c r="H18" s="23">
        <f>SUMIF('S5 Maquette'!M19:M300,"Portée",'S5 Maquette'!I19:I300)*1.5</f>
        <v>216</v>
      </c>
      <c r="I18" s="23">
        <f>SUMIF('S5 Maquette'!M19:M300,"Portée",'S5 Maquette'!J19:J300)</f>
        <v>211.5</v>
      </c>
      <c r="J18" s="23">
        <f>SUMIF('S5 Maquette'!M19:M300,"Portée",'S5 Maquette'!K19:K300)</f>
        <v>41.5</v>
      </c>
      <c r="K18" s="23">
        <f>SUMIF('S6 Maquette'!M19:M300,"Portée",'S6 Maquette'!I19:I300)*1.5</f>
        <v>189</v>
      </c>
      <c r="L18" s="23">
        <f>SUMIF('S6 Maquette'!M19:M300,"Portée",'S6 Maquette'!J19:J300)</f>
        <v>168</v>
      </c>
      <c r="M18" s="23">
        <f ca="1">SUMIF('S6 Maquette'!M9:M300,"Portée",'S6 Maquette'!K19:K300)</f>
        <v>42</v>
      </c>
      <c r="O18" s="23">
        <f>'S5 Maquette'!I33*1.5</f>
        <v>0</v>
      </c>
      <c r="P18" s="23">
        <f>'S6 Maquette'!I34*1.5</f>
        <v>9</v>
      </c>
    </row>
    <row r="19" spans="1:16">
      <c r="A19" s="11" t="s">
        <v>189</v>
      </c>
      <c r="B19" s="11"/>
      <c r="C19" s="11"/>
      <c r="D19" s="11" t="s">
        <v>189</v>
      </c>
      <c r="E19" s="11"/>
      <c r="F19" s="11"/>
      <c r="O19" s="23">
        <f>'S5 Maquette'!I34*1.5</f>
        <v>0</v>
      </c>
      <c r="P19" s="23" t="e">
        <f>'S6 Maquette'!#REF!*1.5</f>
        <v>#REF!</v>
      </c>
    </row>
    <row r="20" spans="1:16">
      <c r="A20" s="11">
        <f>SUM(A18,B18,C18)</f>
        <v>0</v>
      </c>
      <c r="B20" s="11"/>
      <c r="C20" s="11"/>
      <c r="D20" s="11" t="e">
        <f>SUM(D18,E18,F18)</f>
        <v>#REF!</v>
      </c>
      <c r="E20" s="11"/>
      <c r="F20" s="11"/>
      <c r="O20" s="23">
        <f>'S5 Maquette'!I35*1.5</f>
        <v>0</v>
      </c>
      <c r="P20" s="23">
        <f>'S6 Maquette'!I35*1.5</f>
        <v>0</v>
      </c>
    </row>
    <row r="21" spans="1:16">
      <c r="A21" s="11" t="s">
        <v>189</v>
      </c>
      <c r="B21" s="11"/>
      <c r="C21" s="11"/>
      <c r="D21" s="11"/>
      <c r="E21" s="11"/>
      <c r="F21" s="11"/>
      <c r="O21" s="23">
        <f>'S5 Maquette'!I36*1.5</f>
        <v>0</v>
      </c>
      <c r="P21" s="23">
        <f>'S6 Maquette'!I36*1.5</f>
        <v>0</v>
      </c>
    </row>
    <row r="22" spans="1:16" ht="30" customHeight="1">
      <c r="A22" s="11" t="e">
        <f>SUM(A20,D20)</f>
        <v>#REF!</v>
      </c>
      <c r="B22" s="11"/>
      <c r="C22" s="11"/>
      <c r="D22" s="11"/>
      <c r="E22" s="11"/>
      <c r="F22" s="11"/>
      <c r="O22" s="23">
        <f>'S5 Maquette'!I37*1.5</f>
        <v>0</v>
      </c>
      <c r="P22" s="23">
        <f>'S6 Maquette'!I37*1.5</f>
        <v>0</v>
      </c>
    </row>
    <row r="23" spans="1:16">
      <c r="O23" s="23">
        <f>'S5 Maquette'!I38*1.5</f>
        <v>0</v>
      </c>
      <c r="P23" s="23">
        <f>'S6 Maquette'!I38*1.5</f>
        <v>0</v>
      </c>
    </row>
    <row r="24" spans="1:16">
      <c r="O24" s="23">
        <f>'S5 Maquette'!I39*1.5</f>
        <v>0</v>
      </c>
      <c r="P24" s="23">
        <f>'S6 Maquette'!I39*1.5</f>
        <v>0</v>
      </c>
    </row>
    <row r="25" spans="1:16">
      <c r="O25" s="23">
        <f>'S5 Maquette'!I40*1.5</f>
        <v>0</v>
      </c>
      <c r="P25" s="23">
        <f>'S6 Maquette'!I40*1.5</f>
        <v>0</v>
      </c>
    </row>
    <row r="26" spans="1:16">
      <c r="O26" s="23">
        <f>'S5 Maquette'!I41*1.5</f>
        <v>0</v>
      </c>
      <c r="P26" s="23">
        <f>'S6 Maquette'!I41*1.5</f>
        <v>0</v>
      </c>
    </row>
    <row r="27" spans="1:16">
      <c r="O27" s="23">
        <f>'S5 Maquette'!I42*1.5</f>
        <v>0</v>
      </c>
      <c r="P27" s="23">
        <f>'S6 Maquette'!I42*1.5</f>
        <v>0</v>
      </c>
    </row>
    <row r="28" spans="1:16">
      <c r="O28" s="23">
        <f>'S5 Maquette'!I43*1.5</f>
        <v>0</v>
      </c>
      <c r="P28" s="23">
        <f>'S6 Maquette'!I43*1.5</f>
        <v>0</v>
      </c>
    </row>
    <row r="29" spans="1:16">
      <c r="O29" s="23">
        <f>'S5 Maquette'!I44*1.5</f>
        <v>0</v>
      </c>
      <c r="P29" s="23">
        <f>'S6 Maquette'!I44*1.5</f>
        <v>0</v>
      </c>
    </row>
    <row r="30" spans="1:16">
      <c r="O30" s="23">
        <f>'S5 Maquette'!I45*1.5</f>
        <v>0</v>
      </c>
      <c r="P30" s="23">
        <f>'S6 Maquette'!I45*1.5</f>
        <v>0</v>
      </c>
    </row>
    <row r="31" spans="1:16">
      <c r="O31" s="23">
        <f>'S5 Maquette'!I46*1.5</f>
        <v>0</v>
      </c>
      <c r="P31" s="23">
        <f>'S6 Maquette'!I46*1.5</f>
        <v>0</v>
      </c>
    </row>
    <row r="32" spans="1:16">
      <c r="O32" s="23">
        <f>'S5 Maquette'!I47*1.5</f>
        <v>0</v>
      </c>
      <c r="P32" s="23">
        <f>'S6 Maquette'!I47*1.5</f>
        <v>0</v>
      </c>
    </row>
    <row r="33" spans="15:16">
      <c r="O33" s="23">
        <f>'S5 Maquette'!I48*1.5</f>
        <v>0</v>
      </c>
      <c r="P33" s="23">
        <f>'S6 Maquette'!I48*1.5</f>
        <v>0</v>
      </c>
    </row>
    <row r="34" spans="15:16">
      <c r="O34" s="23">
        <f>'S5 Maquette'!I49*1.5</f>
        <v>0</v>
      </c>
      <c r="P34" s="23">
        <f>'S6 Maquette'!I49*1.5</f>
        <v>0</v>
      </c>
    </row>
    <row r="35" spans="15:16">
      <c r="O35" s="23">
        <f>'S5 Maquette'!I50*1.5</f>
        <v>0</v>
      </c>
      <c r="P35" s="23">
        <f>'S6 Maquette'!I50*1.5</f>
        <v>0</v>
      </c>
    </row>
    <row r="36" spans="15:16">
      <c r="O36" s="23">
        <f>'S5 Maquette'!I51*1.5</f>
        <v>0</v>
      </c>
      <c r="P36" s="23">
        <f>'S6 Maquette'!I51*1.5</f>
        <v>0</v>
      </c>
    </row>
    <row r="37" spans="15:16">
      <c r="O37" s="23">
        <f>'S5 Maquette'!I52*1.5</f>
        <v>0</v>
      </c>
      <c r="P37" s="23">
        <f>'S6 Maquette'!I52*1.5</f>
        <v>0</v>
      </c>
    </row>
    <row r="38" spans="15:16">
      <c r="O38" s="23">
        <f>'S5 Maquette'!I53*1.5</f>
        <v>0</v>
      </c>
      <c r="P38" s="23">
        <f>'S6 Maquette'!I53*1.5</f>
        <v>0</v>
      </c>
    </row>
    <row r="39" spans="15:16">
      <c r="O39" s="23">
        <f>'S5 Maquette'!I54*1.5</f>
        <v>0</v>
      </c>
      <c r="P39" s="23">
        <f>'S6 Maquette'!I54*1.5</f>
        <v>0</v>
      </c>
    </row>
    <row r="40" spans="15:16">
      <c r="O40" s="23">
        <f>'S5 Maquette'!I55*1.5</f>
        <v>0</v>
      </c>
      <c r="P40" s="23">
        <f>'S6 Maquette'!I55*1.5</f>
        <v>0</v>
      </c>
    </row>
    <row r="41" spans="15:16">
      <c r="O41" s="23">
        <f>'S5 Maquette'!I56*1.5</f>
        <v>0</v>
      </c>
      <c r="P41" s="23">
        <f>'S6 Maquette'!I56*1.5</f>
        <v>0</v>
      </c>
    </row>
    <row r="42" spans="15:16">
      <c r="O42" s="23">
        <f>'S5 Maquette'!I57*1.5</f>
        <v>0</v>
      </c>
      <c r="P42" s="23">
        <f>'S6 Maquette'!I57*1.5</f>
        <v>0</v>
      </c>
    </row>
    <row r="43" spans="15:16">
      <c r="O43" s="23">
        <f>'S5 Maquette'!I58*1.5</f>
        <v>0</v>
      </c>
      <c r="P43" s="23">
        <f>'S6 Maquette'!I58*1.5</f>
        <v>0</v>
      </c>
    </row>
    <row r="44" spans="15:16">
      <c r="O44" s="23">
        <f>'S5 Maquette'!I59*1.5</f>
        <v>0</v>
      </c>
      <c r="P44" s="23">
        <f>'S6 Maquette'!I59*1.5</f>
        <v>0</v>
      </c>
    </row>
    <row r="45" spans="15:16">
      <c r="O45" s="23">
        <f>'S5 Maquette'!I60*1.5</f>
        <v>0</v>
      </c>
      <c r="P45" s="23">
        <f>'S6 Maquette'!I60*1.5</f>
        <v>0</v>
      </c>
    </row>
    <row r="46" spans="15:16">
      <c r="O46" s="23">
        <f>'S5 Maquette'!I61*1.5</f>
        <v>0</v>
      </c>
      <c r="P46" s="23">
        <f>'S6 Maquette'!I61*1.5</f>
        <v>0</v>
      </c>
    </row>
    <row r="47" spans="15:16">
      <c r="O47" s="23">
        <f>'S5 Maquette'!I62*1.5</f>
        <v>0</v>
      </c>
      <c r="P47" s="23">
        <f>'S6 Maquette'!I62*1.5</f>
        <v>0</v>
      </c>
    </row>
    <row r="48" spans="15:16">
      <c r="O48" s="23">
        <f>'S5 Maquette'!I63*1.5</f>
        <v>0</v>
      </c>
      <c r="P48" s="23">
        <f>'S6 Maquette'!I63*1.5</f>
        <v>0</v>
      </c>
    </row>
    <row r="49" spans="15:16">
      <c r="O49" s="23">
        <f>'S5 Maquette'!I64*1.5</f>
        <v>0</v>
      </c>
      <c r="P49" s="23">
        <f>'S6 Maquette'!I64*1.5</f>
        <v>0</v>
      </c>
    </row>
    <row r="50" spans="15:16">
      <c r="O50" s="23">
        <f>'S5 Maquette'!I65*1.5</f>
        <v>0</v>
      </c>
      <c r="P50" s="23">
        <f>'S6 Maquette'!I65*1.5</f>
        <v>0</v>
      </c>
    </row>
    <row r="51" spans="15:16">
      <c r="O51" s="23">
        <f>'S5 Maquette'!I66*1.5</f>
        <v>0</v>
      </c>
      <c r="P51" s="23">
        <f>'S6 Maquette'!I66*1.5</f>
        <v>0</v>
      </c>
    </row>
    <row r="52" spans="15:16">
      <c r="O52" s="23">
        <f>'S5 Maquette'!I67*1.5</f>
        <v>0</v>
      </c>
      <c r="P52" s="23">
        <f>'S6 Maquette'!I67*1.5</f>
        <v>0</v>
      </c>
    </row>
    <row r="53" spans="15:16">
      <c r="O53" s="23">
        <f>'S5 Maquette'!I68*1.5</f>
        <v>0</v>
      </c>
      <c r="P53" s="23">
        <f>'S6 Maquette'!I68*1.5</f>
        <v>0</v>
      </c>
    </row>
    <row r="54" spans="15:16">
      <c r="O54" s="23">
        <f>'S5 Maquette'!I69*1.5</f>
        <v>0</v>
      </c>
      <c r="P54" s="23">
        <f>'S6 Maquette'!I69*1.5</f>
        <v>0</v>
      </c>
    </row>
    <row r="55" spans="15:16">
      <c r="O55" s="23">
        <f>'S5 Maquette'!I70*1.5</f>
        <v>0</v>
      </c>
      <c r="P55" s="23">
        <f>'S6 Maquette'!I70*1.5</f>
        <v>0</v>
      </c>
    </row>
    <row r="56" spans="15:16">
      <c r="O56" s="23">
        <f>'S5 Maquette'!I71*1.5</f>
        <v>0</v>
      </c>
      <c r="P56" s="23">
        <f>'S6 Maquette'!I71*1.5</f>
        <v>0</v>
      </c>
    </row>
    <row r="57" spans="15:16">
      <c r="O57" s="23">
        <f>'S5 Maquette'!I72*1.5</f>
        <v>0</v>
      </c>
      <c r="P57" s="23">
        <f>'S6 Maquette'!I72*1.5</f>
        <v>0</v>
      </c>
    </row>
    <row r="58" spans="15:16">
      <c r="O58" s="23">
        <f>'S5 Maquette'!I73*1.5</f>
        <v>0</v>
      </c>
      <c r="P58" s="23">
        <f>'S6 Maquette'!I73*1.5</f>
        <v>0</v>
      </c>
    </row>
    <row r="59" spans="15:16">
      <c r="O59" s="23">
        <f>'S5 Maquette'!I74*1.5</f>
        <v>0</v>
      </c>
      <c r="P59" s="23">
        <f>'S6 Maquette'!I74*1.5</f>
        <v>0</v>
      </c>
    </row>
    <row r="60" spans="15:16">
      <c r="O60" s="23">
        <f>'S5 Maquette'!I75*1.5</f>
        <v>0</v>
      </c>
      <c r="P60" s="23">
        <f>'S6 Maquette'!I75*1.5</f>
        <v>0</v>
      </c>
    </row>
    <row r="61" spans="15:16">
      <c r="O61" s="23">
        <f>'S5 Maquette'!I76*1.5</f>
        <v>0</v>
      </c>
      <c r="P61" s="23">
        <f>'S6 Maquette'!I76*1.5</f>
        <v>0</v>
      </c>
    </row>
    <row r="62" spans="15:16">
      <c r="O62" s="23">
        <f>'S5 Maquette'!I77*1.5</f>
        <v>0</v>
      </c>
      <c r="P62" s="23">
        <f>'S6 Maquette'!I77*1.5</f>
        <v>0</v>
      </c>
    </row>
    <row r="63" spans="15:16">
      <c r="O63" s="23">
        <f>'S5 Maquette'!I78*1.5</f>
        <v>0</v>
      </c>
      <c r="P63" s="23">
        <f>'S6 Maquette'!I78*1.5</f>
        <v>0</v>
      </c>
    </row>
    <row r="64" spans="15:16">
      <c r="O64" s="23">
        <f>'S5 Maquette'!I79*1.5</f>
        <v>0</v>
      </c>
      <c r="P64" s="23">
        <f>'S6 Maquette'!I79*1.5</f>
        <v>0</v>
      </c>
    </row>
    <row r="65" spans="15:16">
      <c r="O65" s="23">
        <f>'S5 Maquette'!I80*1.5</f>
        <v>0</v>
      </c>
      <c r="P65" s="23">
        <f>'S6 Maquette'!I80*1.5</f>
        <v>0</v>
      </c>
    </row>
    <row r="66" spans="15:16">
      <c r="O66" s="23">
        <f>'S5 Maquette'!I81*1.5</f>
        <v>0</v>
      </c>
      <c r="P66" s="23">
        <f>'S6 Maquette'!I81*1.5</f>
        <v>0</v>
      </c>
    </row>
    <row r="67" spans="15:16">
      <c r="O67" s="23">
        <f>'S5 Maquette'!I82*1.5</f>
        <v>0</v>
      </c>
      <c r="P67" s="23">
        <f>'S6 Maquette'!I82*1.5</f>
        <v>0</v>
      </c>
    </row>
    <row r="68" spans="15:16">
      <c r="O68" s="23">
        <f>'S5 Maquette'!I83*1.5</f>
        <v>0</v>
      </c>
      <c r="P68" s="23">
        <f>'S6 Maquette'!I83*1.5</f>
        <v>0</v>
      </c>
    </row>
    <row r="69" spans="15:16">
      <c r="O69" s="23">
        <f>'S5 Maquette'!I84*1.5</f>
        <v>0</v>
      </c>
      <c r="P69" s="23">
        <f>'S6 Maquette'!I84*1.5</f>
        <v>0</v>
      </c>
    </row>
    <row r="70" spans="15:16">
      <c r="O70" s="23">
        <f>'S5 Maquette'!I85*1.5</f>
        <v>0</v>
      </c>
      <c r="P70" s="23">
        <f>'S6 Maquette'!I85*1.5</f>
        <v>0</v>
      </c>
    </row>
    <row r="71" spans="15:16">
      <c r="O71" s="23">
        <f>'S5 Maquette'!I86*1.5</f>
        <v>0</v>
      </c>
      <c r="P71" s="23">
        <f>'S6 Maquette'!I86*1.5</f>
        <v>0</v>
      </c>
    </row>
    <row r="72" spans="15:16">
      <c r="O72" s="23">
        <f>'S5 Maquette'!I87*1.5</f>
        <v>0</v>
      </c>
      <c r="P72" s="23">
        <f>'S6 Maquette'!I87*1.5</f>
        <v>0</v>
      </c>
    </row>
    <row r="73" spans="15:16">
      <c r="O73" s="23">
        <f>'S5 Maquette'!I88*1.5</f>
        <v>0</v>
      </c>
      <c r="P73" s="23">
        <f>'S6 Maquette'!I88*1.5</f>
        <v>0</v>
      </c>
    </row>
    <row r="74" spans="15:16">
      <c r="O74" s="23">
        <f>'S5 Maquette'!I89*1.5</f>
        <v>0</v>
      </c>
      <c r="P74" s="23">
        <f>'S6 Maquette'!I89*1.5</f>
        <v>0</v>
      </c>
    </row>
    <row r="75" spans="15:16">
      <c r="O75" s="23">
        <f>'S5 Maquette'!I90*1.5</f>
        <v>0</v>
      </c>
      <c r="P75" s="23">
        <f>'S6 Maquette'!I90*1.5</f>
        <v>0</v>
      </c>
    </row>
    <row r="76" spans="15:16">
      <c r="O76" s="23">
        <f>'S5 Maquette'!I91*1.5</f>
        <v>0</v>
      </c>
      <c r="P76" s="23">
        <f>'S6 Maquette'!I91*1.5</f>
        <v>0</v>
      </c>
    </row>
    <row r="77" spans="15:16">
      <c r="O77" s="23">
        <f>'S5 Maquette'!I92*1.5</f>
        <v>0</v>
      </c>
      <c r="P77" s="23">
        <f>'S6 Maquette'!I92*1.5</f>
        <v>0</v>
      </c>
    </row>
    <row r="78" spans="15:16">
      <c r="O78" s="23">
        <f>'S5 Maquette'!I93*1.5</f>
        <v>0</v>
      </c>
      <c r="P78" s="23">
        <f>'S6 Maquette'!I93*1.5</f>
        <v>0</v>
      </c>
    </row>
    <row r="79" spans="15:16">
      <c r="O79" s="23">
        <f>'S5 Maquette'!I94*1.5</f>
        <v>0</v>
      </c>
      <c r="P79" s="23">
        <f>'S6 Maquette'!I94*1.5</f>
        <v>0</v>
      </c>
    </row>
    <row r="80" spans="15:16">
      <c r="O80" s="23">
        <f>'S5 Maquette'!I95*1.5</f>
        <v>0</v>
      </c>
      <c r="P80" s="23">
        <f>'S6 Maquette'!I95*1.5</f>
        <v>0</v>
      </c>
    </row>
    <row r="81" spans="15:16">
      <c r="O81" s="23">
        <f>'S5 Maquette'!I96*1.5</f>
        <v>0</v>
      </c>
      <c r="P81" s="23">
        <f>'S6 Maquette'!I96*1.5</f>
        <v>0</v>
      </c>
    </row>
    <row r="82" spans="15:16">
      <c r="O82" s="23">
        <f>'S5 Maquette'!I97*1.5</f>
        <v>0</v>
      </c>
      <c r="P82" s="23">
        <f>'S6 Maquette'!I97*1.5</f>
        <v>0</v>
      </c>
    </row>
    <row r="83" spans="15:16">
      <c r="O83" s="23">
        <f>'S5 Maquette'!I98*1.5</f>
        <v>0</v>
      </c>
      <c r="P83" s="23">
        <f>'S6 Maquette'!I98*1.5</f>
        <v>0</v>
      </c>
    </row>
    <row r="84" spans="15:16">
      <c r="O84" s="23">
        <f>'S5 Maquette'!I99*1.5</f>
        <v>0</v>
      </c>
      <c r="P84" s="23">
        <f>'S6 Maquette'!I99*1.5</f>
        <v>0</v>
      </c>
    </row>
    <row r="85" spans="15:16">
      <c r="O85" s="23">
        <f>'S5 Maquette'!I100*1.5</f>
        <v>0</v>
      </c>
      <c r="P85" s="23">
        <f>'S6 Maquette'!I100*1.5</f>
        <v>0</v>
      </c>
    </row>
    <row r="86" spans="15:16">
      <c r="O86" s="23">
        <f>'S5 Maquette'!I101*1.5</f>
        <v>0</v>
      </c>
      <c r="P86" s="23">
        <f>'S6 Maquette'!I101*1.5</f>
        <v>0</v>
      </c>
    </row>
    <row r="87" spans="15:16">
      <c r="O87" s="23">
        <f>'S5 Maquette'!I102*1.5</f>
        <v>0</v>
      </c>
      <c r="P87" s="23">
        <f>'S6 Maquette'!I102*1.5</f>
        <v>0</v>
      </c>
    </row>
    <row r="88" spans="15:16">
      <c r="O88" s="23">
        <f>'S5 Maquette'!I103*1.5</f>
        <v>0</v>
      </c>
      <c r="P88" s="23">
        <f>'S6 Maquette'!I103*1.5</f>
        <v>0</v>
      </c>
    </row>
    <row r="89" spans="15:16">
      <c r="O89" s="23">
        <f>'S5 Maquette'!I104*1.5</f>
        <v>0</v>
      </c>
      <c r="P89" s="23">
        <f>'S6 Maquette'!I104*1.5</f>
        <v>0</v>
      </c>
    </row>
    <row r="90" spans="15:16">
      <c r="O90" s="23">
        <f>'S5 Maquette'!I105*1.5</f>
        <v>0</v>
      </c>
      <c r="P90" s="23">
        <f>'S6 Maquette'!I105*1.5</f>
        <v>0</v>
      </c>
    </row>
    <row r="91" spans="15:16">
      <c r="O91" s="23">
        <f>'S5 Maquette'!I106*1.5</f>
        <v>0</v>
      </c>
      <c r="P91" s="23">
        <f>'S6 Maquette'!I106*1.5</f>
        <v>0</v>
      </c>
    </row>
    <row r="92" spans="15:16">
      <c r="O92" s="23">
        <f>'S5 Maquette'!I107*1.5</f>
        <v>0</v>
      </c>
      <c r="P92" s="23">
        <f>'S6 Maquette'!I107*1.5</f>
        <v>0</v>
      </c>
    </row>
    <row r="93" spans="15:16">
      <c r="O93" s="23">
        <f>'S5 Maquette'!I108*1.5</f>
        <v>0</v>
      </c>
      <c r="P93" s="23">
        <f>'S6 Maquette'!I108*1.5</f>
        <v>0</v>
      </c>
    </row>
    <row r="94" spans="15:16">
      <c r="O94" s="23">
        <f>'S5 Maquette'!I109*1.5</f>
        <v>0</v>
      </c>
      <c r="P94" s="23">
        <f>'S6 Maquette'!I109*1.5</f>
        <v>0</v>
      </c>
    </row>
    <row r="95" spans="15:16">
      <c r="O95" s="23">
        <f>'S5 Maquette'!I110*1.5</f>
        <v>0</v>
      </c>
      <c r="P95" s="23">
        <f>'S6 Maquette'!I110*1.5</f>
        <v>0</v>
      </c>
    </row>
    <row r="96" spans="15:16">
      <c r="O96" s="23">
        <f>'S5 Maquette'!I111*1.5</f>
        <v>0</v>
      </c>
      <c r="P96" s="23">
        <f>'S6 Maquette'!I111*1.5</f>
        <v>0</v>
      </c>
    </row>
    <row r="97" spans="15:16">
      <c r="O97" s="23">
        <f>'S5 Maquette'!I112*1.5</f>
        <v>0</v>
      </c>
      <c r="P97" s="23">
        <f>'S6 Maquette'!I112*1.5</f>
        <v>0</v>
      </c>
    </row>
    <row r="98" spans="15:16">
      <c r="O98" s="23">
        <f>'S5 Maquette'!I113*1.5</f>
        <v>0</v>
      </c>
      <c r="P98" s="23">
        <f>'S6 Maquette'!I113*1.5</f>
        <v>0</v>
      </c>
    </row>
    <row r="99" spans="15:16">
      <c r="O99" s="23">
        <f>'S5 Maquette'!I114*1.5</f>
        <v>0</v>
      </c>
      <c r="P99" s="23">
        <f>'S6 Maquette'!I114*1.5</f>
        <v>0</v>
      </c>
    </row>
    <row r="100" spans="15:16">
      <c r="O100" s="23">
        <f>'S5 Maquette'!I115*1.5</f>
        <v>0</v>
      </c>
      <c r="P100" s="23">
        <f>'S6 Maquette'!I115*1.5</f>
        <v>0</v>
      </c>
    </row>
    <row r="101" spans="15:16">
      <c r="O101" s="23">
        <f>'S5 Maquette'!I116*1.5</f>
        <v>0</v>
      </c>
      <c r="P101" s="23">
        <f>'S6 Maquette'!I116*1.5</f>
        <v>0</v>
      </c>
    </row>
    <row r="102" spans="15:16">
      <c r="O102" s="23">
        <f>'S5 Maquette'!I117*1.5</f>
        <v>0</v>
      </c>
      <c r="P102" s="23">
        <f>'S6 Maquette'!I117*1.5</f>
        <v>0</v>
      </c>
    </row>
    <row r="103" spans="15:16">
      <c r="O103" s="23">
        <f>'S5 Maquette'!I118*1.5</f>
        <v>0</v>
      </c>
      <c r="P103" s="23">
        <f>'S6 Maquette'!I118*1.5</f>
        <v>0</v>
      </c>
    </row>
    <row r="104" spans="15:16">
      <c r="O104" s="23">
        <f>'S5 Maquette'!I119*1.5</f>
        <v>0</v>
      </c>
      <c r="P104" s="23">
        <f>'S6 Maquette'!I119*1.5</f>
        <v>0</v>
      </c>
    </row>
    <row r="105" spans="15:16">
      <c r="O105" s="23">
        <f>'S5 Maquette'!I120*1.5</f>
        <v>0</v>
      </c>
      <c r="P105" s="23">
        <f>'S6 Maquette'!I120*1.5</f>
        <v>0</v>
      </c>
    </row>
    <row r="106" spans="15:16">
      <c r="O106" s="23">
        <f>'S5 Maquette'!I121*1.5</f>
        <v>0</v>
      </c>
      <c r="P106" s="23">
        <f>'S6 Maquette'!I121*1.5</f>
        <v>0</v>
      </c>
    </row>
    <row r="107" spans="15:16">
      <c r="O107" s="23">
        <f>'S5 Maquette'!I122*1.5</f>
        <v>0</v>
      </c>
      <c r="P107" s="23">
        <f>'S6 Maquette'!I122*1.5</f>
        <v>0</v>
      </c>
    </row>
    <row r="108" spans="15:16">
      <c r="O108" s="23">
        <f>'S5 Maquette'!I123*1.5</f>
        <v>0</v>
      </c>
      <c r="P108" s="23">
        <f>'S6 Maquette'!I123*1.5</f>
        <v>0</v>
      </c>
    </row>
    <row r="109" spans="15:16">
      <c r="O109" s="23">
        <f>'S5 Maquette'!I124*1.5</f>
        <v>0</v>
      </c>
      <c r="P109" s="23">
        <f>'S6 Maquette'!I124*1.5</f>
        <v>0</v>
      </c>
    </row>
    <row r="110" spans="15:16">
      <c r="O110" s="23">
        <f>'S5 Maquette'!I125*1.5</f>
        <v>0</v>
      </c>
      <c r="P110" s="23">
        <f>'S6 Maquette'!I125*1.5</f>
        <v>0</v>
      </c>
    </row>
    <row r="111" spans="15:16">
      <c r="O111" s="23">
        <f>'S5 Maquette'!I126*1.5</f>
        <v>0</v>
      </c>
      <c r="P111" s="23">
        <f>'S6 Maquette'!I126*1.5</f>
        <v>0</v>
      </c>
    </row>
    <row r="112" spans="15:16">
      <c r="O112" s="23">
        <f>'S5 Maquette'!I127*1.5</f>
        <v>0</v>
      </c>
      <c r="P112" s="23">
        <f>'S6 Maquette'!I127*1.5</f>
        <v>0</v>
      </c>
    </row>
    <row r="113" spans="15:16">
      <c r="O113" s="23">
        <f>'S5 Maquette'!I128*1.5</f>
        <v>0</v>
      </c>
      <c r="P113" s="23">
        <f>'S6 Maquette'!I128*1.5</f>
        <v>0</v>
      </c>
    </row>
    <row r="114" spans="15:16">
      <c r="O114" s="23">
        <f>'S5 Maquette'!I129*1.5</f>
        <v>0</v>
      </c>
      <c r="P114" s="23">
        <f>'S6 Maquette'!I129*1.5</f>
        <v>0</v>
      </c>
    </row>
    <row r="115" spans="15:16">
      <c r="O115" s="23">
        <f>'S5 Maquette'!I130*1.5</f>
        <v>0</v>
      </c>
      <c r="P115" s="23">
        <f>'S6 Maquette'!I130*1.5</f>
        <v>0</v>
      </c>
    </row>
    <row r="116" spans="15:16">
      <c r="O116" s="23">
        <f>'S5 Maquette'!I131*1.5</f>
        <v>0</v>
      </c>
      <c r="P116" s="23">
        <f>'S6 Maquette'!I131*1.5</f>
        <v>0</v>
      </c>
    </row>
    <row r="117" spans="15:16">
      <c r="O117" s="23">
        <f>'S5 Maquette'!I132*1.5</f>
        <v>0</v>
      </c>
      <c r="P117" s="23">
        <f>'S6 Maquette'!I132*1.5</f>
        <v>0</v>
      </c>
    </row>
    <row r="118" spans="15:16">
      <c r="O118" s="23">
        <f>'S5 Maquette'!I133*1.5</f>
        <v>0</v>
      </c>
      <c r="P118" s="23">
        <f>'S6 Maquette'!I133*1.5</f>
        <v>0</v>
      </c>
    </row>
    <row r="119" spans="15:16">
      <c r="O119" s="23">
        <f>'S5 Maquette'!I134*1.5</f>
        <v>0</v>
      </c>
      <c r="P119" s="23">
        <f>'S6 Maquette'!I134*1.5</f>
        <v>0</v>
      </c>
    </row>
    <row r="120" spans="15:16">
      <c r="O120" s="23">
        <f>'S5 Maquette'!I135*1.5</f>
        <v>0</v>
      </c>
      <c r="P120" s="23">
        <f>'S6 Maquette'!I135*1.5</f>
        <v>0</v>
      </c>
    </row>
    <row r="121" spans="15:16">
      <c r="O121" s="23">
        <f>'S5 Maquette'!I136*1.5</f>
        <v>0</v>
      </c>
      <c r="P121" s="23">
        <f>'S6 Maquette'!I136*1.5</f>
        <v>0</v>
      </c>
    </row>
    <row r="122" spans="15:16">
      <c r="O122" s="23">
        <f>'S5 Maquette'!I137*1.5</f>
        <v>0</v>
      </c>
      <c r="P122" s="23">
        <f>'S6 Maquette'!I137*1.5</f>
        <v>0</v>
      </c>
    </row>
    <row r="123" spans="15:16">
      <c r="O123" s="23">
        <f>'S5 Maquette'!I138*1.5</f>
        <v>0</v>
      </c>
      <c r="P123" s="23">
        <f>'S6 Maquette'!I138*1.5</f>
        <v>0</v>
      </c>
    </row>
    <row r="124" spans="15:16">
      <c r="O124" s="23">
        <f>'S5 Maquette'!I139*1.5</f>
        <v>0</v>
      </c>
      <c r="P124" s="23">
        <f>'S6 Maquette'!I139*1.5</f>
        <v>0</v>
      </c>
    </row>
    <row r="125" spans="15:16">
      <c r="O125" s="23">
        <f>'S5 Maquette'!I140*1.5</f>
        <v>0</v>
      </c>
      <c r="P125" s="23">
        <f>'S6 Maquette'!I140*1.5</f>
        <v>0</v>
      </c>
    </row>
    <row r="126" spans="15:16">
      <c r="O126" s="23">
        <f>'S5 Maquette'!I141*1.5</f>
        <v>0</v>
      </c>
      <c r="P126" s="23">
        <f>'S6 Maquette'!I141*1.5</f>
        <v>0</v>
      </c>
    </row>
    <row r="127" spans="15:16">
      <c r="O127" s="23">
        <f>'S5 Maquette'!I142*1.5</f>
        <v>0</v>
      </c>
      <c r="P127" s="23">
        <f>'S6 Maquette'!I142*1.5</f>
        <v>0</v>
      </c>
    </row>
    <row r="128" spans="15:16">
      <c r="O128" s="23">
        <f>'S5 Maquette'!I143*1.5</f>
        <v>0</v>
      </c>
      <c r="P128" s="23">
        <f>'S6 Maquette'!I143*1.5</f>
        <v>0</v>
      </c>
    </row>
    <row r="129" spans="15:16">
      <c r="O129" s="23">
        <f>'S5 Maquette'!I144*1.5</f>
        <v>0</v>
      </c>
      <c r="P129" s="23">
        <f>'S6 Maquette'!I144*1.5</f>
        <v>0</v>
      </c>
    </row>
    <row r="130" spans="15:16">
      <c r="O130" s="23">
        <f>'S5 Maquette'!I145*1.5</f>
        <v>0</v>
      </c>
      <c r="P130" s="23">
        <f>'S6 Maquette'!I145*1.5</f>
        <v>0</v>
      </c>
    </row>
    <row r="131" spans="15:16">
      <c r="O131" s="23">
        <f>'S5 Maquette'!I146*1.5</f>
        <v>0</v>
      </c>
      <c r="P131" s="23">
        <f>'S6 Maquette'!I146*1.5</f>
        <v>0</v>
      </c>
    </row>
    <row r="132" spans="15:16">
      <c r="O132" s="23">
        <f>'S5 Maquette'!I147*1.5</f>
        <v>0</v>
      </c>
      <c r="P132" s="23">
        <f>'S6 Maquette'!I147*1.5</f>
        <v>0</v>
      </c>
    </row>
    <row r="133" spans="15:16">
      <c r="O133" s="23">
        <f>'S5 Maquette'!I148*1.5</f>
        <v>0</v>
      </c>
      <c r="P133" s="23">
        <f>'S6 Maquette'!I148*1.5</f>
        <v>0</v>
      </c>
    </row>
    <row r="134" spans="15:16">
      <c r="O134" s="23">
        <f>'S5 Maquette'!I149*1.5</f>
        <v>0</v>
      </c>
      <c r="P134" s="23">
        <f>'S6 Maquette'!I149*1.5</f>
        <v>0</v>
      </c>
    </row>
    <row r="135" spans="15:16">
      <c r="O135" s="23">
        <f>'S5 Maquette'!I150*1.5</f>
        <v>0</v>
      </c>
      <c r="P135" s="23">
        <f>'S6 Maquette'!I150*1.5</f>
        <v>0</v>
      </c>
    </row>
    <row r="136" spans="15:16">
      <c r="O136" s="23">
        <f>'S5 Maquette'!I151*1.5</f>
        <v>0</v>
      </c>
      <c r="P136" s="23">
        <f>'S6 Maquette'!I151*1.5</f>
        <v>0</v>
      </c>
    </row>
    <row r="137" spans="15:16">
      <c r="O137" s="23">
        <f>'S5 Maquette'!I152*1.5</f>
        <v>0</v>
      </c>
      <c r="P137" s="23">
        <f>'S6 Maquette'!I152*1.5</f>
        <v>0</v>
      </c>
    </row>
    <row r="138" spans="15:16">
      <c r="O138" s="23">
        <f>'S5 Maquette'!I153*1.5</f>
        <v>0</v>
      </c>
      <c r="P138" s="23">
        <f>'S6 Maquette'!I153*1.5</f>
        <v>0</v>
      </c>
    </row>
    <row r="139" spans="15:16">
      <c r="O139" s="23">
        <f>'S5 Maquette'!I154*1.5</f>
        <v>0</v>
      </c>
      <c r="P139" s="23">
        <f>'S6 Maquette'!I154*1.5</f>
        <v>0</v>
      </c>
    </row>
    <row r="140" spans="15:16">
      <c r="O140" s="23">
        <f>'S5 Maquette'!I155*1.5</f>
        <v>0</v>
      </c>
      <c r="P140" s="23">
        <f>'S6 Maquette'!I155*1.5</f>
        <v>0</v>
      </c>
    </row>
    <row r="141" spans="15:16">
      <c r="O141" s="23">
        <f>'S5 Maquette'!I156*1.5</f>
        <v>0</v>
      </c>
      <c r="P141" s="23">
        <f>'S6 Maquette'!I156*1.5</f>
        <v>0</v>
      </c>
    </row>
    <row r="142" spans="15:16">
      <c r="O142" s="23">
        <f>'S5 Maquette'!I157*1.5</f>
        <v>0</v>
      </c>
      <c r="P142" s="23">
        <f>'S6 Maquette'!I157*1.5</f>
        <v>0</v>
      </c>
    </row>
    <row r="143" spans="15:16">
      <c r="O143" s="23">
        <f>'S5 Maquette'!I158*1.5</f>
        <v>0</v>
      </c>
      <c r="P143" s="23">
        <f>'S6 Maquette'!I158*1.5</f>
        <v>0</v>
      </c>
    </row>
    <row r="144" spans="15:16">
      <c r="O144" s="23">
        <f>'S5 Maquette'!I159*1.5</f>
        <v>0</v>
      </c>
      <c r="P144" s="23">
        <f>'S6 Maquette'!I159*1.5</f>
        <v>0</v>
      </c>
    </row>
    <row r="145" spans="15:16">
      <c r="O145" s="23">
        <f>'S5 Maquette'!I160*1.5</f>
        <v>0</v>
      </c>
      <c r="P145" s="23">
        <f>'S6 Maquette'!I160*1.5</f>
        <v>0</v>
      </c>
    </row>
    <row r="146" spans="15:16">
      <c r="O146" s="23">
        <f>'S5 Maquette'!I161*1.5</f>
        <v>0</v>
      </c>
      <c r="P146" s="23">
        <f>'S6 Maquette'!I161*1.5</f>
        <v>0</v>
      </c>
    </row>
    <row r="147" spans="15:16">
      <c r="O147" s="23">
        <f>'S5 Maquette'!I162*1.5</f>
        <v>0</v>
      </c>
      <c r="P147" s="23">
        <f>'S6 Maquette'!I162*1.5</f>
        <v>0</v>
      </c>
    </row>
    <row r="148" spans="15:16">
      <c r="O148" s="23">
        <f>'S5 Maquette'!I163*1.5</f>
        <v>0</v>
      </c>
      <c r="P148" s="23">
        <f>'S6 Maquette'!I163*1.5</f>
        <v>0</v>
      </c>
    </row>
    <row r="149" spans="15:16">
      <c r="O149" s="23">
        <f>'S5 Maquette'!I164*1.5</f>
        <v>0</v>
      </c>
      <c r="P149" s="23">
        <f>'S6 Maquette'!I164*1.5</f>
        <v>0</v>
      </c>
    </row>
    <row r="150" spans="15:16">
      <c r="O150" s="23">
        <f>'S5 Maquette'!I165*1.5</f>
        <v>0</v>
      </c>
      <c r="P150" s="23">
        <f>'S6 Maquette'!I165*1.5</f>
        <v>0</v>
      </c>
    </row>
    <row r="151" spans="15:16">
      <c r="O151" s="23">
        <f>'S5 Maquette'!I166*1.5</f>
        <v>0</v>
      </c>
      <c r="P151" s="23">
        <f>'S6 Maquette'!I166*1.5</f>
        <v>0</v>
      </c>
    </row>
    <row r="152" spans="15:16">
      <c r="O152" s="23">
        <f>'S5 Maquette'!I167*1.5</f>
        <v>0</v>
      </c>
      <c r="P152" s="23">
        <f>'S6 Maquette'!I167*1.5</f>
        <v>0</v>
      </c>
    </row>
    <row r="153" spans="15:16">
      <c r="O153" s="23">
        <f>'S5 Maquette'!I168*1.5</f>
        <v>0</v>
      </c>
      <c r="P153" s="23">
        <f>'S6 Maquette'!I168*1.5</f>
        <v>0</v>
      </c>
    </row>
    <row r="154" spans="15:16">
      <c r="O154" s="23">
        <f>'S5 Maquette'!I169*1.5</f>
        <v>0</v>
      </c>
      <c r="P154" s="23">
        <f>'S6 Maquette'!I169*1.5</f>
        <v>0</v>
      </c>
    </row>
    <row r="155" spans="15:16">
      <c r="O155" s="23">
        <f>'S5 Maquette'!I170*1.5</f>
        <v>0</v>
      </c>
      <c r="P155" s="23">
        <f>'S6 Maquette'!I170*1.5</f>
        <v>0</v>
      </c>
    </row>
    <row r="156" spans="15:16">
      <c r="O156" s="23">
        <f>'S5 Maquette'!I171*1.5</f>
        <v>0</v>
      </c>
      <c r="P156" s="23">
        <f>'S6 Maquette'!I171*1.5</f>
        <v>0</v>
      </c>
    </row>
    <row r="157" spans="15:16">
      <c r="O157" s="23">
        <f>'S5 Maquette'!I172*1.5</f>
        <v>0</v>
      </c>
      <c r="P157" s="23">
        <f>'S6 Maquette'!I172*1.5</f>
        <v>0</v>
      </c>
    </row>
    <row r="158" spans="15:16">
      <c r="O158" s="23">
        <f>'S5 Maquette'!I173*1.5</f>
        <v>0</v>
      </c>
      <c r="P158" s="23">
        <f>'S6 Maquette'!I173*1.5</f>
        <v>0</v>
      </c>
    </row>
    <row r="159" spans="15:16">
      <c r="O159" s="23">
        <f>'S5 Maquette'!I174*1.5</f>
        <v>0</v>
      </c>
      <c r="P159" s="23">
        <f>'S6 Maquette'!I174*1.5</f>
        <v>0</v>
      </c>
    </row>
    <row r="160" spans="15:16">
      <c r="O160" s="23">
        <f>'S5 Maquette'!I175*1.5</f>
        <v>0</v>
      </c>
      <c r="P160" s="23">
        <f>'S6 Maquette'!I175*1.5</f>
        <v>0</v>
      </c>
    </row>
    <row r="161" spans="15:16">
      <c r="O161" s="23">
        <f>'S5 Maquette'!I176*1.5</f>
        <v>0</v>
      </c>
      <c r="P161" s="23">
        <f>'S6 Maquette'!I176*1.5</f>
        <v>0</v>
      </c>
    </row>
    <row r="162" spans="15:16">
      <c r="O162" s="23">
        <f>'S5 Maquette'!I177*1.5</f>
        <v>0</v>
      </c>
      <c r="P162" s="23">
        <f>'S6 Maquette'!I177*1.5</f>
        <v>0</v>
      </c>
    </row>
    <row r="163" spans="15:16">
      <c r="O163" s="23">
        <f>'S5 Maquette'!I178*1.5</f>
        <v>0</v>
      </c>
      <c r="P163" s="23">
        <f>'S6 Maquette'!I178*1.5</f>
        <v>0</v>
      </c>
    </row>
    <row r="164" spans="15:16">
      <c r="O164" s="23">
        <f>'S5 Maquette'!I179*1.5</f>
        <v>0</v>
      </c>
      <c r="P164" s="23">
        <f>'S6 Maquette'!I179*1.5</f>
        <v>0</v>
      </c>
    </row>
    <row r="165" spans="15:16">
      <c r="O165" s="23">
        <f>'S5 Maquette'!I180*1.5</f>
        <v>0</v>
      </c>
      <c r="P165" s="23">
        <f>'S6 Maquette'!I180*1.5</f>
        <v>0</v>
      </c>
    </row>
    <row r="166" spans="15:16">
      <c r="O166" s="23">
        <f>'S5 Maquette'!I181*1.5</f>
        <v>0</v>
      </c>
      <c r="P166" s="23">
        <f>'S6 Maquette'!I181*1.5</f>
        <v>0</v>
      </c>
    </row>
    <row r="167" spans="15:16">
      <c r="O167" s="23">
        <f>'S5 Maquette'!I182*1.5</f>
        <v>0</v>
      </c>
      <c r="P167" s="23">
        <f>'S6 Maquette'!I182*1.5</f>
        <v>0</v>
      </c>
    </row>
    <row r="168" spans="15:16">
      <c r="O168" s="23">
        <f>'S5 Maquette'!I183*1.5</f>
        <v>0</v>
      </c>
      <c r="P168" s="23">
        <f>'S6 Maquette'!I183*1.5</f>
        <v>0</v>
      </c>
    </row>
    <row r="169" spans="15:16">
      <c r="O169" s="23">
        <f>'S5 Maquette'!I184*1.5</f>
        <v>0</v>
      </c>
      <c r="P169" s="23">
        <f>'S6 Maquette'!I184*1.5</f>
        <v>0</v>
      </c>
    </row>
    <row r="170" spans="15:16">
      <c r="O170" s="23">
        <f>'S5 Maquette'!I185*1.5</f>
        <v>0</v>
      </c>
      <c r="P170" s="23">
        <f>'S6 Maquette'!I185*1.5</f>
        <v>0</v>
      </c>
    </row>
    <row r="171" spans="15:16">
      <c r="O171" s="23">
        <f>'S5 Maquette'!I186*1.5</f>
        <v>0</v>
      </c>
      <c r="P171" s="23">
        <f>'S6 Maquette'!I186*1.5</f>
        <v>0</v>
      </c>
    </row>
    <row r="172" spans="15:16">
      <c r="O172" s="23">
        <f>'S5 Maquette'!I187*1.5</f>
        <v>0</v>
      </c>
      <c r="P172" s="23">
        <f>'S6 Maquette'!I187*1.5</f>
        <v>0</v>
      </c>
    </row>
    <row r="173" spans="15:16">
      <c r="O173" s="23">
        <f>'S5 Maquette'!I188*1.5</f>
        <v>0</v>
      </c>
      <c r="P173" s="23">
        <f>'S6 Maquette'!I188*1.5</f>
        <v>0</v>
      </c>
    </row>
    <row r="174" spans="15:16">
      <c r="O174" s="23">
        <f>'S5 Maquette'!I189*1.5</f>
        <v>0</v>
      </c>
      <c r="P174" s="23">
        <f>'S6 Maquette'!I189*1.5</f>
        <v>0</v>
      </c>
    </row>
    <row r="175" spans="15:16">
      <c r="O175" s="23">
        <f>'S5 Maquette'!I190*1.5</f>
        <v>0</v>
      </c>
      <c r="P175" s="23">
        <f>'S6 Maquette'!I190*1.5</f>
        <v>0</v>
      </c>
    </row>
    <row r="176" spans="15:16">
      <c r="O176" s="23">
        <f>'S5 Maquette'!I191*1.5</f>
        <v>0</v>
      </c>
      <c r="P176" s="23">
        <f>'S6 Maquette'!I191*1.5</f>
        <v>0</v>
      </c>
    </row>
    <row r="177" spans="15:16">
      <c r="O177" s="23">
        <f>'S5 Maquette'!I192*1.5</f>
        <v>0</v>
      </c>
      <c r="P177" s="23">
        <f>'S6 Maquette'!I192*1.5</f>
        <v>0</v>
      </c>
    </row>
    <row r="178" spans="15:16">
      <c r="O178" s="23">
        <f>'S5 Maquette'!I193*1.5</f>
        <v>0</v>
      </c>
      <c r="P178" s="23">
        <f>'S6 Maquette'!I193*1.5</f>
        <v>0</v>
      </c>
    </row>
    <row r="179" spans="15:16">
      <c r="O179" s="23">
        <f>'S5 Maquette'!I194*1.5</f>
        <v>0</v>
      </c>
      <c r="P179" s="23">
        <f>'S6 Maquette'!I194*1.5</f>
        <v>0</v>
      </c>
    </row>
    <row r="180" spans="15:16">
      <c r="O180" s="23">
        <f>'S5 Maquette'!I195*1.5</f>
        <v>0</v>
      </c>
      <c r="P180" s="23">
        <f>'S6 Maquette'!I195*1.5</f>
        <v>0</v>
      </c>
    </row>
    <row r="181" spans="15:16">
      <c r="O181" s="23">
        <f>'S5 Maquette'!I196*1.5</f>
        <v>0</v>
      </c>
      <c r="P181" s="23">
        <f>'S6 Maquette'!I196*1.5</f>
        <v>0</v>
      </c>
    </row>
    <row r="182" spans="15:16">
      <c r="O182" s="23">
        <f>'S5 Maquette'!I197*1.5</f>
        <v>0</v>
      </c>
      <c r="P182" s="23">
        <f>'S6 Maquette'!I197*1.5</f>
        <v>0</v>
      </c>
    </row>
    <row r="183" spans="15:16">
      <c r="O183" s="23">
        <f>'S5 Maquette'!I198*1.5</f>
        <v>0</v>
      </c>
      <c r="P183" s="23">
        <f>'S6 Maquette'!I198*1.5</f>
        <v>0</v>
      </c>
    </row>
    <row r="184" spans="15:16">
      <c r="O184" s="23">
        <f>'S5 Maquette'!I199*1.5</f>
        <v>0</v>
      </c>
      <c r="P184" s="23">
        <f>'S6 Maquette'!I199*1.5</f>
        <v>0</v>
      </c>
    </row>
    <row r="185" spans="15:16">
      <c r="O185" s="23">
        <f>'S5 Maquette'!I200*1.5</f>
        <v>0</v>
      </c>
      <c r="P185" s="23">
        <f>'S6 Maquette'!I200*1.5</f>
        <v>0</v>
      </c>
    </row>
    <row r="186" spans="15:16">
      <c r="O186" s="23">
        <f>'S5 Maquette'!I201*1.5</f>
        <v>0</v>
      </c>
      <c r="P186" s="23">
        <f>'S6 Maquette'!I201*1.5</f>
        <v>0</v>
      </c>
    </row>
    <row r="187" spans="15:16">
      <c r="O187" s="23">
        <f>'S5 Maquette'!I202*1.5</f>
        <v>0</v>
      </c>
      <c r="P187" s="23">
        <f>'S6 Maquette'!I202*1.5</f>
        <v>0</v>
      </c>
    </row>
    <row r="188" spans="15:16">
      <c r="O188" s="23">
        <f>'S5 Maquette'!I203*1.5</f>
        <v>0</v>
      </c>
      <c r="P188" s="23">
        <f>'S6 Maquette'!I203*1.5</f>
        <v>0</v>
      </c>
    </row>
    <row r="189" spans="15:16">
      <c r="O189" s="23">
        <f>'S5 Maquette'!I204*1.5</f>
        <v>0</v>
      </c>
      <c r="P189" s="23">
        <f>'S6 Maquette'!I204*1.5</f>
        <v>0</v>
      </c>
    </row>
    <row r="190" spans="15:16">
      <c r="O190" s="23">
        <f>'S5 Maquette'!I205*1.5</f>
        <v>0</v>
      </c>
      <c r="P190" s="23">
        <f>'S6 Maquette'!I205*1.5</f>
        <v>0</v>
      </c>
    </row>
    <row r="191" spans="15:16">
      <c r="O191" s="23">
        <f>'S5 Maquette'!I206*1.5</f>
        <v>0</v>
      </c>
      <c r="P191" s="23">
        <f>'S6 Maquette'!I206*1.5</f>
        <v>0</v>
      </c>
    </row>
    <row r="192" spans="15:16">
      <c r="O192" s="23">
        <f>'S5 Maquette'!I207*1.5</f>
        <v>0</v>
      </c>
      <c r="P192" s="23">
        <f>'S6 Maquette'!I207*1.5</f>
        <v>0</v>
      </c>
    </row>
    <row r="193" spans="15:16">
      <c r="O193" s="23">
        <f>'S5 Maquette'!I208*1.5</f>
        <v>0</v>
      </c>
      <c r="P193" s="23">
        <f>'S6 Maquette'!I208*1.5</f>
        <v>0</v>
      </c>
    </row>
    <row r="194" spans="15:16">
      <c r="O194" s="23">
        <f>'S5 Maquette'!I209*1.5</f>
        <v>0</v>
      </c>
      <c r="P194" s="23">
        <f>'S6 Maquette'!I209*1.5</f>
        <v>0</v>
      </c>
    </row>
    <row r="195" spans="15:16">
      <c r="O195" s="23">
        <f>'S5 Maquette'!I210*1.5</f>
        <v>0</v>
      </c>
      <c r="P195" s="23">
        <f>'S6 Maquette'!I210*1.5</f>
        <v>0</v>
      </c>
    </row>
    <row r="196" spans="15:16">
      <c r="O196" s="23">
        <f>'S5 Maquette'!I211*1.5</f>
        <v>0</v>
      </c>
      <c r="P196" s="23">
        <f>'S6 Maquette'!I211*1.5</f>
        <v>0</v>
      </c>
    </row>
    <row r="197" spans="15:16">
      <c r="O197" s="23">
        <f>'S5 Maquette'!I212*1.5</f>
        <v>0</v>
      </c>
      <c r="P197" s="23">
        <f>'S6 Maquette'!I212*1.5</f>
        <v>0</v>
      </c>
    </row>
    <row r="198" spans="15:16">
      <c r="O198" s="23">
        <f>'S5 Maquette'!I213*1.5</f>
        <v>0</v>
      </c>
      <c r="P198" s="23">
        <f>'S6 Maquette'!I213*1.5</f>
        <v>0</v>
      </c>
    </row>
    <row r="199" spans="15:16">
      <c r="O199" s="23">
        <f>'S5 Maquette'!I214*1.5</f>
        <v>0</v>
      </c>
      <c r="P199" s="23">
        <f>'S6 Maquette'!I214*1.5</f>
        <v>0</v>
      </c>
    </row>
    <row r="200" spans="15:16">
      <c r="O200" s="23">
        <f>'S5 Maquette'!I215*1.5</f>
        <v>0</v>
      </c>
      <c r="P200" s="23">
        <f>'S6 Maquette'!I215*1.5</f>
        <v>0</v>
      </c>
    </row>
    <row r="201" spans="15:16">
      <c r="O201" s="23">
        <f>'S5 Maquette'!I216*1.5</f>
        <v>0</v>
      </c>
      <c r="P201" s="23">
        <f>'S6 Maquette'!I216*1.5</f>
        <v>0</v>
      </c>
    </row>
    <row r="202" spans="15:16">
      <c r="O202" s="23">
        <f>'S5 Maquette'!I217*1.5</f>
        <v>0</v>
      </c>
      <c r="P202" s="23">
        <f>'S6 Maquette'!I217*1.5</f>
        <v>0</v>
      </c>
    </row>
    <row r="203" spans="15:16">
      <c r="O203" s="23">
        <f>'S5 Maquette'!I218*1.5</f>
        <v>0</v>
      </c>
      <c r="P203" s="23">
        <f>'S6 Maquette'!I218*1.5</f>
        <v>0</v>
      </c>
    </row>
    <row r="204" spans="15:16">
      <c r="O204" s="23">
        <f>'S5 Maquette'!I219*1.5</f>
        <v>0</v>
      </c>
      <c r="P204" s="23">
        <f>'S6 Maquette'!I219*1.5</f>
        <v>0</v>
      </c>
    </row>
    <row r="205" spans="15:16">
      <c r="O205" s="23">
        <f>'S5 Maquette'!I220*1.5</f>
        <v>0</v>
      </c>
      <c r="P205" s="23">
        <f>'S6 Maquette'!I220*1.5</f>
        <v>0</v>
      </c>
    </row>
    <row r="206" spans="15:16">
      <c r="O206" s="23">
        <f>'S5 Maquette'!I221*1.5</f>
        <v>0</v>
      </c>
      <c r="P206" s="23">
        <f>'S6 Maquette'!I221*1.5</f>
        <v>0</v>
      </c>
    </row>
    <row r="207" spans="15:16">
      <c r="O207" s="23">
        <f>'S5 Maquette'!I222*1.5</f>
        <v>0</v>
      </c>
      <c r="P207" s="23">
        <f>'S6 Maquette'!I222*1.5</f>
        <v>0</v>
      </c>
    </row>
    <row r="208" spans="15:16">
      <c r="O208" s="23">
        <f>'S5 Maquette'!I223*1.5</f>
        <v>0</v>
      </c>
      <c r="P208" s="23">
        <f>'S6 Maquette'!I223*1.5</f>
        <v>0</v>
      </c>
    </row>
    <row r="209" spans="15:16">
      <c r="O209" s="23">
        <f>'S5 Maquette'!I224*1.5</f>
        <v>0</v>
      </c>
      <c r="P209" s="23">
        <f>'S6 Maquette'!I224*1.5</f>
        <v>0</v>
      </c>
    </row>
    <row r="210" spans="15:16">
      <c r="O210" s="23">
        <f>'S5 Maquette'!I225*1.5</f>
        <v>0</v>
      </c>
      <c r="P210" s="23">
        <f>'S6 Maquette'!I225*1.5</f>
        <v>0</v>
      </c>
    </row>
    <row r="211" spans="15:16">
      <c r="O211" s="23">
        <f>'S5 Maquette'!I226*1.5</f>
        <v>0</v>
      </c>
      <c r="P211" s="23">
        <f>'S6 Maquette'!I226*1.5</f>
        <v>0</v>
      </c>
    </row>
    <row r="212" spans="15:16">
      <c r="O212" s="23">
        <f>'S5 Maquette'!I227*1.5</f>
        <v>0</v>
      </c>
      <c r="P212" s="23">
        <f>'S6 Maquette'!I227*1.5</f>
        <v>0</v>
      </c>
    </row>
    <row r="213" spans="15:16">
      <c r="O213" s="23">
        <f>'S5 Maquette'!I228*1.5</f>
        <v>0</v>
      </c>
      <c r="P213" s="23">
        <f>'S6 Maquette'!I228*1.5</f>
        <v>0</v>
      </c>
    </row>
    <row r="214" spans="15:16">
      <c r="O214" s="23">
        <f>'S5 Maquette'!I229*1.5</f>
        <v>0</v>
      </c>
      <c r="P214" s="23">
        <f>'S6 Maquette'!I229*1.5</f>
        <v>0</v>
      </c>
    </row>
    <row r="215" spans="15:16">
      <c r="O215" s="23">
        <f>'S5 Maquette'!I230*1.5</f>
        <v>0</v>
      </c>
      <c r="P215" s="23">
        <f>'S6 Maquette'!I230*1.5</f>
        <v>0</v>
      </c>
    </row>
    <row r="216" spans="15:16">
      <c r="O216" s="23">
        <f>'S5 Maquette'!I231*1.5</f>
        <v>0</v>
      </c>
      <c r="P216" s="23">
        <f>'S6 Maquette'!I231*1.5</f>
        <v>0</v>
      </c>
    </row>
    <row r="217" spans="15:16">
      <c r="O217" s="23">
        <f>'S5 Maquette'!I232*1.5</f>
        <v>0</v>
      </c>
      <c r="P217" s="23">
        <f>'S6 Maquette'!I232*1.5</f>
        <v>0</v>
      </c>
    </row>
    <row r="218" spans="15:16">
      <c r="O218" s="23">
        <f>'S5 Maquette'!I233*1.5</f>
        <v>0</v>
      </c>
      <c r="P218" s="23">
        <f>'S6 Maquette'!I233*1.5</f>
        <v>0</v>
      </c>
    </row>
    <row r="219" spans="15:16">
      <c r="O219" s="23">
        <f>'S5 Maquette'!I234*1.5</f>
        <v>0</v>
      </c>
      <c r="P219" s="23">
        <f>'S6 Maquette'!I234*1.5</f>
        <v>0</v>
      </c>
    </row>
    <row r="220" spans="15:16">
      <c r="O220" s="23">
        <f>'S5 Maquette'!I235*1.5</f>
        <v>0</v>
      </c>
      <c r="P220" s="23">
        <f>'S6 Maquette'!I235*1.5</f>
        <v>0</v>
      </c>
    </row>
    <row r="221" spans="15:16">
      <c r="O221" s="23">
        <f>'S5 Maquette'!I236*1.5</f>
        <v>0</v>
      </c>
      <c r="P221" s="23">
        <f>'S6 Maquette'!I236*1.5</f>
        <v>0</v>
      </c>
    </row>
    <row r="222" spans="15:16">
      <c r="O222" s="23">
        <f>'S5 Maquette'!I237*1.5</f>
        <v>0</v>
      </c>
      <c r="P222" s="23">
        <f>'S6 Maquette'!I237*1.5</f>
        <v>0</v>
      </c>
    </row>
    <row r="223" spans="15:16">
      <c r="O223" s="23">
        <f>'S5 Maquette'!I238*1.5</f>
        <v>0</v>
      </c>
      <c r="P223" s="23">
        <f>'S6 Maquette'!I238*1.5</f>
        <v>0</v>
      </c>
    </row>
    <row r="224" spans="15:16">
      <c r="O224" s="23">
        <f>'S5 Maquette'!I239*1.5</f>
        <v>0</v>
      </c>
      <c r="P224" s="23">
        <f>'S6 Maquette'!I239*1.5</f>
        <v>0</v>
      </c>
    </row>
    <row r="225" spans="15:16">
      <c r="O225" s="23">
        <f>'S5 Maquette'!I240*1.5</f>
        <v>0</v>
      </c>
      <c r="P225" s="23">
        <f>'S6 Maquette'!I240*1.5</f>
        <v>0</v>
      </c>
    </row>
    <row r="226" spans="15:16">
      <c r="O226" s="23">
        <f>'S5 Maquette'!I241*1.5</f>
        <v>0</v>
      </c>
      <c r="P226" s="23">
        <f>'S6 Maquette'!I241*1.5</f>
        <v>0</v>
      </c>
    </row>
    <row r="227" spans="15:16">
      <c r="O227" s="23">
        <f>'S5 Maquette'!I242*1.5</f>
        <v>0</v>
      </c>
      <c r="P227" s="23">
        <f>'S6 Maquette'!I242*1.5</f>
        <v>0</v>
      </c>
    </row>
    <row r="228" spans="15:16">
      <c r="O228" s="23">
        <f>'S5 Maquette'!I243*1.5</f>
        <v>0</v>
      </c>
      <c r="P228" s="23">
        <f>'S6 Maquette'!I243*1.5</f>
        <v>0</v>
      </c>
    </row>
    <row r="229" spans="15:16">
      <c r="O229" s="23">
        <f>'S5 Maquette'!I244*1.5</f>
        <v>0</v>
      </c>
      <c r="P229" s="23">
        <f>'S6 Maquette'!I244*1.5</f>
        <v>0</v>
      </c>
    </row>
    <row r="230" spans="15:16">
      <c r="O230" s="23">
        <f>'S5 Maquette'!I245*1.5</f>
        <v>0</v>
      </c>
      <c r="P230" s="23">
        <f>'S6 Maquette'!I245*1.5</f>
        <v>0</v>
      </c>
    </row>
    <row r="231" spans="15:16">
      <c r="O231" s="23">
        <f>'S5 Maquette'!I246*1.5</f>
        <v>0</v>
      </c>
      <c r="P231" s="23">
        <f>'S6 Maquette'!I246*1.5</f>
        <v>0</v>
      </c>
    </row>
    <row r="232" spans="15:16">
      <c r="O232" s="23">
        <f>'S5 Maquette'!I247*1.5</f>
        <v>0</v>
      </c>
      <c r="P232" s="23">
        <f>'S6 Maquette'!I247*1.5</f>
        <v>0</v>
      </c>
    </row>
    <row r="233" spans="15:16">
      <c r="O233" s="23">
        <f>'S5 Maquette'!I248*1.5</f>
        <v>0</v>
      </c>
      <c r="P233" s="23">
        <f>'S6 Maquette'!I248*1.5</f>
        <v>0</v>
      </c>
    </row>
    <row r="234" spans="15:16">
      <c r="O234" s="23">
        <f>'S5 Maquette'!I249*1.5</f>
        <v>0</v>
      </c>
      <c r="P234" s="23">
        <f>'S6 Maquette'!I249*1.5</f>
        <v>0</v>
      </c>
    </row>
    <row r="235" spans="15:16">
      <c r="O235" s="23">
        <f>'S5 Maquette'!I250*1.5</f>
        <v>0</v>
      </c>
      <c r="P235" s="23">
        <f>'S6 Maquette'!I250*1.5</f>
        <v>0</v>
      </c>
    </row>
    <row r="236" spans="15:16">
      <c r="O236" s="23">
        <f>'S5 Maquette'!I251*1.5</f>
        <v>0</v>
      </c>
      <c r="P236" s="23">
        <f>'S6 Maquette'!I251*1.5</f>
        <v>0</v>
      </c>
    </row>
    <row r="237" spans="15:16">
      <c r="O237" s="23">
        <f>'S5 Maquette'!I252*1.5</f>
        <v>0</v>
      </c>
      <c r="P237" s="23">
        <f>'S6 Maquette'!I252*1.5</f>
        <v>0</v>
      </c>
    </row>
    <row r="238" spans="15:16">
      <c r="O238" s="23">
        <f>'S5 Maquette'!I253*1.5</f>
        <v>0</v>
      </c>
      <c r="P238" s="23">
        <f>'S6 Maquette'!I253*1.5</f>
        <v>0</v>
      </c>
    </row>
    <row r="239" spans="15:16">
      <c r="O239" s="23">
        <f>'S5 Maquette'!I254*1.5</f>
        <v>0</v>
      </c>
      <c r="P239" s="23">
        <f>'S6 Maquette'!I254*1.5</f>
        <v>0</v>
      </c>
    </row>
    <row r="240" spans="15:16">
      <c r="O240" s="23">
        <f>'S5 Maquette'!I255*1.5</f>
        <v>0</v>
      </c>
      <c r="P240" s="23">
        <f>'S6 Maquette'!I255*1.5</f>
        <v>0</v>
      </c>
    </row>
    <row r="241" spans="15:16">
      <c r="O241" s="23">
        <f>'S5 Maquette'!I256*1.5</f>
        <v>0</v>
      </c>
      <c r="P241" s="23">
        <f>'S6 Maquette'!I256*1.5</f>
        <v>0</v>
      </c>
    </row>
    <row r="242" spans="15:16">
      <c r="O242" s="23">
        <f>'S5 Maquette'!I257*1.5</f>
        <v>0</v>
      </c>
      <c r="P242" s="23">
        <f>'S6 Maquette'!I257*1.5</f>
        <v>0</v>
      </c>
    </row>
    <row r="243" spans="15:16">
      <c r="O243" s="23">
        <f>'S5 Maquette'!I258*1.5</f>
        <v>0</v>
      </c>
      <c r="P243" s="23">
        <f>'S6 Maquette'!I258*1.5</f>
        <v>0</v>
      </c>
    </row>
    <row r="244" spans="15:16">
      <c r="O244" s="23">
        <f>'S5 Maquette'!I259*1.5</f>
        <v>0</v>
      </c>
      <c r="P244" s="23">
        <f>'S6 Maquette'!I259*1.5</f>
        <v>0</v>
      </c>
    </row>
    <row r="245" spans="15:16">
      <c r="O245" s="23">
        <f>'S5 Maquette'!I260*1.5</f>
        <v>0</v>
      </c>
      <c r="P245" s="23">
        <f>'S6 Maquette'!I260*1.5</f>
        <v>0</v>
      </c>
    </row>
    <row r="246" spans="15:16">
      <c r="O246" s="23">
        <f>'S5 Maquette'!I261*1.5</f>
        <v>0</v>
      </c>
      <c r="P246" s="23">
        <f>'S6 Maquette'!I261*1.5</f>
        <v>0</v>
      </c>
    </row>
    <row r="247" spans="15:16">
      <c r="O247" s="23">
        <f>'S5 Maquette'!I262*1.5</f>
        <v>0</v>
      </c>
      <c r="P247" s="23">
        <f>'S6 Maquette'!I262*1.5</f>
        <v>0</v>
      </c>
    </row>
    <row r="248" spans="15:16">
      <c r="O248" s="23">
        <f>'S5 Maquette'!I263*1.5</f>
        <v>0</v>
      </c>
      <c r="P248" s="23">
        <f>'S6 Maquette'!I263*1.5</f>
        <v>0</v>
      </c>
    </row>
    <row r="249" spans="15:16">
      <c r="O249" s="23">
        <f>'S5 Maquette'!I264*1.5</f>
        <v>0</v>
      </c>
      <c r="P249" s="23">
        <f>'S6 Maquette'!I264*1.5</f>
        <v>0</v>
      </c>
    </row>
    <row r="250" spans="15:16">
      <c r="O250" s="23">
        <f>'S5 Maquette'!I265*1.5</f>
        <v>0</v>
      </c>
      <c r="P250" s="23">
        <f>'S6 Maquette'!I265*1.5</f>
        <v>0</v>
      </c>
    </row>
    <row r="251" spans="15:16">
      <c r="O251" s="23">
        <f>'S5 Maquette'!I266*1.5</f>
        <v>0</v>
      </c>
      <c r="P251" s="23">
        <f>'S6 Maquette'!I266*1.5</f>
        <v>0</v>
      </c>
    </row>
    <row r="252" spans="15:16">
      <c r="O252" s="23">
        <f>'S5 Maquette'!I267*1.5</f>
        <v>0</v>
      </c>
      <c r="P252" s="23">
        <f>'S6 Maquette'!I267*1.5</f>
        <v>0</v>
      </c>
    </row>
    <row r="253" spans="15:16">
      <c r="O253" s="23">
        <f>'S5 Maquette'!I268*1.5</f>
        <v>0</v>
      </c>
      <c r="P253" s="23">
        <f>'S6 Maquette'!I268*1.5</f>
        <v>0</v>
      </c>
    </row>
    <row r="254" spans="15:16">
      <c r="O254" s="23">
        <f>'S5 Maquette'!I269*1.5</f>
        <v>0</v>
      </c>
      <c r="P254" s="23">
        <f>'S6 Maquette'!I269*1.5</f>
        <v>0</v>
      </c>
    </row>
    <row r="255" spans="15:16">
      <c r="O255" s="23">
        <f>'S5 Maquette'!I270*1.5</f>
        <v>0</v>
      </c>
      <c r="P255" s="23">
        <f>'S6 Maquette'!I270*1.5</f>
        <v>0</v>
      </c>
    </row>
    <row r="256" spans="15:16">
      <c r="O256" s="23">
        <f>'S5 Maquette'!I271*1.5</f>
        <v>0</v>
      </c>
      <c r="P256" s="23">
        <f>'S6 Maquette'!I271*1.5</f>
        <v>0</v>
      </c>
    </row>
    <row r="257" spans="15:16">
      <c r="O257" s="23">
        <f>'S5 Maquette'!I272*1.5</f>
        <v>0</v>
      </c>
      <c r="P257" s="23">
        <f>'S6 Maquette'!I272*1.5</f>
        <v>0</v>
      </c>
    </row>
    <row r="258" spans="15:16">
      <c r="O258" s="23">
        <f>'S5 Maquette'!I273*1.5</f>
        <v>0</v>
      </c>
      <c r="P258" s="23">
        <f>'S6 Maquette'!I273*1.5</f>
        <v>0</v>
      </c>
    </row>
    <row r="259" spans="15:16">
      <c r="O259" s="23">
        <f>'S5 Maquette'!I274*1.5</f>
        <v>0</v>
      </c>
      <c r="P259" s="23">
        <f>'S6 Maquette'!I274*1.5</f>
        <v>0</v>
      </c>
    </row>
    <row r="260" spans="15:16">
      <c r="O260" s="23">
        <f>'S5 Maquette'!I275*1.5</f>
        <v>0</v>
      </c>
      <c r="P260" s="23">
        <f>'S6 Maquette'!I275*1.5</f>
        <v>0</v>
      </c>
    </row>
    <row r="261" spans="15:16">
      <c r="O261" s="23">
        <f>'S5 Maquette'!I276*1.5</f>
        <v>0</v>
      </c>
      <c r="P261" s="23">
        <f>'S6 Maquette'!I276*1.5</f>
        <v>0</v>
      </c>
    </row>
    <row r="262" spans="15:16">
      <c r="O262" s="23">
        <f>'S5 Maquette'!I277*1.5</f>
        <v>0</v>
      </c>
      <c r="P262" s="23">
        <f>'S6 Maquette'!I277*1.5</f>
        <v>0</v>
      </c>
    </row>
    <row r="263" spans="15:16">
      <c r="O263" s="23">
        <f>'S5 Maquette'!I278*1.5</f>
        <v>0</v>
      </c>
      <c r="P263" s="23">
        <f>'S6 Maquette'!I278*1.5</f>
        <v>0</v>
      </c>
    </row>
    <row r="264" spans="15:16">
      <c r="O264" s="23">
        <f>'S5 Maquette'!I279*1.5</f>
        <v>0</v>
      </c>
      <c r="P264" s="23">
        <f>'S6 Maquette'!I279*1.5</f>
        <v>0</v>
      </c>
    </row>
    <row r="265" spans="15:16">
      <c r="O265" s="23">
        <f>'S5 Maquette'!I280*1.5</f>
        <v>0</v>
      </c>
      <c r="P265" s="23">
        <f>'S6 Maquette'!I280*1.5</f>
        <v>0</v>
      </c>
    </row>
    <row r="266" spans="15:16">
      <c r="O266" s="23">
        <f>'S5 Maquette'!I281*1.5</f>
        <v>0</v>
      </c>
      <c r="P266" s="23">
        <f>'S6 Maquette'!I281*1.5</f>
        <v>0</v>
      </c>
    </row>
    <row r="267" spans="15:16">
      <c r="O267" s="23">
        <f>'S5 Maquette'!I282*1.5</f>
        <v>0</v>
      </c>
      <c r="P267" s="23">
        <f>'S6 Maquette'!I282*1.5</f>
        <v>0</v>
      </c>
    </row>
    <row r="268" spans="15:16">
      <c r="O268" s="23">
        <f>'S5 Maquette'!I283*1.5</f>
        <v>0</v>
      </c>
      <c r="P268" s="23">
        <f>'S6 Maquette'!I283*1.5</f>
        <v>0</v>
      </c>
    </row>
    <row r="269" spans="15:16">
      <c r="O269" s="23">
        <f>'S5 Maquette'!I284*1.5</f>
        <v>0</v>
      </c>
      <c r="P269" s="23">
        <f>'S6 Maquette'!I284*1.5</f>
        <v>0</v>
      </c>
    </row>
    <row r="270" spans="15:16">
      <c r="O270" s="23">
        <f>'S5 Maquette'!I285*1.5</f>
        <v>0</v>
      </c>
      <c r="P270" s="23">
        <f>'S6 Maquette'!I285*1.5</f>
        <v>0</v>
      </c>
    </row>
    <row r="271" spans="15:16">
      <c r="O271" s="23">
        <f>'S5 Maquette'!I286*1.5</f>
        <v>0</v>
      </c>
      <c r="P271" s="23">
        <f>'S6 Maquette'!I286*1.5</f>
        <v>0</v>
      </c>
    </row>
    <row r="272" spans="15:16">
      <c r="O272" s="23">
        <f>'S5 Maquette'!I287*1.5</f>
        <v>0</v>
      </c>
      <c r="P272" s="23">
        <f>'S6 Maquette'!I287*1.5</f>
        <v>0</v>
      </c>
    </row>
    <row r="273" spans="15:16">
      <c r="O273" s="23">
        <f>'S5 Maquette'!I288*1.5</f>
        <v>0</v>
      </c>
      <c r="P273" s="23">
        <f>'S6 Maquette'!I288*1.5</f>
        <v>0</v>
      </c>
    </row>
    <row r="274" spans="15:16">
      <c r="O274" s="23">
        <f>'S5 Maquette'!I289*1.5</f>
        <v>0</v>
      </c>
      <c r="P274" s="23">
        <f>'S6 Maquette'!I289*1.5</f>
        <v>0</v>
      </c>
    </row>
    <row r="275" spans="15:16">
      <c r="O275" s="23">
        <f>'S5 Maquette'!I290*1.5</f>
        <v>0</v>
      </c>
      <c r="P275" s="23">
        <f>'S6 Maquette'!I290*1.5</f>
        <v>0</v>
      </c>
    </row>
    <row r="276" spans="15:16">
      <c r="O276" s="23">
        <f>'S5 Maquette'!I291*1.5</f>
        <v>0</v>
      </c>
      <c r="P276" s="23">
        <f>'S6 Maquette'!I291*1.5</f>
        <v>0</v>
      </c>
    </row>
    <row r="277" spans="15:16">
      <c r="O277" s="23">
        <f>'S5 Maquette'!I292*1.5</f>
        <v>0</v>
      </c>
      <c r="P277" s="23">
        <f>'S6 Maquette'!I292*1.5</f>
        <v>0</v>
      </c>
    </row>
    <row r="278" spans="15:16">
      <c r="O278" s="23">
        <f>'S5 Maquette'!I293*1.5</f>
        <v>0</v>
      </c>
      <c r="P278" s="23">
        <f>'S6 Maquette'!I293*1.5</f>
        <v>0</v>
      </c>
    </row>
    <row r="279" spans="15:16">
      <c r="O279" s="23">
        <f>'S5 Maquette'!I294*1.5</f>
        <v>0</v>
      </c>
      <c r="P279" s="23">
        <f>'S6 Maquette'!I294*1.5</f>
        <v>0</v>
      </c>
    </row>
    <row r="280" spans="15:16">
      <c r="O280" s="23">
        <f>'S5 Maquette'!I295*1.5</f>
        <v>0</v>
      </c>
      <c r="P280" s="23">
        <f>'S6 Maquette'!I295*1.5</f>
        <v>0</v>
      </c>
    </row>
    <row r="281" spans="15:16">
      <c r="O281" s="23">
        <f>'S5 Maquette'!I296*1.5</f>
        <v>0</v>
      </c>
      <c r="P281" s="23">
        <f>'S6 Maquette'!I296*1.5</f>
        <v>0</v>
      </c>
    </row>
    <row r="282" spans="15:16">
      <c r="O282" s="23">
        <f>'S5 Maquette'!I297*1.5</f>
        <v>0</v>
      </c>
      <c r="P282" s="23">
        <f>'S6 Maquette'!I297*1.5</f>
        <v>0</v>
      </c>
    </row>
    <row r="283" spans="15:16">
      <c r="O283" s="23">
        <f>'S5 Maquette'!I298*1.5</f>
        <v>0</v>
      </c>
      <c r="P283" s="23">
        <f>'S6 Maquette'!I298*1.5</f>
        <v>0</v>
      </c>
    </row>
    <row r="284" spans="15:16">
      <c r="O284" s="23">
        <f>'S5 Maquette'!I299*1.5</f>
        <v>0</v>
      </c>
      <c r="P284" s="23">
        <f>'S6 Maquette'!I299*1.5</f>
        <v>0</v>
      </c>
    </row>
    <row r="285" spans="15:16">
      <c r="O285" s="23">
        <f>'S5 Maquette'!I300*1.5</f>
        <v>0</v>
      </c>
      <c r="P285" s="23">
        <f>'S6 Maquette'!I300*1.5</f>
        <v>0</v>
      </c>
    </row>
    <row r="286" spans="15:16">
      <c r="O286" s="23">
        <f>'S5 Maquette'!I301*1.5</f>
        <v>0</v>
      </c>
      <c r="P286" s="23">
        <f>'S6 Maquette'!I301*1.5</f>
        <v>0</v>
      </c>
    </row>
    <row r="287" spans="15:16">
      <c r="O287" s="23">
        <f>'S5 Maquette'!I302*1.5</f>
        <v>0</v>
      </c>
      <c r="P287" s="23">
        <f>'S6 Maquette'!I302*1.5</f>
        <v>0</v>
      </c>
    </row>
    <row r="288" spans="15:16">
      <c r="O288" s="23">
        <f>'S5 Maquette'!I303*1.5</f>
        <v>0</v>
      </c>
      <c r="P288" s="23">
        <f>'S6 Maquette'!I303*1.5</f>
        <v>0</v>
      </c>
    </row>
    <row r="289" spans="15:16">
      <c r="O289" s="23">
        <f>'S5 Maquette'!I304*1.5</f>
        <v>0</v>
      </c>
      <c r="P289" s="23">
        <f>'S6 Maquette'!I304*1.5</f>
        <v>0</v>
      </c>
    </row>
    <row r="290" spans="15:16">
      <c r="O290" s="23">
        <f>'S5 Maquette'!I305*1.5</f>
        <v>0</v>
      </c>
      <c r="P290" s="23">
        <f>'S6 Maquette'!I305*1.5</f>
        <v>0</v>
      </c>
    </row>
    <row r="291" spans="15:16">
      <c r="O291" s="23">
        <f>'S5 Maquette'!I306*1.5</f>
        <v>0</v>
      </c>
      <c r="P291" s="23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2:F22"/>
    <mergeCell ref="A19:C19"/>
    <mergeCell ref="D19:F19"/>
    <mergeCell ref="A20:C20"/>
    <mergeCell ref="D20:F20"/>
    <mergeCell ref="A21:F21"/>
    <mergeCell ref="H14:M15"/>
    <mergeCell ref="A16:C16"/>
    <mergeCell ref="D16:F16"/>
    <mergeCell ref="H16:J16"/>
    <mergeCell ref="K16:M16"/>
    <mergeCell ref="A7:C7"/>
    <mergeCell ref="D7:F7"/>
    <mergeCell ref="A8:F9"/>
    <mergeCell ref="A10:F11"/>
    <mergeCell ref="A14:F15"/>
    <mergeCell ref="A1:F2"/>
    <mergeCell ref="O1:P2"/>
    <mergeCell ref="A3:C3"/>
    <mergeCell ref="D3:F3"/>
    <mergeCell ref="A6:C6"/>
    <mergeCell ref="D6:F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C1041"/>
  <sheetViews>
    <sheetView tabSelected="1" topLeftCell="A31" zoomScaleNormal="100" workbookViewId="0">
      <selection activeCell="E29" sqref="E29"/>
    </sheetView>
  </sheetViews>
  <sheetFormatPr defaultColWidth="11.5703125" defaultRowHeight="15"/>
  <cols>
    <col min="1" max="1" width="25.28515625" customWidth="1"/>
    <col min="2" max="3" width="66.42578125" customWidth="1"/>
    <col min="4" max="4" width="37.140625" customWidth="1"/>
  </cols>
  <sheetData>
    <row r="1" spans="1:159" ht="42.75" customHeight="1">
      <c r="A1" s="8" t="s">
        <v>192</v>
      </c>
      <c r="B1" s="8"/>
      <c r="C1" s="8"/>
      <c r="D1" s="8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</row>
    <row r="2" spans="1:159" ht="28.5" customHeight="1">
      <c r="A2" s="26" t="s">
        <v>193</v>
      </c>
      <c r="B2" s="27"/>
      <c r="C2" s="28"/>
      <c r="D2" s="2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</row>
    <row r="3" spans="1:159" ht="24" customHeight="1">
      <c r="A3" s="29" t="s">
        <v>194</v>
      </c>
      <c r="B3" s="27"/>
      <c r="C3" s="30"/>
      <c r="D3" s="3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</row>
    <row r="4" spans="1:159" ht="24" customHeight="1">
      <c r="A4" s="13" t="s">
        <v>195</v>
      </c>
      <c r="B4" s="11"/>
      <c r="C4" s="11"/>
      <c r="D4" s="1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</row>
    <row r="5" spans="1:159" ht="24" customHeight="1">
      <c r="A5" s="13" t="s">
        <v>196</v>
      </c>
      <c r="B5" s="23"/>
      <c r="C5" s="30"/>
      <c r="D5" s="31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</row>
    <row r="6" spans="1:159" ht="24" customHeight="1">
      <c r="A6" s="13" t="s">
        <v>2</v>
      </c>
      <c r="B6" s="23"/>
      <c r="C6" s="30"/>
      <c r="D6" s="31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</row>
    <row r="7" spans="1:159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</row>
    <row r="8" spans="1:159" ht="19.5" customHeight="1">
      <c r="A8" s="7" t="s">
        <v>197</v>
      </c>
      <c r="B8" s="7"/>
      <c r="C8" s="7"/>
      <c r="D8" s="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</row>
    <row r="9" spans="1:159" ht="20.25" customHeight="1">
      <c r="A9" s="30" t="s">
        <v>198</v>
      </c>
      <c r="B9" s="6"/>
      <c r="C9" s="6"/>
      <c r="D9" s="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</row>
    <row r="10" spans="1:159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</row>
    <row r="11" spans="1:159">
      <c r="A11" s="5" t="s">
        <v>199</v>
      </c>
      <c r="B11" s="5"/>
      <c r="C11" s="5" t="s">
        <v>200</v>
      </c>
      <c r="D11" s="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</row>
    <row r="12" spans="1:159">
      <c r="A12" s="5"/>
      <c r="B12" s="5"/>
      <c r="C12" s="5"/>
      <c r="D12" s="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</row>
    <row r="13" spans="1:159" ht="9" customHeight="1">
      <c r="A13" s="5" t="e">
        <f>Calcul!A10</f>
        <v>#REF!</v>
      </c>
      <c r="B13" s="5"/>
      <c r="C13" s="5" t="e">
        <f>Calcul!A22</f>
        <v>#REF!</v>
      </c>
      <c r="D13" s="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</row>
    <row r="14" spans="1:159" ht="11.25" customHeight="1">
      <c r="A14" s="5"/>
      <c r="B14" s="5"/>
      <c r="C14" s="5"/>
      <c r="D14" s="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</row>
    <row r="15" spans="1:159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</row>
    <row r="16" spans="1:159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</row>
    <row r="17" spans="1:159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</row>
    <row r="18" spans="1:159" ht="21">
      <c r="A18" s="4" t="s">
        <v>201</v>
      </c>
      <c r="B18" s="4"/>
      <c r="C18" s="4"/>
      <c r="D18" s="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</row>
    <row r="19" spans="1:159">
      <c r="A19" t="s">
        <v>202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</row>
    <row r="20" spans="1:159">
      <c r="A20" s="3" t="s">
        <v>203</v>
      </c>
      <c r="B20" s="3"/>
      <c r="C20" s="3"/>
      <c r="D20" s="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</row>
    <row r="21" spans="1:159">
      <c r="A21" s="2" t="s">
        <v>204</v>
      </c>
      <c r="B21" s="2"/>
      <c r="C21" s="2"/>
      <c r="D21" s="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</row>
    <row r="22" spans="1:159">
      <c r="A22" s="2"/>
      <c r="B22" s="2"/>
      <c r="C22" s="2"/>
      <c r="D22" s="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</row>
    <row r="23" spans="1:159">
      <c r="A23" s="2"/>
      <c r="B23" s="2"/>
      <c r="C23" s="2"/>
      <c r="D23" s="2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</row>
    <row r="24" spans="1:159">
      <c r="A24" s="3" t="s">
        <v>205</v>
      </c>
      <c r="B24" s="3"/>
      <c r="C24" s="3"/>
      <c r="D24" s="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</row>
    <row r="25" spans="1:159">
      <c r="A25" s="1" t="s">
        <v>206</v>
      </c>
      <c r="B25" s="1"/>
      <c r="C25" s="1"/>
      <c r="D25" s="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</row>
    <row r="26" spans="1:159">
      <c r="A26" s="1"/>
      <c r="B26" s="1"/>
      <c r="C26" s="1"/>
      <c r="D26" s="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</row>
    <row r="27" spans="1:159">
      <c r="A27" s="1"/>
      <c r="B27" s="1"/>
      <c r="C27" s="1"/>
      <c r="D27" s="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</row>
    <row r="28" spans="1:159">
      <c r="A28" s="3" t="s">
        <v>207</v>
      </c>
      <c r="B28" s="3"/>
      <c r="C28" s="3"/>
      <c r="D28" s="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</row>
    <row r="29" spans="1:159" ht="13.9" customHeight="1">
      <c r="A29" s="104" t="s">
        <v>208</v>
      </c>
      <c r="B29" s="105"/>
      <c r="C29" s="105"/>
      <c r="D29" s="10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</row>
    <row r="30" spans="1:159">
      <c r="A30" s="105"/>
      <c r="B30" s="105"/>
      <c r="C30" s="105"/>
      <c r="D30" s="10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</row>
    <row r="31" spans="1:159" ht="409.6" customHeight="1">
      <c r="A31" s="105"/>
      <c r="B31" s="105"/>
      <c r="C31" s="105"/>
      <c r="D31" s="10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</row>
    <row r="32" spans="1:159">
      <c r="A32" s="106" t="s">
        <v>209</v>
      </c>
      <c r="B32" s="106"/>
      <c r="C32" s="106"/>
      <c r="D32" s="10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</row>
    <row r="33" spans="1:159">
      <c r="A33" s="2"/>
      <c r="B33" s="2"/>
      <c r="C33" s="2"/>
      <c r="D33" s="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</row>
    <row r="34" spans="1:159">
      <c r="A34" s="2"/>
      <c r="B34" s="2"/>
      <c r="C34" s="2"/>
      <c r="D34" s="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</row>
    <row r="35" spans="1:159">
      <c r="A35" s="2"/>
      <c r="B35" s="2"/>
      <c r="C35" s="2"/>
      <c r="D35" s="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</row>
    <row r="36" spans="1:159" ht="21">
      <c r="A36" s="4" t="s">
        <v>210</v>
      </c>
      <c r="B36" s="4"/>
      <c r="C36" s="4"/>
      <c r="D36" s="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</row>
    <row r="37" spans="1:159">
      <c r="A37" s="2" t="s">
        <v>211</v>
      </c>
      <c r="B37" s="2"/>
      <c r="C37" s="2"/>
      <c r="D37" s="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</row>
    <row r="38" spans="1:159">
      <c r="A38" s="2"/>
      <c r="B38" s="2"/>
      <c r="C38" s="2"/>
      <c r="D38" s="2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</row>
    <row r="39" spans="1:159">
      <c r="A39" s="3" t="s">
        <v>212</v>
      </c>
      <c r="B39" s="3"/>
      <c r="C39" s="3"/>
      <c r="D39" s="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</row>
    <row r="40" spans="1:159">
      <c r="A40" s="89" t="s">
        <v>213</v>
      </c>
      <c r="B40" s="89"/>
      <c r="C40" s="89"/>
      <c r="D40" s="8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</row>
    <row r="41" spans="1:159">
      <c r="A41" s="89" t="s">
        <v>214</v>
      </c>
      <c r="B41" s="89"/>
      <c r="C41" s="89"/>
      <c r="D41" s="8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</row>
    <row r="42" spans="1:159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</row>
    <row r="43" spans="1:159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</row>
    <row r="44" spans="1:159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</row>
    <row r="45" spans="1:159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</row>
    <row r="46" spans="1:159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</row>
    <row r="47" spans="1:159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</row>
    <row r="48" spans="1:159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</row>
    <row r="49" spans="1:159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</row>
    <row r="50" spans="1:159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</row>
    <row r="51" spans="1:159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</row>
    <row r="52" spans="1:159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</row>
    <row r="53" spans="1:159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</row>
    <row r="54" spans="1:159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</row>
    <row r="55" spans="1:159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</row>
    <row r="56" spans="1:159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</row>
    <row r="57" spans="1:159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</row>
    <row r="58" spans="1:159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</row>
    <row r="59" spans="1:159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</row>
    <row r="60" spans="1:159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</row>
    <row r="61" spans="1:159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</row>
    <row r="62" spans="1:159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</row>
    <row r="63" spans="1:159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</row>
    <row r="64" spans="1:159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</row>
    <row r="65" spans="1:159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</row>
    <row r="66" spans="1:159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</row>
    <row r="67" spans="1:159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</row>
    <row r="68" spans="1:159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</row>
    <row r="69" spans="1:159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</row>
    <row r="70" spans="1:159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</row>
    <row r="71" spans="1:159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</row>
    <row r="72" spans="1:159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</row>
    <row r="73" spans="1:159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</row>
    <row r="74" spans="1:159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</row>
    <row r="75" spans="1:159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</row>
    <row r="76" spans="1:159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</row>
    <row r="77" spans="1:159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</row>
    <row r="78" spans="1:159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</row>
    <row r="79" spans="1:159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</row>
    <row r="80" spans="1:159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</row>
    <row r="81" spans="1:159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</row>
    <row r="82" spans="1:159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</row>
    <row r="83" spans="1:159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</row>
    <row r="84" spans="1:159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</row>
    <row r="85" spans="1:159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</row>
    <row r="86" spans="1:159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</row>
    <row r="87" spans="1:159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</row>
    <row r="88" spans="1:159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</row>
    <row r="89" spans="1:159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</row>
    <row r="90" spans="1:159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</row>
    <row r="91" spans="1:159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</row>
    <row r="92" spans="1:159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</row>
    <row r="93" spans="1:159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</row>
    <row r="94" spans="1:159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</row>
    <row r="95" spans="1:159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</row>
    <row r="96" spans="1:159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</row>
    <row r="97" spans="1:159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</row>
    <row r="98" spans="1:159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</row>
    <row r="99" spans="1:159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</row>
    <row r="100" spans="1:159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</row>
    <row r="101" spans="1:159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</row>
    <row r="102" spans="1:159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</row>
    <row r="103" spans="1:159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</row>
    <row r="104" spans="1:159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</row>
    <row r="105" spans="1:159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</row>
    <row r="106" spans="1:159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</row>
    <row r="107" spans="1:159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</row>
    <row r="108" spans="1:159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</row>
    <row r="109" spans="1:159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</row>
    <row r="110" spans="1:159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</row>
    <row r="111" spans="1:159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</row>
    <row r="112" spans="1:159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</row>
    <row r="113" spans="1:159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</row>
    <row r="114" spans="1:159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</row>
    <row r="115" spans="1:159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</row>
    <row r="116" spans="1:159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</row>
    <row r="117" spans="1:159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</row>
    <row r="118" spans="1:159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</row>
    <row r="119" spans="1:159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</row>
    <row r="120" spans="1:159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</row>
    <row r="121" spans="1:159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</row>
    <row r="122" spans="1:159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</row>
    <row r="123" spans="1:159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</row>
    <row r="124" spans="1:159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</row>
    <row r="125" spans="1:159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</row>
    <row r="126" spans="1:159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</row>
    <row r="127" spans="1:159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</row>
    <row r="128" spans="1:159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</row>
    <row r="129" spans="1:15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</row>
    <row r="130" spans="1:159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</row>
    <row r="131" spans="1:159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</row>
    <row r="132" spans="1:159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</row>
    <row r="133" spans="1:159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</row>
    <row r="134" spans="1:159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</row>
    <row r="135" spans="1:159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</row>
    <row r="136" spans="1:159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</row>
    <row r="137" spans="1:159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</row>
    <row r="138" spans="1:159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</row>
    <row r="139" spans="1:15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</row>
    <row r="140" spans="1:159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</row>
    <row r="141" spans="1:159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</row>
    <row r="142" spans="1:159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</row>
    <row r="143" spans="1:159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</row>
    <row r="144" spans="1:159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</row>
    <row r="145" spans="1:159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</row>
    <row r="146" spans="1:159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</row>
    <row r="147" spans="1:159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</row>
    <row r="148" spans="1:159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</row>
    <row r="149" spans="1:15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</row>
    <row r="150" spans="1:159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</row>
    <row r="151" spans="1:159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</row>
    <row r="152" spans="1:159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</row>
    <row r="153" spans="1:159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</row>
    <row r="154" spans="1:159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</row>
    <row r="155" spans="1:159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</row>
    <row r="156" spans="1:159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</row>
    <row r="157" spans="1:159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</row>
    <row r="158" spans="1:159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</row>
    <row r="159" spans="1:15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</row>
    <row r="160" spans="1:159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</row>
    <row r="161" spans="1:159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</row>
    <row r="162" spans="1:159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</row>
    <row r="163" spans="1:159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</row>
    <row r="164" spans="1:159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</row>
    <row r="165" spans="1:159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</row>
    <row r="166" spans="1:159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</row>
    <row r="167" spans="1:159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</row>
    <row r="168" spans="1:159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</row>
    <row r="169" spans="1:15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</row>
    <row r="170" spans="1:159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</row>
    <row r="171" spans="1:159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</row>
    <row r="172" spans="1:159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</row>
    <row r="173" spans="1:159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</row>
    <row r="174" spans="1:159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</row>
    <row r="175" spans="1:159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</row>
    <row r="176" spans="1:159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</row>
    <row r="177" spans="1:159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</row>
    <row r="178" spans="1:159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</row>
    <row r="179" spans="1:15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</row>
    <row r="180" spans="1:159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</row>
    <row r="181" spans="1:159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</row>
    <row r="182" spans="1:159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</row>
    <row r="183" spans="1:159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</row>
    <row r="184" spans="1:159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</row>
    <row r="185" spans="1:159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</row>
    <row r="186" spans="1:159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</row>
    <row r="187" spans="1:159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</row>
    <row r="188" spans="1:159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</row>
    <row r="189" spans="1:15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</row>
    <row r="190" spans="1:159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</row>
    <row r="191" spans="1:159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</row>
    <row r="192" spans="1:159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</row>
    <row r="193" spans="1:159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</row>
    <row r="194" spans="1:159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</row>
    <row r="195" spans="1:159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</row>
    <row r="196" spans="1:159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</row>
    <row r="197" spans="1:159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</row>
    <row r="198" spans="1:159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</row>
    <row r="199" spans="1:15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</row>
    <row r="200" spans="1:159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</row>
    <row r="201" spans="1:159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</row>
    <row r="202" spans="1:159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</row>
    <row r="203" spans="1:159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</row>
    <row r="204" spans="1:159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</row>
    <row r="205" spans="1:159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</row>
    <row r="206" spans="1:159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</row>
    <row r="207" spans="1:159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</row>
    <row r="208" spans="1:159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</row>
    <row r="209" spans="1:159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</row>
    <row r="210" spans="1:159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</row>
    <row r="211" spans="1:159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</row>
    <row r="212" spans="1:159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</row>
    <row r="213" spans="1:159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</row>
    <row r="214" spans="1:159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</row>
    <row r="215" spans="1:159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</row>
    <row r="216" spans="1:159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</row>
    <row r="217" spans="1:159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</row>
    <row r="218" spans="1:159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</row>
    <row r="219" spans="1:159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</row>
    <row r="220" spans="1:159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</row>
    <row r="221" spans="1:159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</row>
    <row r="222" spans="1:159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</row>
    <row r="223" spans="1:159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</row>
    <row r="224" spans="1:159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</row>
    <row r="225" spans="1:159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</row>
    <row r="226" spans="1:159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</row>
    <row r="227" spans="1:159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</row>
    <row r="228" spans="1:159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</row>
    <row r="229" spans="1:159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</row>
    <row r="230" spans="1:159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</row>
    <row r="231" spans="1:159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</row>
    <row r="232" spans="1:159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</row>
    <row r="233" spans="1:159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</row>
    <row r="234" spans="1:159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</row>
    <row r="235" spans="1:159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</row>
    <row r="236" spans="1:159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</row>
    <row r="237" spans="1:159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</row>
    <row r="238" spans="1:159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</row>
    <row r="239" spans="1:159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</row>
    <row r="240" spans="1:159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</row>
    <row r="241" spans="1:159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</row>
    <row r="242" spans="1:159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</row>
    <row r="243" spans="1:159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</row>
    <row r="244" spans="1:159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</row>
    <row r="245" spans="1:159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</row>
    <row r="246" spans="1:159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</row>
    <row r="247" spans="1:159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</row>
    <row r="248" spans="1:159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</row>
    <row r="249" spans="1:159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</row>
    <row r="250" spans="1:159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</row>
    <row r="251" spans="1:159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</row>
    <row r="252" spans="1:159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</row>
    <row r="253" spans="1:159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</row>
    <row r="254" spans="1:159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</row>
    <row r="255" spans="1:159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</row>
    <row r="256" spans="1:159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</row>
    <row r="257" spans="1:159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</row>
    <row r="258" spans="1:159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</row>
    <row r="259" spans="1:159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</row>
    <row r="260" spans="1:159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</row>
    <row r="261" spans="1:159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</row>
    <row r="262" spans="1:159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</row>
    <row r="263" spans="1:159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</row>
    <row r="264" spans="1:159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</row>
    <row r="265" spans="1:159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</row>
    <row r="266" spans="1:159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</row>
    <row r="267" spans="1:159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</row>
    <row r="268" spans="1:159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</row>
    <row r="269" spans="1:159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</row>
    <row r="270" spans="1:159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</row>
    <row r="271" spans="1:159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</row>
    <row r="272" spans="1:159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</row>
    <row r="273" spans="1:159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</row>
    <row r="274" spans="1:159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</row>
    <row r="275" spans="1:159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</row>
    <row r="276" spans="1:159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</row>
    <row r="277" spans="1:159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</row>
    <row r="278" spans="1:159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</row>
    <row r="279" spans="1:159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</row>
    <row r="280" spans="1:159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</row>
    <row r="281" spans="1:159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</row>
    <row r="282" spans="1:159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</row>
    <row r="283" spans="1:159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</row>
    <row r="284" spans="1:159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</row>
    <row r="285" spans="1:159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</row>
    <row r="286" spans="1:159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</row>
    <row r="287" spans="1:159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</row>
    <row r="288" spans="1:159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</row>
    <row r="289" spans="1:159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</row>
    <row r="290" spans="1:159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</row>
    <row r="291" spans="1:159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</row>
    <row r="292" spans="1:159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</row>
    <row r="293" spans="1:159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</row>
    <row r="294" spans="1:159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</row>
    <row r="295" spans="1:159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</row>
    <row r="296" spans="1:159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</row>
    <row r="297" spans="1:159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</row>
    <row r="298" spans="1:159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</row>
    <row r="299" spans="1:159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</row>
    <row r="300" spans="1:159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</row>
    <row r="301" spans="1:159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</row>
    <row r="302" spans="1:159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</row>
    <row r="303" spans="1:159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</row>
    <row r="304" spans="1:159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</row>
    <row r="305" spans="1:159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</row>
    <row r="306" spans="1:159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</row>
    <row r="307" spans="1:159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</row>
    <row r="308" spans="1:159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</row>
    <row r="309" spans="1:159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</row>
    <row r="310" spans="1:159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</row>
    <row r="311" spans="1:159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</row>
    <row r="312" spans="1:159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</row>
    <row r="313" spans="1:159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</row>
    <row r="314" spans="1:159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</row>
    <row r="315" spans="1:159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</row>
    <row r="316" spans="1:159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</row>
    <row r="317" spans="1:159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</row>
    <row r="318" spans="1:159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</row>
    <row r="319" spans="1:159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</row>
    <row r="320" spans="1:159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</row>
    <row r="321" spans="1:159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</row>
    <row r="322" spans="1:159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</row>
    <row r="323" spans="1:159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</row>
    <row r="324" spans="1:159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</row>
    <row r="325" spans="1:159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</row>
    <row r="326" spans="1:159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</row>
    <row r="327" spans="1:159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</row>
    <row r="328" spans="1:159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</row>
    <row r="329" spans="1:159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</row>
    <row r="330" spans="1:159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</row>
    <row r="331" spans="1:159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</row>
    <row r="332" spans="1:159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</row>
    <row r="333" spans="1:159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</row>
    <row r="334" spans="1:159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</row>
    <row r="335" spans="1:159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</row>
    <row r="336" spans="1:159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</row>
    <row r="337" spans="1:159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</row>
    <row r="338" spans="1:159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</row>
    <row r="339" spans="1:159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</row>
    <row r="340" spans="1:159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</row>
    <row r="341" spans="1:159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</row>
    <row r="342" spans="1:159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</row>
    <row r="343" spans="1:159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</row>
    <row r="344" spans="1:159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</row>
    <row r="345" spans="1:159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</row>
    <row r="346" spans="1:159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</row>
    <row r="347" spans="1:159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</row>
    <row r="348" spans="1:159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</row>
    <row r="349" spans="1:159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</row>
    <row r="350" spans="1:159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</row>
    <row r="351" spans="1:159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</row>
    <row r="352" spans="1:159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</row>
    <row r="353" spans="1:159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</row>
    <row r="354" spans="1:159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</row>
    <row r="355" spans="1:159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</row>
    <row r="356" spans="1:159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</row>
    <row r="357" spans="1:159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</row>
    <row r="358" spans="1:159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</row>
    <row r="359" spans="1:159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  <c r="EN359" s="25"/>
      <c r="EO359" s="25"/>
      <c r="EP359" s="25"/>
      <c r="EQ359" s="25"/>
      <c r="ER359" s="25"/>
      <c r="ES359" s="25"/>
      <c r="ET359" s="25"/>
      <c r="EU359" s="25"/>
      <c r="EV359" s="25"/>
      <c r="EW359" s="25"/>
      <c r="EX359" s="25"/>
      <c r="EY359" s="25"/>
      <c r="EZ359" s="25"/>
      <c r="FA359" s="25"/>
      <c r="FB359" s="25"/>
      <c r="FC359" s="25"/>
    </row>
    <row r="360" spans="1:159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</row>
    <row r="361" spans="1:159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</row>
    <row r="362" spans="1:159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</row>
    <row r="363" spans="1:159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</row>
    <row r="364" spans="1:159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</row>
    <row r="365" spans="1:159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</row>
    <row r="366" spans="1:159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</row>
    <row r="367" spans="1:159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</row>
    <row r="368" spans="1:159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</row>
    <row r="369" spans="1:159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</row>
    <row r="370" spans="1:159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</row>
    <row r="371" spans="1:159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</row>
    <row r="372" spans="1:159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</row>
    <row r="373" spans="1:159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</row>
    <row r="374" spans="1:159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</row>
    <row r="375" spans="1:159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</row>
    <row r="376" spans="1:159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</row>
    <row r="377" spans="1:159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</row>
    <row r="378" spans="1:159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</row>
    <row r="379" spans="1:159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</row>
    <row r="380" spans="1:159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</row>
    <row r="381" spans="1:159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</row>
    <row r="382" spans="1:159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</row>
    <row r="383" spans="1:159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</row>
    <row r="384" spans="1:159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</row>
    <row r="385" spans="1:159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</row>
    <row r="386" spans="1:159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</row>
    <row r="387" spans="1:159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</row>
    <row r="388" spans="1:159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</row>
    <row r="389" spans="1:159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</row>
    <row r="390" spans="1:159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</row>
    <row r="391" spans="1:159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</row>
    <row r="392" spans="1:159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</row>
    <row r="393" spans="1:159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</row>
    <row r="394" spans="1:159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</row>
    <row r="395" spans="1:159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</row>
    <row r="396" spans="1:159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</row>
    <row r="397" spans="1:159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</row>
    <row r="398" spans="1:159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</row>
    <row r="399" spans="1:159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</row>
    <row r="400" spans="1:159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</row>
    <row r="401" spans="1:159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</row>
    <row r="402" spans="1:159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</row>
    <row r="403" spans="1:159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</row>
    <row r="404" spans="1:159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</row>
    <row r="405" spans="1:159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</row>
    <row r="406" spans="1:159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</row>
    <row r="407" spans="1:159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</row>
    <row r="408" spans="1:159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</row>
    <row r="409" spans="1:159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</row>
    <row r="410" spans="1:159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</row>
    <row r="411" spans="1:159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</row>
    <row r="412" spans="1:159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</row>
    <row r="413" spans="1:159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</row>
    <row r="414" spans="1:159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</row>
    <row r="415" spans="1:159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</row>
    <row r="416" spans="1:159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</row>
    <row r="417" spans="1:159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</row>
    <row r="418" spans="1:159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</row>
    <row r="419" spans="1:159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</row>
    <row r="420" spans="1:159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</row>
    <row r="421" spans="1:159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</row>
    <row r="422" spans="1:159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</row>
    <row r="423" spans="1:159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</row>
    <row r="424" spans="1:159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</row>
    <row r="425" spans="1:159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</row>
    <row r="426" spans="1:159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</row>
    <row r="427" spans="1:159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</row>
    <row r="428" spans="1:159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</row>
    <row r="429" spans="1:159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</row>
    <row r="430" spans="1:159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</row>
    <row r="431" spans="1:159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</row>
    <row r="432" spans="1:159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</row>
    <row r="433" spans="1:159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</row>
    <row r="434" spans="1:159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</row>
    <row r="435" spans="1:159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</row>
    <row r="436" spans="1:159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</row>
    <row r="437" spans="1:159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</row>
    <row r="438" spans="1:159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</row>
    <row r="439" spans="1:159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</row>
    <row r="440" spans="1:159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</row>
    <row r="441" spans="1:159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</row>
    <row r="442" spans="1:159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</row>
    <row r="443" spans="1:159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</row>
    <row r="444" spans="1:159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</row>
    <row r="445" spans="1:159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</row>
    <row r="446" spans="1:159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</row>
    <row r="447" spans="1:159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</row>
    <row r="448" spans="1:159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</row>
    <row r="449" spans="1:159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</row>
    <row r="450" spans="1:159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</row>
    <row r="451" spans="1:159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</row>
    <row r="452" spans="1:159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</row>
    <row r="453" spans="1:159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</row>
    <row r="454" spans="1:159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</row>
    <row r="455" spans="1:159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</row>
    <row r="456" spans="1:159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</row>
    <row r="457" spans="1:159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  <c r="DR457" s="25"/>
      <c r="DS457" s="25"/>
      <c r="DT457" s="25"/>
      <c r="DU457" s="25"/>
      <c r="DV457" s="25"/>
      <c r="DW457" s="25"/>
      <c r="DX457" s="25"/>
      <c r="DY457" s="25"/>
      <c r="DZ457" s="25"/>
      <c r="EA457" s="25"/>
      <c r="EB457" s="25"/>
      <c r="EC457" s="25"/>
      <c r="ED457" s="25"/>
      <c r="EE457" s="25"/>
      <c r="EF457" s="25"/>
      <c r="EG457" s="25"/>
      <c r="EH457" s="25"/>
      <c r="EI457" s="25"/>
      <c r="EJ457" s="25"/>
      <c r="EK457" s="25"/>
      <c r="EL457" s="25"/>
      <c r="EM457" s="25"/>
      <c r="EN457" s="25"/>
      <c r="EO457" s="25"/>
      <c r="EP457" s="25"/>
      <c r="EQ457" s="25"/>
      <c r="ER457" s="25"/>
      <c r="ES457" s="25"/>
      <c r="ET457" s="25"/>
      <c r="EU457" s="25"/>
      <c r="EV457" s="25"/>
      <c r="EW457" s="25"/>
      <c r="EX457" s="25"/>
      <c r="EY457" s="25"/>
      <c r="EZ457" s="25"/>
      <c r="FA457" s="25"/>
      <c r="FB457" s="25"/>
      <c r="FC457" s="25"/>
    </row>
    <row r="458" spans="1:159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</row>
    <row r="459" spans="1:159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</row>
    <row r="460" spans="1:159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</row>
    <row r="461" spans="1:159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</row>
    <row r="462" spans="1:159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</row>
    <row r="463" spans="1:159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</row>
    <row r="464" spans="1:159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</row>
    <row r="465" spans="1:159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</row>
    <row r="466" spans="1:159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</row>
    <row r="467" spans="1:159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</row>
    <row r="468" spans="1:159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</row>
    <row r="469" spans="1:159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</row>
    <row r="470" spans="1:159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</row>
    <row r="471" spans="1:159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</row>
    <row r="472" spans="1:159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</row>
    <row r="473" spans="1:159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</row>
    <row r="474" spans="1:159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</row>
    <row r="475" spans="1:159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</row>
    <row r="476" spans="1:159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</row>
    <row r="477" spans="1:159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</row>
    <row r="478" spans="1:159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</row>
    <row r="479" spans="1:159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</row>
    <row r="480" spans="1:159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</row>
    <row r="481" spans="1:159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</row>
    <row r="482" spans="1:159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</row>
    <row r="483" spans="1:159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</row>
    <row r="484" spans="1:159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</row>
    <row r="485" spans="1:159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</row>
    <row r="486" spans="1:159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</row>
    <row r="487" spans="1:159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</row>
    <row r="488" spans="1:159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</row>
    <row r="489" spans="1:159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</row>
    <row r="490" spans="1:159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</row>
    <row r="491" spans="1:159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</row>
    <row r="492" spans="1:159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</row>
    <row r="493" spans="1:159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</row>
    <row r="494" spans="1:159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</row>
    <row r="495" spans="1:159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</row>
    <row r="496" spans="1:159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</row>
    <row r="497" spans="1:159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</row>
    <row r="498" spans="1:159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</row>
    <row r="499" spans="1:159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</row>
    <row r="500" spans="1:159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</row>
    <row r="501" spans="1:159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</row>
    <row r="502" spans="1:159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</row>
    <row r="503" spans="1:159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</row>
    <row r="504" spans="1:159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</row>
    <row r="505" spans="1:159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</row>
    <row r="506" spans="1:159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</row>
    <row r="507" spans="1:159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</row>
    <row r="508" spans="1:159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</row>
    <row r="509" spans="1:159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</row>
    <row r="510" spans="1:159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</row>
    <row r="511" spans="1:159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  <c r="DH511" s="25"/>
      <c r="DI511" s="25"/>
      <c r="DJ511" s="25"/>
      <c r="DK511" s="25"/>
      <c r="DL511" s="25"/>
      <c r="DM511" s="25"/>
      <c r="DN511" s="25"/>
      <c r="DO511" s="25"/>
      <c r="DP511" s="25"/>
      <c r="DQ511" s="25"/>
      <c r="DR511" s="25"/>
      <c r="DS511" s="25"/>
      <c r="DT511" s="25"/>
      <c r="DU511" s="25"/>
      <c r="DV511" s="25"/>
      <c r="DW511" s="25"/>
      <c r="DX511" s="25"/>
      <c r="DY511" s="25"/>
      <c r="DZ511" s="25"/>
      <c r="EA511" s="25"/>
      <c r="EB511" s="25"/>
      <c r="EC511" s="25"/>
      <c r="ED511" s="25"/>
      <c r="EE511" s="25"/>
      <c r="EF511" s="25"/>
      <c r="EG511" s="25"/>
      <c r="EH511" s="25"/>
      <c r="EI511" s="25"/>
      <c r="EJ511" s="25"/>
      <c r="EK511" s="25"/>
      <c r="EL511" s="25"/>
      <c r="EM511" s="25"/>
      <c r="EN511" s="25"/>
      <c r="EO511" s="25"/>
      <c r="EP511" s="25"/>
      <c r="EQ511" s="25"/>
      <c r="ER511" s="25"/>
      <c r="ES511" s="25"/>
      <c r="ET511" s="25"/>
      <c r="EU511" s="25"/>
      <c r="EV511" s="25"/>
      <c r="EW511" s="25"/>
      <c r="EX511" s="25"/>
      <c r="EY511" s="25"/>
      <c r="EZ511" s="25"/>
      <c r="FA511" s="25"/>
      <c r="FB511" s="25"/>
      <c r="FC511" s="25"/>
    </row>
    <row r="512" spans="1:159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</row>
    <row r="513" spans="1:159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  <c r="DH513" s="25"/>
      <c r="DI513" s="25"/>
      <c r="DJ513" s="25"/>
      <c r="DK513" s="25"/>
      <c r="DL513" s="25"/>
      <c r="DM513" s="25"/>
      <c r="DN513" s="25"/>
      <c r="DO513" s="25"/>
      <c r="DP513" s="25"/>
      <c r="DQ513" s="25"/>
      <c r="DR513" s="25"/>
      <c r="DS513" s="25"/>
      <c r="DT513" s="25"/>
      <c r="DU513" s="25"/>
      <c r="DV513" s="25"/>
      <c r="DW513" s="25"/>
      <c r="DX513" s="25"/>
      <c r="DY513" s="25"/>
      <c r="DZ513" s="25"/>
      <c r="EA513" s="25"/>
      <c r="EB513" s="25"/>
      <c r="EC513" s="25"/>
      <c r="ED513" s="25"/>
      <c r="EE513" s="25"/>
      <c r="EF513" s="25"/>
      <c r="EG513" s="25"/>
      <c r="EH513" s="25"/>
      <c r="EI513" s="25"/>
      <c r="EJ513" s="25"/>
      <c r="EK513" s="25"/>
      <c r="EL513" s="25"/>
      <c r="EM513" s="25"/>
      <c r="EN513" s="25"/>
      <c r="EO513" s="25"/>
      <c r="EP513" s="25"/>
      <c r="EQ513" s="25"/>
      <c r="ER513" s="25"/>
      <c r="ES513" s="25"/>
      <c r="ET513" s="25"/>
      <c r="EU513" s="25"/>
      <c r="EV513" s="25"/>
      <c r="EW513" s="25"/>
      <c r="EX513" s="25"/>
      <c r="EY513" s="25"/>
      <c r="EZ513" s="25"/>
      <c r="FA513" s="25"/>
      <c r="FB513" s="25"/>
      <c r="FC513" s="25"/>
    </row>
    <row r="514" spans="1:159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  <c r="DH514" s="25"/>
      <c r="DI514" s="25"/>
      <c r="DJ514" s="25"/>
      <c r="DK514" s="25"/>
      <c r="DL514" s="25"/>
      <c r="DM514" s="25"/>
      <c r="DN514" s="25"/>
      <c r="DO514" s="25"/>
      <c r="DP514" s="25"/>
      <c r="DQ514" s="25"/>
      <c r="DR514" s="25"/>
      <c r="DS514" s="25"/>
      <c r="DT514" s="25"/>
      <c r="DU514" s="25"/>
      <c r="DV514" s="25"/>
      <c r="DW514" s="25"/>
      <c r="DX514" s="25"/>
      <c r="DY514" s="25"/>
      <c r="DZ514" s="25"/>
      <c r="EA514" s="25"/>
      <c r="EB514" s="25"/>
      <c r="EC514" s="25"/>
      <c r="ED514" s="25"/>
      <c r="EE514" s="25"/>
      <c r="EF514" s="25"/>
      <c r="EG514" s="25"/>
      <c r="EH514" s="25"/>
      <c r="EI514" s="25"/>
      <c r="EJ514" s="25"/>
      <c r="EK514" s="25"/>
      <c r="EL514" s="25"/>
      <c r="EM514" s="25"/>
      <c r="EN514" s="25"/>
      <c r="EO514" s="25"/>
      <c r="EP514" s="25"/>
      <c r="EQ514" s="25"/>
      <c r="ER514" s="25"/>
      <c r="ES514" s="25"/>
      <c r="ET514" s="25"/>
      <c r="EU514" s="25"/>
      <c r="EV514" s="25"/>
      <c r="EW514" s="25"/>
      <c r="EX514" s="25"/>
      <c r="EY514" s="25"/>
      <c r="EZ514" s="25"/>
      <c r="FA514" s="25"/>
      <c r="FB514" s="25"/>
      <c r="FC514" s="25"/>
    </row>
    <row r="515" spans="1:159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</row>
    <row r="516" spans="1:159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</row>
    <row r="517" spans="1:159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  <c r="DH517" s="25"/>
      <c r="DI517" s="25"/>
      <c r="DJ517" s="25"/>
      <c r="DK517" s="25"/>
      <c r="DL517" s="25"/>
      <c r="DM517" s="25"/>
      <c r="DN517" s="25"/>
      <c r="DO517" s="25"/>
      <c r="DP517" s="25"/>
      <c r="DQ517" s="25"/>
      <c r="DR517" s="25"/>
      <c r="DS517" s="25"/>
      <c r="DT517" s="25"/>
      <c r="DU517" s="25"/>
      <c r="DV517" s="25"/>
      <c r="DW517" s="25"/>
      <c r="DX517" s="25"/>
      <c r="DY517" s="25"/>
      <c r="DZ517" s="25"/>
      <c r="EA517" s="25"/>
      <c r="EB517" s="25"/>
      <c r="EC517" s="25"/>
      <c r="ED517" s="25"/>
      <c r="EE517" s="25"/>
      <c r="EF517" s="25"/>
      <c r="EG517" s="25"/>
      <c r="EH517" s="25"/>
      <c r="EI517" s="25"/>
      <c r="EJ517" s="25"/>
      <c r="EK517" s="25"/>
      <c r="EL517" s="25"/>
      <c r="EM517" s="25"/>
      <c r="EN517" s="25"/>
      <c r="EO517" s="25"/>
      <c r="EP517" s="25"/>
      <c r="EQ517" s="25"/>
      <c r="ER517" s="25"/>
      <c r="ES517" s="25"/>
      <c r="ET517" s="25"/>
      <c r="EU517" s="25"/>
      <c r="EV517" s="25"/>
      <c r="EW517" s="25"/>
      <c r="EX517" s="25"/>
      <c r="EY517" s="25"/>
      <c r="EZ517" s="25"/>
      <c r="FA517" s="25"/>
      <c r="FB517" s="25"/>
      <c r="FC517" s="25"/>
    </row>
    <row r="518" spans="1:159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</row>
    <row r="519" spans="1:159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</row>
    <row r="520" spans="1:159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</row>
    <row r="521" spans="1:159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</row>
    <row r="522" spans="1:159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</row>
    <row r="523" spans="1:159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</row>
    <row r="524" spans="1:159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</row>
    <row r="525" spans="1:159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</row>
    <row r="526" spans="1:159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</row>
    <row r="527" spans="1:159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</row>
    <row r="528" spans="1:159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</row>
    <row r="529" spans="1:159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</row>
    <row r="530" spans="1:159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</row>
    <row r="531" spans="1:159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</row>
    <row r="532" spans="1:159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</row>
    <row r="533" spans="1:159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</row>
    <row r="534" spans="1:159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</row>
    <row r="535" spans="1:159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</row>
    <row r="536" spans="1:159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</row>
    <row r="537" spans="1:159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</row>
    <row r="538" spans="1:159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  <c r="DH538" s="25"/>
      <c r="DI538" s="25"/>
      <c r="DJ538" s="25"/>
      <c r="DK538" s="25"/>
      <c r="DL538" s="25"/>
      <c r="DM538" s="25"/>
      <c r="DN538" s="25"/>
      <c r="DO538" s="25"/>
      <c r="DP538" s="25"/>
      <c r="DQ538" s="25"/>
      <c r="DR538" s="25"/>
      <c r="DS538" s="25"/>
      <c r="DT538" s="25"/>
      <c r="DU538" s="25"/>
      <c r="DV538" s="25"/>
      <c r="DW538" s="25"/>
      <c r="DX538" s="25"/>
      <c r="DY538" s="25"/>
      <c r="DZ538" s="25"/>
      <c r="EA538" s="25"/>
      <c r="EB538" s="25"/>
      <c r="EC538" s="25"/>
      <c r="ED538" s="25"/>
      <c r="EE538" s="25"/>
      <c r="EF538" s="25"/>
      <c r="EG538" s="25"/>
      <c r="EH538" s="25"/>
      <c r="EI538" s="25"/>
      <c r="EJ538" s="25"/>
      <c r="EK538" s="25"/>
      <c r="EL538" s="25"/>
      <c r="EM538" s="25"/>
      <c r="EN538" s="25"/>
      <c r="EO538" s="25"/>
      <c r="EP538" s="25"/>
      <c r="EQ538" s="25"/>
      <c r="ER538" s="25"/>
      <c r="ES538" s="25"/>
      <c r="ET538" s="25"/>
      <c r="EU538" s="25"/>
      <c r="EV538" s="25"/>
      <c r="EW538" s="25"/>
      <c r="EX538" s="25"/>
      <c r="EY538" s="25"/>
      <c r="EZ538" s="25"/>
      <c r="FA538" s="25"/>
      <c r="FB538" s="25"/>
      <c r="FC538" s="25"/>
    </row>
    <row r="539" spans="1:159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</row>
    <row r="540" spans="1:159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</row>
    <row r="541" spans="1:159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</row>
    <row r="542" spans="1:159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</row>
    <row r="543" spans="1:159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</row>
    <row r="544" spans="1:159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</row>
    <row r="545" spans="1:159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</row>
    <row r="546" spans="1:159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</row>
    <row r="547" spans="1:159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</row>
    <row r="548" spans="1:159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</row>
    <row r="549" spans="1:159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</row>
    <row r="550" spans="1:159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</row>
    <row r="551" spans="1:159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</row>
    <row r="552" spans="1:159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</row>
    <row r="553" spans="1:159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</row>
    <row r="554" spans="1:159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</row>
    <row r="555" spans="1:159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</row>
    <row r="556" spans="1:159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</row>
    <row r="557" spans="1:159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</row>
    <row r="558" spans="1:159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</row>
    <row r="559" spans="1:159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</row>
    <row r="560" spans="1:159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</row>
    <row r="561" spans="1:159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</row>
    <row r="562" spans="1:159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</row>
    <row r="563" spans="1:159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</row>
    <row r="564" spans="1:159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</row>
    <row r="565" spans="1:159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</row>
    <row r="566" spans="1:159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</row>
    <row r="567" spans="1:159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</row>
    <row r="568" spans="1:159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</row>
    <row r="569" spans="1:159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</row>
    <row r="570" spans="1:159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</row>
    <row r="571" spans="1:159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  <c r="DR571" s="25"/>
      <c r="DS571" s="25"/>
      <c r="DT571" s="25"/>
      <c r="DU571" s="25"/>
      <c r="DV571" s="25"/>
      <c r="DW571" s="25"/>
      <c r="DX571" s="25"/>
      <c r="DY571" s="25"/>
      <c r="DZ571" s="25"/>
      <c r="EA571" s="25"/>
      <c r="EB571" s="25"/>
      <c r="EC571" s="25"/>
      <c r="ED571" s="25"/>
      <c r="EE571" s="25"/>
      <c r="EF571" s="25"/>
      <c r="EG571" s="25"/>
      <c r="EH571" s="25"/>
      <c r="EI571" s="25"/>
      <c r="EJ571" s="25"/>
      <c r="EK571" s="25"/>
      <c r="EL571" s="25"/>
      <c r="EM571" s="25"/>
      <c r="EN571" s="25"/>
      <c r="EO571" s="25"/>
      <c r="EP571" s="25"/>
      <c r="EQ571" s="25"/>
      <c r="ER571" s="25"/>
      <c r="ES571" s="25"/>
      <c r="ET571" s="25"/>
      <c r="EU571" s="25"/>
      <c r="EV571" s="25"/>
      <c r="EW571" s="25"/>
      <c r="EX571" s="25"/>
      <c r="EY571" s="25"/>
      <c r="EZ571" s="25"/>
      <c r="FA571" s="25"/>
      <c r="FB571" s="25"/>
      <c r="FC571" s="25"/>
    </row>
    <row r="572" spans="1:159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</row>
    <row r="573" spans="1:159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</row>
    <row r="574" spans="1:159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</row>
    <row r="575" spans="1:159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</row>
    <row r="576" spans="1:159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</row>
    <row r="577" spans="1:159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  <c r="DH577" s="25"/>
      <c r="DI577" s="25"/>
      <c r="DJ577" s="25"/>
      <c r="DK577" s="25"/>
      <c r="DL577" s="25"/>
      <c r="DM577" s="25"/>
      <c r="DN577" s="25"/>
      <c r="DO577" s="25"/>
      <c r="DP577" s="25"/>
      <c r="DQ577" s="25"/>
      <c r="DR577" s="25"/>
      <c r="DS577" s="25"/>
      <c r="DT577" s="25"/>
      <c r="DU577" s="25"/>
      <c r="DV577" s="25"/>
      <c r="DW577" s="25"/>
      <c r="DX577" s="25"/>
      <c r="DY577" s="25"/>
      <c r="DZ577" s="25"/>
      <c r="EA577" s="25"/>
      <c r="EB577" s="25"/>
      <c r="EC577" s="25"/>
      <c r="ED577" s="25"/>
      <c r="EE577" s="25"/>
      <c r="EF577" s="25"/>
      <c r="EG577" s="25"/>
      <c r="EH577" s="25"/>
      <c r="EI577" s="25"/>
      <c r="EJ577" s="25"/>
      <c r="EK577" s="25"/>
      <c r="EL577" s="25"/>
      <c r="EM577" s="25"/>
      <c r="EN577" s="25"/>
      <c r="EO577" s="25"/>
      <c r="EP577" s="25"/>
      <c r="EQ577" s="25"/>
      <c r="ER577" s="25"/>
      <c r="ES577" s="25"/>
      <c r="ET577" s="25"/>
      <c r="EU577" s="25"/>
      <c r="EV577" s="25"/>
      <c r="EW577" s="25"/>
      <c r="EX577" s="25"/>
      <c r="EY577" s="25"/>
      <c r="EZ577" s="25"/>
      <c r="FA577" s="25"/>
      <c r="FB577" s="25"/>
      <c r="FC577" s="25"/>
    </row>
    <row r="578" spans="1:159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</row>
    <row r="579" spans="1:159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</row>
    <row r="580" spans="1:159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</row>
    <row r="581" spans="1:159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  <c r="CX581" s="25"/>
      <c r="CY581" s="25"/>
      <c r="CZ581" s="25"/>
      <c r="DA581" s="25"/>
      <c r="DB581" s="25"/>
      <c r="DC581" s="25"/>
      <c r="DD581" s="25"/>
      <c r="DE581" s="25"/>
      <c r="DF581" s="25"/>
      <c r="DG581" s="25"/>
      <c r="DH581" s="25"/>
      <c r="DI581" s="25"/>
      <c r="DJ581" s="25"/>
      <c r="DK581" s="25"/>
      <c r="DL581" s="25"/>
      <c r="DM581" s="25"/>
      <c r="DN581" s="25"/>
      <c r="DO581" s="25"/>
      <c r="DP581" s="25"/>
      <c r="DQ581" s="25"/>
      <c r="DR581" s="25"/>
      <c r="DS581" s="25"/>
      <c r="DT581" s="25"/>
      <c r="DU581" s="25"/>
      <c r="DV581" s="25"/>
      <c r="DW581" s="25"/>
      <c r="DX581" s="25"/>
      <c r="DY581" s="25"/>
      <c r="DZ581" s="25"/>
      <c r="EA581" s="25"/>
      <c r="EB581" s="25"/>
      <c r="EC581" s="25"/>
      <c r="ED581" s="25"/>
      <c r="EE581" s="25"/>
      <c r="EF581" s="25"/>
      <c r="EG581" s="25"/>
      <c r="EH581" s="25"/>
      <c r="EI581" s="25"/>
      <c r="EJ581" s="25"/>
      <c r="EK581" s="25"/>
      <c r="EL581" s="25"/>
      <c r="EM581" s="25"/>
      <c r="EN581" s="25"/>
      <c r="EO581" s="25"/>
      <c r="EP581" s="25"/>
      <c r="EQ581" s="25"/>
      <c r="ER581" s="25"/>
      <c r="ES581" s="25"/>
      <c r="ET581" s="25"/>
      <c r="EU581" s="25"/>
      <c r="EV581" s="25"/>
      <c r="EW581" s="25"/>
      <c r="EX581" s="25"/>
      <c r="EY581" s="25"/>
      <c r="EZ581" s="25"/>
      <c r="FA581" s="25"/>
      <c r="FB581" s="25"/>
      <c r="FC581" s="25"/>
    </row>
    <row r="582" spans="1:159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</row>
    <row r="583" spans="1:159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</row>
    <row r="584" spans="1:159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  <c r="DH584" s="25"/>
      <c r="DI584" s="25"/>
      <c r="DJ584" s="25"/>
      <c r="DK584" s="25"/>
      <c r="DL584" s="25"/>
      <c r="DM584" s="25"/>
      <c r="DN584" s="25"/>
      <c r="DO584" s="25"/>
      <c r="DP584" s="25"/>
      <c r="DQ584" s="25"/>
      <c r="DR584" s="25"/>
      <c r="DS584" s="25"/>
      <c r="DT584" s="25"/>
      <c r="DU584" s="25"/>
      <c r="DV584" s="25"/>
      <c r="DW584" s="25"/>
      <c r="DX584" s="25"/>
      <c r="DY584" s="25"/>
      <c r="DZ584" s="25"/>
      <c r="EA584" s="25"/>
      <c r="EB584" s="25"/>
      <c r="EC584" s="25"/>
      <c r="ED584" s="25"/>
      <c r="EE584" s="25"/>
      <c r="EF584" s="25"/>
      <c r="EG584" s="25"/>
      <c r="EH584" s="25"/>
      <c r="EI584" s="25"/>
      <c r="EJ584" s="25"/>
      <c r="EK584" s="25"/>
      <c r="EL584" s="25"/>
      <c r="EM584" s="25"/>
      <c r="EN584" s="25"/>
      <c r="EO584" s="25"/>
      <c r="EP584" s="25"/>
      <c r="EQ584" s="25"/>
      <c r="ER584" s="25"/>
      <c r="ES584" s="25"/>
      <c r="ET584" s="25"/>
      <c r="EU584" s="25"/>
      <c r="EV584" s="25"/>
      <c r="EW584" s="25"/>
      <c r="EX584" s="25"/>
      <c r="EY584" s="25"/>
      <c r="EZ584" s="25"/>
      <c r="FA584" s="25"/>
      <c r="FB584" s="25"/>
      <c r="FC584" s="25"/>
    </row>
    <row r="585" spans="1:159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</row>
    <row r="586" spans="1:159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25"/>
      <c r="CV586" s="25"/>
      <c r="CW586" s="25"/>
      <c r="CX586" s="25"/>
      <c r="CY586" s="25"/>
      <c r="CZ586" s="25"/>
      <c r="DA586" s="25"/>
      <c r="DB586" s="25"/>
      <c r="DC586" s="25"/>
      <c r="DD586" s="25"/>
      <c r="DE586" s="25"/>
      <c r="DF586" s="25"/>
      <c r="DG586" s="25"/>
      <c r="DH586" s="25"/>
      <c r="DI586" s="25"/>
      <c r="DJ586" s="25"/>
      <c r="DK586" s="25"/>
      <c r="DL586" s="25"/>
      <c r="DM586" s="25"/>
      <c r="DN586" s="25"/>
      <c r="DO586" s="25"/>
      <c r="DP586" s="25"/>
      <c r="DQ586" s="25"/>
      <c r="DR586" s="25"/>
      <c r="DS586" s="25"/>
      <c r="DT586" s="25"/>
      <c r="DU586" s="25"/>
      <c r="DV586" s="25"/>
      <c r="DW586" s="25"/>
      <c r="DX586" s="25"/>
      <c r="DY586" s="25"/>
      <c r="DZ586" s="25"/>
      <c r="EA586" s="25"/>
      <c r="EB586" s="25"/>
      <c r="EC586" s="25"/>
      <c r="ED586" s="25"/>
      <c r="EE586" s="25"/>
      <c r="EF586" s="25"/>
      <c r="EG586" s="25"/>
      <c r="EH586" s="25"/>
      <c r="EI586" s="25"/>
      <c r="EJ586" s="25"/>
      <c r="EK586" s="25"/>
      <c r="EL586" s="25"/>
      <c r="EM586" s="25"/>
      <c r="EN586" s="25"/>
      <c r="EO586" s="25"/>
      <c r="EP586" s="25"/>
      <c r="EQ586" s="25"/>
      <c r="ER586" s="25"/>
      <c r="ES586" s="25"/>
      <c r="ET586" s="25"/>
      <c r="EU586" s="25"/>
      <c r="EV586" s="25"/>
      <c r="EW586" s="25"/>
      <c r="EX586" s="25"/>
      <c r="EY586" s="25"/>
      <c r="EZ586" s="25"/>
      <c r="FA586" s="25"/>
      <c r="FB586" s="25"/>
      <c r="FC586" s="25"/>
    </row>
    <row r="587" spans="1:159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  <c r="DH587" s="25"/>
      <c r="DI587" s="25"/>
      <c r="DJ587" s="25"/>
      <c r="DK587" s="25"/>
      <c r="DL587" s="25"/>
      <c r="DM587" s="25"/>
      <c r="DN587" s="25"/>
      <c r="DO587" s="25"/>
      <c r="DP587" s="25"/>
      <c r="DQ587" s="25"/>
      <c r="DR587" s="25"/>
      <c r="DS587" s="25"/>
      <c r="DT587" s="25"/>
      <c r="DU587" s="25"/>
      <c r="DV587" s="25"/>
      <c r="DW587" s="25"/>
      <c r="DX587" s="25"/>
      <c r="DY587" s="25"/>
      <c r="DZ587" s="25"/>
      <c r="EA587" s="25"/>
      <c r="EB587" s="25"/>
      <c r="EC587" s="25"/>
      <c r="ED587" s="25"/>
      <c r="EE587" s="25"/>
      <c r="EF587" s="25"/>
      <c r="EG587" s="25"/>
      <c r="EH587" s="25"/>
      <c r="EI587" s="25"/>
      <c r="EJ587" s="25"/>
      <c r="EK587" s="25"/>
      <c r="EL587" s="25"/>
      <c r="EM587" s="25"/>
      <c r="EN587" s="25"/>
      <c r="EO587" s="25"/>
      <c r="EP587" s="25"/>
      <c r="EQ587" s="25"/>
      <c r="ER587" s="25"/>
      <c r="ES587" s="25"/>
      <c r="ET587" s="25"/>
      <c r="EU587" s="25"/>
      <c r="EV587" s="25"/>
      <c r="EW587" s="25"/>
      <c r="EX587" s="25"/>
      <c r="EY587" s="25"/>
      <c r="EZ587" s="25"/>
      <c r="FA587" s="25"/>
      <c r="FB587" s="25"/>
      <c r="FC587" s="25"/>
    </row>
    <row r="588" spans="1:159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</row>
    <row r="589" spans="1:159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</row>
    <row r="590" spans="1:159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</row>
    <row r="591" spans="1:159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</row>
    <row r="592" spans="1:159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</row>
    <row r="593" spans="1:159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</row>
    <row r="594" spans="1:159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</row>
    <row r="595" spans="1:159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</row>
    <row r="596" spans="1:159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</row>
    <row r="597" spans="1:159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</row>
    <row r="598" spans="1:159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  <c r="CX598" s="25"/>
      <c r="CY598" s="25"/>
      <c r="CZ598" s="25"/>
      <c r="DA598" s="25"/>
      <c r="DB598" s="25"/>
      <c r="DC598" s="25"/>
      <c r="DD598" s="25"/>
      <c r="DE598" s="25"/>
      <c r="DF598" s="25"/>
      <c r="DG598" s="25"/>
      <c r="DH598" s="25"/>
      <c r="DI598" s="25"/>
      <c r="DJ598" s="25"/>
      <c r="DK598" s="25"/>
      <c r="DL598" s="25"/>
      <c r="DM598" s="25"/>
      <c r="DN598" s="25"/>
      <c r="DO598" s="25"/>
      <c r="DP598" s="25"/>
      <c r="DQ598" s="25"/>
      <c r="DR598" s="25"/>
      <c r="DS598" s="25"/>
      <c r="DT598" s="25"/>
      <c r="DU598" s="25"/>
      <c r="DV598" s="25"/>
      <c r="DW598" s="25"/>
      <c r="DX598" s="25"/>
      <c r="DY598" s="25"/>
      <c r="DZ598" s="25"/>
      <c r="EA598" s="25"/>
      <c r="EB598" s="25"/>
      <c r="EC598" s="25"/>
      <c r="ED598" s="25"/>
      <c r="EE598" s="25"/>
      <c r="EF598" s="25"/>
      <c r="EG598" s="25"/>
      <c r="EH598" s="25"/>
      <c r="EI598" s="25"/>
      <c r="EJ598" s="25"/>
      <c r="EK598" s="25"/>
      <c r="EL598" s="25"/>
      <c r="EM598" s="25"/>
      <c r="EN598" s="25"/>
      <c r="EO598" s="25"/>
      <c r="EP598" s="25"/>
      <c r="EQ598" s="25"/>
      <c r="ER598" s="25"/>
      <c r="ES598" s="25"/>
      <c r="ET598" s="25"/>
      <c r="EU598" s="25"/>
      <c r="EV598" s="25"/>
      <c r="EW598" s="25"/>
      <c r="EX598" s="25"/>
      <c r="EY598" s="25"/>
      <c r="EZ598" s="25"/>
      <c r="FA598" s="25"/>
      <c r="FB598" s="25"/>
      <c r="FC598" s="25"/>
    </row>
    <row r="599" spans="1:159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  <c r="DK599" s="25"/>
      <c r="DL599" s="25"/>
      <c r="DM599" s="25"/>
      <c r="DN599" s="25"/>
      <c r="DO599" s="25"/>
      <c r="DP599" s="25"/>
      <c r="DQ599" s="25"/>
      <c r="DR599" s="25"/>
      <c r="DS599" s="25"/>
      <c r="DT599" s="25"/>
      <c r="DU599" s="25"/>
      <c r="DV599" s="25"/>
      <c r="DW599" s="25"/>
      <c r="DX599" s="25"/>
      <c r="DY599" s="25"/>
      <c r="DZ599" s="25"/>
      <c r="EA599" s="25"/>
      <c r="EB599" s="25"/>
      <c r="EC599" s="25"/>
      <c r="ED599" s="25"/>
      <c r="EE599" s="25"/>
      <c r="EF599" s="25"/>
      <c r="EG599" s="25"/>
      <c r="EH599" s="25"/>
      <c r="EI599" s="25"/>
      <c r="EJ599" s="25"/>
      <c r="EK599" s="25"/>
      <c r="EL599" s="25"/>
      <c r="EM599" s="25"/>
      <c r="EN599" s="25"/>
      <c r="EO599" s="25"/>
      <c r="EP599" s="25"/>
      <c r="EQ599" s="25"/>
      <c r="ER599" s="25"/>
      <c r="ES599" s="25"/>
      <c r="ET599" s="25"/>
      <c r="EU599" s="25"/>
      <c r="EV599" s="25"/>
      <c r="EW599" s="25"/>
      <c r="EX599" s="25"/>
      <c r="EY599" s="25"/>
      <c r="EZ599" s="25"/>
      <c r="FA599" s="25"/>
      <c r="FB599" s="25"/>
      <c r="FC599" s="25"/>
    </row>
    <row r="600" spans="1:159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  <c r="CX600" s="25"/>
      <c r="CY600" s="25"/>
      <c r="CZ600" s="25"/>
      <c r="DA600" s="25"/>
      <c r="DB600" s="25"/>
      <c r="DC600" s="25"/>
      <c r="DD600" s="25"/>
      <c r="DE600" s="25"/>
      <c r="DF600" s="25"/>
      <c r="DG600" s="25"/>
      <c r="DH600" s="25"/>
      <c r="DI600" s="25"/>
      <c r="DJ600" s="25"/>
      <c r="DK600" s="25"/>
      <c r="DL600" s="25"/>
      <c r="DM600" s="25"/>
      <c r="DN600" s="25"/>
      <c r="DO600" s="25"/>
      <c r="DP600" s="25"/>
      <c r="DQ600" s="25"/>
      <c r="DR600" s="25"/>
      <c r="DS600" s="25"/>
      <c r="DT600" s="25"/>
      <c r="DU600" s="25"/>
      <c r="DV600" s="25"/>
      <c r="DW600" s="25"/>
      <c r="DX600" s="25"/>
      <c r="DY600" s="25"/>
      <c r="DZ600" s="25"/>
      <c r="EA600" s="25"/>
      <c r="EB600" s="25"/>
      <c r="EC600" s="25"/>
      <c r="ED600" s="25"/>
      <c r="EE600" s="25"/>
      <c r="EF600" s="25"/>
      <c r="EG600" s="25"/>
      <c r="EH600" s="25"/>
      <c r="EI600" s="25"/>
      <c r="EJ600" s="25"/>
      <c r="EK600" s="25"/>
      <c r="EL600" s="25"/>
      <c r="EM600" s="25"/>
      <c r="EN600" s="25"/>
      <c r="EO600" s="25"/>
      <c r="EP600" s="25"/>
      <c r="EQ600" s="25"/>
      <c r="ER600" s="25"/>
      <c r="ES600" s="25"/>
      <c r="ET600" s="25"/>
      <c r="EU600" s="25"/>
      <c r="EV600" s="25"/>
      <c r="EW600" s="25"/>
      <c r="EX600" s="25"/>
      <c r="EY600" s="25"/>
      <c r="EZ600" s="25"/>
      <c r="FA600" s="25"/>
      <c r="FB600" s="25"/>
      <c r="FC600" s="25"/>
    </row>
    <row r="601" spans="1:159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  <c r="DH601" s="25"/>
      <c r="DI601" s="25"/>
      <c r="DJ601" s="25"/>
      <c r="DK601" s="25"/>
      <c r="DL601" s="25"/>
      <c r="DM601" s="25"/>
      <c r="DN601" s="25"/>
      <c r="DO601" s="25"/>
      <c r="DP601" s="25"/>
      <c r="DQ601" s="25"/>
      <c r="DR601" s="25"/>
      <c r="DS601" s="25"/>
      <c r="DT601" s="25"/>
      <c r="DU601" s="25"/>
      <c r="DV601" s="25"/>
      <c r="DW601" s="25"/>
      <c r="DX601" s="25"/>
      <c r="DY601" s="25"/>
      <c r="DZ601" s="25"/>
      <c r="EA601" s="25"/>
      <c r="EB601" s="25"/>
      <c r="EC601" s="25"/>
      <c r="ED601" s="25"/>
      <c r="EE601" s="25"/>
      <c r="EF601" s="25"/>
      <c r="EG601" s="25"/>
      <c r="EH601" s="25"/>
      <c r="EI601" s="25"/>
      <c r="EJ601" s="25"/>
      <c r="EK601" s="25"/>
      <c r="EL601" s="25"/>
      <c r="EM601" s="25"/>
      <c r="EN601" s="25"/>
      <c r="EO601" s="25"/>
      <c r="EP601" s="25"/>
      <c r="EQ601" s="25"/>
      <c r="ER601" s="25"/>
      <c r="ES601" s="25"/>
      <c r="ET601" s="25"/>
      <c r="EU601" s="25"/>
      <c r="EV601" s="25"/>
      <c r="EW601" s="25"/>
      <c r="EX601" s="25"/>
      <c r="EY601" s="25"/>
      <c r="EZ601" s="25"/>
      <c r="FA601" s="25"/>
      <c r="FB601" s="25"/>
      <c r="FC601" s="25"/>
    </row>
    <row r="602" spans="1:159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</row>
    <row r="603" spans="1:159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</row>
    <row r="604" spans="1:159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</row>
    <row r="605" spans="1:159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</row>
    <row r="606" spans="1:159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</row>
    <row r="607" spans="1:159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</row>
    <row r="608" spans="1:159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</row>
    <row r="609" spans="1:159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</row>
    <row r="610" spans="1:159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5"/>
      <c r="DU610" s="25"/>
      <c r="DV610" s="25"/>
      <c r="DW610" s="25"/>
      <c r="DX610" s="25"/>
      <c r="DY610" s="25"/>
      <c r="DZ610" s="25"/>
      <c r="EA610" s="25"/>
      <c r="EB610" s="25"/>
      <c r="EC610" s="25"/>
      <c r="ED610" s="25"/>
      <c r="EE610" s="25"/>
      <c r="EF610" s="25"/>
      <c r="EG610" s="25"/>
      <c r="EH610" s="25"/>
      <c r="EI610" s="25"/>
      <c r="EJ610" s="25"/>
      <c r="EK610" s="25"/>
      <c r="EL610" s="25"/>
      <c r="EM610" s="25"/>
      <c r="EN610" s="25"/>
      <c r="EO610" s="25"/>
      <c r="EP610" s="25"/>
      <c r="EQ610" s="25"/>
      <c r="ER610" s="25"/>
      <c r="ES610" s="25"/>
      <c r="ET610" s="25"/>
      <c r="EU610" s="25"/>
      <c r="EV610" s="25"/>
      <c r="EW610" s="25"/>
      <c r="EX610" s="25"/>
      <c r="EY610" s="25"/>
      <c r="EZ610" s="25"/>
      <c r="FA610" s="25"/>
      <c r="FB610" s="25"/>
      <c r="FC610" s="25"/>
    </row>
    <row r="611" spans="1:159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</row>
    <row r="612" spans="1:159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</row>
    <row r="613" spans="1:159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</row>
    <row r="614" spans="1:159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</row>
    <row r="615" spans="1:159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</row>
    <row r="616" spans="1:159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</row>
    <row r="617" spans="1:159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</row>
    <row r="618" spans="1:159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</row>
    <row r="619" spans="1:159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</row>
    <row r="620" spans="1:159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</row>
    <row r="621" spans="1:159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</row>
    <row r="622" spans="1:159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</row>
    <row r="623" spans="1:159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</row>
    <row r="624" spans="1:159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</row>
    <row r="625" spans="1:159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</row>
    <row r="626" spans="1:159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</row>
    <row r="627" spans="1:159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</row>
    <row r="628" spans="1:159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</row>
    <row r="629" spans="1:159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</row>
    <row r="630" spans="1:159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</row>
    <row r="631" spans="1:159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</row>
    <row r="632" spans="1:159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</row>
    <row r="633" spans="1:159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</row>
    <row r="634" spans="1:159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</row>
    <row r="635" spans="1:159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</row>
    <row r="636" spans="1:159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</row>
    <row r="637" spans="1:159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</row>
    <row r="638" spans="1:159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</row>
    <row r="639" spans="1:159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</row>
    <row r="640" spans="1:159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</row>
    <row r="641" spans="1:159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25"/>
      <c r="EK641" s="25"/>
      <c r="EL641" s="25"/>
      <c r="EM641" s="2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</row>
    <row r="642" spans="1:159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</row>
    <row r="643" spans="1:159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</row>
    <row r="644" spans="1:159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</row>
    <row r="645" spans="1:159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</row>
    <row r="646" spans="1:159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</row>
    <row r="647" spans="1:159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</row>
    <row r="648" spans="1:159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25"/>
      <c r="EK648" s="25"/>
      <c r="EL648" s="25"/>
      <c r="EM648" s="2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</row>
    <row r="649" spans="1:159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  <c r="DH649" s="25"/>
      <c r="DI649" s="25"/>
      <c r="DJ649" s="25"/>
      <c r="DK649" s="25"/>
      <c r="DL649" s="25"/>
      <c r="DM649" s="25"/>
      <c r="DN649" s="25"/>
      <c r="DO649" s="25"/>
      <c r="DP649" s="25"/>
      <c r="DQ649" s="25"/>
      <c r="DR649" s="25"/>
      <c r="DS649" s="25"/>
      <c r="DT649" s="25"/>
      <c r="DU649" s="25"/>
      <c r="DV649" s="25"/>
      <c r="DW649" s="25"/>
      <c r="DX649" s="25"/>
      <c r="DY649" s="25"/>
      <c r="DZ649" s="25"/>
      <c r="EA649" s="25"/>
      <c r="EB649" s="25"/>
      <c r="EC649" s="25"/>
      <c r="ED649" s="25"/>
      <c r="EE649" s="25"/>
      <c r="EF649" s="25"/>
      <c r="EG649" s="25"/>
      <c r="EH649" s="25"/>
      <c r="EI649" s="25"/>
      <c r="EJ649" s="25"/>
      <c r="EK649" s="25"/>
      <c r="EL649" s="25"/>
      <c r="EM649" s="25"/>
      <c r="EN649" s="25"/>
      <c r="EO649" s="25"/>
      <c r="EP649" s="25"/>
      <c r="EQ649" s="25"/>
      <c r="ER649" s="25"/>
      <c r="ES649" s="25"/>
      <c r="ET649" s="25"/>
      <c r="EU649" s="25"/>
      <c r="EV649" s="25"/>
      <c r="EW649" s="25"/>
      <c r="EX649" s="25"/>
      <c r="EY649" s="25"/>
      <c r="EZ649" s="25"/>
      <c r="FA649" s="25"/>
      <c r="FB649" s="25"/>
      <c r="FC649" s="25"/>
    </row>
    <row r="650" spans="1:159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25"/>
      <c r="EK650" s="25"/>
      <c r="EL650" s="25"/>
      <c r="EM650" s="2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</row>
    <row r="651" spans="1:159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  <c r="DH651" s="25"/>
      <c r="DI651" s="25"/>
      <c r="DJ651" s="25"/>
      <c r="DK651" s="25"/>
      <c r="DL651" s="25"/>
      <c r="DM651" s="25"/>
      <c r="DN651" s="25"/>
      <c r="DO651" s="25"/>
      <c r="DP651" s="25"/>
      <c r="DQ651" s="25"/>
      <c r="DR651" s="25"/>
      <c r="DS651" s="25"/>
      <c r="DT651" s="25"/>
      <c r="DU651" s="25"/>
      <c r="DV651" s="25"/>
      <c r="DW651" s="25"/>
      <c r="DX651" s="25"/>
      <c r="DY651" s="25"/>
      <c r="DZ651" s="25"/>
      <c r="EA651" s="25"/>
      <c r="EB651" s="25"/>
      <c r="EC651" s="25"/>
      <c r="ED651" s="25"/>
      <c r="EE651" s="25"/>
      <c r="EF651" s="25"/>
      <c r="EG651" s="25"/>
      <c r="EH651" s="25"/>
      <c r="EI651" s="25"/>
      <c r="EJ651" s="25"/>
      <c r="EK651" s="25"/>
      <c r="EL651" s="25"/>
      <c r="EM651" s="25"/>
      <c r="EN651" s="25"/>
      <c r="EO651" s="25"/>
      <c r="EP651" s="25"/>
      <c r="EQ651" s="25"/>
      <c r="ER651" s="25"/>
      <c r="ES651" s="25"/>
      <c r="ET651" s="25"/>
      <c r="EU651" s="25"/>
      <c r="EV651" s="25"/>
      <c r="EW651" s="25"/>
      <c r="EX651" s="25"/>
      <c r="EY651" s="25"/>
      <c r="EZ651" s="25"/>
      <c r="FA651" s="25"/>
      <c r="FB651" s="25"/>
      <c r="FC651" s="25"/>
    </row>
    <row r="652" spans="1:159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</row>
    <row r="653" spans="1:159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25"/>
      <c r="EK653" s="25"/>
      <c r="EL653" s="25"/>
      <c r="EM653" s="2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</row>
    <row r="654" spans="1:159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25"/>
      <c r="EK654" s="25"/>
      <c r="EL654" s="25"/>
      <c r="EM654" s="2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</row>
    <row r="655" spans="1:159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25"/>
      <c r="EK655" s="25"/>
      <c r="EL655" s="25"/>
      <c r="EM655" s="2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</row>
    <row r="656" spans="1:159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25"/>
      <c r="EK656" s="25"/>
      <c r="EL656" s="25"/>
      <c r="EM656" s="2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</row>
    <row r="657" spans="1:159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25"/>
      <c r="EK657" s="25"/>
      <c r="EL657" s="25"/>
      <c r="EM657" s="2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</row>
    <row r="658" spans="1:159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25"/>
      <c r="EK658" s="25"/>
      <c r="EL658" s="25"/>
      <c r="EM658" s="2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</row>
    <row r="659" spans="1:159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25"/>
      <c r="EK659" s="25"/>
      <c r="EL659" s="25"/>
      <c r="EM659" s="2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</row>
    <row r="660" spans="1:159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25"/>
      <c r="EK660" s="25"/>
      <c r="EL660" s="25"/>
      <c r="EM660" s="2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</row>
    <row r="661" spans="1:159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25"/>
      <c r="EK661" s="25"/>
      <c r="EL661" s="25"/>
      <c r="EM661" s="2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</row>
    <row r="662" spans="1:159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25"/>
      <c r="EK662" s="25"/>
      <c r="EL662" s="25"/>
      <c r="EM662" s="2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</row>
    <row r="663" spans="1:159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25"/>
      <c r="EK663" s="25"/>
      <c r="EL663" s="25"/>
      <c r="EM663" s="2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</row>
    <row r="664" spans="1:159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25"/>
      <c r="EK664" s="25"/>
      <c r="EL664" s="25"/>
      <c r="EM664" s="2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</row>
    <row r="665" spans="1:159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25"/>
      <c r="EK665" s="25"/>
      <c r="EL665" s="25"/>
      <c r="EM665" s="2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</row>
    <row r="666" spans="1:159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25"/>
      <c r="EK666" s="25"/>
      <c r="EL666" s="25"/>
      <c r="EM666" s="2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</row>
    <row r="667" spans="1:159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25"/>
      <c r="EK667" s="25"/>
      <c r="EL667" s="25"/>
      <c r="EM667" s="2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</row>
    <row r="668" spans="1:159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25"/>
      <c r="EK668" s="25"/>
      <c r="EL668" s="25"/>
      <c r="EM668" s="2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</row>
    <row r="669" spans="1:159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25"/>
      <c r="EK669" s="25"/>
      <c r="EL669" s="25"/>
      <c r="EM669" s="2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</row>
    <row r="670" spans="1:159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25"/>
      <c r="EK670" s="25"/>
      <c r="EL670" s="25"/>
      <c r="EM670" s="2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</row>
    <row r="671" spans="1:159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  <c r="DH671" s="25"/>
      <c r="DI671" s="25"/>
      <c r="DJ671" s="25"/>
      <c r="DK671" s="25"/>
      <c r="DL671" s="25"/>
      <c r="DM671" s="25"/>
      <c r="DN671" s="25"/>
      <c r="DO671" s="25"/>
      <c r="DP671" s="25"/>
      <c r="DQ671" s="25"/>
      <c r="DR671" s="25"/>
      <c r="DS671" s="25"/>
      <c r="DT671" s="25"/>
      <c r="DU671" s="25"/>
      <c r="DV671" s="25"/>
      <c r="DW671" s="25"/>
      <c r="DX671" s="25"/>
      <c r="DY671" s="25"/>
      <c r="DZ671" s="25"/>
      <c r="EA671" s="25"/>
      <c r="EB671" s="25"/>
      <c r="EC671" s="25"/>
      <c r="ED671" s="25"/>
      <c r="EE671" s="25"/>
      <c r="EF671" s="25"/>
      <c r="EG671" s="25"/>
      <c r="EH671" s="25"/>
      <c r="EI671" s="25"/>
      <c r="EJ671" s="25"/>
      <c r="EK671" s="25"/>
      <c r="EL671" s="25"/>
      <c r="EM671" s="25"/>
      <c r="EN671" s="25"/>
      <c r="EO671" s="25"/>
      <c r="EP671" s="25"/>
      <c r="EQ671" s="25"/>
      <c r="ER671" s="25"/>
      <c r="ES671" s="25"/>
      <c r="ET671" s="25"/>
      <c r="EU671" s="25"/>
      <c r="EV671" s="25"/>
      <c r="EW671" s="25"/>
      <c r="EX671" s="25"/>
      <c r="EY671" s="25"/>
      <c r="EZ671" s="25"/>
      <c r="FA671" s="25"/>
      <c r="FB671" s="25"/>
      <c r="FC671" s="25"/>
    </row>
    <row r="672" spans="1:159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25"/>
      <c r="EK672" s="25"/>
      <c r="EL672" s="25"/>
      <c r="EM672" s="2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</row>
    <row r="673" spans="1:159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25"/>
      <c r="EK673" s="25"/>
      <c r="EL673" s="25"/>
      <c r="EM673" s="2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</row>
    <row r="674" spans="1:159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25"/>
      <c r="EK674" s="25"/>
      <c r="EL674" s="25"/>
      <c r="EM674" s="2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</row>
    <row r="675" spans="1:159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</row>
    <row r="676" spans="1:159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25"/>
      <c r="EK676" s="25"/>
      <c r="EL676" s="25"/>
      <c r="EM676" s="2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</row>
    <row r="677" spans="1:159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  <c r="DH677" s="25"/>
      <c r="DI677" s="25"/>
      <c r="DJ677" s="25"/>
      <c r="DK677" s="25"/>
      <c r="DL677" s="25"/>
      <c r="DM677" s="25"/>
      <c r="DN677" s="25"/>
      <c r="DO677" s="25"/>
      <c r="DP677" s="25"/>
      <c r="DQ677" s="25"/>
      <c r="DR677" s="25"/>
      <c r="DS677" s="25"/>
      <c r="DT677" s="25"/>
      <c r="DU677" s="25"/>
      <c r="DV677" s="25"/>
      <c r="DW677" s="25"/>
      <c r="DX677" s="25"/>
      <c r="DY677" s="25"/>
      <c r="DZ677" s="25"/>
      <c r="EA677" s="25"/>
      <c r="EB677" s="25"/>
      <c r="EC677" s="25"/>
      <c r="ED677" s="25"/>
      <c r="EE677" s="25"/>
      <c r="EF677" s="25"/>
      <c r="EG677" s="25"/>
      <c r="EH677" s="25"/>
      <c r="EI677" s="25"/>
      <c r="EJ677" s="25"/>
      <c r="EK677" s="25"/>
      <c r="EL677" s="25"/>
      <c r="EM677" s="25"/>
      <c r="EN677" s="25"/>
      <c r="EO677" s="25"/>
      <c r="EP677" s="25"/>
      <c r="EQ677" s="25"/>
      <c r="ER677" s="25"/>
      <c r="ES677" s="25"/>
      <c r="ET677" s="25"/>
      <c r="EU677" s="25"/>
      <c r="EV677" s="25"/>
      <c r="EW677" s="25"/>
      <c r="EX677" s="25"/>
      <c r="EY677" s="25"/>
      <c r="EZ677" s="25"/>
      <c r="FA677" s="25"/>
      <c r="FB677" s="25"/>
      <c r="FC677" s="25"/>
    </row>
    <row r="678" spans="1:159"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5"/>
      <c r="DU678" s="25"/>
      <c r="DV678" s="25"/>
      <c r="DW678" s="25"/>
      <c r="DX678" s="25"/>
      <c r="DY678" s="25"/>
      <c r="DZ678" s="25"/>
      <c r="EA678" s="25"/>
      <c r="EB678" s="25"/>
      <c r="EC678" s="25"/>
      <c r="ED678" s="25"/>
      <c r="EE678" s="25"/>
      <c r="EF678" s="25"/>
      <c r="EG678" s="25"/>
      <c r="EH678" s="25"/>
      <c r="EI678" s="25"/>
      <c r="EJ678" s="25"/>
      <c r="EK678" s="25"/>
      <c r="EL678" s="25"/>
      <c r="EM678" s="25"/>
      <c r="EN678" s="25"/>
      <c r="EO678" s="25"/>
      <c r="EP678" s="25"/>
      <c r="EQ678" s="25"/>
      <c r="ER678" s="25"/>
      <c r="ES678" s="25"/>
      <c r="ET678" s="25"/>
      <c r="EU678" s="25"/>
      <c r="EV678" s="25"/>
      <c r="EW678" s="25"/>
      <c r="EX678" s="25"/>
      <c r="EY678" s="25"/>
      <c r="EZ678" s="25"/>
      <c r="FA678" s="25"/>
      <c r="FB678" s="25"/>
      <c r="FC678" s="25"/>
    </row>
    <row r="679" spans="1:159"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25"/>
      <c r="EK679" s="25"/>
      <c r="EL679" s="25"/>
      <c r="EM679" s="2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</row>
    <row r="680" spans="1:159"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25"/>
      <c r="EK680" s="25"/>
      <c r="EL680" s="25"/>
      <c r="EM680" s="2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</row>
    <row r="681" spans="1:159"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25"/>
      <c r="EK681" s="25"/>
      <c r="EL681" s="25"/>
      <c r="EM681" s="2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</row>
    <row r="682" spans="1:159"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25"/>
      <c r="EK682" s="25"/>
      <c r="EL682" s="25"/>
      <c r="EM682" s="2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</row>
    <row r="683" spans="1:159"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25"/>
      <c r="EK683" s="25"/>
      <c r="EL683" s="25"/>
      <c r="EM683" s="2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</row>
    <row r="684" spans="1:159"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25"/>
      <c r="EK684" s="25"/>
      <c r="EL684" s="25"/>
      <c r="EM684" s="2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</row>
    <row r="685" spans="1:159"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25"/>
      <c r="EK685" s="25"/>
      <c r="EL685" s="25"/>
      <c r="EM685" s="2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</row>
    <row r="686" spans="1:159"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  <c r="CX686" s="25"/>
      <c r="CY686" s="25"/>
      <c r="CZ686" s="25"/>
      <c r="DA686" s="25"/>
      <c r="DB686" s="25"/>
      <c r="DC686" s="25"/>
      <c r="DD686" s="25"/>
      <c r="DE686" s="25"/>
      <c r="DF686" s="25"/>
      <c r="DG686" s="25"/>
      <c r="DH686" s="25"/>
      <c r="DI686" s="25"/>
      <c r="DJ686" s="25"/>
      <c r="DK686" s="25"/>
      <c r="DL686" s="25"/>
      <c r="DM686" s="25"/>
      <c r="DN686" s="25"/>
      <c r="DO686" s="25"/>
      <c r="DP686" s="25"/>
      <c r="DQ686" s="25"/>
      <c r="DR686" s="25"/>
      <c r="DS686" s="25"/>
      <c r="DT686" s="25"/>
      <c r="DU686" s="25"/>
      <c r="DV686" s="25"/>
      <c r="DW686" s="25"/>
      <c r="DX686" s="25"/>
      <c r="DY686" s="25"/>
      <c r="DZ686" s="25"/>
      <c r="EA686" s="25"/>
      <c r="EB686" s="25"/>
      <c r="EC686" s="25"/>
      <c r="ED686" s="25"/>
      <c r="EE686" s="25"/>
      <c r="EF686" s="25"/>
      <c r="EG686" s="25"/>
      <c r="EH686" s="25"/>
      <c r="EI686" s="25"/>
      <c r="EJ686" s="25"/>
      <c r="EK686" s="25"/>
      <c r="EL686" s="25"/>
      <c r="EM686" s="25"/>
      <c r="EN686" s="25"/>
      <c r="EO686" s="25"/>
      <c r="EP686" s="25"/>
      <c r="EQ686" s="25"/>
      <c r="ER686" s="25"/>
      <c r="ES686" s="25"/>
      <c r="ET686" s="25"/>
      <c r="EU686" s="25"/>
      <c r="EV686" s="25"/>
      <c r="EW686" s="25"/>
      <c r="EX686" s="25"/>
      <c r="EY686" s="25"/>
      <c r="EZ686" s="25"/>
      <c r="FA686" s="25"/>
      <c r="FB686" s="25"/>
      <c r="FC686" s="25"/>
    </row>
    <row r="687" spans="1:159"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  <c r="CX687" s="25"/>
      <c r="CY687" s="25"/>
      <c r="CZ687" s="25"/>
      <c r="DA687" s="25"/>
      <c r="DB687" s="25"/>
      <c r="DC687" s="25"/>
      <c r="DD687" s="25"/>
      <c r="DE687" s="25"/>
      <c r="DF687" s="25"/>
      <c r="DG687" s="25"/>
      <c r="DH687" s="25"/>
      <c r="DI687" s="25"/>
      <c r="DJ687" s="25"/>
      <c r="DK687" s="25"/>
      <c r="DL687" s="25"/>
      <c r="DM687" s="25"/>
      <c r="DN687" s="25"/>
      <c r="DO687" s="25"/>
      <c r="DP687" s="25"/>
      <c r="DQ687" s="25"/>
      <c r="DR687" s="25"/>
      <c r="DS687" s="25"/>
      <c r="DT687" s="25"/>
      <c r="DU687" s="25"/>
      <c r="DV687" s="25"/>
      <c r="DW687" s="25"/>
      <c r="DX687" s="25"/>
      <c r="DY687" s="25"/>
      <c r="DZ687" s="25"/>
      <c r="EA687" s="25"/>
      <c r="EB687" s="25"/>
      <c r="EC687" s="25"/>
      <c r="ED687" s="25"/>
      <c r="EE687" s="25"/>
      <c r="EF687" s="25"/>
      <c r="EG687" s="25"/>
      <c r="EH687" s="25"/>
      <c r="EI687" s="25"/>
      <c r="EJ687" s="25"/>
      <c r="EK687" s="25"/>
      <c r="EL687" s="25"/>
      <c r="EM687" s="25"/>
      <c r="EN687" s="25"/>
      <c r="EO687" s="25"/>
      <c r="EP687" s="25"/>
      <c r="EQ687" s="25"/>
      <c r="ER687" s="25"/>
      <c r="ES687" s="25"/>
      <c r="ET687" s="25"/>
      <c r="EU687" s="25"/>
      <c r="EV687" s="25"/>
      <c r="EW687" s="25"/>
      <c r="EX687" s="25"/>
      <c r="EY687" s="25"/>
      <c r="EZ687" s="25"/>
      <c r="FA687" s="25"/>
      <c r="FB687" s="25"/>
      <c r="FC687" s="25"/>
    </row>
    <row r="688" spans="1:159"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  <c r="CX688" s="25"/>
      <c r="CY688" s="25"/>
      <c r="CZ688" s="25"/>
      <c r="DA688" s="25"/>
      <c r="DB688" s="25"/>
      <c r="DC688" s="25"/>
      <c r="DD688" s="25"/>
      <c r="DE688" s="25"/>
      <c r="DF688" s="25"/>
      <c r="DG688" s="25"/>
      <c r="DH688" s="25"/>
      <c r="DI688" s="25"/>
      <c r="DJ688" s="25"/>
      <c r="DK688" s="25"/>
      <c r="DL688" s="25"/>
      <c r="DM688" s="25"/>
      <c r="DN688" s="25"/>
      <c r="DO688" s="25"/>
      <c r="DP688" s="25"/>
      <c r="DQ688" s="25"/>
      <c r="DR688" s="25"/>
      <c r="DS688" s="25"/>
      <c r="DT688" s="25"/>
      <c r="DU688" s="25"/>
      <c r="DV688" s="25"/>
      <c r="DW688" s="25"/>
      <c r="DX688" s="25"/>
      <c r="DY688" s="25"/>
      <c r="DZ688" s="25"/>
      <c r="EA688" s="25"/>
      <c r="EB688" s="25"/>
      <c r="EC688" s="25"/>
      <c r="ED688" s="25"/>
      <c r="EE688" s="25"/>
      <c r="EF688" s="25"/>
      <c r="EG688" s="25"/>
      <c r="EH688" s="25"/>
      <c r="EI688" s="25"/>
      <c r="EJ688" s="25"/>
      <c r="EK688" s="25"/>
      <c r="EL688" s="25"/>
      <c r="EM688" s="25"/>
      <c r="EN688" s="25"/>
      <c r="EO688" s="25"/>
      <c r="EP688" s="25"/>
      <c r="EQ688" s="25"/>
      <c r="ER688" s="25"/>
      <c r="ES688" s="25"/>
      <c r="ET688" s="25"/>
      <c r="EU688" s="25"/>
      <c r="EV688" s="25"/>
      <c r="EW688" s="25"/>
      <c r="EX688" s="25"/>
      <c r="EY688" s="25"/>
      <c r="EZ688" s="25"/>
      <c r="FA688" s="25"/>
      <c r="FB688" s="25"/>
      <c r="FC688" s="25"/>
    </row>
    <row r="689" spans="5:159"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  <c r="CX689" s="25"/>
      <c r="CY689" s="25"/>
      <c r="CZ689" s="25"/>
      <c r="DA689" s="25"/>
      <c r="DB689" s="25"/>
      <c r="DC689" s="25"/>
      <c r="DD689" s="25"/>
      <c r="DE689" s="25"/>
      <c r="DF689" s="25"/>
      <c r="DG689" s="25"/>
      <c r="DH689" s="25"/>
      <c r="DI689" s="25"/>
      <c r="DJ689" s="25"/>
      <c r="DK689" s="25"/>
      <c r="DL689" s="25"/>
      <c r="DM689" s="25"/>
      <c r="DN689" s="25"/>
      <c r="DO689" s="25"/>
      <c r="DP689" s="25"/>
      <c r="DQ689" s="25"/>
      <c r="DR689" s="25"/>
      <c r="DS689" s="25"/>
      <c r="DT689" s="25"/>
      <c r="DU689" s="25"/>
      <c r="DV689" s="25"/>
      <c r="DW689" s="25"/>
      <c r="DX689" s="25"/>
      <c r="DY689" s="25"/>
      <c r="DZ689" s="25"/>
      <c r="EA689" s="25"/>
      <c r="EB689" s="25"/>
      <c r="EC689" s="25"/>
      <c r="ED689" s="25"/>
      <c r="EE689" s="25"/>
      <c r="EF689" s="25"/>
      <c r="EG689" s="25"/>
      <c r="EH689" s="25"/>
      <c r="EI689" s="25"/>
      <c r="EJ689" s="25"/>
      <c r="EK689" s="25"/>
      <c r="EL689" s="25"/>
      <c r="EM689" s="25"/>
      <c r="EN689" s="25"/>
      <c r="EO689" s="25"/>
      <c r="EP689" s="25"/>
      <c r="EQ689" s="25"/>
      <c r="ER689" s="25"/>
      <c r="ES689" s="25"/>
      <c r="ET689" s="25"/>
      <c r="EU689" s="25"/>
      <c r="EV689" s="25"/>
      <c r="EW689" s="25"/>
      <c r="EX689" s="25"/>
      <c r="EY689" s="25"/>
      <c r="EZ689" s="25"/>
      <c r="FA689" s="25"/>
      <c r="FB689" s="25"/>
      <c r="FC689" s="25"/>
    </row>
    <row r="690" spans="5:159"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  <c r="CX690" s="25"/>
      <c r="CY690" s="25"/>
      <c r="CZ690" s="25"/>
      <c r="DA690" s="25"/>
      <c r="DB690" s="25"/>
      <c r="DC690" s="25"/>
      <c r="DD690" s="25"/>
      <c r="DE690" s="25"/>
      <c r="DF690" s="25"/>
      <c r="DG690" s="25"/>
      <c r="DH690" s="25"/>
      <c r="DI690" s="25"/>
      <c r="DJ690" s="25"/>
      <c r="DK690" s="25"/>
      <c r="DL690" s="25"/>
      <c r="DM690" s="25"/>
      <c r="DN690" s="25"/>
      <c r="DO690" s="25"/>
      <c r="DP690" s="25"/>
      <c r="DQ690" s="25"/>
      <c r="DR690" s="25"/>
      <c r="DS690" s="25"/>
      <c r="DT690" s="25"/>
      <c r="DU690" s="25"/>
      <c r="DV690" s="25"/>
      <c r="DW690" s="25"/>
      <c r="DX690" s="25"/>
      <c r="DY690" s="25"/>
      <c r="DZ690" s="25"/>
      <c r="EA690" s="25"/>
      <c r="EB690" s="25"/>
      <c r="EC690" s="25"/>
      <c r="ED690" s="25"/>
      <c r="EE690" s="25"/>
      <c r="EF690" s="25"/>
      <c r="EG690" s="25"/>
      <c r="EH690" s="25"/>
      <c r="EI690" s="25"/>
      <c r="EJ690" s="25"/>
      <c r="EK690" s="25"/>
      <c r="EL690" s="25"/>
      <c r="EM690" s="25"/>
      <c r="EN690" s="25"/>
      <c r="EO690" s="25"/>
      <c r="EP690" s="25"/>
      <c r="EQ690" s="25"/>
      <c r="ER690" s="25"/>
      <c r="ES690" s="25"/>
      <c r="ET690" s="25"/>
      <c r="EU690" s="25"/>
      <c r="EV690" s="25"/>
      <c r="EW690" s="25"/>
      <c r="EX690" s="25"/>
      <c r="EY690" s="25"/>
      <c r="EZ690" s="25"/>
      <c r="FA690" s="25"/>
      <c r="FB690" s="25"/>
      <c r="FC690" s="25"/>
    </row>
    <row r="691" spans="5:159"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  <c r="CX691" s="25"/>
      <c r="CY691" s="25"/>
      <c r="CZ691" s="25"/>
      <c r="DA691" s="25"/>
      <c r="DB691" s="25"/>
      <c r="DC691" s="25"/>
      <c r="DD691" s="25"/>
      <c r="DE691" s="25"/>
      <c r="DF691" s="25"/>
      <c r="DG691" s="25"/>
      <c r="DH691" s="25"/>
      <c r="DI691" s="25"/>
      <c r="DJ691" s="25"/>
      <c r="DK691" s="25"/>
      <c r="DL691" s="25"/>
      <c r="DM691" s="25"/>
      <c r="DN691" s="25"/>
      <c r="DO691" s="25"/>
      <c r="DP691" s="25"/>
      <c r="DQ691" s="25"/>
      <c r="DR691" s="25"/>
      <c r="DS691" s="25"/>
      <c r="DT691" s="25"/>
      <c r="DU691" s="25"/>
      <c r="DV691" s="25"/>
      <c r="DW691" s="25"/>
      <c r="DX691" s="25"/>
      <c r="DY691" s="25"/>
      <c r="DZ691" s="25"/>
      <c r="EA691" s="25"/>
      <c r="EB691" s="25"/>
      <c r="EC691" s="25"/>
      <c r="ED691" s="25"/>
      <c r="EE691" s="25"/>
      <c r="EF691" s="25"/>
      <c r="EG691" s="25"/>
      <c r="EH691" s="25"/>
      <c r="EI691" s="25"/>
      <c r="EJ691" s="25"/>
      <c r="EK691" s="25"/>
      <c r="EL691" s="25"/>
      <c r="EM691" s="25"/>
      <c r="EN691" s="25"/>
      <c r="EO691" s="25"/>
      <c r="EP691" s="25"/>
      <c r="EQ691" s="25"/>
      <c r="ER691" s="25"/>
      <c r="ES691" s="25"/>
      <c r="ET691" s="25"/>
      <c r="EU691" s="25"/>
      <c r="EV691" s="25"/>
      <c r="EW691" s="25"/>
      <c r="EX691" s="25"/>
      <c r="EY691" s="25"/>
      <c r="EZ691" s="25"/>
      <c r="FA691" s="25"/>
      <c r="FB691" s="25"/>
      <c r="FC691" s="25"/>
    </row>
    <row r="692" spans="5:159"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  <c r="CX692" s="25"/>
      <c r="CY692" s="25"/>
      <c r="CZ692" s="25"/>
      <c r="DA692" s="25"/>
      <c r="DB692" s="25"/>
      <c r="DC692" s="25"/>
      <c r="DD692" s="25"/>
      <c r="DE692" s="25"/>
      <c r="DF692" s="25"/>
      <c r="DG692" s="25"/>
      <c r="DH692" s="25"/>
      <c r="DI692" s="25"/>
      <c r="DJ692" s="25"/>
      <c r="DK692" s="25"/>
      <c r="DL692" s="25"/>
      <c r="DM692" s="25"/>
      <c r="DN692" s="25"/>
      <c r="DO692" s="25"/>
      <c r="DP692" s="25"/>
      <c r="DQ692" s="25"/>
      <c r="DR692" s="25"/>
      <c r="DS692" s="25"/>
      <c r="DT692" s="25"/>
      <c r="DU692" s="25"/>
      <c r="DV692" s="25"/>
      <c r="DW692" s="25"/>
      <c r="DX692" s="25"/>
      <c r="DY692" s="25"/>
      <c r="DZ692" s="25"/>
      <c r="EA692" s="25"/>
      <c r="EB692" s="25"/>
      <c r="EC692" s="25"/>
      <c r="ED692" s="25"/>
      <c r="EE692" s="25"/>
      <c r="EF692" s="25"/>
      <c r="EG692" s="25"/>
      <c r="EH692" s="25"/>
      <c r="EI692" s="25"/>
      <c r="EJ692" s="25"/>
      <c r="EK692" s="25"/>
      <c r="EL692" s="25"/>
      <c r="EM692" s="25"/>
      <c r="EN692" s="25"/>
      <c r="EO692" s="25"/>
      <c r="EP692" s="25"/>
      <c r="EQ692" s="25"/>
      <c r="ER692" s="25"/>
      <c r="ES692" s="25"/>
      <c r="ET692" s="25"/>
      <c r="EU692" s="25"/>
      <c r="EV692" s="25"/>
      <c r="EW692" s="25"/>
      <c r="EX692" s="25"/>
      <c r="EY692" s="25"/>
      <c r="EZ692" s="25"/>
      <c r="FA692" s="25"/>
      <c r="FB692" s="25"/>
      <c r="FC692" s="25"/>
    </row>
    <row r="693" spans="5:159"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25"/>
      <c r="CV693" s="25"/>
      <c r="CW693" s="25"/>
      <c r="CX693" s="25"/>
      <c r="CY693" s="25"/>
      <c r="CZ693" s="25"/>
      <c r="DA693" s="25"/>
      <c r="DB693" s="25"/>
      <c r="DC693" s="25"/>
      <c r="DD693" s="25"/>
      <c r="DE693" s="25"/>
      <c r="DF693" s="25"/>
      <c r="DG693" s="25"/>
      <c r="DH693" s="25"/>
      <c r="DI693" s="25"/>
      <c r="DJ693" s="25"/>
      <c r="DK693" s="25"/>
      <c r="DL693" s="25"/>
      <c r="DM693" s="25"/>
      <c r="DN693" s="25"/>
      <c r="DO693" s="25"/>
      <c r="DP693" s="25"/>
      <c r="DQ693" s="25"/>
      <c r="DR693" s="25"/>
      <c r="DS693" s="25"/>
      <c r="DT693" s="25"/>
      <c r="DU693" s="25"/>
      <c r="DV693" s="25"/>
      <c r="DW693" s="25"/>
      <c r="DX693" s="25"/>
      <c r="DY693" s="25"/>
      <c r="DZ693" s="25"/>
      <c r="EA693" s="25"/>
      <c r="EB693" s="25"/>
      <c r="EC693" s="25"/>
      <c r="ED693" s="25"/>
      <c r="EE693" s="25"/>
      <c r="EF693" s="25"/>
      <c r="EG693" s="25"/>
      <c r="EH693" s="25"/>
      <c r="EI693" s="25"/>
      <c r="EJ693" s="25"/>
      <c r="EK693" s="25"/>
      <c r="EL693" s="25"/>
      <c r="EM693" s="25"/>
      <c r="EN693" s="25"/>
      <c r="EO693" s="25"/>
      <c r="EP693" s="25"/>
      <c r="EQ693" s="25"/>
      <c r="ER693" s="25"/>
      <c r="ES693" s="25"/>
      <c r="ET693" s="25"/>
      <c r="EU693" s="25"/>
      <c r="EV693" s="25"/>
      <c r="EW693" s="25"/>
      <c r="EX693" s="25"/>
      <c r="EY693" s="25"/>
      <c r="EZ693" s="25"/>
      <c r="FA693" s="25"/>
      <c r="FB693" s="25"/>
      <c r="FC693" s="25"/>
    </row>
    <row r="694" spans="5:159"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  <c r="CX694" s="25"/>
      <c r="CY694" s="25"/>
      <c r="CZ694" s="25"/>
      <c r="DA694" s="25"/>
      <c r="DB694" s="25"/>
      <c r="DC694" s="25"/>
      <c r="DD694" s="25"/>
      <c r="DE694" s="25"/>
      <c r="DF694" s="25"/>
      <c r="DG694" s="25"/>
      <c r="DH694" s="25"/>
      <c r="DI694" s="25"/>
      <c r="DJ694" s="25"/>
      <c r="DK694" s="25"/>
      <c r="DL694" s="25"/>
      <c r="DM694" s="25"/>
      <c r="DN694" s="25"/>
      <c r="DO694" s="25"/>
      <c r="DP694" s="25"/>
      <c r="DQ694" s="25"/>
      <c r="DR694" s="25"/>
      <c r="DS694" s="25"/>
      <c r="DT694" s="25"/>
      <c r="DU694" s="25"/>
      <c r="DV694" s="25"/>
      <c r="DW694" s="25"/>
      <c r="DX694" s="25"/>
      <c r="DY694" s="25"/>
      <c r="DZ694" s="25"/>
      <c r="EA694" s="25"/>
      <c r="EB694" s="25"/>
      <c r="EC694" s="25"/>
      <c r="ED694" s="25"/>
      <c r="EE694" s="25"/>
      <c r="EF694" s="25"/>
      <c r="EG694" s="25"/>
      <c r="EH694" s="25"/>
      <c r="EI694" s="25"/>
      <c r="EJ694" s="25"/>
      <c r="EK694" s="25"/>
      <c r="EL694" s="25"/>
      <c r="EM694" s="25"/>
      <c r="EN694" s="25"/>
      <c r="EO694" s="25"/>
      <c r="EP694" s="25"/>
      <c r="EQ694" s="25"/>
      <c r="ER694" s="25"/>
      <c r="ES694" s="25"/>
      <c r="ET694" s="25"/>
      <c r="EU694" s="25"/>
      <c r="EV694" s="25"/>
      <c r="EW694" s="25"/>
      <c r="EX694" s="25"/>
      <c r="EY694" s="25"/>
      <c r="EZ694" s="25"/>
      <c r="FA694" s="25"/>
      <c r="FB694" s="25"/>
      <c r="FC694" s="25"/>
    </row>
    <row r="695" spans="5:159"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  <c r="CX695" s="25"/>
      <c r="CY695" s="25"/>
      <c r="CZ695" s="25"/>
      <c r="DA695" s="25"/>
      <c r="DB695" s="25"/>
      <c r="DC695" s="25"/>
      <c r="DD695" s="25"/>
      <c r="DE695" s="25"/>
      <c r="DF695" s="25"/>
      <c r="DG695" s="25"/>
      <c r="DH695" s="25"/>
      <c r="DI695" s="25"/>
      <c r="DJ695" s="25"/>
      <c r="DK695" s="25"/>
      <c r="DL695" s="25"/>
      <c r="DM695" s="25"/>
      <c r="DN695" s="25"/>
      <c r="DO695" s="25"/>
      <c r="DP695" s="25"/>
      <c r="DQ695" s="25"/>
      <c r="DR695" s="25"/>
      <c r="DS695" s="25"/>
      <c r="DT695" s="25"/>
      <c r="DU695" s="25"/>
      <c r="DV695" s="25"/>
      <c r="DW695" s="25"/>
      <c r="DX695" s="25"/>
      <c r="DY695" s="25"/>
      <c r="DZ695" s="25"/>
      <c r="EA695" s="25"/>
      <c r="EB695" s="25"/>
      <c r="EC695" s="25"/>
      <c r="ED695" s="25"/>
      <c r="EE695" s="25"/>
      <c r="EF695" s="25"/>
      <c r="EG695" s="25"/>
      <c r="EH695" s="25"/>
      <c r="EI695" s="25"/>
      <c r="EJ695" s="25"/>
      <c r="EK695" s="25"/>
      <c r="EL695" s="25"/>
      <c r="EM695" s="25"/>
      <c r="EN695" s="25"/>
      <c r="EO695" s="25"/>
      <c r="EP695" s="25"/>
      <c r="EQ695" s="25"/>
      <c r="ER695" s="25"/>
      <c r="ES695" s="25"/>
      <c r="ET695" s="25"/>
      <c r="EU695" s="25"/>
      <c r="EV695" s="25"/>
      <c r="EW695" s="25"/>
      <c r="EX695" s="25"/>
      <c r="EY695" s="25"/>
      <c r="EZ695" s="25"/>
      <c r="FA695" s="25"/>
      <c r="FB695" s="25"/>
      <c r="FC695" s="25"/>
    </row>
    <row r="696" spans="5:159"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25"/>
      <c r="CV696" s="25"/>
      <c r="CW696" s="25"/>
      <c r="CX696" s="25"/>
      <c r="CY696" s="25"/>
      <c r="CZ696" s="25"/>
      <c r="DA696" s="25"/>
      <c r="DB696" s="25"/>
      <c r="DC696" s="25"/>
      <c r="DD696" s="25"/>
      <c r="DE696" s="25"/>
      <c r="DF696" s="25"/>
      <c r="DG696" s="25"/>
      <c r="DH696" s="25"/>
      <c r="DI696" s="25"/>
      <c r="DJ696" s="25"/>
      <c r="DK696" s="25"/>
      <c r="DL696" s="25"/>
      <c r="DM696" s="25"/>
      <c r="DN696" s="25"/>
      <c r="DO696" s="25"/>
      <c r="DP696" s="25"/>
      <c r="DQ696" s="25"/>
      <c r="DR696" s="25"/>
      <c r="DS696" s="25"/>
      <c r="DT696" s="25"/>
      <c r="DU696" s="25"/>
      <c r="DV696" s="25"/>
      <c r="DW696" s="25"/>
      <c r="DX696" s="25"/>
      <c r="DY696" s="25"/>
      <c r="DZ696" s="25"/>
      <c r="EA696" s="25"/>
      <c r="EB696" s="25"/>
      <c r="EC696" s="25"/>
      <c r="ED696" s="25"/>
      <c r="EE696" s="25"/>
      <c r="EF696" s="25"/>
      <c r="EG696" s="25"/>
      <c r="EH696" s="25"/>
      <c r="EI696" s="25"/>
      <c r="EJ696" s="25"/>
      <c r="EK696" s="25"/>
      <c r="EL696" s="25"/>
      <c r="EM696" s="25"/>
      <c r="EN696" s="25"/>
      <c r="EO696" s="25"/>
      <c r="EP696" s="25"/>
      <c r="EQ696" s="25"/>
      <c r="ER696" s="25"/>
      <c r="ES696" s="25"/>
      <c r="ET696" s="25"/>
      <c r="EU696" s="25"/>
      <c r="EV696" s="25"/>
      <c r="EW696" s="25"/>
      <c r="EX696" s="25"/>
      <c r="EY696" s="25"/>
      <c r="EZ696" s="25"/>
      <c r="FA696" s="25"/>
      <c r="FB696" s="25"/>
      <c r="FC696" s="25"/>
    </row>
    <row r="697" spans="5:159"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  <c r="CI697" s="25"/>
      <c r="CJ697" s="25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25"/>
      <c r="CV697" s="25"/>
      <c r="CW697" s="25"/>
      <c r="CX697" s="25"/>
      <c r="CY697" s="25"/>
      <c r="CZ697" s="25"/>
      <c r="DA697" s="25"/>
      <c r="DB697" s="25"/>
      <c r="DC697" s="25"/>
      <c r="DD697" s="25"/>
      <c r="DE697" s="25"/>
      <c r="DF697" s="25"/>
      <c r="DG697" s="25"/>
      <c r="DH697" s="25"/>
      <c r="DI697" s="25"/>
      <c r="DJ697" s="25"/>
      <c r="DK697" s="25"/>
      <c r="DL697" s="25"/>
      <c r="DM697" s="25"/>
      <c r="DN697" s="25"/>
      <c r="DO697" s="25"/>
      <c r="DP697" s="25"/>
      <c r="DQ697" s="25"/>
      <c r="DR697" s="25"/>
      <c r="DS697" s="25"/>
      <c r="DT697" s="25"/>
      <c r="DU697" s="25"/>
      <c r="DV697" s="25"/>
      <c r="DW697" s="25"/>
      <c r="DX697" s="25"/>
      <c r="DY697" s="25"/>
      <c r="DZ697" s="25"/>
      <c r="EA697" s="25"/>
      <c r="EB697" s="25"/>
      <c r="EC697" s="25"/>
      <c r="ED697" s="25"/>
      <c r="EE697" s="25"/>
      <c r="EF697" s="25"/>
      <c r="EG697" s="25"/>
      <c r="EH697" s="25"/>
      <c r="EI697" s="25"/>
      <c r="EJ697" s="25"/>
      <c r="EK697" s="25"/>
      <c r="EL697" s="25"/>
      <c r="EM697" s="25"/>
      <c r="EN697" s="25"/>
      <c r="EO697" s="25"/>
      <c r="EP697" s="25"/>
      <c r="EQ697" s="25"/>
      <c r="ER697" s="25"/>
      <c r="ES697" s="25"/>
      <c r="ET697" s="25"/>
      <c r="EU697" s="25"/>
      <c r="EV697" s="25"/>
      <c r="EW697" s="25"/>
      <c r="EX697" s="25"/>
      <c r="EY697" s="25"/>
      <c r="EZ697" s="25"/>
      <c r="FA697" s="25"/>
      <c r="FB697" s="25"/>
      <c r="FC697" s="25"/>
    </row>
    <row r="698" spans="5:159"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  <c r="CX698" s="25"/>
      <c r="CY698" s="25"/>
      <c r="CZ698" s="25"/>
      <c r="DA698" s="25"/>
      <c r="DB698" s="25"/>
      <c r="DC698" s="25"/>
      <c r="DD698" s="25"/>
      <c r="DE698" s="25"/>
      <c r="DF698" s="25"/>
      <c r="DG698" s="25"/>
      <c r="DH698" s="25"/>
      <c r="DI698" s="25"/>
      <c r="DJ698" s="25"/>
      <c r="DK698" s="25"/>
      <c r="DL698" s="25"/>
      <c r="DM698" s="25"/>
      <c r="DN698" s="25"/>
      <c r="DO698" s="25"/>
      <c r="DP698" s="25"/>
      <c r="DQ698" s="25"/>
      <c r="DR698" s="25"/>
      <c r="DS698" s="25"/>
      <c r="DT698" s="25"/>
      <c r="DU698" s="25"/>
      <c r="DV698" s="25"/>
      <c r="DW698" s="25"/>
      <c r="DX698" s="25"/>
      <c r="DY698" s="25"/>
      <c r="DZ698" s="25"/>
      <c r="EA698" s="25"/>
      <c r="EB698" s="25"/>
      <c r="EC698" s="25"/>
      <c r="ED698" s="25"/>
      <c r="EE698" s="25"/>
      <c r="EF698" s="25"/>
      <c r="EG698" s="25"/>
      <c r="EH698" s="25"/>
      <c r="EI698" s="25"/>
      <c r="EJ698" s="25"/>
      <c r="EK698" s="25"/>
      <c r="EL698" s="25"/>
      <c r="EM698" s="25"/>
      <c r="EN698" s="25"/>
      <c r="EO698" s="25"/>
      <c r="EP698" s="25"/>
      <c r="EQ698" s="25"/>
      <c r="ER698" s="25"/>
      <c r="ES698" s="25"/>
      <c r="ET698" s="25"/>
      <c r="EU698" s="25"/>
      <c r="EV698" s="25"/>
      <c r="EW698" s="25"/>
      <c r="EX698" s="25"/>
      <c r="EY698" s="25"/>
      <c r="EZ698" s="25"/>
      <c r="FA698" s="25"/>
      <c r="FB698" s="25"/>
      <c r="FC698" s="25"/>
    </row>
    <row r="699" spans="5:159"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  <c r="CX699" s="25"/>
      <c r="CY699" s="25"/>
      <c r="CZ699" s="25"/>
      <c r="DA699" s="25"/>
      <c r="DB699" s="25"/>
      <c r="DC699" s="25"/>
      <c r="DD699" s="25"/>
      <c r="DE699" s="25"/>
      <c r="DF699" s="25"/>
      <c r="DG699" s="25"/>
      <c r="DH699" s="25"/>
      <c r="DI699" s="25"/>
      <c r="DJ699" s="25"/>
      <c r="DK699" s="25"/>
      <c r="DL699" s="25"/>
      <c r="DM699" s="25"/>
      <c r="DN699" s="25"/>
      <c r="DO699" s="25"/>
      <c r="DP699" s="25"/>
      <c r="DQ699" s="25"/>
      <c r="DR699" s="25"/>
      <c r="DS699" s="25"/>
      <c r="DT699" s="25"/>
      <c r="DU699" s="25"/>
      <c r="DV699" s="25"/>
      <c r="DW699" s="25"/>
      <c r="DX699" s="25"/>
      <c r="DY699" s="25"/>
      <c r="DZ699" s="25"/>
      <c r="EA699" s="25"/>
      <c r="EB699" s="25"/>
      <c r="EC699" s="25"/>
      <c r="ED699" s="25"/>
      <c r="EE699" s="25"/>
      <c r="EF699" s="25"/>
      <c r="EG699" s="25"/>
      <c r="EH699" s="25"/>
      <c r="EI699" s="25"/>
      <c r="EJ699" s="25"/>
      <c r="EK699" s="25"/>
      <c r="EL699" s="25"/>
      <c r="EM699" s="25"/>
      <c r="EN699" s="25"/>
      <c r="EO699" s="25"/>
      <c r="EP699" s="25"/>
      <c r="EQ699" s="25"/>
      <c r="ER699" s="25"/>
      <c r="ES699" s="25"/>
      <c r="ET699" s="25"/>
      <c r="EU699" s="25"/>
      <c r="EV699" s="25"/>
      <c r="EW699" s="25"/>
      <c r="EX699" s="25"/>
      <c r="EY699" s="25"/>
      <c r="EZ699" s="25"/>
      <c r="FA699" s="25"/>
      <c r="FB699" s="25"/>
      <c r="FC699" s="25"/>
    </row>
    <row r="700" spans="5:159"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</row>
    <row r="701" spans="5:159"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</row>
    <row r="702" spans="5:159"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</row>
    <row r="703" spans="5:159"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</row>
    <row r="704" spans="5:159"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</row>
    <row r="705" spans="5:159"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</row>
    <row r="706" spans="5:159"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</row>
    <row r="707" spans="5:159"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</row>
    <row r="708" spans="5:159"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</row>
    <row r="709" spans="5:159"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</row>
    <row r="710" spans="5:159"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</row>
    <row r="711" spans="5:159"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</row>
    <row r="712" spans="5:159"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</row>
    <row r="713" spans="5:159"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</row>
    <row r="714" spans="5:159"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</row>
    <row r="715" spans="5:159"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</row>
    <row r="716" spans="5:159"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</row>
    <row r="717" spans="5:159"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  <c r="CI717" s="25"/>
      <c r="CJ717" s="25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V717" s="25"/>
      <c r="CW717" s="25"/>
      <c r="CX717" s="25"/>
      <c r="CY717" s="25"/>
      <c r="CZ717" s="25"/>
      <c r="DA717" s="25"/>
      <c r="DB717" s="25"/>
      <c r="DC717" s="25"/>
      <c r="DD717" s="25"/>
      <c r="DE717" s="25"/>
      <c r="DF717" s="25"/>
      <c r="DG717" s="25"/>
      <c r="DH717" s="25"/>
      <c r="DI717" s="25"/>
      <c r="DJ717" s="25"/>
      <c r="DK717" s="25"/>
      <c r="DL717" s="25"/>
      <c r="DM717" s="25"/>
      <c r="DN717" s="25"/>
      <c r="DO717" s="25"/>
      <c r="DP717" s="25"/>
      <c r="DQ717" s="25"/>
      <c r="DR717" s="25"/>
      <c r="DS717" s="25"/>
      <c r="DT717" s="25"/>
      <c r="DU717" s="25"/>
      <c r="DV717" s="25"/>
      <c r="DW717" s="25"/>
      <c r="DX717" s="25"/>
      <c r="DY717" s="25"/>
      <c r="DZ717" s="25"/>
      <c r="EA717" s="25"/>
      <c r="EB717" s="25"/>
      <c r="EC717" s="25"/>
      <c r="ED717" s="25"/>
      <c r="EE717" s="25"/>
      <c r="EF717" s="25"/>
      <c r="EG717" s="25"/>
      <c r="EH717" s="25"/>
      <c r="EI717" s="25"/>
      <c r="EJ717" s="25"/>
      <c r="EK717" s="25"/>
      <c r="EL717" s="25"/>
      <c r="EM717" s="25"/>
      <c r="EN717" s="25"/>
      <c r="EO717" s="25"/>
      <c r="EP717" s="25"/>
      <c r="EQ717" s="25"/>
      <c r="ER717" s="25"/>
      <c r="ES717" s="25"/>
      <c r="ET717" s="25"/>
      <c r="EU717" s="25"/>
      <c r="EV717" s="25"/>
      <c r="EW717" s="25"/>
      <c r="EX717" s="25"/>
      <c r="EY717" s="25"/>
      <c r="EZ717" s="25"/>
      <c r="FA717" s="25"/>
      <c r="FB717" s="25"/>
      <c r="FC717" s="25"/>
    </row>
    <row r="718" spans="5:159"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  <c r="CX718" s="25"/>
      <c r="CY718" s="25"/>
      <c r="CZ718" s="25"/>
      <c r="DA718" s="25"/>
      <c r="DB718" s="25"/>
      <c r="DC718" s="25"/>
      <c r="DD718" s="25"/>
      <c r="DE718" s="25"/>
      <c r="DF718" s="25"/>
      <c r="DG718" s="25"/>
      <c r="DH718" s="25"/>
      <c r="DI718" s="25"/>
      <c r="DJ718" s="25"/>
      <c r="DK718" s="25"/>
      <c r="DL718" s="25"/>
      <c r="DM718" s="25"/>
      <c r="DN718" s="25"/>
      <c r="DO718" s="25"/>
      <c r="DP718" s="25"/>
      <c r="DQ718" s="25"/>
      <c r="DR718" s="25"/>
      <c r="DS718" s="25"/>
      <c r="DT718" s="25"/>
      <c r="DU718" s="25"/>
      <c r="DV718" s="25"/>
      <c r="DW718" s="25"/>
      <c r="DX718" s="25"/>
      <c r="DY718" s="25"/>
      <c r="DZ718" s="25"/>
      <c r="EA718" s="25"/>
      <c r="EB718" s="25"/>
      <c r="EC718" s="25"/>
      <c r="ED718" s="25"/>
      <c r="EE718" s="25"/>
      <c r="EF718" s="25"/>
      <c r="EG718" s="25"/>
      <c r="EH718" s="25"/>
      <c r="EI718" s="25"/>
      <c r="EJ718" s="25"/>
      <c r="EK718" s="25"/>
      <c r="EL718" s="25"/>
      <c r="EM718" s="25"/>
      <c r="EN718" s="25"/>
      <c r="EO718" s="25"/>
      <c r="EP718" s="25"/>
      <c r="EQ718" s="25"/>
      <c r="ER718" s="25"/>
      <c r="ES718" s="25"/>
      <c r="ET718" s="25"/>
      <c r="EU718" s="25"/>
      <c r="EV718" s="25"/>
      <c r="EW718" s="25"/>
      <c r="EX718" s="25"/>
      <c r="EY718" s="25"/>
      <c r="EZ718" s="25"/>
      <c r="FA718" s="25"/>
      <c r="FB718" s="25"/>
      <c r="FC718" s="25"/>
    </row>
    <row r="719" spans="5:159"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  <c r="DH719" s="25"/>
      <c r="DI719" s="25"/>
      <c r="DJ719" s="25"/>
      <c r="DK719" s="25"/>
      <c r="DL719" s="25"/>
      <c r="DM719" s="25"/>
      <c r="DN719" s="25"/>
      <c r="DO719" s="25"/>
      <c r="DP719" s="25"/>
      <c r="DQ719" s="25"/>
      <c r="DR719" s="25"/>
      <c r="DS719" s="25"/>
      <c r="DT719" s="25"/>
      <c r="DU719" s="25"/>
      <c r="DV719" s="25"/>
      <c r="DW719" s="25"/>
      <c r="DX719" s="25"/>
      <c r="DY719" s="25"/>
      <c r="DZ719" s="25"/>
      <c r="EA719" s="25"/>
      <c r="EB719" s="25"/>
      <c r="EC719" s="25"/>
      <c r="ED719" s="25"/>
      <c r="EE719" s="25"/>
      <c r="EF719" s="25"/>
      <c r="EG719" s="25"/>
      <c r="EH719" s="25"/>
      <c r="EI719" s="25"/>
      <c r="EJ719" s="25"/>
      <c r="EK719" s="25"/>
      <c r="EL719" s="25"/>
      <c r="EM719" s="25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</row>
    <row r="720" spans="5:159"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  <c r="CX720" s="25"/>
      <c r="CY720" s="25"/>
      <c r="CZ720" s="25"/>
      <c r="DA720" s="25"/>
      <c r="DB720" s="25"/>
      <c r="DC720" s="25"/>
      <c r="DD720" s="25"/>
      <c r="DE720" s="25"/>
      <c r="DF720" s="25"/>
      <c r="DG720" s="25"/>
      <c r="DH720" s="25"/>
      <c r="DI720" s="25"/>
      <c r="DJ720" s="25"/>
      <c r="DK720" s="25"/>
      <c r="DL720" s="25"/>
      <c r="DM720" s="25"/>
      <c r="DN720" s="25"/>
      <c r="DO720" s="25"/>
      <c r="DP720" s="25"/>
      <c r="DQ720" s="25"/>
      <c r="DR720" s="25"/>
      <c r="DS720" s="25"/>
      <c r="DT720" s="25"/>
      <c r="DU720" s="25"/>
      <c r="DV720" s="25"/>
      <c r="DW720" s="25"/>
      <c r="DX720" s="25"/>
      <c r="DY720" s="25"/>
      <c r="DZ720" s="25"/>
      <c r="EA720" s="25"/>
      <c r="EB720" s="25"/>
      <c r="EC720" s="25"/>
      <c r="ED720" s="25"/>
      <c r="EE720" s="25"/>
      <c r="EF720" s="25"/>
      <c r="EG720" s="25"/>
      <c r="EH720" s="25"/>
      <c r="EI720" s="25"/>
      <c r="EJ720" s="25"/>
      <c r="EK720" s="25"/>
      <c r="EL720" s="25"/>
      <c r="EM720" s="25"/>
      <c r="EN720" s="25"/>
      <c r="EO720" s="25"/>
      <c r="EP720" s="25"/>
      <c r="EQ720" s="25"/>
      <c r="ER720" s="25"/>
      <c r="ES720" s="25"/>
      <c r="ET720" s="25"/>
      <c r="EU720" s="25"/>
      <c r="EV720" s="25"/>
      <c r="EW720" s="25"/>
      <c r="EX720" s="25"/>
      <c r="EY720" s="25"/>
      <c r="EZ720" s="25"/>
      <c r="FA720" s="25"/>
      <c r="FB720" s="25"/>
      <c r="FC720" s="25"/>
    </row>
    <row r="721" spans="5:159"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  <c r="CX721" s="25"/>
      <c r="CY721" s="25"/>
      <c r="CZ721" s="25"/>
      <c r="DA721" s="25"/>
      <c r="DB721" s="25"/>
      <c r="DC721" s="25"/>
      <c r="DD721" s="25"/>
      <c r="DE721" s="25"/>
      <c r="DF721" s="25"/>
      <c r="DG721" s="25"/>
      <c r="DH721" s="25"/>
      <c r="DI721" s="25"/>
      <c r="DJ721" s="25"/>
      <c r="DK721" s="25"/>
      <c r="DL721" s="25"/>
      <c r="DM721" s="25"/>
      <c r="DN721" s="25"/>
      <c r="DO721" s="25"/>
      <c r="DP721" s="25"/>
      <c r="DQ721" s="25"/>
      <c r="DR721" s="25"/>
      <c r="DS721" s="25"/>
      <c r="DT721" s="25"/>
      <c r="DU721" s="25"/>
      <c r="DV721" s="25"/>
      <c r="DW721" s="25"/>
      <c r="DX721" s="25"/>
      <c r="DY721" s="25"/>
      <c r="DZ721" s="25"/>
      <c r="EA721" s="25"/>
      <c r="EB721" s="25"/>
      <c r="EC721" s="25"/>
      <c r="ED721" s="25"/>
      <c r="EE721" s="25"/>
      <c r="EF721" s="25"/>
      <c r="EG721" s="25"/>
      <c r="EH721" s="25"/>
      <c r="EI721" s="25"/>
      <c r="EJ721" s="25"/>
      <c r="EK721" s="25"/>
      <c r="EL721" s="25"/>
      <c r="EM721" s="25"/>
      <c r="EN721" s="25"/>
      <c r="EO721" s="25"/>
      <c r="EP721" s="25"/>
      <c r="EQ721" s="25"/>
      <c r="ER721" s="25"/>
      <c r="ES721" s="25"/>
      <c r="ET721" s="25"/>
      <c r="EU721" s="25"/>
      <c r="EV721" s="25"/>
      <c r="EW721" s="25"/>
      <c r="EX721" s="25"/>
      <c r="EY721" s="25"/>
      <c r="EZ721" s="25"/>
      <c r="FA721" s="25"/>
      <c r="FB721" s="25"/>
      <c r="FC721" s="25"/>
    </row>
    <row r="722" spans="5:159"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  <c r="CX722" s="25"/>
      <c r="CY722" s="25"/>
      <c r="CZ722" s="25"/>
      <c r="DA722" s="25"/>
      <c r="DB722" s="25"/>
      <c r="DC722" s="25"/>
      <c r="DD722" s="25"/>
      <c r="DE722" s="25"/>
      <c r="DF722" s="25"/>
      <c r="DG722" s="25"/>
      <c r="DH722" s="25"/>
      <c r="DI722" s="25"/>
      <c r="DJ722" s="25"/>
      <c r="DK722" s="25"/>
      <c r="DL722" s="25"/>
      <c r="DM722" s="25"/>
      <c r="DN722" s="25"/>
      <c r="DO722" s="25"/>
      <c r="DP722" s="25"/>
      <c r="DQ722" s="25"/>
      <c r="DR722" s="25"/>
      <c r="DS722" s="25"/>
      <c r="DT722" s="25"/>
      <c r="DU722" s="25"/>
      <c r="DV722" s="25"/>
      <c r="DW722" s="25"/>
      <c r="DX722" s="25"/>
      <c r="DY722" s="25"/>
      <c r="DZ722" s="25"/>
      <c r="EA722" s="25"/>
      <c r="EB722" s="25"/>
      <c r="EC722" s="25"/>
      <c r="ED722" s="25"/>
      <c r="EE722" s="25"/>
      <c r="EF722" s="25"/>
      <c r="EG722" s="25"/>
      <c r="EH722" s="25"/>
      <c r="EI722" s="25"/>
      <c r="EJ722" s="25"/>
      <c r="EK722" s="25"/>
      <c r="EL722" s="25"/>
      <c r="EM722" s="25"/>
      <c r="EN722" s="25"/>
      <c r="EO722" s="25"/>
      <c r="EP722" s="25"/>
      <c r="EQ722" s="25"/>
      <c r="ER722" s="25"/>
      <c r="ES722" s="25"/>
      <c r="ET722" s="25"/>
      <c r="EU722" s="25"/>
      <c r="EV722" s="25"/>
      <c r="EW722" s="25"/>
      <c r="EX722" s="25"/>
      <c r="EY722" s="25"/>
      <c r="EZ722" s="25"/>
      <c r="FA722" s="25"/>
      <c r="FB722" s="25"/>
      <c r="FC722" s="25"/>
    </row>
    <row r="723" spans="5:159"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  <c r="CX723" s="25"/>
      <c r="CY723" s="25"/>
      <c r="CZ723" s="25"/>
      <c r="DA723" s="25"/>
      <c r="DB723" s="25"/>
      <c r="DC723" s="25"/>
      <c r="DD723" s="25"/>
      <c r="DE723" s="25"/>
      <c r="DF723" s="25"/>
      <c r="DG723" s="25"/>
      <c r="DH723" s="25"/>
      <c r="DI723" s="25"/>
      <c r="DJ723" s="25"/>
      <c r="DK723" s="25"/>
      <c r="DL723" s="25"/>
      <c r="DM723" s="25"/>
      <c r="DN723" s="25"/>
      <c r="DO723" s="25"/>
      <c r="DP723" s="25"/>
      <c r="DQ723" s="25"/>
      <c r="DR723" s="25"/>
      <c r="DS723" s="25"/>
      <c r="DT723" s="25"/>
      <c r="DU723" s="25"/>
      <c r="DV723" s="25"/>
      <c r="DW723" s="25"/>
      <c r="DX723" s="25"/>
      <c r="DY723" s="25"/>
      <c r="DZ723" s="25"/>
      <c r="EA723" s="25"/>
      <c r="EB723" s="25"/>
      <c r="EC723" s="25"/>
      <c r="ED723" s="25"/>
      <c r="EE723" s="25"/>
      <c r="EF723" s="25"/>
      <c r="EG723" s="25"/>
      <c r="EH723" s="25"/>
      <c r="EI723" s="25"/>
      <c r="EJ723" s="25"/>
      <c r="EK723" s="25"/>
      <c r="EL723" s="25"/>
      <c r="EM723" s="25"/>
      <c r="EN723" s="25"/>
      <c r="EO723" s="25"/>
      <c r="EP723" s="25"/>
      <c r="EQ723" s="25"/>
      <c r="ER723" s="25"/>
      <c r="ES723" s="25"/>
      <c r="ET723" s="25"/>
      <c r="EU723" s="25"/>
      <c r="EV723" s="25"/>
      <c r="EW723" s="25"/>
      <c r="EX723" s="25"/>
      <c r="EY723" s="25"/>
      <c r="EZ723" s="25"/>
      <c r="FA723" s="25"/>
      <c r="FB723" s="25"/>
      <c r="FC723" s="25"/>
    </row>
    <row r="724" spans="5:159"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  <c r="DK724" s="25"/>
      <c r="DL724" s="25"/>
      <c r="DM724" s="25"/>
      <c r="DN724" s="25"/>
      <c r="DO724" s="25"/>
      <c r="DP724" s="25"/>
      <c r="DQ724" s="25"/>
      <c r="DR724" s="25"/>
      <c r="DS724" s="25"/>
      <c r="DT724" s="25"/>
      <c r="DU724" s="25"/>
      <c r="DV724" s="25"/>
      <c r="DW724" s="25"/>
      <c r="DX724" s="25"/>
      <c r="DY724" s="25"/>
      <c r="DZ724" s="25"/>
      <c r="EA724" s="25"/>
      <c r="EB724" s="25"/>
      <c r="EC724" s="25"/>
      <c r="ED724" s="25"/>
      <c r="EE724" s="25"/>
      <c r="EF724" s="25"/>
      <c r="EG724" s="25"/>
      <c r="EH724" s="25"/>
      <c r="EI724" s="25"/>
      <c r="EJ724" s="25"/>
      <c r="EK724" s="25"/>
      <c r="EL724" s="25"/>
      <c r="EM724" s="25"/>
      <c r="EN724" s="25"/>
      <c r="EO724" s="25"/>
      <c r="EP724" s="25"/>
      <c r="EQ724" s="25"/>
      <c r="ER724" s="25"/>
      <c r="ES724" s="25"/>
      <c r="ET724" s="25"/>
      <c r="EU724" s="25"/>
      <c r="EV724" s="25"/>
      <c r="EW724" s="25"/>
      <c r="EX724" s="25"/>
      <c r="EY724" s="25"/>
      <c r="EZ724" s="25"/>
      <c r="FA724" s="25"/>
      <c r="FB724" s="25"/>
      <c r="FC724" s="25"/>
    </row>
    <row r="725" spans="5:159"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  <c r="CX725" s="25"/>
      <c r="CY725" s="25"/>
      <c r="CZ725" s="25"/>
      <c r="DA725" s="25"/>
      <c r="DB725" s="25"/>
      <c r="DC725" s="25"/>
      <c r="DD725" s="25"/>
      <c r="DE725" s="25"/>
      <c r="DF725" s="25"/>
      <c r="DG725" s="25"/>
      <c r="DH725" s="25"/>
      <c r="DI725" s="25"/>
      <c r="DJ725" s="25"/>
      <c r="DK725" s="25"/>
      <c r="DL725" s="25"/>
      <c r="DM725" s="25"/>
      <c r="DN725" s="25"/>
      <c r="DO725" s="25"/>
      <c r="DP725" s="25"/>
      <c r="DQ725" s="25"/>
      <c r="DR725" s="25"/>
      <c r="DS725" s="25"/>
      <c r="DT725" s="25"/>
      <c r="DU725" s="25"/>
      <c r="DV725" s="25"/>
      <c r="DW725" s="25"/>
      <c r="DX725" s="25"/>
      <c r="DY725" s="25"/>
      <c r="DZ725" s="25"/>
      <c r="EA725" s="25"/>
      <c r="EB725" s="25"/>
      <c r="EC725" s="25"/>
      <c r="ED725" s="25"/>
      <c r="EE725" s="25"/>
      <c r="EF725" s="25"/>
      <c r="EG725" s="25"/>
      <c r="EH725" s="25"/>
      <c r="EI725" s="25"/>
      <c r="EJ725" s="25"/>
      <c r="EK725" s="25"/>
      <c r="EL725" s="25"/>
      <c r="EM725" s="25"/>
      <c r="EN725" s="25"/>
      <c r="EO725" s="25"/>
      <c r="EP725" s="25"/>
      <c r="EQ725" s="25"/>
      <c r="ER725" s="25"/>
      <c r="ES725" s="25"/>
      <c r="ET725" s="25"/>
      <c r="EU725" s="25"/>
      <c r="EV725" s="25"/>
      <c r="EW725" s="25"/>
      <c r="EX725" s="25"/>
      <c r="EY725" s="25"/>
      <c r="EZ725" s="25"/>
      <c r="FA725" s="25"/>
      <c r="FB725" s="25"/>
      <c r="FC725" s="25"/>
    </row>
    <row r="726" spans="5:159"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  <c r="DR726" s="25"/>
      <c r="DS726" s="25"/>
      <c r="DT726" s="25"/>
      <c r="DU726" s="25"/>
      <c r="DV726" s="25"/>
      <c r="DW726" s="25"/>
      <c r="DX726" s="25"/>
      <c r="DY726" s="25"/>
      <c r="DZ726" s="25"/>
      <c r="EA726" s="25"/>
      <c r="EB726" s="25"/>
      <c r="EC726" s="25"/>
      <c r="ED726" s="25"/>
      <c r="EE726" s="25"/>
      <c r="EF726" s="25"/>
      <c r="EG726" s="25"/>
      <c r="EH726" s="25"/>
      <c r="EI726" s="25"/>
      <c r="EJ726" s="25"/>
      <c r="EK726" s="25"/>
      <c r="EL726" s="25"/>
      <c r="EM726" s="25"/>
      <c r="EN726" s="25"/>
      <c r="EO726" s="25"/>
      <c r="EP726" s="25"/>
      <c r="EQ726" s="25"/>
      <c r="ER726" s="25"/>
      <c r="ES726" s="25"/>
      <c r="ET726" s="25"/>
      <c r="EU726" s="25"/>
      <c r="EV726" s="25"/>
      <c r="EW726" s="25"/>
      <c r="EX726" s="25"/>
      <c r="EY726" s="25"/>
      <c r="EZ726" s="25"/>
      <c r="FA726" s="25"/>
      <c r="FB726" s="25"/>
      <c r="FC726" s="25"/>
    </row>
    <row r="727" spans="5:159"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  <c r="CX727" s="25"/>
      <c r="CY727" s="25"/>
      <c r="CZ727" s="25"/>
      <c r="DA727" s="25"/>
      <c r="DB727" s="25"/>
      <c r="DC727" s="25"/>
      <c r="DD727" s="25"/>
      <c r="DE727" s="25"/>
      <c r="DF727" s="25"/>
      <c r="DG727" s="25"/>
      <c r="DH727" s="25"/>
      <c r="DI727" s="25"/>
      <c r="DJ727" s="25"/>
      <c r="DK727" s="25"/>
      <c r="DL727" s="25"/>
      <c r="DM727" s="25"/>
      <c r="DN727" s="25"/>
      <c r="DO727" s="25"/>
      <c r="DP727" s="25"/>
      <c r="DQ727" s="25"/>
      <c r="DR727" s="25"/>
      <c r="DS727" s="25"/>
      <c r="DT727" s="25"/>
      <c r="DU727" s="25"/>
      <c r="DV727" s="25"/>
      <c r="DW727" s="25"/>
      <c r="DX727" s="25"/>
      <c r="DY727" s="25"/>
      <c r="DZ727" s="25"/>
      <c r="EA727" s="25"/>
      <c r="EB727" s="25"/>
      <c r="EC727" s="25"/>
      <c r="ED727" s="25"/>
      <c r="EE727" s="25"/>
      <c r="EF727" s="25"/>
      <c r="EG727" s="25"/>
      <c r="EH727" s="25"/>
      <c r="EI727" s="25"/>
      <c r="EJ727" s="25"/>
      <c r="EK727" s="25"/>
      <c r="EL727" s="25"/>
      <c r="EM727" s="25"/>
      <c r="EN727" s="25"/>
      <c r="EO727" s="25"/>
      <c r="EP727" s="25"/>
      <c r="EQ727" s="25"/>
      <c r="ER727" s="25"/>
      <c r="ES727" s="25"/>
      <c r="ET727" s="25"/>
      <c r="EU727" s="25"/>
      <c r="EV727" s="25"/>
      <c r="EW727" s="25"/>
      <c r="EX727" s="25"/>
      <c r="EY727" s="25"/>
      <c r="EZ727" s="25"/>
      <c r="FA727" s="25"/>
      <c r="FB727" s="25"/>
      <c r="FC727" s="25"/>
    </row>
    <row r="728" spans="5:159"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  <c r="CX728" s="25"/>
      <c r="CY728" s="25"/>
      <c r="CZ728" s="25"/>
      <c r="DA728" s="25"/>
      <c r="DB728" s="25"/>
      <c r="DC728" s="25"/>
      <c r="DD728" s="25"/>
      <c r="DE728" s="25"/>
      <c r="DF728" s="25"/>
      <c r="DG728" s="25"/>
      <c r="DH728" s="25"/>
      <c r="DI728" s="25"/>
      <c r="DJ728" s="25"/>
      <c r="DK728" s="25"/>
      <c r="DL728" s="25"/>
      <c r="DM728" s="25"/>
      <c r="DN728" s="25"/>
      <c r="DO728" s="25"/>
      <c r="DP728" s="25"/>
      <c r="DQ728" s="25"/>
      <c r="DR728" s="25"/>
      <c r="DS728" s="25"/>
      <c r="DT728" s="25"/>
      <c r="DU728" s="25"/>
      <c r="DV728" s="25"/>
      <c r="DW728" s="25"/>
      <c r="DX728" s="25"/>
      <c r="DY728" s="25"/>
      <c r="DZ728" s="25"/>
      <c r="EA728" s="25"/>
      <c r="EB728" s="25"/>
      <c r="EC728" s="25"/>
      <c r="ED728" s="25"/>
      <c r="EE728" s="25"/>
      <c r="EF728" s="25"/>
      <c r="EG728" s="25"/>
      <c r="EH728" s="25"/>
      <c r="EI728" s="25"/>
      <c r="EJ728" s="25"/>
      <c r="EK728" s="25"/>
      <c r="EL728" s="25"/>
      <c r="EM728" s="25"/>
      <c r="EN728" s="25"/>
      <c r="EO728" s="25"/>
      <c r="EP728" s="25"/>
      <c r="EQ728" s="25"/>
      <c r="ER728" s="25"/>
      <c r="ES728" s="25"/>
      <c r="ET728" s="25"/>
      <c r="EU728" s="25"/>
      <c r="EV728" s="25"/>
      <c r="EW728" s="25"/>
      <c r="EX728" s="25"/>
      <c r="EY728" s="25"/>
      <c r="EZ728" s="25"/>
      <c r="FA728" s="25"/>
      <c r="FB728" s="25"/>
      <c r="FC728" s="25"/>
    </row>
    <row r="729" spans="5:159"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  <c r="CX729" s="25"/>
      <c r="CY729" s="25"/>
      <c r="CZ729" s="25"/>
      <c r="DA729" s="25"/>
      <c r="DB729" s="25"/>
      <c r="DC729" s="25"/>
      <c r="DD729" s="25"/>
      <c r="DE729" s="25"/>
      <c r="DF729" s="25"/>
      <c r="DG729" s="25"/>
      <c r="DH729" s="25"/>
      <c r="DI729" s="25"/>
      <c r="DJ729" s="25"/>
      <c r="DK729" s="25"/>
      <c r="DL729" s="25"/>
      <c r="DM729" s="25"/>
      <c r="DN729" s="25"/>
      <c r="DO729" s="25"/>
      <c r="DP729" s="25"/>
      <c r="DQ729" s="25"/>
      <c r="DR729" s="25"/>
      <c r="DS729" s="25"/>
      <c r="DT729" s="25"/>
      <c r="DU729" s="25"/>
      <c r="DV729" s="25"/>
      <c r="DW729" s="25"/>
      <c r="DX729" s="25"/>
      <c r="DY729" s="25"/>
      <c r="DZ729" s="25"/>
      <c r="EA729" s="25"/>
      <c r="EB729" s="25"/>
      <c r="EC729" s="25"/>
      <c r="ED729" s="25"/>
      <c r="EE729" s="25"/>
      <c r="EF729" s="25"/>
      <c r="EG729" s="25"/>
      <c r="EH729" s="25"/>
      <c r="EI729" s="25"/>
      <c r="EJ729" s="25"/>
      <c r="EK729" s="25"/>
      <c r="EL729" s="25"/>
      <c r="EM729" s="25"/>
      <c r="EN729" s="25"/>
      <c r="EO729" s="25"/>
      <c r="EP729" s="25"/>
      <c r="EQ729" s="25"/>
      <c r="ER729" s="25"/>
      <c r="ES729" s="25"/>
      <c r="ET729" s="25"/>
      <c r="EU729" s="25"/>
      <c r="EV729" s="25"/>
      <c r="EW729" s="25"/>
      <c r="EX729" s="25"/>
      <c r="EY729" s="25"/>
      <c r="EZ729" s="25"/>
      <c r="FA729" s="25"/>
      <c r="FB729" s="25"/>
      <c r="FC729" s="25"/>
    </row>
    <row r="730" spans="5:159"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  <c r="DH730" s="25"/>
      <c r="DI730" s="25"/>
      <c r="DJ730" s="25"/>
      <c r="DK730" s="25"/>
      <c r="DL730" s="25"/>
      <c r="DM730" s="25"/>
      <c r="DN730" s="25"/>
      <c r="DO730" s="25"/>
      <c r="DP730" s="25"/>
      <c r="DQ730" s="25"/>
      <c r="DR730" s="25"/>
      <c r="DS730" s="25"/>
      <c r="DT730" s="25"/>
      <c r="DU730" s="25"/>
      <c r="DV730" s="25"/>
      <c r="DW730" s="25"/>
      <c r="DX730" s="25"/>
      <c r="DY730" s="25"/>
      <c r="DZ730" s="25"/>
      <c r="EA730" s="25"/>
      <c r="EB730" s="25"/>
      <c r="EC730" s="25"/>
      <c r="ED730" s="25"/>
      <c r="EE730" s="25"/>
      <c r="EF730" s="25"/>
      <c r="EG730" s="25"/>
      <c r="EH730" s="25"/>
      <c r="EI730" s="25"/>
      <c r="EJ730" s="25"/>
      <c r="EK730" s="25"/>
      <c r="EL730" s="25"/>
      <c r="EM730" s="25"/>
      <c r="EN730" s="25"/>
      <c r="EO730" s="25"/>
      <c r="EP730" s="25"/>
      <c r="EQ730" s="25"/>
      <c r="ER730" s="25"/>
      <c r="ES730" s="25"/>
      <c r="ET730" s="25"/>
      <c r="EU730" s="25"/>
      <c r="EV730" s="25"/>
      <c r="EW730" s="25"/>
      <c r="EX730" s="25"/>
      <c r="EY730" s="25"/>
      <c r="EZ730" s="25"/>
      <c r="FA730" s="25"/>
      <c r="FB730" s="25"/>
      <c r="FC730" s="25"/>
    </row>
    <row r="731" spans="5:159"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</row>
    <row r="732" spans="5:159"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  <c r="CX732" s="25"/>
      <c r="CY732" s="25"/>
      <c r="CZ732" s="25"/>
      <c r="DA732" s="25"/>
      <c r="DB732" s="25"/>
      <c r="DC732" s="25"/>
      <c r="DD732" s="25"/>
      <c r="DE732" s="25"/>
      <c r="DF732" s="25"/>
      <c r="DG732" s="25"/>
      <c r="DH732" s="25"/>
      <c r="DI732" s="25"/>
      <c r="DJ732" s="25"/>
      <c r="DK732" s="25"/>
      <c r="DL732" s="25"/>
      <c r="DM732" s="25"/>
      <c r="DN732" s="25"/>
      <c r="DO732" s="25"/>
      <c r="DP732" s="25"/>
      <c r="DQ732" s="25"/>
      <c r="DR732" s="25"/>
      <c r="DS732" s="25"/>
      <c r="DT732" s="25"/>
      <c r="DU732" s="25"/>
      <c r="DV732" s="25"/>
      <c r="DW732" s="25"/>
      <c r="DX732" s="25"/>
      <c r="DY732" s="25"/>
      <c r="DZ732" s="25"/>
      <c r="EA732" s="25"/>
      <c r="EB732" s="25"/>
      <c r="EC732" s="25"/>
      <c r="ED732" s="25"/>
      <c r="EE732" s="25"/>
      <c r="EF732" s="25"/>
      <c r="EG732" s="25"/>
      <c r="EH732" s="25"/>
      <c r="EI732" s="25"/>
      <c r="EJ732" s="25"/>
      <c r="EK732" s="25"/>
      <c r="EL732" s="25"/>
      <c r="EM732" s="25"/>
      <c r="EN732" s="25"/>
      <c r="EO732" s="25"/>
      <c r="EP732" s="25"/>
      <c r="EQ732" s="25"/>
      <c r="ER732" s="25"/>
      <c r="ES732" s="25"/>
      <c r="ET732" s="25"/>
      <c r="EU732" s="25"/>
      <c r="EV732" s="25"/>
      <c r="EW732" s="25"/>
      <c r="EX732" s="25"/>
      <c r="EY732" s="25"/>
      <c r="EZ732" s="25"/>
      <c r="FA732" s="25"/>
      <c r="FB732" s="25"/>
      <c r="FC732" s="25"/>
    </row>
    <row r="733" spans="5:159"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  <c r="CX733" s="25"/>
      <c r="CY733" s="25"/>
      <c r="CZ733" s="25"/>
      <c r="DA733" s="25"/>
      <c r="DB733" s="25"/>
      <c r="DC733" s="25"/>
      <c r="DD733" s="25"/>
      <c r="DE733" s="25"/>
      <c r="DF733" s="25"/>
      <c r="DG733" s="25"/>
      <c r="DH733" s="25"/>
      <c r="DI733" s="25"/>
      <c r="DJ733" s="25"/>
      <c r="DK733" s="25"/>
      <c r="DL733" s="25"/>
      <c r="DM733" s="25"/>
      <c r="DN733" s="25"/>
      <c r="DO733" s="25"/>
      <c r="DP733" s="25"/>
      <c r="DQ733" s="25"/>
      <c r="DR733" s="25"/>
      <c r="DS733" s="25"/>
      <c r="DT733" s="25"/>
      <c r="DU733" s="25"/>
      <c r="DV733" s="25"/>
      <c r="DW733" s="25"/>
      <c r="DX733" s="25"/>
      <c r="DY733" s="25"/>
      <c r="DZ733" s="25"/>
      <c r="EA733" s="25"/>
      <c r="EB733" s="25"/>
      <c r="EC733" s="25"/>
      <c r="ED733" s="25"/>
      <c r="EE733" s="25"/>
      <c r="EF733" s="25"/>
      <c r="EG733" s="25"/>
      <c r="EH733" s="25"/>
      <c r="EI733" s="25"/>
      <c r="EJ733" s="25"/>
      <c r="EK733" s="25"/>
      <c r="EL733" s="25"/>
      <c r="EM733" s="25"/>
      <c r="EN733" s="25"/>
      <c r="EO733" s="25"/>
      <c r="EP733" s="25"/>
      <c r="EQ733" s="25"/>
      <c r="ER733" s="25"/>
      <c r="ES733" s="25"/>
      <c r="ET733" s="25"/>
      <c r="EU733" s="25"/>
      <c r="EV733" s="25"/>
      <c r="EW733" s="25"/>
      <c r="EX733" s="25"/>
      <c r="EY733" s="25"/>
      <c r="EZ733" s="25"/>
      <c r="FA733" s="25"/>
      <c r="FB733" s="25"/>
      <c r="FC733" s="25"/>
    </row>
    <row r="734" spans="5:159"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  <c r="CU734" s="25"/>
      <c r="CV734" s="25"/>
      <c r="CW734" s="25"/>
      <c r="CX734" s="25"/>
      <c r="CY734" s="25"/>
      <c r="CZ734" s="25"/>
      <c r="DA734" s="25"/>
      <c r="DB734" s="25"/>
      <c r="DC734" s="25"/>
      <c r="DD734" s="25"/>
      <c r="DE734" s="25"/>
      <c r="DF734" s="25"/>
      <c r="DG734" s="25"/>
      <c r="DH734" s="25"/>
      <c r="DI734" s="25"/>
      <c r="DJ734" s="25"/>
      <c r="DK734" s="25"/>
      <c r="DL734" s="25"/>
      <c r="DM734" s="25"/>
      <c r="DN734" s="25"/>
      <c r="DO734" s="25"/>
      <c r="DP734" s="25"/>
      <c r="DQ734" s="25"/>
      <c r="DR734" s="25"/>
      <c r="DS734" s="25"/>
      <c r="DT734" s="25"/>
      <c r="DU734" s="25"/>
      <c r="DV734" s="25"/>
      <c r="DW734" s="25"/>
      <c r="DX734" s="25"/>
      <c r="DY734" s="25"/>
      <c r="DZ734" s="25"/>
      <c r="EA734" s="25"/>
      <c r="EB734" s="25"/>
      <c r="EC734" s="25"/>
      <c r="ED734" s="25"/>
      <c r="EE734" s="25"/>
      <c r="EF734" s="25"/>
      <c r="EG734" s="25"/>
      <c r="EH734" s="25"/>
      <c r="EI734" s="25"/>
      <c r="EJ734" s="25"/>
      <c r="EK734" s="25"/>
      <c r="EL734" s="25"/>
      <c r="EM734" s="25"/>
      <c r="EN734" s="25"/>
      <c r="EO734" s="25"/>
      <c r="EP734" s="25"/>
      <c r="EQ734" s="25"/>
      <c r="ER734" s="25"/>
      <c r="ES734" s="25"/>
      <c r="ET734" s="25"/>
      <c r="EU734" s="25"/>
      <c r="EV734" s="25"/>
      <c r="EW734" s="25"/>
      <c r="EX734" s="25"/>
      <c r="EY734" s="25"/>
      <c r="EZ734" s="25"/>
      <c r="FA734" s="25"/>
      <c r="FB734" s="25"/>
      <c r="FC734" s="25"/>
    </row>
    <row r="735" spans="5:159"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  <c r="CU735" s="25"/>
      <c r="CV735" s="25"/>
      <c r="CW735" s="25"/>
      <c r="CX735" s="25"/>
      <c r="CY735" s="25"/>
      <c r="CZ735" s="25"/>
      <c r="DA735" s="25"/>
      <c r="DB735" s="25"/>
      <c r="DC735" s="25"/>
      <c r="DD735" s="25"/>
      <c r="DE735" s="25"/>
      <c r="DF735" s="25"/>
      <c r="DG735" s="25"/>
      <c r="DH735" s="25"/>
      <c r="DI735" s="25"/>
      <c r="DJ735" s="25"/>
      <c r="DK735" s="25"/>
      <c r="DL735" s="25"/>
      <c r="DM735" s="25"/>
      <c r="DN735" s="25"/>
      <c r="DO735" s="25"/>
      <c r="DP735" s="25"/>
      <c r="DQ735" s="25"/>
      <c r="DR735" s="25"/>
      <c r="DS735" s="25"/>
      <c r="DT735" s="25"/>
      <c r="DU735" s="25"/>
      <c r="DV735" s="25"/>
      <c r="DW735" s="25"/>
      <c r="DX735" s="25"/>
      <c r="DY735" s="25"/>
      <c r="DZ735" s="25"/>
      <c r="EA735" s="25"/>
      <c r="EB735" s="25"/>
      <c r="EC735" s="25"/>
      <c r="ED735" s="25"/>
      <c r="EE735" s="25"/>
      <c r="EF735" s="25"/>
      <c r="EG735" s="25"/>
      <c r="EH735" s="25"/>
      <c r="EI735" s="25"/>
      <c r="EJ735" s="25"/>
      <c r="EK735" s="25"/>
      <c r="EL735" s="25"/>
      <c r="EM735" s="25"/>
      <c r="EN735" s="25"/>
      <c r="EO735" s="25"/>
      <c r="EP735" s="25"/>
      <c r="EQ735" s="25"/>
      <c r="ER735" s="25"/>
      <c r="ES735" s="25"/>
      <c r="ET735" s="25"/>
      <c r="EU735" s="25"/>
      <c r="EV735" s="25"/>
      <c r="EW735" s="25"/>
      <c r="EX735" s="25"/>
      <c r="EY735" s="25"/>
      <c r="EZ735" s="25"/>
      <c r="FA735" s="25"/>
      <c r="FB735" s="25"/>
      <c r="FC735" s="25"/>
    </row>
    <row r="736" spans="5:159"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  <c r="CX736" s="25"/>
      <c r="CY736" s="25"/>
      <c r="CZ736" s="25"/>
      <c r="DA736" s="25"/>
      <c r="DB736" s="25"/>
      <c r="DC736" s="25"/>
      <c r="DD736" s="25"/>
      <c r="DE736" s="25"/>
      <c r="DF736" s="25"/>
      <c r="DG736" s="25"/>
      <c r="DH736" s="25"/>
      <c r="DI736" s="25"/>
      <c r="DJ736" s="25"/>
      <c r="DK736" s="25"/>
      <c r="DL736" s="25"/>
      <c r="DM736" s="25"/>
      <c r="DN736" s="25"/>
      <c r="DO736" s="25"/>
      <c r="DP736" s="25"/>
      <c r="DQ736" s="25"/>
      <c r="DR736" s="25"/>
      <c r="DS736" s="25"/>
      <c r="DT736" s="25"/>
      <c r="DU736" s="25"/>
      <c r="DV736" s="25"/>
      <c r="DW736" s="25"/>
      <c r="DX736" s="25"/>
      <c r="DY736" s="25"/>
      <c r="DZ736" s="25"/>
      <c r="EA736" s="25"/>
      <c r="EB736" s="25"/>
      <c r="EC736" s="25"/>
      <c r="ED736" s="25"/>
      <c r="EE736" s="25"/>
      <c r="EF736" s="25"/>
      <c r="EG736" s="25"/>
      <c r="EH736" s="25"/>
      <c r="EI736" s="25"/>
      <c r="EJ736" s="25"/>
      <c r="EK736" s="25"/>
      <c r="EL736" s="25"/>
      <c r="EM736" s="25"/>
      <c r="EN736" s="25"/>
      <c r="EO736" s="25"/>
      <c r="EP736" s="25"/>
      <c r="EQ736" s="25"/>
      <c r="ER736" s="25"/>
      <c r="ES736" s="25"/>
      <c r="ET736" s="25"/>
      <c r="EU736" s="25"/>
      <c r="EV736" s="25"/>
      <c r="EW736" s="25"/>
      <c r="EX736" s="25"/>
      <c r="EY736" s="25"/>
      <c r="EZ736" s="25"/>
      <c r="FA736" s="25"/>
      <c r="FB736" s="25"/>
      <c r="FC736" s="25"/>
    </row>
    <row r="737" spans="5:159"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  <c r="CU737" s="25"/>
      <c r="CV737" s="25"/>
      <c r="CW737" s="25"/>
      <c r="CX737" s="25"/>
      <c r="CY737" s="25"/>
      <c r="CZ737" s="25"/>
      <c r="DA737" s="25"/>
      <c r="DB737" s="25"/>
      <c r="DC737" s="25"/>
      <c r="DD737" s="25"/>
      <c r="DE737" s="25"/>
      <c r="DF737" s="25"/>
      <c r="DG737" s="25"/>
      <c r="DH737" s="25"/>
      <c r="DI737" s="25"/>
      <c r="DJ737" s="25"/>
      <c r="DK737" s="25"/>
      <c r="DL737" s="25"/>
      <c r="DM737" s="25"/>
      <c r="DN737" s="25"/>
      <c r="DO737" s="25"/>
      <c r="DP737" s="25"/>
      <c r="DQ737" s="25"/>
      <c r="DR737" s="25"/>
      <c r="DS737" s="25"/>
      <c r="DT737" s="25"/>
      <c r="DU737" s="25"/>
      <c r="DV737" s="25"/>
      <c r="DW737" s="25"/>
      <c r="DX737" s="25"/>
      <c r="DY737" s="25"/>
      <c r="DZ737" s="25"/>
      <c r="EA737" s="25"/>
      <c r="EB737" s="25"/>
      <c r="EC737" s="25"/>
      <c r="ED737" s="25"/>
      <c r="EE737" s="25"/>
      <c r="EF737" s="25"/>
      <c r="EG737" s="25"/>
      <c r="EH737" s="25"/>
      <c r="EI737" s="25"/>
      <c r="EJ737" s="25"/>
      <c r="EK737" s="25"/>
      <c r="EL737" s="25"/>
      <c r="EM737" s="25"/>
      <c r="EN737" s="25"/>
      <c r="EO737" s="25"/>
      <c r="EP737" s="25"/>
      <c r="EQ737" s="25"/>
      <c r="ER737" s="25"/>
      <c r="ES737" s="25"/>
      <c r="ET737" s="25"/>
      <c r="EU737" s="25"/>
      <c r="EV737" s="25"/>
      <c r="EW737" s="25"/>
      <c r="EX737" s="25"/>
      <c r="EY737" s="25"/>
      <c r="EZ737" s="25"/>
      <c r="FA737" s="25"/>
      <c r="FB737" s="25"/>
      <c r="FC737" s="25"/>
    </row>
    <row r="738" spans="5:159"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  <c r="DH738" s="25"/>
      <c r="DI738" s="25"/>
      <c r="DJ738" s="25"/>
      <c r="DK738" s="25"/>
      <c r="DL738" s="25"/>
      <c r="DM738" s="25"/>
      <c r="DN738" s="25"/>
      <c r="DO738" s="25"/>
      <c r="DP738" s="25"/>
      <c r="DQ738" s="25"/>
      <c r="DR738" s="25"/>
      <c r="DS738" s="25"/>
      <c r="DT738" s="25"/>
      <c r="DU738" s="25"/>
      <c r="DV738" s="25"/>
      <c r="DW738" s="25"/>
      <c r="DX738" s="25"/>
      <c r="DY738" s="25"/>
      <c r="DZ738" s="25"/>
      <c r="EA738" s="25"/>
      <c r="EB738" s="25"/>
      <c r="EC738" s="25"/>
      <c r="ED738" s="25"/>
      <c r="EE738" s="25"/>
      <c r="EF738" s="25"/>
      <c r="EG738" s="25"/>
      <c r="EH738" s="25"/>
      <c r="EI738" s="25"/>
      <c r="EJ738" s="25"/>
      <c r="EK738" s="25"/>
      <c r="EL738" s="25"/>
      <c r="EM738" s="25"/>
      <c r="EN738" s="25"/>
      <c r="EO738" s="25"/>
      <c r="EP738" s="25"/>
      <c r="EQ738" s="25"/>
      <c r="ER738" s="25"/>
      <c r="ES738" s="25"/>
      <c r="ET738" s="25"/>
      <c r="EU738" s="25"/>
      <c r="EV738" s="25"/>
      <c r="EW738" s="25"/>
      <c r="EX738" s="25"/>
      <c r="EY738" s="25"/>
      <c r="EZ738" s="25"/>
      <c r="FA738" s="25"/>
      <c r="FB738" s="25"/>
      <c r="FC738" s="25"/>
    </row>
    <row r="739" spans="5:159"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  <c r="CU739" s="25"/>
      <c r="CV739" s="25"/>
      <c r="CW739" s="25"/>
      <c r="CX739" s="25"/>
      <c r="CY739" s="25"/>
      <c r="CZ739" s="25"/>
      <c r="DA739" s="25"/>
      <c r="DB739" s="25"/>
      <c r="DC739" s="25"/>
      <c r="DD739" s="25"/>
      <c r="DE739" s="25"/>
      <c r="DF739" s="25"/>
      <c r="DG739" s="25"/>
      <c r="DH739" s="25"/>
      <c r="DI739" s="25"/>
      <c r="DJ739" s="25"/>
      <c r="DK739" s="25"/>
      <c r="DL739" s="25"/>
      <c r="DM739" s="25"/>
      <c r="DN739" s="25"/>
      <c r="DO739" s="25"/>
      <c r="DP739" s="25"/>
      <c r="DQ739" s="25"/>
      <c r="DR739" s="25"/>
      <c r="DS739" s="25"/>
      <c r="DT739" s="25"/>
      <c r="DU739" s="25"/>
      <c r="DV739" s="25"/>
      <c r="DW739" s="25"/>
      <c r="DX739" s="25"/>
      <c r="DY739" s="25"/>
      <c r="DZ739" s="25"/>
      <c r="EA739" s="25"/>
      <c r="EB739" s="25"/>
      <c r="EC739" s="25"/>
      <c r="ED739" s="25"/>
      <c r="EE739" s="25"/>
      <c r="EF739" s="25"/>
      <c r="EG739" s="25"/>
      <c r="EH739" s="25"/>
      <c r="EI739" s="25"/>
      <c r="EJ739" s="25"/>
      <c r="EK739" s="25"/>
      <c r="EL739" s="25"/>
      <c r="EM739" s="25"/>
      <c r="EN739" s="25"/>
      <c r="EO739" s="25"/>
      <c r="EP739" s="25"/>
      <c r="EQ739" s="25"/>
      <c r="ER739" s="25"/>
      <c r="ES739" s="25"/>
      <c r="ET739" s="25"/>
      <c r="EU739" s="25"/>
      <c r="EV739" s="25"/>
      <c r="EW739" s="25"/>
      <c r="EX739" s="25"/>
      <c r="EY739" s="25"/>
      <c r="EZ739" s="25"/>
      <c r="FA739" s="25"/>
      <c r="FB739" s="25"/>
      <c r="FC739" s="25"/>
    </row>
    <row r="740" spans="5:159"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  <c r="EU740" s="25"/>
      <c r="EV740" s="25"/>
      <c r="EW740" s="25"/>
      <c r="EX740" s="25"/>
      <c r="EY740" s="25"/>
      <c r="EZ740" s="25"/>
      <c r="FA740" s="25"/>
      <c r="FB740" s="25"/>
      <c r="FC740" s="25"/>
    </row>
    <row r="741" spans="5:159"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  <c r="EU741" s="25"/>
      <c r="EV741" s="25"/>
      <c r="EW741" s="25"/>
      <c r="EX741" s="25"/>
      <c r="EY741" s="25"/>
      <c r="EZ741" s="25"/>
      <c r="FA741" s="25"/>
      <c r="FB741" s="25"/>
      <c r="FC741" s="25"/>
    </row>
    <row r="742" spans="5:159"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  <c r="CU742" s="25"/>
      <c r="CV742" s="25"/>
      <c r="CW742" s="25"/>
      <c r="CX742" s="25"/>
      <c r="CY742" s="25"/>
      <c r="CZ742" s="25"/>
      <c r="DA742" s="25"/>
      <c r="DB742" s="25"/>
      <c r="DC742" s="25"/>
      <c r="DD742" s="25"/>
      <c r="DE742" s="25"/>
      <c r="DF742" s="25"/>
      <c r="DG742" s="25"/>
      <c r="DH742" s="25"/>
      <c r="DI742" s="25"/>
      <c r="DJ742" s="25"/>
      <c r="DK742" s="25"/>
      <c r="DL742" s="25"/>
      <c r="DM742" s="25"/>
      <c r="DN742" s="25"/>
      <c r="DO742" s="25"/>
      <c r="DP742" s="25"/>
      <c r="DQ742" s="25"/>
      <c r="DR742" s="25"/>
      <c r="DS742" s="25"/>
      <c r="DT742" s="25"/>
      <c r="DU742" s="25"/>
      <c r="DV742" s="25"/>
      <c r="DW742" s="25"/>
      <c r="DX742" s="25"/>
      <c r="DY742" s="25"/>
      <c r="DZ742" s="25"/>
      <c r="EA742" s="25"/>
      <c r="EB742" s="25"/>
      <c r="EC742" s="25"/>
      <c r="ED742" s="25"/>
      <c r="EE742" s="25"/>
      <c r="EF742" s="25"/>
      <c r="EG742" s="25"/>
      <c r="EH742" s="25"/>
      <c r="EI742" s="25"/>
      <c r="EJ742" s="25"/>
      <c r="EK742" s="25"/>
      <c r="EL742" s="25"/>
      <c r="EM742" s="25"/>
      <c r="EN742" s="25"/>
      <c r="EO742" s="25"/>
      <c r="EP742" s="25"/>
      <c r="EQ742" s="25"/>
      <c r="ER742" s="25"/>
      <c r="ES742" s="25"/>
      <c r="ET742" s="25"/>
      <c r="EU742" s="25"/>
      <c r="EV742" s="25"/>
      <c r="EW742" s="25"/>
      <c r="EX742" s="25"/>
      <c r="EY742" s="25"/>
      <c r="EZ742" s="25"/>
      <c r="FA742" s="25"/>
      <c r="FB742" s="25"/>
      <c r="FC742" s="25"/>
    </row>
    <row r="743" spans="5:159"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</row>
    <row r="744" spans="5:159"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  <c r="DH744" s="25"/>
      <c r="DI744" s="25"/>
      <c r="DJ744" s="25"/>
      <c r="DK744" s="25"/>
      <c r="DL744" s="25"/>
      <c r="DM744" s="25"/>
      <c r="DN744" s="25"/>
      <c r="DO744" s="25"/>
      <c r="DP744" s="25"/>
      <c r="DQ744" s="25"/>
      <c r="DR744" s="25"/>
      <c r="DS744" s="25"/>
      <c r="DT744" s="25"/>
      <c r="DU744" s="25"/>
      <c r="DV744" s="25"/>
      <c r="DW744" s="25"/>
      <c r="DX744" s="25"/>
      <c r="DY744" s="25"/>
      <c r="DZ744" s="25"/>
      <c r="EA744" s="25"/>
      <c r="EB744" s="25"/>
      <c r="EC744" s="25"/>
      <c r="ED744" s="25"/>
      <c r="EE744" s="25"/>
      <c r="EF744" s="25"/>
      <c r="EG744" s="25"/>
      <c r="EH744" s="25"/>
      <c r="EI744" s="25"/>
      <c r="EJ744" s="25"/>
      <c r="EK744" s="25"/>
      <c r="EL744" s="25"/>
      <c r="EM744" s="25"/>
      <c r="EN744" s="25"/>
      <c r="EO744" s="25"/>
      <c r="EP744" s="25"/>
      <c r="EQ744" s="25"/>
      <c r="ER744" s="25"/>
      <c r="ES744" s="25"/>
      <c r="ET744" s="25"/>
      <c r="EU744" s="25"/>
      <c r="EV744" s="25"/>
      <c r="EW744" s="25"/>
      <c r="EX744" s="25"/>
      <c r="EY744" s="25"/>
      <c r="EZ744" s="25"/>
      <c r="FA744" s="25"/>
      <c r="FB744" s="25"/>
      <c r="FC744" s="25"/>
    </row>
    <row r="745" spans="5:159"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  <c r="DR745" s="25"/>
      <c r="DS745" s="25"/>
      <c r="DT745" s="25"/>
      <c r="DU745" s="25"/>
      <c r="DV745" s="25"/>
      <c r="DW745" s="25"/>
      <c r="DX745" s="25"/>
      <c r="DY745" s="25"/>
      <c r="DZ745" s="25"/>
      <c r="EA745" s="25"/>
      <c r="EB745" s="25"/>
      <c r="EC745" s="25"/>
      <c r="ED745" s="25"/>
      <c r="EE745" s="25"/>
      <c r="EF745" s="25"/>
      <c r="EG745" s="25"/>
      <c r="EH745" s="25"/>
      <c r="EI745" s="25"/>
      <c r="EJ745" s="25"/>
      <c r="EK745" s="25"/>
      <c r="EL745" s="25"/>
      <c r="EM745" s="25"/>
      <c r="EN745" s="25"/>
      <c r="EO745" s="25"/>
      <c r="EP745" s="25"/>
      <c r="EQ745" s="25"/>
      <c r="ER745" s="25"/>
      <c r="ES745" s="25"/>
      <c r="ET745" s="25"/>
      <c r="EU745" s="25"/>
      <c r="EV745" s="25"/>
      <c r="EW745" s="25"/>
      <c r="EX745" s="25"/>
      <c r="EY745" s="25"/>
      <c r="EZ745" s="25"/>
      <c r="FA745" s="25"/>
      <c r="FB745" s="25"/>
      <c r="FC745" s="25"/>
    </row>
    <row r="746" spans="5:159"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  <c r="CI746" s="25"/>
      <c r="CJ746" s="25"/>
      <c r="CK746" s="25"/>
      <c r="CL746" s="25"/>
      <c r="CM746" s="25"/>
      <c r="CN746" s="25"/>
      <c r="CO746" s="25"/>
      <c r="CP746" s="25"/>
      <c r="CQ746" s="25"/>
      <c r="CR746" s="25"/>
      <c r="CS746" s="25"/>
      <c r="CT746" s="25"/>
      <c r="CU746" s="25"/>
      <c r="CV746" s="25"/>
      <c r="CW746" s="25"/>
      <c r="CX746" s="25"/>
      <c r="CY746" s="25"/>
      <c r="CZ746" s="25"/>
      <c r="DA746" s="25"/>
      <c r="DB746" s="25"/>
      <c r="DC746" s="25"/>
      <c r="DD746" s="25"/>
      <c r="DE746" s="25"/>
      <c r="DF746" s="25"/>
      <c r="DG746" s="25"/>
      <c r="DH746" s="25"/>
      <c r="DI746" s="25"/>
      <c r="DJ746" s="25"/>
      <c r="DK746" s="25"/>
      <c r="DL746" s="25"/>
      <c r="DM746" s="25"/>
      <c r="DN746" s="25"/>
      <c r="DO746" s="25"/>
      <c r="DP746" s="25"/>
      <c r="DQ746" s="25"/>
      <c r="DR746" s="25"/>
      <c r="DS746" s="25"/>
      <c r="DT746" s="25"/>
      <c r="DU746" s="25"/>
      <c r="DV746" s="25"/>
      <c r="DW746" s="25"/>
      <c r="DX746" s="25"/>
      <c r="DY746" s="25"/>
      <c r="DZ746" s="25"/>
      <c r="EA746" s="25"/>
      <c r="EB746" s="25"/>
      <c r="EC746" s="25"/>
      <c r="ED746" s="25"/>
      <c r="EE746" s="25"/>
      <c r="EF746" s="25"/>
      <c r="EG746" s="25"/>
      <c r="EH746" s="25"/>
      <c r="EI746" s="25"/>
      <c r="EJ746" s="25"/>
      <c r="EK746" s="25"/>
      <c r="EL746" s="25"/>
      <c r="EM746" s="25"/>
      <c r="EN746" s="25"/>
      <c r="EO746" s="25"/>
      <c r="EP746" s="25"/>
      <c r="EQ746" s="25"/>
      <c r="ER746" s="25"/>
      <c r="ES746" s="25"/>
      <c r="ET746" s="25"/>
      <c r="EU746" s="25"/>
      <c r="EV746" s="25"/>
      <c r="EW746" s="25"/>
      <c r="EX746" s="25"/>
      <c r="EY746" s="25"/>
      <c r="EZ746" s="25"/>
      <c r="FA746" s="25"/>
      <c r="FB746" s="25"/>
      <c r="FC746" s="25"/>
    </row>
    <row r="747" spans="5:159"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  <c r="CI747" s="25"/>
      <c r="CJ747" s="25"/>
      <c r="CK747" s="25"/>
      <c r="CL747" s="25"/>
      <c r="CM747" s="25"/>
      <c r="CN747" s="25"/>
      <c r="CO747" s="25"/>
      <c r="CP747" s="25"/>
      <c r="CQ747" s="25"/>
      <c r="CR747" s="25"/>
      <c r="CS747" s="25"/>
      <c r="CT747" s="25"/>
      <c r="CU747" s="25"/>
      <c r="CV747" s="25"/>
      <c r="CW747" s="25"/>
      <c r="CX747" s="25"/>
      <c r="CY747" s="25"/>
      <c r="CZ747" s="25"/>
      <c r="DA747" s="25"/>
      <c r="DB747" s="25"/>
      <c r="DC747" s="25"/>
      <c r="DD747" s="25"/>
      <c r="DE747" s="25"/>
      <c r="DF747" s="25"/>
      <c r="DG747" s="25"/>
      <c r="DH747" s="25"/>
      <c r="DI747" s="25"/>
      <c r="DJ747" s="25"/>
      <c r="DK747" s="25"/>
      <c r="DL747" s="25"/>
      <c r="DM747" s="25"/>
      <c r="DN747" s="25"/>
      <c r="DO747" s="25"/>
      <c r="DP747" s="25"/>
      <c r="DQ747" s="25"/>
      <c r="DR747" s="25"/>
      <c r="DS747" s="25"/>
      <c r="DT747" s="25"/>
      <c r="DU747" s="25"/>
      <c r="DV747" s="25"/>
      <c r="DW747" s="25"/>
      <c r="DX747" s="25"/>
      <c r="DY747" s="25"/>
      <c r="DZ747" s="25"/>
      <c r="EA747" s="25"/>
      <c r="EB747" s="25"/>
      <c r="EC747" s="25"/>
      <c r="ED747" s="25"/>
      <c r="EE747" s="25"/>
      <c r="EF747" s="25"/>
      <c r="EG747" s="25"/>
      <c r="EH747" s="25"/>
      <c r="EI747" s="25"/>
      <c r="EJ747" s="25"/>
      <c r="EK747" s="25"/>
      <c r="EL747" s="25"/>
      <c r="EM747" s="25"/>
      <c r="EN747" s="25"/>
      <c r="EO747" s="25"/>
      <c r="EP747" s="25"/>
      <c r="EQ747" s="25"/>
      <c r="ER747" s="25"/>
      <c r="ES747" s="25"/>
      <c r="ET747" s="25"/>
      <c r="EU747" s="25"/>
      <c r="EV747" s="25"/>
      <c r="EW747" s="25"/>
      <c r="EX747" s="25"/>
      <c r="EY747" s="25"/>
      <c r="EZ747" s="25"/>
      <c r="FA747" s="25"/>
      <c r="FB747" s="25"/>
      <c r="FC747" s="25"/>
    </row>
    <row r="748" spans="5:159"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5"/>
      <c r="CQ748" s="25"/>
      <c r="CR748" s="25"/>
      <c r="CS748" s="25"/>
      <c r="CT748" s="25"/>
      <c r="CU748" s="25"/>
      <c r="CV748" s="25"/>
      <c r="CW748" s="25"/>
      <c r="CX748" s="25"/>
      <c r="CY748" s="25"/>
      <c r="CZ748" s="25"/>
      <c r="DA748" s="25"/>
      <c r="DB748" s="25"/>
      <c r="DC748" s="25"/>
      <c r="DD748" s="25"/>
      <c r="DE748" s="25"/>
      <c r="DF748" s="25"/>
      <c r="DG748" s="25"/>
      <c r="DH748" s="25"/>
      <c r="DI748" s="25"/>
      <c r="DJ748" s="25"/>
      <c r="DK748" s="25"/>
      <c r="DL748" s="25"/>
      <c r="DM748" s="25"/>
      <c r="DN748" s="25"/>
      <c r="DO748" s="25"/>
      <c r="DP748" s="25"/>
      <c r="DQ748" s="25"/>
      <c r="DR748" s="25"/>
      <c r="DS748" s="25"/>
      <c r="DT748" s="25"/>
      <c r="DU748" s="25"/>
      <c r="DV748" s="25"/>
      <c r="DW748" s="25"/>
      <c r="DX748" s="25"/>
      <c r="DY748" s="25"/>
      <c r="DZ748" s="25"/>
      <c r="EA748" s="25"/>
      <c r="EB748" s="25"/>
      <c r="EC748" s="25"/>
      <c r="ED748" s="25"/>
      <c r="EE748" s="25"/>
      <c r="EF748" s="25"/>
      <c r="EG748" s="25"/>
      <c r="EH748" s="25"/>
      <c r="EI748" s="25"/>
      <c r="EJ748" s="25"/>
      <c r="EK748" s="25"/>
      <c r="EL748" s="25"/>
      <c r="EM748" s="25"/>
      <c r="EN748" s="25"/>
      <c r="EO748" s="25"/>
      <c r="EP748" s="25"/>
      <c r="EQ748" s="25"/>
      <c r="ER748" s="25"/>
      <c r="ES748" s="25"/>
      <c r="ET748" s="25"/>
      <c r="EU748" s="25"/>
      <c r="EV748" s="25"/>
      <c r="EW748" s="25"/>
      <c r="EX748" s="25"/>
      <c r="EY748" s="25"/>
      <c r="EZ748" s="25"/>
      <c r="FA748" s="25"/>
      <c r="FB748" s="25"/>
      <c r="FC748" s="25"/>
    </row>
    <row r="749" spans="5:159"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  <c r="CI749" s="25"/>
      <c r="CJ749" s="25"/>
      <c r="CK749" s="25"/>
      <c r="CL749" s="25"/>
      <c r="CM749" s="25"/>
      <c r="CN749" s="25"/>
      <c r="CO749" s="25"/>
      <c r="CP749" s="25"/>
      <c r="CQ749" s="25"/>
      <c r="CR749" s="25"/>
      <c r="CS749" s="25"/>
      <c r="CT749" s="25"/>
      <c r="CU749" s="25"/>
      <c r="CV749" s="25"/>
      <c r="CW749" s="25"/>
      <c r="CX749" s="25"/>
      <c r="CY749" s="25"/>
      <c r="CZ749" s="25"/>
      <c r="DA749" s="25"/>
      <c r="DB749" s="25"/>
      <c r="DC749" s="25"/>
      <c r="DD749" s="25"/>
      <c r="DE749" s="25"/>
      <c r="DF749" s="25"/>
      <c r="DG749" s="25"/>
      <c r="DH749" s="25"/>
      <c r="DI749" s="25"/>
      <c r="DJ749" s="25"/>
      <c r="DK749" s="25"/>
      <c r="DL749" s="25"/>
      <c r="DM749" s="25"/>
      <c r="DN749" s="25"/>
      <c r="DO749" s="25"/>
      <c r="DP749" s="25"/>
      <c r="DQ749" s="25"/>
      <c r="DR749" s="25"/>
      <c r="DS749" s="25"/>
      <c r="DT749" s="25"/>
      <c r="DU749" s="25"/>
      <c r="DV749" s="25"/>
      <c r="DW749" s="25"/>
      <c r="DX749" s="25"/>
      <c r="DY749" s="25"/>
      <c r="DZ749" s="25"/>
      <c r="EA749" s="25"/>
      <c r="EB749" s="25"/>
      <c r="EC749" s="25"/>
      <c r="ED749" s="25"/>
      <c r="EE749" s="25"/>
      <c r="EF749" s="25"/>
      <c r="EG749" s="25"/>
      <c r="EH749" s="25"/>
      <c r="EI749" s="25"/>
      <c r="EJ749" s="25"/>
      <c r="EK749" s="25"/>
      <c r="EL749" s="25"/>
      <c r="EM749" s="25"/>
      <c r="EN749" s="25"/>
      <c r="EO749" s="25"/>
      <c r="EP749" s="25"/>
      <c r="EQ749" s="25"/>
      <c r="ER749" s="25"/>
      <c r="ES749" s="25"/>
      <c r="ET749" s="25"/>
      <c r="EU749" s="25"/>
      <c r="EV749" s="25"/>
      <c r="EW749" s="25"/>
      <c r="EX749" s="25"/>
      <c r="EY749" s="25"/>
      <c r="EZ749" s="25"/>
      <c r="FA749" s="25"/>
      <c r="FB749" s="25"/>
      <c r="FC749" s="25"/>
    </row>
    <row r="750" spans="5:159"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  <c r="CI750" s="25"/>
      <c r="CJ750" s="25"/>
      <c r="CK750" s="25"/>
      <c r="CL750" s="25"/>
      <c r="CM750" s="25"/>
      <c r="CN750" s="25"/>
      <c r="CO750" s="25"/>
      <c r="CP750" s="25"/>
      <c r="CQ750" s="25"/>
      <c r="CR750" s="25"/>
      <c r="CS750" s="25"/>
      <c r="CT750" s="25"/>
      <c r="CU750" s="25"/>
      <c r="CV750" s="25"/>
      <c r="CW750" s="25"/>
      <c r="CX750" s="25"/>
      <c r="CY750" s="25"/>
      <c r="CZ750" s="25"/>
      <c r="DA750" s="25"/>
      <c r="DB750" s="25"/>
      <c r="DC750" s="25"/>
      <c r="DD750" s="25"/>
      <c r="DE750" s="25"/>
      <c r="DF750" s="25"/>
      <c r="DG750" s="25"/>
      <c r="DH750" s="25"/>
      <c r="DI750" s="25"/>
      <c r="DJ750" s="25"/>
      <c r="DK750" s="25"/>
      <c r="DL750" s="25"/>
      <c r="DM750" s="25"/>
      <c r="DN750" s="25"/>
      <c r="DO750" s="25"/>
      <c r="DP750" s="25"/>
      <c r="DQ750" s="25"/>
      <c r="DR750" s="25"/>
      <c r="DS750" s="25"/>
      <c r="DT750" s="25"/>
      <c r="DU750" s="25"/>
      <c r="DV750" s="25"/>
      <c r="DW750" s="25"/>
      <c r="DX750" s="25"/>
      <c r="DY750" s="25"/>
      <c r="DZ750" s="25"/>
      <c r="EA750" s="25"/>
      <c r="EB750" s="25"/>
      <c r="EC750" s="25"/>
      <c r="ED750" s="25"/>
      <c r="EE750" s="25"/>
      <c r="EF750" s="25"/>
      <c r="EG750" s="25"/>
      <c r="EH750" s="25"/>
      <c r="EI750" s="25"/>
      <c r="EJ750" s="25"/>
      <c r="EK750" s="25"/>
      <c r="EL750" s="25"/>
      <c r="EM750" s="25"/>
      <c r="EN750" s="25"/>
      <c r="EO750" s="25"/>
      <c r="EP750" s="25"/>
      <c r="EQ750" s="25"/>
      <c r="ER750" s="25"/>
      <c r="ES750" s="25"/>
      <c r="ET750" s="25"/>
      <c r="EU750" s="25"/>
      <c r="EV750" s="25"/>
      <c r="EW750" s="25"/>
      <c r="EX750" s="25"/>
      <c r="EY750" s="25"/>
      <c r="EZ750" s="25"/>
      <c r="FA750" s="25"/>
      <c r="FB750" s="25"/>
      <c r="FC750" s="25"/>
    </row>
    <row r="751" spans="5:159"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  <c r="DH751" s="25"/>
      <c r="DI751" s="25"/>
      <c r="DJ751" s="25"/>
      <c r="DK751" s="25"/>
      <c r="DL751" s="25"/>
      <c r="DM751" s="25"/>
      <c r="DN751" s="25"/>
      <c r="DO751" s="25"/>
      <c r="DP751" s="25"/>
      <c r="DQ751" s="25"/>
      <c r="DR751" s="25"/>
      <c r="DS751" s="25"/>
      <c r="DT751" s="25"/>
      <c r="DU751" s="25"/>
      <c r="DV751" s="25"/>
      <c r="DW751" s="25"/>
      <c r="DX751" s="25"/>
      <c r="DY751" s="25"/>
      <c r="DZ751" s="25"/>
      <c r="EA751" s="25"/>
      <c r="EB751" s="25"/>
      <c r="EC751" s="25"/>
      <c r="ED751" s="25"/>
      <c r="EE751" s="25"/>
      <c r="EF751" s="25"/>
      <c r="EG751" s="25"/>
      <c r="EH751" s="25"/>
      <c r="EI751" s="25"/>
      <c r="EJ751" s="25"/>
      <c r="EK751" s="25"/>
      <c r="EL751" s="25"/>
      <c r="EM751" s="25"/>
      <c r="EN751" s="25"/>
      <c r="EO751" s="25"/>
      <c r="EP751" s="25"/>
      <c r="EQ751" s="25"/>
      <c r="ER751" s="25"/>
      <c r="ES751" s="25"/>
      <c r="ET751" s="25"/>
      <c r="EU751" s="25"/>
      <c r="EV751" s="25"/>
      <c r="EW751" s="25"/>
      <c r="EX751" s="25"/>
      <c r="EY751" s="25"/>
      <c r="EZ751" s="25"/>
      <c r="FA751" s="25"/>
      <c r="FB751" s="25"/>
      <c r="FC751" s="25"/>
    </row>
    <row r="752" spans="5:159"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  <c r="CI752" s="25"/>
      <c r="CJ752" s="25"/>
      <c r="CK752" s="25"/>
      <c r="CL752" s="25"/>
      <c r="CM752" s="25"/>
      <c r="CN752" s="25"/>
      <c r="CO752" s="25"/>
      <c r="CP752" s="25"/>
      <c r="CQ752" s="25"/>
      <c r="CR752" s="25"/>
      <c r="CS752" s="25"/>
      <c r="CT752" s="25"/>
      <c r="CU752" s="25"/>
      <c r="CV752" s="25"/>
      <c r="CW752" s="25"/>
      <c r="CX752" s="25"/>
      <c r="CY752" s="25"/>
      <c r="CZ752" s="25"/>
      <c r="DA752" s="25"/>
      <c r="DB752" s="25"/>
      <c r="DC752" s="25"/>
      <c r="DD752" s="25"/>
      <c r="DE752" s="25"/>
      <c r="DF752" s="25"/>
      <c r="DG752" s="25"/>
      <c r="DH752" s="25"/>
      <c r="DI752" s="25"/>
      <c r="DJ752" s="25"/>
      <c r="DK752" s="25"/>
      <c r="DL752" s="25"/>
      <c r="DM752" s="25"/>
      <c r="DN752" s="25"/>
      <c r="DO752" s="25"/>
      <c r="DP752" s="25"/>
      <c r="DQ752" s="25"/>
      <c r="DR752" s="25"/>
      <c r="DS752" s="25"/>
      <c r="DT752" s="25"/>
      <c r="DU752" s="25"/>
      <c r="DV752" s="25"/>
      <c r="DW752" s="25"/>
      <c r="DX752" s="25"/>
      <c r="DY752" s="25"/>
      <c r="DZ752" s="25"/>
      <c r="EA752" s="25"/>
      <c r="EB752" s="25"/>
      <c r="EC752" s="25"/>
      <c r="ED752" s="25"/>
      <c r="EE752" s="25"/>
      <c r="EF752" s="25"/>
      <c r="EG752" s="25"/>
      <c r="EH752" s="25"/>
      <c r="EI752" s="25"/>
      <c r="EJ752" s="25"/>
      <c r="EK752" s="25"/>
      <c r="EL752" s="25"/>
      <c r="EM752" s="25"/>
      <c r="EN752" s="25"/>
      <c r="EO752" s="25"/>
      <c r="EP752" s="25"/>
      <c r="EQ752" s="25"/>
      <c r="ER752" s="25"/>
      <c r="ES752" s="25"/>
      <c r="ET752" s="25"/>
      <c r="EU752" s="25"/>
      <c r="EV752" s="25"/>
      <c r="EW752" s="25"/>
      <c r="EX752" s="25"/>
      <c r="EY752" s="25"/>
      <c r="EZ752" s="25"/>
      <c r="FA752" s="25"/>
      <c r="FB752" s="25"/>
      <c r="FC752" s="25"/>
    </row>
    <row r="753" spans="5:159"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  <c r="CI753" s="25"/>
      <c r="CJ753" s="25"/>
      <c r="CK753" s="25"/>
      <c r="CL753" s="25"/>
      <c r="CM753" s="25"/>
      <c r="CN753" s="25"/>
      <c r="CO753" s="25"/>
      <c r="CP753" s="25"/>
      <c r="CQ753" s="25"/>
      <c r="CR753" s="25"/>
      <c r="CS753" s="25"/>
      <c r="CT753" s="25"/>
      <c r="CU753" s="25"/>
      <c r="CV753" s="25"/>
      <c r="CW753" s="25"/>
      <c r="CX753" s="25"/>
      <c r="CY753" s="25"/>
      <c r="CZ753" s="25"/>
      <c r="DA753" s="25"/>
      <c r="DB753" s="25"/>
      <c r="DC753" s="25"/>
      <c r="DD753" s="25"/>
      <c r="DE753" s="25"/>
      <c r="DF753" s="25"/>
      <c r="DG753" s="25"/>
      <c r="DH753" s="25"/>
      <c r="DI753" s="25"/>
      <c r="DJ753" s="25"/>
      <c r="DK753" s="25"/>
      <c r="DL753" s="25"/>
      <c r="DM753" s="25"/>
      <c r="DN753" s="25"/>
      <c r="DO753" s="25"/>
      <c r="DP753" s="25"/>
      <c r="DQ753" s="25"/>
      <c r="DR753" s="25"/>
      <c r="DS753" s="25"/>
      <c r="DT753" s="25"/>
      <c r="DU753" s="25"/>
      <c r="DV753" s="25"/>
      <c r="DW753" s="25"/>
      <c r="DX753" s="25"/>
      <c r="DY753" s="25"/>
      <c r="DZ753" s="25"/>
      <c r="EA753" s="25"/>
      <c r="EB753" s="25"/>
      <c r="EC753" s="25"/>
      <c r="ED753" s="25"/>
      <c r="EE753" s="25"/>
      <c r="EF753" s="25"/>
      <c r="EG753" s="25"/>
      <c r="EH753" s="25"/>
      <c r="EI753" s="25"/>
      <c r="EJ753" s="25"/>
      <c r="EK753" s="25"/>
      <c r="EL753" s="25"/>
      <c r="EM753" s="25"/>
      <c r="EN753" s="25"/>
      <c r="EO753" s="25"/>
      <c r="EP753" s="25"/>
      <c r="EQ753" s="25"/>
      <c r="ER753" s="25"/>
      <c r="ES753" s="25"/>
      <c r="ET753" s="25"/>
      <c r="EU753" s="25"/>
      <c r="EV753" s="25"/>
      <c r="EW753" s="25"/>
      <c r="EX753" s="25"/>
      <c r="EY753" s="25"/>
      <c r="EZ753" s="25"/>
      <c r="FA753" s="25"/>
      <c r="FB753" s="25"/>
      <c r="FC753" s="25"/>
    </row>
    <row r="754" spans="5:159"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  <c r="CI754" s="25"/>
      <c r="CJ754" s="25"/>
      <c r="CK754" s="25"/>
      <c r="CL754" s="25"/>
      <c r="CM754" s="25"/>
      <c r="CN754" s="25"/>
      <c r="CO754" s="25"/>
      <c r="CP754" s="25"/>
      <c r="CQ754" s="25"/>
      <c r="CR754" s="25"/>
      <c r="CS754" s="25"/>
      <c r="CT754" s="25"/>
      <c r="CU754" s="25"/>
      <c r="CV754" s="25"/>
      <c r="CW754" s="25"/>
      <c r="CX754" s="25"/>
      <c r="CY754" s="25"/>
      <c r="CZ754" s="25"/>
      <c r="DA754" s="25"/>
      <c r="DB754" s="25"/>
      <c r="DC754" s="25"/>
      <c r="DD754" s="25"/>
      <c r="DE754" s="25"/>
      <c r="DF754" s="25"/>
      <c r="DG754" s="25"/>
      <c r="DH754" s="25"/>
      <c r="DI754" s="25"/>
      <c r="DJ754" s="25"/>
      <c r="DK754" s="25"/>
      <c r="DL754" s="25"/>
      <c r="DM754" s="25"/>
      <c r="DN754" s="25"/>
      <c r="DO754" s="25"/>
      <c r="DP754" s="25"/>
      <c r="DQ754" s="25"/>
      <c r="DR754" s="25"/>
      <c r="DS754" s="25"/>
      <c r="DT754" s="25"/>
      <c r="DU754" s="25"/>
      <c r="DV754" s="25"/>
      <c r="DW754" s="25"/>
      <c r="DX754" s="25"/>
      <c r="DY754" s="25"/>
      <c r="DZ754" s="25"/>
      <c r="EA754" s="25"/>
      <c r="EB754" s="25"/>
      <c r="EC754" s="25"/>
      <c r="ED754" s="25"/>
      <c r="EE754" s="25"/>
      <c r="EF754" s="25"/>
      <c r="EG754" s="25"/>
      <c r="EH754" s="25"/>
      <c r="EI754" s="25"/>
      <c r="EJ754" s="25"/>
      <c r="EK754" s="25"/>
      <c r="EL754" s="25"/>
      <c r="EM754" s="25"/>
      <c r="EN754" s="25"/>
      <c r="EO754" s="25"/>
      <c r="EP754" s="25"/>
      <c r="EQ754" s="25"/>
      <c r="ER754" s="25"/>
      <c r="ES754" s="25"/>
      <c r="ET754" s="25"/>
      <c r="EU754" s="25"/>
      <c r="EV754" s="25"/>
      <c r="EW754" s="25"/>
      <c r="EX754" s="25"/>
      <c r="EY754" s="25"/>
      <c r="EZ754" s="25"/>
      <c r="FA754" s="25"/>
      <c r="FB754" s="25"/>
      <c r="FC754" s="25"/>
    </row>
    <row r="755" spans="5:159"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  <c r="CI755" s="25"/>
      <c r="CJ755" s="25"/>
      <c r="CK755" s="25"/>
      <c r="CL755" s="25"/>
      <c r="CM755" s="25"/>
      <c r="CN755" s="25"/>
      <c r="CO755" s="25"/>
      <c r="CP755" s="25"/>
      <c r="CQ755" s="25"/>
      <c r="CR755" s="25"/>
      <c r="CS755" s="25"/>
      <c r="CT755" s="25"/>
      <c r="CU755" s="25"/>
      <c r="CV755" s="25"/>
      <c r="CW755" s="25"/>
      <c r="CX755" s="25"/>
      <c r="CY755" s="25"/>
      <c r="CZ755" s="25"/>
      <c r="DA755" s="25"/>
      <c r="DB755" s="25"/>
      <c r="DC755" s="25"/>
      <c r="DD755" s="25"/>
      <c r="DE755" s="25"/>
      <c r="DF755" s="25"/>
      <c r="DG755" s="25"/>
      <c r="DH755" s="25"/>
      <c r="DI755" s="25"/>
      <c r="DJ755" s="25"/>
      <c r="DK755" s="25"/>
      <c r="DL755" s="25"/>
      <c r="DM755" s="25"/>
      <c r="DN755" s="25"/>
      <c r="DO755" s="25"/>
      <c r="DP755" s="25"/>
      <c r="DQ755" s="25"/>
      <c r="DR755" s="25"/>
      <c r="DS755" s="25"/>
      <c r="DT755" s="25"/>
      <c r="DU755" s="25"/>
      <c r="DV755" s="25"/>
      <c r="DW755" s="25"/>
      <c r="DX755" s="25"/>
      <c r="DY755" s="25"/>
      <c r="DZ755" s="25"/>
      <c r="EA755" s="25"/>
      <c r="EB755" s="25"/>
      <c r="EC755" s="25"/>
      <c r="ED755" s="25"/>
      <c r="EE755" s="25"/>
      <c r="EF755" s="25"/>
      <c r="EG755" s="25"/>
      <c r="EH755" s="25"/>
      <c r="EI755" s="25"/>
      <c r="EJ755" s="25"/>
      <c r="EK755" s="25"/>
      <c r="EL755" s="25"/>
      <c r="EM755" s="25"/>
      <c r="EN755" s="25"/>
      <c r="EO755" s="25"/>
      <c r="EP755" s="25"/>
      <c r="EQ755" s="25"/>
      <c r="ER755" s="25"/>
      <c r="ES755" s="25"/>
      <c r="ET755" s="25"/>
      <c r="EU755" s="25"/>
      <c r="EV755" s="25"/>
      <c r="EW755" s="25"/>
      <c r="EX755" s="25"/>
      <c r="EY755" s="25"/>
      <c r="EZ755" s="25"/>
      <c r="FA755" s="25"/>
      <c r="FB755" s="25"/>
      <c r="FC755" s="25"/>
    </row>
    <row r="756" spans="5:159"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  <c r="CX756" s="25"/>
      <c r="CY756" s="25"/>
      <c r="CZ756" s="25"/>
      <c r="DA756" s="25"/>
      <c r="DB756" s="25"/>
      <c r="DC756" s="25"/>
      <c r="DD756" s="25"/>
      <c r="DE756" s="25"/>
      <c r="DF756" s="25"/>
      <c r="DG756" s="25"/>
      <c r="DH756" s="25"/>
      <c r="DI756" s="25"/>
      <c r="DJ756" s="25"/>
      <c r="DK756" s="25"/>
      <c r="DL756" s="25"/>
      <c r="DM756" s="25"/>
      <c r="DN756" s="25"/>
      <c r="DO756" s="25"/>
      <c r="DP756" s="25"/>
      <c r="DQ756" s="25"/>
      <c r="DR756" s="25"/>
      <c r="DS756" s="25"/>
      <c r="DT756" s="25"/>
      <c r="DU756" s="25"/>
      <c r="DV756" s="25"/>
      <c r="DW756" s="25"/>
      <c r="DX756" s="25"/>
      <c r="DY756" s="25"/>
      <c r="DZ756" s="25"/>
      <c r="EA756" s="25"/>
      <c r="EB756" s="25"/>
      <c r="EC756" s="25"/>
      <c r="ED756" s="25"/>
      <c r="EE756" s="25"/>
      <c r="EF756" s="25"/>
      <c r="EG756" s="25"/>
      <c r="EH756" s="25"/>
      <c r="EI756" s="25"/>
      <c r="EJ756" s="25"/>
      <c r="EK756" s="25"/>
      <c r="EL756" s="25"/>
      <c r="EM756" s="25"/>
      <c r="EN756" s="25"/>
      <c r="EO756" s="25"/>
      <c r="EP756" s="25"/>
      <c r="EQ756" s="25"/>
      <c r="ER756" s="25"/>
      <c r="ES756" s="25"/>
      <c r="ET756" s="25"/>
      <c r="EU756" s="25"/>
      <c r="EV756" s="25"/>
      <c r="EW756" s="25"/>
      <c r="EX756" s="25"/>
      <c r="EY756" s="25"/>
      <c r="EZ756" s="25"/>
      <c r="FA756" s="25"/>
      <c r="FB756" s="25"/>
      <c r="FC756" s="25"/>
    </row>
    <row r="757" spans="5:159"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  <c r="CI757" s="25"/>
      <c r="CJ757" s="25"/>
      <c r="CK757" s="25"/>
      <c r="CL757" s="25"/>
      <c r="CM757" s="25"/>
      <c r="CN757" s="25"/>
      <c r="CO757" s="25"/>
      <c r="CP757" s="25"/>
      <c r="CQ757" s="25"/>
      <c r="CR757" s="25"/>
      <c r="CS757" s="25"/>
      <c r="CT757" s="25"/>
      <c r="CU757" s="25"/>
      <c r="CV757" s="25"/>
      <c r="CW757" s="25"/>
      <c r="CX757" s="25"/>
      <c r="CY757" s="25"/>
      <c r="CZ757" s="25"/>
      <c r="DA757" s="25"/>
      <c r="DB757" s="25"/>
      <c r="DC757" s="25"/>
      <c r="DD757" s="25"/>
      <c r="DE757" s="25"/>
      <c r="DF757" s="25"/>
      <c r="DG757" s="25"/>
      <c r="DH757" s="25"/>
      <c r="DI757" s="25"/>
      <c r="DJ757" s="25"/>
      <c r="DK757" s="25"/>
      <c r="DL757" s="25"/>
      <c r="DM757" s="25"/>
      <c r="DN757" s="25"/>
      <c r="DO757" s="25"/>
      <c r="DP757" s="25"/>
      <c r="DQ757" s="25"/>
      <c r="DR757" s="25"/>
      <c r="DS757" s="25"/>
      <c r="DT757" s="25"/>
      <c r="DU757" s="25"/>
      <c r="DV757" s="25"/>
      <c r="DW757" s="25"/>
      <c r="DX757" s="25"/>
      <c r="DY757" s="25"/>
      <c r="DZ757" s="25"/>
      <c r="EA757" s="25"/>
      <c r="EB757" s="25"/>
      <c r="EC757" s="25"/>
      <c r="ED757" s="25"/>
      <c r="EE757" s="25"/>
      <c r="EF757" s="25"/>
      <c r="EG757" s="25"/>
      <c r="EH757" s="25"/>
      <c r="EI757" s="25"/>
      <c r="EJ757" s="25"/>
      <c r="EK757" s="25"/>
      <c r="EL757" s="25"/>
      <c r="EM757" s="25"/>
      <c r="EN757" s="25"/>
      <c r="EO757" s="25"/>
      <c r="EP757" s="25"/>
      <c r="EQ757" s="25"/>
      <c r="ER757" s="25"/>
      <c r="ES757" s="25"/>
      <c r="ET757" s="25"/>
      <c r="EU757" s="25"/>
      <c r="EV757" s="25"/>
      <c r="EW757" s="25"/>
      <c r="EX757" s="25"/>
      <c r="EY757" s="25"/>
      <c r="EZ757" s="25"/>
      <c r="FA757" s="25"/>
      <c r="FB757" s="25"/>
      <c r="FC757" s="25"/>
    </row>
    <row r="758" spans="5:159"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  <c r="CI758" s="25"/>
      <c r="CJ758" s="25"/>
      <c r="CK758" s="25"/>
      <c r="CL758" s="25"/>
      <c r="CM758" s="25"/>
      <c r="CN758" s="25"/>
      <c r="CO758" s="25"/>
      <c r="CP758" s="25"/>
      <c r="CQ758" s="25"/>
      <c r="CR758" s="25"/>
      <c r="CS758" s="25"/>
      <c r="CT758" s="25"/>
      <c r="CU758" s="25"/>
      <c r="CV758" s="25"/>
      <c r="CW758" s="25"/>
      <c r="CX758" s="25"/>
      <c r="CY758" s="25"/>
      <c r="CZ758" s="25"/>
      <c r="DA758" s="25"/>
      <c r="DB758" s="25"/>
      <c r="DC758" s="25"/>
      <c r="DD758" s="25"/>
      <c r="DE758" s="25"/>
      <c r="DF758" s="25"/>
      <c r="DG758" s="25"/>
      <c r="DH758" s="25"/>
      <c r="DI758" s="25"/>
      <c r="DJ758" s="25"/>
      <c r="DK758" s="25"/>
      <c r="DL758" s="25"/>
      <c r="DM758" s="25"/>
      <c r="DN758" s="25"/>
      <c r="DO758" s="25"/>
      <c r="DP758" s="25"/>
      <c r="DQ758" s="25"/>
      <c r="DR758" s="25"/>
      <c r="DS758" s="25"/>
      <c r="DT758" s="25"/>
      <c r="DU758" s="25"/>
      <c r="DV758" s="25"/>
      <c r="DW758" s="25"/>
      <c r="DX758" s="25"/>
      <c r="DY758" s="25"/>
      <c r="DZ758" s="25"/>
      <c r="EA758" s="25"/>
      <c r="EB758" s="25"/>
      <c r="EC758" s="25"/>
      <c r="ED758" s="25"/>
      <c r="EE758" s="25"/>
      <c r="EF758" s="25"/>
      <c r="EG758" s="25"/>
      <c r="EH758" s="25"/>
      <c r="EI758" s="25"/>
      <c r="EJ758" s="25"/>
      <c r="EK758" s="25"/>
      <c r="EL758" s="25"/>
      <c r="EM758" s="25"/>
      <c r="EN758" s="25"/>
      <c r="EO758" s="25"/>
      <c r="EP758" s="25"/>
      <c r="EQ758" s="25"/>
      <c r="ER758" s="25"/>
      <c r="ES758" s="25"/>
      <c r="ET758" s="25"/>
      <c r="EU758" s="25"/>
      <c r="EV758" s="25"/>
      <c r="EW758" s="25"/>
      <c r="EX758" s="25"/>
      <c r="EY758" s="25"/>
      <c r="EZ758" s="25"/>
      <c r="FA758" s="25"/>
      <c r="FB758" s="25"/>
      <c r="FC758" s="25"/>
    </row>
    <row r="759" spans="5:159"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  <c r="CI759" s="25"/>
      <c r="CJ759" s="25"/>
      <c r="CK759" s="25"/>
      <c r="CL759" s="25"/>
      <c r="CM759" s="25"/>
      <c r="CN759" s="25"/>
      <c r="CO759" s="25"/>
      <c r="CP759" s="25"/>
      <c r="CQ759" s="25"/>
      <c r="CR759" s="25"/>
      <c r="CS759" s="25"/>
      <c r="CT759" s="25"/>
      <c r="CU759" s="25"/>
      <c r="CV759" s="25"/>
      <c r="CW759" s="25"/>
      <c r="CX759" s="25"/>
      <c r="CY759" s="25"/>
      <c r="CZ759" s="25"/>
      <c r="DA759" s="25"/>
      <c r="DB759" s="25"/>
      <c r="DC759" s="25"/>
      <c r="DD759" s="25"/>
      <c r="DE759" s="25"/>
      <c r="DF759" s="25"/>
      <c r="DG759" s="25"/>
      <c r="DH759" s="25"/>
      <c r="DI759" s="25"/>
      <c r="DJ759" s="25"/>
      <c r="DK759" s="25"/>
      <c r="DL759" s="25"/>
      <c r="DM759" s="25"/>
      <c r="DN759" s="25"/>
      <c r="DO759" s="25"/>
      <c r="DP759" s="25"/>
      <c r="DQ759" s="25"/>
      <c r="DR759" s="25"/>
      <c r="DS759" s="25"/>
      <c r="DT759" s="25"/>
      <c r="DU759" s="25"/>
      <c r="DV759" s="25"/>
      <c r="DW759" s="25"/>
      <c r="DX759" s="25"/>
      <c r="DY759" s="25"/>
      <c r="DZ759" s="25"/>
      <c r="EA759" s="25"/>
      <c r="EB759" s="25"/>
      <c r="EC759" s="25"/>
      <c r="ED759" s="25"/>
      <c r="EE759" s="25"/>
      <c r="EF759" s="25"/>
      <c r="EG759" s="25"/>
      <c r="EH759" s="25"/>
      <c r="EI759" s="25"/>
      <c r="EJ759" s="25"/>
      <c r="EK759" s="25"/>
      <c r="EL759" s="25"/>
      <c r="EM759" s="25"/>
      <c r="EN759" s="25"/>
      <c r="EO759" s="25"/>
      <c r="EP759" s="25"/>
      <c r="EQ759" s="25"/>
      <c r="ER759" s="25"/>
      <c r="ES759" s="25"/>
      <c r="ET759" s="25"/>
      <c r="EU759" s="25"/>
      <c r="EV759" s="25"/>
      <c r="EW759" s="25"/>
      <c r="EX759" s="25"/>
      <c r="EY759" s="25"/>
      <c r="EZ759" s="25"/>
      <c r="FA759" s="25"/>
      <c r="FB759" s="25"/>
      <c r="FC759" s="25"/>
    </row>
    <row r="760" spans="5:159"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  <c r="CI760" s="25"/>
      <c r="CJ760" s="25"/>
      <c r="CK760" s="25"/>
      <c r="CL760" s="25"/>
      <c r="CM760" s="25"/>
      <c r="CN760" s="25"/>
      <c r="CO760" s="25"/>
      <c r="CP760" s="25"/>
      <c r="CQ760" s="25"/>
      <c r="CR760" s="25"/>
      <c r="CS760" s="25"/>
      <c r="CT760" s="25"/>
      <c r="CU760" s="25"/>
      <c r="CV760" s="25"/>
      <c r="CW760" s="25"/>
      <c r="CX760" s="25"/>
      <c r="CY760" s="25"/>
      <c r="CZ760" s="25"/>
      <c r="DA760" s="25"/>
      <c r="DB760" s="25"/>
      <c r="DC760" s="25"/>
      <c r="DD760" s="25"/>
      <c r="DE760" s="25"/>
      <c r="DF760" s="25"/>
      <c r="DG760" s="25"/>
      <c r="DH760" s="25"/>
      <c r="DI760" s="25"/>
      <c r="DJ760" s="25"/>
      <c r="DK760" s="25"/>
      <c r="DL760" s="25"/>
      <c r="DM760" s="25"/>
      <c r="DN760" s="25"/>
      <c r="DO760" s="25"/>
      <c r="DP760" s="25"/>
      <c r="DQ760" s="25"/>
      <c r="DR760" s="25"/>
      <c r="DS760" s="25"/>
      <c r="DT760" s="25"/>
      <c r="DU760" s="25"/>
      <c r="DV760" s="25"/>
      <c r="DW760" s="25"/>
      <c r="DX760" s="25"/>
      <c r="DY760" s="25"/>
      <c r="DZ760" s="25"/>
      <c r="EA760" s="25"/>
      <c r="EB760" s="25"/>
      <c r="EC760" s="25"/>
      <c r="ED760" s="25"/>
      <c r="EE760" s="25"/>
      <c r="EF760" s="25"/>
      <c r="EG760" s="25"/>
      <c r="EH760" s="25"/>
      <c r="EI760" s="25"/>
      <c r="EJ760" s="25"/>
      <c r="EK760" s="25"/>
      <c r="EL760" s="25"/>
      <c r="EM760" s="25"/>
      <c r="EN760" s="25"/>
      <c r="EO760" s="25"/>
      <c r="EP760" s="25"/>
      <c r="EQ760" s="25"/>
      <c r="ER760" s="25"/>
      <c r="ES760" s="25"/>
      <c r="ET760" s="25"/>
      <c r="EU760" s="25"/>
      <c r="EV760" s="25"/>
      <c r="EW760" s="25"/>
      <c r="EX760" s="25"/>
      <c r="EY760" s="25"/>
      <c r="EZ760" s="25"/>
      <c r="FA760" s="25"/>
      <c r="FB760" s="25"/>
      <c r="FC760" s="25"/>
    </row>
    <row r="761" spans="5:159"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  <c r="DH761" s="25"/>
      <c r="DI761" s="25"/>
      <c r="DJ761" s="25"/>
      <c r="DK761" s="25"/>
      <c r="DL761" s="25"/>
      <c r="DM761" s="25"/>
      <c r="DN761" s="25"/>
      <c r="DO761" s="25"/>
      <c r="DP761" s="25"/>
      <c r="DQ761" s="25"/>
      <c r="DR761" s="25"/>
      <c r="DS761" s="25"/>
      <c r="DT761" s="25"/>
      <c r="DU761" s="25"/>
      <c r="DV761" s="25"/>
      <c r="DW761" s="25"/>
      <c r="DX761" s="25"/>
      <c r="DY761" s="25"/>
      <c r="DZ761" s="25"/>
      <c r="EA761" s="25"/>
      <c r="EB761" s="25"/>
      <c r="EC761" s="25"/>
      <c r="ED761" s="25"/>
      <c r="EE761" s="25"/>
      <c r="EF761" s="25"/>
      <c r="EG761" s="25"/>
      <c r="EH761" s="25"/>
      <c r="EI761" s="25"/>
      <c r="EJ761" s="25"/>
      <c r="EK761" s="25"/>
      <c r="EL761" s="25"/>
      <c r="EM761" s="25"/>
      <c r="EN761" s="25"/>
      <c r="EO761" s="25"/>
      <c r="EP761" s="25"/>
      <c r="EQ761" s="25"/>
      <c r="ER761" s="25"/>
      <c r="ES761" s="25"/>
      <c r="ET761" s="25"/>
      <c r="EU761" s="25"/>
      <c r="EV761" s="25"/>
      <c r="EW761" s="25"/>
      <c r="EX761" s="25"/>
      <c r="EY761" s="25"/>
      <c r="EZ761" s="25"/>
      <c r="FA761" s="25"/>
      <c r="FB761" s="25"/>
      <c r="FC761" s="25"/>
    </row>
    <row r="762" spans="5:159"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  <c r="CI762" s="25"/>
      <c r="CJ762" s="25"/>
      <c r="CK762" s="25"/>
      <c r="CL762" s="25"/>
      <c r="CM762" s="25"/>
      <c r="CN762" s="25"/>
      <c r="CO762" s="25"/>
      <c r="CP762" s="25"/>
      <c r="CQ762" s="25"/>
      <c r="CR762" s="25"/>
      <c r="CS762" s="25"/>
      <c r="CT762" s="25"/>
      <c r="CU762" s="25"/>
      <c r="CV762" s="25"/>
      <c r="CW762" s="25"/>
      <c r="CX762" s="25"/>
      <c r="CY762" s="25"/>
      <c r="CZ762" s="25"/>
      <c r="DA762" s="25"/>
      <c r="DB762" s="25"/>
      <c r="DC762" s="25"/>
      <c r="DD762" s="25"/>
      <c r="DE762" s="25"/>
      <c r="DF762" s="25"/>
      <c r="DG762" s="25"/>
      <c r="DH762" s="25"/>
      <c r="DI762" s="25"/>
      <c r="DJ762" s="25"/>
      <c r="DK762" s="25"/>
      <c r="DL762" s="25"/>
      <c r="DM762" s="25"/>
      <c r="DN762" s="25"/>
      <c r="DO762" s="25"/>
      <c r="DP762" s="25"/>
      <c r="DQ762" s="25"/>
      <c r="DR762" s="25"/>
      <c r="DS762" s="25"/>
      <c r="DT762" s="25"/>
      <c r="DU762" s="25"/>
      <c r="DV762" s="25"/>
      <c r="DW762" s="25"/>
      <c r="DX762" s="25"/>
      <c r="DY762" s="25"/>
      <c r="DZ762" s="25"/>
      <c r="EA762" s="25"/>
      <c r="EB762" s="25"/>
      <c r="EC762" s="25"/>
      <c r="ED762" s="25"/>
      <c r="EE762" s="25"/>
      <c r="EF762" s="25"/>
      <c r="EG762" s="25"/>
      <c r="EH762" s="25"/>
      <c r="EI762" s="25"/>
      <c r="EJ762" s="25"/>
      <c r="EK762" s="25"/>
      <c r="EL762" s="25"/>
      <c r="EM762" s="25"/>
      <c r="EN762" s="25"/>
      <c r="EO762" s="25"/>
      <c r="EP762" s="25"/>
      <c r="EQ762" s="25"/>
      <c r="ER762" s="25"/>
      <c r="ES762" s="25"/>
      <c r="ET762" s="25"/>
      <c r="EU762" s="25"/>
      <c r="EV762" s="25"/>
      <c r="EW762" s="25"/>
      <c r="EX762" s="25"/>
      <c r="EY762" s="25"/>
      <c r="EZ762" s="25"/>
      <c r="FA762" s="25"/>
      <c r="FB762" s="25"/>
      <c r="FC762" s="25"/>
    </row>
    <row r="763" spans="5:159"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  <c r="CI763" s="25"/>
      <c r="CJ763" s="25"/>
      <c r="CK763" s="25"/>
      <c r="CL763" s="25"/>
      <c r="CM763" s="25"/>
      <c r="CN763" s="25"/>
      <c r="CO763" s="25"/>
      <c r="CP763" s="25"/>
      <c r="CQ763" s="25"/>
      <c r="CR763" s="25"/>
      <c r="CS763" s="25"/>
      <c r="CT763" s="25"/>
      <c r="CU763" s="25"/>
      <c r="CV763" s="25"/>
      <c r="CW763" s="25"/>
      <c r="CX763" s="25"/>
      <c r="CY763" s="25"/>
      <c r="CZ763" s="25"/>
      <c r="DA763" s="25"/>
      <c r="DB763" s="25"/>
      <c r="DC763" s="25"/>
      <c r="DD763" s="25"/>
      <c r="DE763" s="25"/>
      <c r="DF763" s="25"/>
      <c r="DG763" s="25"/>
      <c r="DH763" s="25"/>
      <c r="DI763" s="25"/>
      <c r="DJ763" s="25"/>
      <c r="DK763" s="25"/>
      <c r="DL763" s="25"/>
      <c r="DM763" s="25"/>
      <c r="DN763" s="25"/>
      <c r="DO763" s="25"/>
      <c r="DP763" s="25"/>
      <c r="DQ763" s="25"/>
      <c r="DR763" s="25"/>
      <c r="DS763" s="25"/>
      <c r="DT763" s="25"/>
      <c r="DU763" s="25"/>
      <c r="DV763" s="25"/>
      <c r="DW763" s="25"/>
      <c r="DX763" s="25"/>
      <c r="DY763" s="25"/>
      <c r="DZ763" s="25"/>
      <c r="EA763" s="25"/>
      <c r="EB763" s="25"/>
      <c r="EC763" s="25"/>
      <c r="ED763" s="25"/>
      <c r="EE763" s="25"/>
      <c r="EF763" s="25"/>
      <c r="EG763" s="25"/>
      <c r="EH763" s="25"/>
      <c r="EI763" s="25"/>
      <c r="EJ763" s="25"/>
      <c r="EK763" s="25"/>
      <c r="EL763" s="25"/>
      <c r="EM763" s="25"/>
      <c r="EN763" s="25"/>
      <c r="EO763" s="25"/>
      <c r="EP763" s="25"/>
      <c r="EQ763" s="25"/>
      <c r="ER763" s="25"/>
      <c r="ES763" s="25"/>
      <c r="ET763" s="25"/>
      <c r="EU763" s="25"/>
      <c r="EV763" s="25"/>
      <c r="EW763" s="25"/>
      <c r="EX763" s="25"/>
      <c r="EY763" s="25"/>
      <c r="EZ763" s="25"/>
      <c r="FA763" s="25"/>
      <c r="FB763" s="25"/>
      <c r="FC763" s="25"/>
    </row>
    <row r="764" spans="5:159"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  <c r="DH764" s="25"/>
      <c r="DI764" s="25"/>
      <c r="DJ764" s="25"/>
      <c r="DK764" s="25"/>
      <c r="DL764" s="25"/>
      <c r="DM764" s="25"/>
      <c r="DN764" s="25"/>
      <c r="DO764" s="25"/>
      <c r="DP764" s="25"/>
      <c r="DQ764" s="25"/>
      <c r="DR764" s="25"/>
      <c r="DS764" s="25"/>
      <c r="DT764" s="25"/>
      <c r="DU764" s="25"/>
      <c r="DV764" s="25"/>
      <c r="DW764" s="25"/>
      <c r="DX764" s="25"/>
      <c r="DY764" s="25"/>
      <c r="DZ764" s="25"/>
      <c r="EA764" s="25"/>
      <c r="EB764" s="25"/>
      <c r="EC764" s="25"/>
      <c r="ED764" s="25"/>
      <c r="EE764" s="25"/>
      <c r="EF764" s="25"/>
      <c r="EG764" s="25"/>
      <c r="EH764" s="25"/>
      <c r="EI764" s="25"/>
      <c r="EJ764" s="25"/>
      <c r="EK764" s="25"/>
      <c r="EL764" s="25"/>
      <c r="EM764" s="25"/>
      <c r="EN764" s="25"/>
      <c r="EO764" s="25"/>
      <c r="EP764" s="25"/>
      <c r="EQ764" s="25"/>
      <c r="ER764" s="25"/>
      <c r="ES764" s="25"/>
      <c r="ET764" s="25"/>
      <c r="EU764" s="25"/>
      <c r="EV764" s="25"/>
      <c r="EW764" s="25"/>
      <c r="EX764" s="25"/>
      <c r="EY764" s="25"/>
      <c r="EZ764" s="25"/>
      <c r="FA764" s="25"/>
      <c r="FB764" s="25"/>
      <c r="FC764" s="25"/>
    </row>
    <row r="765" spans="5:159"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  <c r="CU765" s="25"/>
      <c r="CV765" s="25"/>
      <c r="CW765" s="25"/>
      <c r="CX765" s="25"/>
      <c r="CY765" s="25"/>
      <c r="CZ765" s="25"/>
      <c r="DA765" s="25"/>
      <c r="DB765" s="25"/>
      <c r="DC765" s="25"/>
      <c r="DD765" s="25"/>
      <c r="DE765" s="25"/>
      <c r="DF765" s="25"/>
      <c r="DG765" s="25"/>
      <c r="DH765" s="25"/>
      <c r="DI765" s="25"/>
      <c r="DJ765" s="25"/>
      <c r="DK765" s="25"/>
      <c r="DL765" s="25"/>
      <c r="DM765" s="25"/>
      <c r="DN765" s="25"/>
      <c r="DO765" s="25"/>
      <c r="DP765" s="25"/>
      <c r="DQ765" s="25"/>
      <c r="DR765" s="25"/>
      <c r="DS765" s="25"/>
      <c r="DT765" s="25"/>
      <c r="DU765" s="25"/>
      <c r="DV765" s="25"/>
      <c r="DW765" s="25"/>
      <c r="DX765" s="25"/>
      <c r="DY765" s="25"/>
      <c r="DZ765" s="25"/>
      <c r="EA765" s="25"/>
      <c r="EB765" s="25"/>
      <c r="EC765" s="25"/>
      <c r="ED765" s="25"/>
      <c r="EE765" s="25"/>
      <c r="EF765" s="25"/>
      <c r="EG765" s="25"/>
      <c r="EH765" s="25"/>
      <c r="EI765" s="25"/>
      <c r="EJ765" s="25"/>
      <c r="EK765" s="25"/>
      <c r="EL765" s="25"/>
      <c r="EM765" s="25"/>
      <c r="EN765" s="25"/>
      <c r="EO765" s="25"/>
      <c r="EP765" s="25"/>
      <c r="EQ765" s="25"/>
      <c r="ER765" s="25"/>
      <c r="ES765" s="25"/>
      <c r="ET765" s="25"/>
      <c r="EU765" s="25"/>
      <c r="EV765" s="25"/>
      <c r="EW765" s="25"/>
      <c r="EX765" s="25"/>
      <c r="EY765" s="25"/>
      <c r="EZ765" s="25"/>
      <c r="FA765" s="25"/>
      <c r="FB765" s="25"/>
      <c r="FC765" s="25"/>
    </row>
    <row r="766" spans="5:159"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  <c r="CI766" s="25"/>
      <c r="CJ766" s="25"/>
      <c r="CK766" s="25"/>
      <c r="CL766" s="25"/>
      <c r="CM766" s="25"/>
      <c r="CN766" s="25"/>
      <c r="CO766" s="25"/>
      <c r="CP766" s="25"/>
      <c r="CQ766" s="25"/>
      <c r="CR766" s="25"/>
      <c r="CS766" s="25"/>
      <c r="CT766" s="25"/>
      <c r="CU766" s="25"/>
      <c r="CV766" s="25"/>
      <c r="CW766" s="25"/>
      <c r="CX766" s="25"/>
      <c r="CY766" s="25"/>
      <c r="CZ766" s="25"/>
      <c r="DA766" s="25"/>
      <c r="DB766" s="25"/>
      <c r="DC766" s="25"/>
      <c r="DD766" s="25"/>
      <c r="DE766" s="25"/>
      <c r="DF766" s="25"/>
      <c r="DG766" s="25"/>
      <c r="DH766" s="25"/>
      <c r="DI766" s="25"/>
      <c r="DJ766" s="25"/>
      <c r="DK766" s="25"/>
      <c r="DL766" s="25"/>
      <c r="DM766" s="25"/>
      <c r="DN766" s="25"/>
      <c r="DO766" s="25"/>
      <c r="DP766" s="25"/>
      <c r="DQ766" s="25"/>
      <c r="DR766" s="25"/>
      <c r="DS766" s="25"/>
      <c r="DT766" s="25"/>
      <c r="DU766" s="25"/>
      <c r="DV766" s="25"/>
      <c r="DW766" s="25"/>
      <c r="DX766" s="25"/>
      <c r="DY766" s="25"/>
      <c r="DZ766" s="25"/>
      <c r="EA766" s="25"/>
      <c r="EB766" s="25"/>
      <c r="EC766" s="25"/>
      <c r="ED766" s="25"/>
      <c r="EE766" s="25"/>
      <c r="EF766" s="25"/>
      <c r="EG766" s="25"/>
      <c r="EH766" s="25"/>
      <c r="EI766" s="25"/>
      <c r="EJ766" s="25"/>
      <c r="EK766" s="25"/>
      <c r="EL766" s="25"/>
      <c r="EM766" s="25"/>
      <c r="EN766" s="25"/>
      <c r="EO766" s="25"/>
      <c r="EP766" s="25"/>
      <c r="EQ766" s="25"/>
      <c r="ER766" s="25"/>
      <c r="ES766" s="25"/>
      <c r="ET766" s="25"/>
      <c r="EU766" s="25"/>
      <c r="EV766" s="25"/>
      <c r="EW766" s="25"/>
      <c r="EX766" s="25"/>
      <c r="EY766" s="25"/>
      <c r="EZ766" s="25"/>
      <c r="FA766" s="25"/>
      <c r="FB766" s="25"/>
      <c r="FC766" s="25"/>
    </row>
    <row r="767" spans="5:159"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  <c r="CI767" s="25"/>
      <c r="CJ767" s="25"/>
      <c r="CK767" s="25"/>
      <c r="CL767" s="25"/>
      <c r="CM767" s="25"/>
      <c r="CN767" s="25"/>
      <c r="CO767" s="25"/>
      <c r="CP767" s="25"/>
      <c r="CQ767" s="25"/>
      <c r="CR767" s="25"/>
      <c r="CS767" s="25"/>
      <c r="CT767" s="25"/>
      <c r="CU767" s="25"/>
      <c r="CV767" s="25"/>
      <c r="CW767" s="25"/>
      <c r="CX767" s="25"/>
      <c r="CY767" s="25"/>
      <c r="CZ767" s="25"/>
      <c r="DA767" s="25"/>
      <c r="DB767" s="25"/>
      <c r="DC767" s="25"/>
      <c r="DD767" s="25"/>
      <c r="DE767" s="25"/>
      <c r="DF767" s="25"/>
      <c r="DG767" s="25"/>
      <c r="DH767" s="25"/>
      <c r="DI767" s="25"/>
      <c r="DJ767" s="25"/>
      <c r="DK767" s="25"/>
      <c r="DL767" s="25"/>
      <c r="DM767" s="25"/>
      <c r="DN767" s="25"/>
      <c r="DO767" s="25"/>
      <c r="DP767" s="25"/>
      <c r="DQ767" s="25"/>
      <c r="DR767" s="25"/>
      <c r="DS767" s="25"/>
      <c r="DT767" s="25"/>
      <c r="DU767" s="25"/>
      <c r="DV767" s="25"/>
      <c r="DW767" s="25"/>
      <c r="DX767" s="25"/>
      <c r="DY767" s="25"/>
      <c r="DZ767" s="25"/>
      <c r="EA767" s="25"/>
      <c r="EB767" s="25"/>
      <c r="EC767" s="25"/>
      <c r="ED767" s="25"/>
      <c r="EE767" s="25"/>
      <c r="EF767" s="25"/>
      <c r="EG767" s="25"/>
      <c r="EH767" s="25"/>
      <c r="EI767" s="25"/>
      <c r="EJ767" s="25"/>
      <c r="EK767" s="25"/>
      <c r="EL767" s="25"/>
      <c r="EM767" s="25"/>
      <c r="EN767" s="25"/>
      <c r="EO767" s="25"/>
      <c r="EP767" s="25"/>
      <c r="EQ767" s="25"/>
      <c r="ER767" s="25"/>
      <c r="ES767" s="25"/>
      <c r="ET767" s="25"/>
      <c r="EU767" s="25"/>
      <c r="EV767" s="25"/>
      <c r="EW767" s="25"/>
      <c r="EX767" s="25"/>
      <c r="EY767" s="25"/>
      <c r="EZ767" s="25"/>
      <c r="FA767" s="25"/>
      <c r="FB767" s="25"/>
      <c r="FC767" s="25"/>
    </row>
    <row r="768" spans="5:159"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  <c r="CU768" s="25"/>
      <c r="CV768" s="25"/>
      <c r="CW768" s="25"/>
      <c r="CX768" s="25"/>
      <c r="CY768" s="25"/>
      <c r="CZ768" s="25"/>
      <c r="DA768" s="25"/>
      <c r="DB768" s="25"/>
      <c r="DC768" s="25"/>
      <c r="DD768" s="25"/>
      <c r="DE768" s="25"/>
      <c r="DF768" s="25"/>
      <c r="DG768" s="25"/>
      <c r="DH768" s="25"/>
      <c r="DI768" s="25"/>
      <c r="DJ768" s="25"/>
      <c r="DK768" s="25"/>
      <c r="DL768" s="25"/>
      <c r="DM768" s="25"/>
      <c r="DN768" s="25"/>
      <c r="DO768" s="25"/>
      <c r="DP768" s="25"/>
      <c r="DQ768" s="25"/>
      <c r="DR768" s="25"/>
      <c r="DS768" s="25"/>
      <c r="DT768" s="25"/>
      <c r="DU768" s="25"/>
      <c r="DV768" s="25"/>
      <c r="DW768" s="25"/>
      <c r="DX768" s="25"/>
      <c r="DY768" s="25"/>
      <c r="DZ768" s="25"/>
      <c r="EA768" s="25"/>
      <c r="EB768" s="25"/>
      <c r="EC768" s="25"/>
      <c r="ED768" s="25"/>
      <c r="EE768" s="25"/>
      <c r="EF768" s="25"/>
      <c r="EG768" s="25"/>
      <c r="EH768" s="25"/>
      <c r="EI768" s="25"/>
      <c r="EJ768" s="25"/>
      <c r="EK768" s="25"/>
      <c r="EL768" s="25"/>
      <c r="EM768" s="25"/>
      <c r="EN768" s="25"/>
      <c r="EO768" s="25"/>
      <c r="EP768" s="25"/>
      <c r="EQ768" s="25"/>
      <c r="ER768" s="25"/>
      <c r="ES768" s="25"/>
      <c r="ET768" s="25"/>
      <c r="EU768" s="25"/>
      <c r="EV768" s="25"/>
      <c r="EW768" s="25"/>
      <c r="EX768" s="25"/>
      <c r="EY768" s="25"/>
      <c r="EZ768" s="25"/>
      <c r="FA768" s="25"/>
      <c r="FB768" s="25"/>
      <c r="FC768" s="25"/>
    </row>
    <row r="769" spans="5:159"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  <c r="CU769" s="25"/>
      <c r="CV769" s="25"/>
      <c r="CW769" s="25"/>
      <c r="CX769" s="25"/>
      <c r="CY769" s="25"/>
      <c r="CZ769" s="25"/>
      <c r="DA769" s="25"/>
      <c r="DB769" s="25"/>
      <c r="DC769" s="25"/>
      <c r="DD769" s="25"/>
      <c r="DE769" s="25"/>
      <c r="DF769" s="25"/>
      <c r="DG769" s="25"/>
      <c r="DH769" s="25"/>
      <c r="DI769" s="25"/>
      <c r="DJ769" s="25"/>
      <c r="DK769" s="25"/>
      <c r="DL769" s="25"/>
      <c r="DM769" s="25"/>
      <c r="DN769" s="25"/>
      <c r="DO769" s="25"/>
      <c r="DP769" s="25"/>
      <c r="DQ769" s="25"/>
      <c r="DR769" s="25"/>
      <c r="DS769" s="25"/>
      <c r="DT769" s="25"/>
      <c r="DU769" s="25"/>
      <c r="DV769" s="25"/>
      <c r="DW769" s="25"/>
      <c r="DX769" s="25"/>
      <c r="DY769" s="25"/>
      <c r="DZ769" s="25"/>
      <c r="EA769" s="25"/>
      <c r="EB769" s="25"/>
      <c r="EC769" s="25"/>
      <c r="ED769" s="25"/>
      <c r="EE769" s="25"/>
      <c r="EF769" s="25"/>
      <c r="EG769" s="25"/>
      <c r="EH769" s="25"/>
      <c r="EI769" s="25"/>
      <c r="EJ769" s="25"/>
      <c r="EK769" s="25"/>
      <c r="EL769" s="25"/>
      <c r="EM769" s="25"/>
      <c r="EN769" s="25"/>
      <c r="EO769" s="25"/>
      <c r="EP769" s="25"/>
      <c r="EQ769" s="25"/>
      <c r="ER769" s="25"/>
      <c r="ES769" s="25"/>
      <c r="ET769" s="25"/>
      <c r="EU769" s="25"/>
      <c r="EV769" s="25"/>
      <c r="EW769" s="25"/>
      <c r="EX769" s="25"/>
      <c r="EY769" s="25"/>
      <c r="EZ769" s="25"/>
      <c r="FA769" s="25"/>
      <c r="FB769" s="25"/>
      <c r="FC769" s="25"/>
    </row>
    <row r="770" spans="5:159"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  <c r="CI770" s="25"/>
      <c r="CJ770" s="25"/>
      <c r="CK770" s="25"/>
      <c r="CL770" s="25"/>
      <c r="CM770" s="25"/>
      <c r="CN770" s="25"/>
      <c r="CO770" s="25"/>
      <c r="CP770" s="25"/>
      <c r="CQ770" s="25"/>
      <c r="CR770" s="25"/>
      <c r="CS770" s="25"/>
      <c r="CT770" s="25"/>
      <c r="CU770" s="25"/>
      <c r="CV770" s="25"/>
      <c r="CW770" s="25"/>
      <c r="CX770" s="25"/>
      <c r="CY770" s="25"/>
      <c r="CZ770" s="25"/>
      <c r="DA770" s="25"/>
      <c r="DB770" s="25"/>
      <c r="DC770" s="25"/>
      <c r="DD770" s="25"/>
      <c r="DE770" s="25"/>
      <c r="DF770" s="25"/>
      <c r="DG770" s="25"/>
      <c r="DH770" s="25"/>
      <c r="DI770" s="25"/>
      <c r="DJ770" s="25"/>
      <c r="DK770" s="25"/>
      <c r="DL770" s="25"/>
      <c r="DM770" s="25"/>
      <c r="DN770" s="25"/>
      <c r="DO770" s="25"/>
      <c r="DP770" s="25"/>
      <c r="DQ770" s="25"/>
      <c r="DR770" s="25"/>
      <c r="DS770" s="25"/>
      <c r="DT770" s="25"/>
      <c r="DU770" s="25"/>
      <c r="DV770" s="25"/>
      <c r="DW770" s="25"/>
      <c r="DX770" s="25"/>
      <c r="DY770" s="25"/>
      <c r="DZ770" s="25"/>
      <c r="EA770" s="25"/>
      <c r="EB770" s="25"/>
      <c r="EC770" s="25"/>
      <c r="ED770" s="25"/>
      <c r="EE770" s="25"/>
      <c r="EF770" s="25"/>
      <c r="EG770" s="25"/>
      <c r="EH770" s="25"/>
      <c r="EI770" s="25"/>
      <c r="EJ770" s="25"/>
      <c r="EK770" s="25"/>
      <c r="EL770" s="25"/>
      <c r="EM770" s="25"/>
      <c r="EN770" s="25"/>
      <c r="EO770" s="25"/>
      <c r="EP770" s="25"/>
      <c r="EQ770" s="25"/>
      <c r="ER770" s="25"/>
      <c r="ES770" s="25"/>
      <c r="ET770" s="25"/>
      <c r="EU770" s="25"/>
      <c r="EV770" s="25"/>
      <c r="EW770" s="25"/>
      <c r="EX770" s="25"/>
      <c r="EY770" s="25"/>
      <c r="EZ770" s="25"/>
      <c r="FA770" s="25"/>
      <c r="FB770" s="25"/>
      <c r="FC770" s="25"/>
    </row>
    <row r="771" spans="5:159"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  <c r="CI771" s="25"/>
      <c r="CJ771" s="25"/>
      <c r="CK771" s="25"/>
      <c r="CL771" s="25"/>
      <c r="CM771" s="25"/>
      <c r="CN771" s="25"/>
      <c r="CO771" s="25"/>
      <c r="CP771" s="25"/>
      <c r="CQ771" s="25"/>
      <c r="CR771" s="25"/>
      <c r="CS771" s="25"/>
      <c r="CT771" s="25"/>
      <c r="CU771" s="25"/>
      <c r="CV771" s="25"/>
      <c r="CW771" s="25"/>
      <c r="CX771" s="25"/>
      <c r="CY771" s="25"/>
      <c r="CZ771" s="25"/>
      <c r="DA771" s="25"/>
      <c r="DB771" s="25"/>
      <c r="DC771" s="25"/>
      <c r="DD771" s="25"/>
      <c r="DE771" s="25"/>
      <c r="DF771" s="25"/>
      <c r="DG771" s="25"/>
      <c r="DH771" s="25"/>
      <c r="DI771" s="25"/>
      <c r="DJ771" s="25"/>
      <c r="DK771" s="25"/>
      <c r="DL771" s="25"/>
      <c r="DM771" s="25"/>
      <c r="DN771" s="25"/>
      <c r="DO771" s="25"/>
      <c r="DP771" s="25"/>
      <c r="DQ771" s="25"/>
      <c r="DR771" s="25"/>
      <c r="DS771" s="25"/>
      <c r="DT771" s="25"/>
      <c r="DU771" s="25"/>
      <c r="DV771" s="25"/>
      <c r="DW771" s="25"/>
      <c r="DX771" s="25"/>
      <c r="DY771" s="25"/>
      <c r="DZ771" s="25"/>
      <c r="EA771" s="25"/>
      <c r="EB771" s="25"/>
      <c r="EC771" s="25"/>
      <c r="ED771" s="25"/>
      <c r="EE771" s="25"/>
      <c r="EF771" s="25"/>
      <c r="EG771" s="25"/>
      <c r="EH771" s="25"/>
      <c r="EI771" s="25"/>
      <c r="EJ771" s="25"/>
      <c r="EK771" s="25"/>
      <c r="EL771" s="25"/>
      <c r="EM771" s="25"/>
      <c r="EN771" s="25"/>
      <c r="EO771" s="25"/>
      <c r="EP771" s="25"/>
      <c r="EQ771" s="25"/>
      <c r="ER771" s="25"/>
      <c r="ES771" s="25"/>
      <c r="ET771" s="25"/>
      <c r="EU771" s="25"/>
      <c r="EV771" s="25"/>
      <c r="EW771" s="25"/>
      <c r="EX771" s="25"/>
      <c r="EY771" s="25"/>
      <c r="EZ771" s="25"/>
      <c r="FA771" s="25"/>
      <c r="FB771" s="25"/>
      <c r="FC771" s="25"/>
    </row>
    <row r="772" spans="5:159"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  <c r="CU772" s="25"/>
      <c r="CV772" s="25"/>
      <c r="CW772" s="25"/>
      <c r="CX772" s="25"/>
      <c r="CY772" s="25"/>
      <c r="CZ772" s="25"/>
      <c r="DA772" s="25"/>
      <c r="DB772" s="25"/>
      <c r="DC772" s="25"/>
      <c r="DD772" s="25"/>
      <c r="DE772" s="25"/>
      <c r="DF772" s="25"/>
      <c r="DG772" s="25"/>
      <c r="DH772" s="25"/>
      <c r="DI772" s="25"/>
      <c r="DJ772" s="25"/>
      <c r="DK772" s="25"/>
      <c r="DL772" s="25"/>
      <c r="DM772" s="25"/>
      <c r="DN772" s="25"/>
      <c r="DO772" s="25"/>
      <c r="DP772" s="25"/>
      <c r="DQ772" s="25"/>
      <c r="DR772" s="25"/>
      <c r="DS772" s="25"/>
      <c r="DT772" s="25"/>
      <c r="DU772" s="25"/>
      <c r="DV772" s="25"/>
      <c r="DW772" s="25"/>
      <c r="DX772" s="25"/>
      <c r="DY772" s="25"/>
      <c r="DZ772" s="25"/>
      <c r="EA772" s="25"/>
      <c r="EB772" s="25"/>
      <c r="EC772" s="25"/>
      <c r="ED772" s="25"/>
      <c r="EE772" s="25"/>
      <c r="EF772" s="25"/>
      <c r="EG772" s="25"/>
      <c r="EH772" s="25"/>
      <c r="EI772" s="25"/>
      <c r="EJ772" s="25"/>
      <c r="EK772" s="25"/>
      <c r="EL772" s="25"/>
      <c r="EM772" s="25"/>
      <c r="EN772" s="25"/>
      <c r="EO772" s="25"/>
      <c r="EP772" s="25"/>
      <c r="EQ772" s="25"/>
      <c r="ER772" s="25"/>
      <c r="ES772" s="25"/>
      <c r="ET772" s="25"/>
      <c r="EU772" s="25"/>
      <c r="EV772" s="25"/>
      <c r="EW772" s="25"/>
      <c r="EX772" s="25"/>
      <c r="EY772" s="25"/>
      <c r="EZ772" s="25"/>
      <c r="FA772" s="25"/>
      <c r="FB772" s="25"/>
      <c r="FC772" s="25"/>
    </row>
    <row r="773" spans="5:159"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  <c r="CI773" s="25"/>
      <c r="CJ773" s="25"/>
      <c r="CK773" s="25"/>
      <c r="CL773" s="25"/>
      <c r="CM773" s="25"/>
      <c r="CN773" s="25"/>
      <c r="CO773" s="25"/>
      <c r="CP773" s="25"/>
      <c r="CQ773" s="25"/>
      <c r="CR773" s="25"/>
      <c r="CS773" s="25"/>
      <c r="CT773" s="25"/>
      <c r="CU773" s="25"/>
      <c r="CV773" s="25"/>
      <c r="CW773" s="25"/>
      <c r="CX773" s="25"/>
      <c r="CY773" s="25"/>
      <c r="CZ773" s="25"/>
      <c r="DA773" s="25"/>
      <c r="DB773" s="25"/>
      <c r="DC773" s="25"/>
      <c r="DD773" s="25"/>
      <c r="DE773" s="25"/>
      <c r="DF773" s="25"/>
      <c r="DG773" s="25"/>
      <c r="DH773" s="25"/>
      <c r="DI773" s="25"/>
      <c r="DJ773" s="25"/>
      <c r="DK773" s="25"/>
      <c r="DL773" s="25"/>
      <c r="DM773" s="25"/>
      <c r="DN773" s="25"/>
      <c r="DO773" s="25"/>
      <c r="DP773" s="25"/>
      <c r="DQ773" s="25"/>
      <c r="DR773" s="25"/>
      <c r="DS773" s="25"/>
      <c r="DT773" s="25"/>
      <c r="DU773" s="25"/>
      <c r="DV773" s="25"/>
      <c r="DW773" s="25"/>
      <c r="DX773" s="25"/>
      <c r="DY773" s="25"/>
      <c r="DZ773" s="25"/>
      <c r="EA773" s="25"/>
      <c r="EB773" s="25"/>
      <c r="EC773" s="25"/>
      <c r="ED773" s="25"/>
      <c r="EE773" s="25"/>
      <c r="EF773" s="25"/>
      <c r="EG773" s="25"/>
      <c r="EH773" s="25"/>
      <c r="EI773" s="25"/>
      <c r="EJ773" s="25"/>
      <c r="EK773" s="25"/>
      <c r="EL773" s="25"/>
      <c r="EM773" s="25"/>
      <c r="EN773" s="25"/>
      <c r="EO773" s="25"/>
      <c r="EP773" s="25"/>
      <c r="EQ773" s="25"/>
      <c r="ER773" s="25"/>
      <c r="ES773" s="25"/>
      <c r="ET773" s="25"/>
      <c r="EU773" s="25"/>
      <c r="EV773" s="25"/>
      <c r="EW773" s="25"/>
      <c r="EX773" s="25"/>
      <c r="EY773" s="25"/>
      <c r="EZ773" s="25"/>
      <c r="FA773" s="25"/>
      <c r="FB773" s="25"/>
      <c r="FC773" s="25"/>
    </row>
    <row r="774" spans="5:159"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  <c r="CI774" s="25"/>
      <c r="CJ774" s="25"/>
      <c r="CK774" s="25"/>
      <c r="CL774" s="25"/>
      <c r="CM774" s="25"/>
      <c r="CN774" s="25"/>
      <c r="CO774" s="25"/>
      <c r="CP774" s="25"/>
      <c r="CQ774" s="25"/>
      <c r="CR774" s="25"/>
      <c r="CS774" s="25"/>
      <c r="CT774" s="25"/>
      <c r="CU774" s="25"/>
      <c r="CV774" s="25"/>
      <c r="CW774" s="25"/>
      <c r="CX774" s="25"/>
      <c r="CY774" s="25"/>
      <c r="CZ774" s="25"/>
      <c r="DA774" s="25"/>
      <c r="DB774" s="25"/>
      <c r="DC774" s="25"/>
      <c r="DD774" s="25"/>
      <c r="DE774" s="25"/>
      <c r="DF774" s="25"/>
      <c r="DG774" s="25"/>
      <c r="DH774" s="25"/>
      <c r="DI774" s="25"/>
      <c r="DJ774" s="25"/>
      <c r="DK774" s="25"/>
      <c r="DL774" s="25"/>
      <c r="DM774" s="25"/>
      <c r="DN774" s="25"/>
      <c r="DO774" s="25"/>
      <c r="DP774" s="25"/>
      <c r="DQ774" s="25"/>
      <c r="DR774" s="25"/>
      <c r="DS774" s="25"/>
      <c r="DT774" s="25"/>
      <c r="DU774" s="25"/>
      <c r="DV774" s="25"/>
      <c r="DW774" s="25"/>
      <c r="DX774" s="25"/>
      <c r="DY774" s="25"/>
      <c r="DZ774" s="25"/>
      <c r="EA774" s="25"/>
      <c r="EB774" s="25"/>
      <c r="EC774" s="25"/>
      <c r="ED774" s="25"/>
      <c r="EE774" s="25"/>
      <c r="EF774" s="25"/>
      <c r="EG774" s="25"/>
      <c r="EH774" s="25"/>
      <c r="EI774" s="25"/>
      <c r="EJ774" s="25"/>
      <c r="EK774" s="25"/>
      <c r="EL774" s="25"/>
      <c r="EM774" s="25"/>
      <c r="EN774" s="25"/>
      <c r="EO774" s="25"/>
      <c r="EP774" s="25"/>
      <c r="EQ774" s="25"/>
      <c r="ER774" s="25"/>
      <c r="ES774" s="25"/>
      <c r="ET774" s="25"/>
      <c r="EU774" s="25"/>
      <c r="EV774" s="25"/>
      <c r="EW774" s="25"/>
      <c r="EX774" s="25"/>
      <c r="EY774" s="25"/>
      <c r="EZ774" s="25"/>
      <c r="FA774" s="25"/>
      <c r="FB774" s="25"/>
      <c r="FC774" s="25"/>
    </row>
    <row r="775" spans="5:159"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  <c r="CI775" s="25"/>
      <c r="CJ775" s="25"/>
      <c r="CK775" s="25"/>
      <c r="CL775" s="25"/>
      <c r="CM775" s="25"/>
      <c r="CN775" s="25"/>
      <c r="CO775" s="25"/>
      <c r="CP775" s="25"/>
      <c r="CQ775" s="25"/>
      <c r="CR775" s="25"/>
      <c r="CS775" s="25"/>
      <c r="CT775" s="25"/>
      <c r="CU775" s="25"/>
      <c r="CV775" s="25"/>
      <c r="CW775" s="25"/>
      <c r="CX775" s="25"/>
      <c r="CY775" s="25"/>
      <c r="CZ775" s="25"/>
      <c r="DA775" s="25"/>
      <c r="DB775" s="25"/>
      <c r="DC775" s="25"/>
      <c r="DD775" s="25"/>
      <c r="DE775" s="25"/>
      <c r="DF775" s="25"/>
      <c r="DG775" s="25"/>
      <c r="DH775" s="25"/>
      <c r="DI775" s="25"/>
      <c r="DJ775" s="25"/>
      <c r="DK775" s="25"/>
      <c r="DL775" s="25"/>
      <c r="DM775" s="25"/>
      <c r="DN775" s="25"/>
      <c r="DO775" s="25"/>
      <c r="DP775" s="25"/>
      <c r="DQ775" s="25"/>
      <c r="DR775" s="25"/>
      <c r="DS775" s="25"/>
      <c r="DT775" s="25"/>
      <c r="DU775" s="25"/>
      <c r="DV775" s="25"/>
      <c r="DW775" s="25"/>
      <c r="DX775" s="25"/>
      <c r="DY775" s="25"/>
      <c r="DZ775" s="25"/>
      <c r="EA775" s="25"/>
      <c r="EB775" s="25"/>
      <c r="EC775" s="25"/>
      <c r="ED775" s="25"/>
      <c r="EE775" s="25"/>
      <c r="EF775" s="25"/>
      <c r="EG775" s="25"/>
      <c r="EH775" s="25"/>
      <c r="EI775" s="25"/>
      <c r="EJ775" s="25"/>
      <c r="EK775" s="25"/>
      <c r="EL775" s="25"/>
      <c r="EM775" s="25"/>
      <c r="EN775" s="25"/>
      <c r="EO775" s="25"/>
      <c r="EP775" s="25"/>
      <c r="EQ775" s="25"/>
      <c r="ER775" s="25"/>
      <c r="ES775" s="25"/>
      <c r="ET775" s="25"/>
      <c r="EU775" s="25"/>
      <c r="EV775" s="25"/>
      <c r="EW775" s="25"/>
      <c r="EX775" s="25"/>
      <c r="EY775" s="25"/>
      <c r="EZ775" s="25"/>
      <c r="FA775" s="25"/>
      <c r="FB775" s="25"/>
      <c r="FC775" s="25"/>
    </row>
    <row r="776" spans="5:159"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  <c r="CI776" s="25"/>
      <c r="CJ776" s="25"/>
      <c r="CK776" s="25"/>
      <c r="CL776" s="25"/>
      <c r="CM776" s="25"/>
      <c r="CN776" s="25"/>
      <c r="CO776" s="25"/>
      <c r="CP776" s="25"/>
      <c r="CQ776" s="25"/>
      <c r="CR776" s="25"/>
      <c r="CS776" s="25"/>
      <c r="CT776" s="25"/>
      <c r="CU776" s="25"/>
      <c r="CV776" s="25"/>
      <c r="CW776" s="25"/>
      <c r="CX776" s="25"/>
      <c r="CY776" s="25"/>
      <c r="CZ776" s="25"/>
      <c r="DA776" s="25"/>
      <c r="DB776" s="25"/>
      <c r="DC776" s="25"/>
      <c r="DD776" s="25"/>
      <c r="DE776" s="25"/>
      <c r="DF776" s="25"/>
      <c r="DG776" s="25"/>
      <c r="DH776" s="25"/>
      <c r="DI776" s="25"/>
      <c r="DJ776" s="25"/>
      <c r="DK776" s="25"/>
      <c r="DL776" s="25"/>
      <c r="DM776" s="25"/>
      <c r="DN776" s="25"/>
      <c r="DO776" s="25"/>
      <c r="DP776" s="25"/>
      <c r="DQ776" s="25"/>
      <c r="DR776" s="25"/>
      <c r="DS776" s="25"/>
      <c r="DT776" s="25"/>
      <c r="DU776" s="25"/>
      <c r="DV776" s="25"/>
      <c r="DW776" s="25"/>
      <c r="DX776" s="25"/>
      <c r="DY776" s="25"/>
      <c r="DZ776" s="25"/>
      <c r="EA776" s="25"/>
      <c r="EB776" s="25"/>
      <c r="EC776" s="25"/>
      <c r="ED776" s="25"/>
      <c r="EE776" s="25"/>
      <c r="EF776" s="25"/>
      <c r="EG776" s="25"/>
      <c r="EH776" s="25"/>
      <c r="EI776" s="25"/>
      <c r="EJ776" s="25"/>
      <c r="EK776" s="25"/>
      <c r="EL776" s="25"/>
      <c r="EM776" s="25"/>
      <c r="EN776" s="25"/>
      <c r="EO776" s="25"/>
      <c r="EP776" s="25"/>
      <c r="EQ776" s="25"/>
      <c r="ER776" s="25"/>
      <c r="ES776" s="25"/>
      <c r="ET776" s="25"/>
      <c r="EU776" s="25"/>
      <c r="EV776" s="25"/>
      <c r="EW776" s="25"/>
      <c r="EX776" s="25"/>
      <c r="EY776" s="25"/>
      <c r="EZ776" s="25"/>
      <c r="FA776" s="25"/>
      <c r="FB776" s="25"/>
      <c r="FC776" s="25"/>
    </row>
    <row r="777" spans="5:159"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  <c r="CU777" s="25"/>
      <c r="CV777" s="25"/>
      <c r="CW777" s="25"/>
      <c r="CX777" s="25"/>
      <c r="CY777" s="25"/>
      <c r="CZ777" s="25"/>
      <c r="DA777" s="25"/>
      <c r="DB777" s="25"/>
      <c r="DC777" s="25"/>
      <c r="DD777" s="25"/>
      <c r="DE777" s="25"/>
      <c r="DF777" s="25"/>
      <c r="DG777" s="25"/>
      <c r="DH777" s="25"/>
      <c r="DI777" s="25"/>
      <c r="DJ777" s="25"/>
      <c r="DK777" s="25"/>
      <c r="DL777" s="25"/>
      <c r="DM777" s="25"/>
      <c r="DN777" s="25"/>
      <c r="DO777" s="25"/>
      <c r="DP777" s="25"/>
      <c r="DQ777" s="25"/>
      <c r="DR777" s="25"/>
      <c r="DS777" s="25"/>
      <c r="DT777" s="25"/>
      <c r="DU777" s="25"/>
      <c r="DV777" s="25"/>
      <c r="DW777" s="25"/>
      <c r="DX777" s="25"/>
      <c r="DY777" s="25"/>
      <c r="DZ777" s="25"/>
      <c r="EA777" s="25"/>
      <c r="EB777" s="25"/>
      <c r="EC777" s="25"/>
      <c r="ED777" s="25"/>
      <c r="EE777" s="25"/>
      <c r="EF777" s="25"/>
      <c r="EG777" s="25"/>
      <c r="EH777" s="25"/>
      <c r="EI777" s="25"/>
      <c r="EJ777" s="25"/>
      <c r="EK777" s="25"/>
      <c r="EL777" s="25"/>
      <c r="EM777" s="25"/>
      <c r="EN777" s="25"/>
      <c r="EO777" s="25"/>
      <c r="EP777" s="25"/>
      <c r="EQ777" s="25"/>
      <c r="ER777" s="25"/>
      <c r="ES777" s="25"/>
      <c r="ET777" s="25"/>
      <c r="EU777" s="25"/>
      <c r="EV777" s="25"/>
      <c r="EW777" s="25"/>
      <c r="EX777" s="25"/>
      <c r="EY777" s="25"/>
      <c r="EZ777" s="25"/>
      <c r="FA777" s="25"/>
      <c r="FB777" s="25"/>
      <c r="FC777" s="25"/>
    </row>
    <row r="778" spans="5:159"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  <c r="CU778" s="25"/>
      <c r="CV778" s="25"/>
      <c r="CW778" s="25"/>
      <c r="CX778" s="25"/>
      <c r="CY778" s="25"/>
      <c r="CZ778" s="25"/>
      <c r="DA778" s="25"/>
      <c r="DB778" s="25"/>
      <c r="DC778" s="25"/>
      <c r="DD778" s="25"/>
      <c r="DE778" s="25"/>
      <c r="DF778" s="25"/>
      <c r="DG778" s="25"/>
      <c r="DH778" s="25"/>
      <c r="DI778" s="25"/>
      <c r="DJ778" s="25"/>
      <c r="DK778" s="25"/>
      <c r="DL778" s="25"/>
      <c r="DM778" s="25"/>
      <c r="DN778" s="25"/>
      <c r="DO778" s="25"/>
      <c r="DP778" s="25"/>
      <c r="DQ778" s="25"/>
      <c r="DR778" s="25"/>
      <c r="DS778" s="25"/>
      <c r="DT778" s="25"/>
      <c r="DU778" s="25"/>
      <c r="DV778" s="25"/>
      <c r="DW778" s="25"/>
      <c r="DX778" s="25"/>
      <c r="DY778" s="25"/>
      <c r="DZ778" s="25"/>
      <c r="EA778" s="25"/>
      <c r="EB778" s="25"/>
      <c r="EC778" s="25"/>
      <c r="ED778" s="25"/>
      <c r="EE778" s="25"/>
      <c r="EF778" s="25"/>
      <c r="EG778" s="25"/>
      <c r="EH778" s="25"/>
      <c r="EI778" s="25"/>
      <c r="EJ778" s="25"/>
      <c r="EK778" s="25"/>
      <c r="EL778" s="25"/>
      <c r="EM778" s="25"/>
      <c r="EN778" s="25"/>
      <c r="EO778" s="25"/>
      <c r="EP778" s="25"/>
      <c r="EQ778" s="25"/>
      <c r="ER778" s="25"/>
      <c r="ES778" s="25"/>
      <c r="ET778" s="25"/>
      <c r="EU778" s="25"/>
      <c r="EV778" s="25"/>
      <c r="EW778" s="25"/>
      <c r="EX778" s="25"/>
      <c r="EY778" s="25"/>
      <c r="EZ778" s="25"/>
      <c r="FA778" s="25"/>
      <c r="FB778" s="25"/>
      <c r="FC778" s="25"/>
    </row>
    <row r="779" spans="5:159"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  <c r="CI779" s="25"/>
      <c r="CJ779" s="25"/>
      <c r="CK779" s="25"/>
      <c r="CL779" s="25"/>
      <c r="CM779" s="25"/>
      <c r="CN779" s="25"/>
      <c r="CO779" s="25"/>
      <c r="CP779" s="25"/>
      <c r="CQ779" s="25"/>
      <c r="CR779" s="25"/>
      <c r="CS779" s="25"/>
      <c r="CT779" s="25"/>
      <c r="CU779" s="25"/>
      <c r="CV779" s="25"/>
      <c r="CW779" s="25"/>
      <c r="CX779" s="25"/>
      <c r="CY779" s="25"/>
      <c r="CZ779" s="25"/>
      <c r="DA779" s="25"/>
      <c r="DB779" s="25"/>
      <c r="DC779" s="25"/>
      <c r="DD779" s="25"/>
      <c r="DE779" s="25"/>
      <c r="DF779" s="25"/>
      <c r="DG779" s="25"/>
      <c r="DH779" s="25"/>
      <c r="DI779" s="25"/>
      <c r="DJ779" s="25"/>
      <c r="DK779" s="25"/>
      <c r="DL779" s="25"/>
      <c r="DM779" s="25"/>
      <c r="DN779" s="25"/>
      <c r="DO779" s="25"/>
      <c r="DP779" s="25"/>
      <c r="DQ779" s="25"/>
      <c r="DR779" s="25"/>
      <c r="DS779" s="25"/>
      <c r="DT779" s="25"/>
      <c r="DU779" s="25"/>
      <c r="DV779" s="25"/>
      <c r="DW779" s="25"/>
      <c r="DX779" s="25"/>
      <c r="DY779" s="25"/>
      <c r="DZ779" s="25"/>
      <c r="EA779" s="25"/>
      <c r="EB779" s="25"/>
      <c r="EC779" s="25"/>
      <c r="ED779" s="25"/>
      <c r="EE779" s="25"/>
      <c r="EF779" s="25"/>
      <c r="EG779" s="25"/>
      <c r="EH779" s="25"/>
      <c r="EI779" s="25"/>
      <c r="EJ779" s="25"/>
      <c r="EK779" s="25"/>
      <c r="EL779" s="25"/>
      <c r="EM779" s="25"/>
      <c r="EN779" s="25"/>
      <c r="EO779" s="25"/>
      <c r="EP779" s="25"/>
      <c r="EQ779" s="25"/>
      <c r="ER779" s="25"/>
      <c r="ES779" s="25"/>
      <c r="ET779" s="25"/>
      <c r="EU779" s="25"/>
      <c r="EV779" s="25"/>
      <c r="EW779" s="25"/>
      <c r="EX779" s="25"/>
      <c r="EY779" s="25"/>
      <c r="EZ779" s="25"/>
      <c r="FA779" s="25"/>
      <c r="FB779" s="25"/>
      <c r="FC779" s="25"/>
    </row>
    <row r="780" spans="5:159"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  <c r="CU780" s="25"/>
      <c r="CV780" s="25"/>
      <c r="CW780" s="25"/>
      <c r="CX780" s="25"/>
      <c r="CY780" s="25"/>
      <c r="CZ780" s="25"/>
      <c r="DA780" s="25"/>
      <c r="DB780" s="25"/>
      <c r="DC780" s="25"/>
      <c r="DD780" s="25"/>
      <c r="DE780" s="25"/>
      <c r="DF780" s="25"/>
      <c r="DG780" s="25"/>
      <c r="DH780" s="25"/>
      <c r="DI780" s="25"/>
      <c r="DJ780" s="25"/>
      <c r="DK780" s="25"/>
      <c r="DL780" s="25"/>
      <c r="DM780" s="25"/>
      <c r="DN780" s="25"/>
      <c r="DO780" s="25"/>
      <c r="DP780" s="25"/>
      <c r="DQ780" s="25"/>
      <c r="DR780" s="25"/>
      <c r="DS780" s="25"/>
      <c r="DT780" s="25"/>
      <c r="DU780" s="25"/>
      <c r="DV780" s="25"/>
      <c r="DW780" s="25"/>
      <c r="DX780" s="25"/>
      <c r="DY780" s="25"/>
      <c r="DZ780" s="25"/>
      <c r="EA780" s="25"/>
      <c r="EB780" s="25"/>
      <c r="EC780" s="25"/>
      <c r="ED780" s="25"/>
      <c r="EE780" s="25"/>
      <c r="EF780" s="25"/>
      <c r="EG780" s="25"/>
      <c r="EH780" s="25"/>
      <c r="EI780" s="25"/>
      <c r="EJ780" s="25"/>
      <c r="EK780" s="25"/>
      <c r="EL780" s="25"/>
      <c r="EM780" s="25"/>
      <c r="EN780" s="25"/>
      <c r="EO780" s="25"/>
      <c r="EP780" s="25"/>
      <c r="EQ780" s="25"/>
      <c r="ER780" s="25"/>
      <c r="ES780" s="25"/>
      <c r="ET780" s="25"/>
      <c r="EU780" s="25"/>
      <c r="EV780" s="25"/>
      <c r="EW780" s="25"/>
      <c r="EX780" s="25"/>
      <c r="EY780" s="25"/>
      <c r="EZ780" s="25"/>
      <c r="FA780" s="25"/>
      <c r="FB780" s="25"/>
      <c r="FC780" s="25"/>
    </row>
    <row r="781" spans="5:159"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  <c r="CI781" s="25"/>
      <c r="CJ781" s="25"/>
      <c r="CK781" s="25"/>
      <c r="CL781" s="25"/>
      <c r="CM781" s="25"/>
      <c r="CN781" s="25"/>
      <c r="CO781" s="25"/>
      <c r="CP781" s="25"/>
      <c r="CQ781" s="25"/>
      <c r="CR781" s="25"/>
      <c r="CS781" s="25"/>
      <c r="CT781" s="25"/>
      <c r="CU781" s="25"/>
      <c r="CV781" s="25"/>
      <c r="CW781" s="25"/>
      <c r="CX781" s="25"/>
      <c r="CY781" s="25"/>
      <c r="CZ781" s="25"/>
      <c r="DA781" s="25"/>
      <c r="DB781" s="25"/>
      <c r="DC781" s="25"/>
      <c r="DD781" s="25"/>
      <c r="DE781" s="25"/>
      <c r="DF781" s="25"/>
      <c r="DG781" s="25"/>
      <c r="DH781" s="25"/>
      <c r="DI781" s="25"/>
      <c r="DJ781" s="25"/>
      <c r="DK781" s="25"/>
      <c r="DL781" s="25"/>
      <c r="DM781" s="25"/>
      <c r="DN781" s="25"/>
      <c r="DO781" s="25"/>
      <c r="DP781" s="25"/>
      <c r="DQ781" s="25"/>
      <c r="DR781" s="25"/>
      <c r="DS781" s="25"/>
      <c r="DT781" s="25"/>
      <c r="DU781" s="25"/>
      <c r="DV781" s="25"/>
      <c r="DW781" s="25"/>
      <c r="DX781" s="25"/>
      <c r="DY781" s="25"/>
      <c r="DZ781" s="25"/>
      <c r="EA781" s="25"/>
      <c r="EB781" s="25"/>
      <c r="EC781" s="25"/>
      <c r="ED781" s="25"/>
      <c r="EE781" s="25"/>
      <c r="EF781" s="25"/>
      <c r="EG781" s="25"/>
      <c r="EH781" s="25"/>
      <c r="EI781" s="25"/>
      <c r="EJ781" s="25"/>
      <c r="EK781" s="25"/>
      <c r="EL781" s="25"/>
      <c r="EM781" s="25"/>
      <c r="EN781" s="25"/>
      <c r="EO781" s="25"/>
      <c r="EP781" s="25"/>
      <c r="EQ781" s="25"/>
      <c r="ER781" s="25"/>
      <c r="ES781" s="25"/>
      <c r="ET781" s="25"/>
      <c r="EU781" s="25"/>
      <c r="EV781" s="25"/>
      <c r="EW781" s="25"/>
      <c r="EX781" s="25"/>
      <c r="EY781" s="25"/>
      <c r="EZ781" s="25"/>
      <c r="FA781" s="25"/>
      <c r="FB781" s="25"/>
      <c r="FC781" s="25"/>
    </row>
    <row r="782" spans="5:159"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  <c r="CI782" s="25"/>
      <c r="CJ782" s="25"/>
      <c r="CK782" s="25"/>
      <c r="CL782" s="25"/>
      <c r="CM782" s="25"/>
      <c r="CN782" s="25"/>
      <c r="CO782" s="25"/>
      <c r="CP782" s="25"/>
      <c r="CQ782" s="25"/>
      <c r="CR782" s="25"/>
      <c r="CS782" s="25"/>
      <c r="CT782" s="25"/>
      <c r="CU782" s="25"/>
      <c r="CV782" s="25"/>
      <c r="CW782" s="25"/>
      <c r="CX782" s="25"/>
      <c r="CY782" s="25"/>
      <c r="CZ782" s="25"/>
      <c r="DA782" s="25"/>
      <c r="DB782" s="25"/>
      <c r="DC782" s="25"/>
      <c r="DD782" s="25"/>
      <c r="DE782" s="25"/>
      <c r="DF782" s="25"/>
      <c r="DG782" s="25"/>
      <c r="DH782" s="25"/>
      <c r="DI782" s="25"/>
      <c r="DJ782" s="25"/>
      <c r="DK782" s="25"/>
      <c r="DL782" s="25"/>
      <c r="DM782" s="25"/>
      <c r="DN782" s="25"/>
      <c r="DO782" s="25"/>
      <c r="DP782" s="25"/>
      <c r="DQ782" s="25"/>
      <c r="DR782" s="25"/>
      <c r="DS782" s="25"/>
      <c r="DT782" s="25"/>
      <c r="DU782" s="25"/>
      <c r="DV782" s="25"/>
      <c r="DW782" s="25"/>
      <c r="DX782" s="25"/>
      <c r="DY782" s="25"/>
      <c r="DZ782" s="25"/>
      <c r="EA782" s="25"/>
      <c r="EB782" s="25"/>
      <c r="EC782" s="25"/>
      <c r="ED782" s="25"/>
      <c r="EE782" s="25"/>
      <c r="EF782" s="25"/>
      <c r="EG782" s="25"/>
      <c r="EH782" s="25"/>
      <c r="EI782" s="25"/>
      <c r="EJ782" s="25"/>
      <c r="EK782" s="25"/>
      <c r="EL782" s="25"/>
      <c r="EM782" s="25"/>
      <c r="EN782" s="25"/>
      <c r="EO782" s="25"/>
      <c r="EP782" s="25"/>
      <c r="EQ782" s="25"/>
      <c r="ER782" s="25"/>
      <c r="ES782" s="25"/>
      <c r="ET782" s="25"/>
      <c r="EU782" s="25"/>
      <c r="EV782" s="25"/>
      <c r="EW782" s="25"/>
      <c r="EX782" s="25"/>
      <c r="EY782" s="25"/>
      <c r="EZ782" s="25"/>
      <c r="FA782" s="25"/>
      <c r="FB782" s="25"/>
      <c r="FC782" s="25"/>
    </row>
    <row r="783" spans="5:159"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  <c r="CI783" s="25"/>
      <c r="CJ783" s="25"/>
      <c r="CK783" s="25"/>
      <c r="CL783" s="25"/>
      <c r="CM783" s="25"/>
      <c r="CN783" s="25"/>
      <c r="CO783" s="25"/>
      <c r="CP783" s="25"/>
      <c r="CQ783" s="25"/>
      <c r="CR783" s="25"/>
      <c r="CS783" s="25"/>
      <c r="CT783" s="25"/>
      <c r="CU783" s="25"/>
      <c r="CV783" s="25"/>
      <c r="CW783" s="25"/>
      <c r="CX783" s="25"/>
      <c r="CY783" s="25"/>
      <c r="CZ783" s="25"/>
      <c r="DA783" s="25"/>
      <c r="DB783" s="25"/>
      <c r="DC783" s="25"/>
      <c r="DD783" s="25"/>
      <c r="DE783" s="25"/>
      <c r="DF783" s="25"/>
      <c r="DG783" s="25"/>
      <c r="DH783" s="25"/>
      <c r="DI783" s="25"/>
      <c r="DJ783" s="25"/>
      <c r="DK783" s="25"/>
      <c r="DL783" s="25"/>
      <c r="DM783" s="25"/>
      <c r="DN783" s="25"/>
      <c r="DO783" s="25"/>
      <c r="DP783" s="25"/>
      <c r="DQ783" s="25"/>
      <c r="DR783" s="25"/>
      <c r="DS783" s="25"/>
      <c r="DT783" s="25"/>
      <c r="DU783" s="25"/>
      <c r="DV783" s="25"/>
      <c r="DW783" s="25"/>
      <c r="DX783" s="25"/>
      <c r="DY783" s="25"/>
      <c r="DZ783" s="25"/>
      <c r="EA783" s="25"/>
      <c r="EB783" s="25"/>
      <c r="EC783" s="25"/>
      <c r="ED783" s="25"/>
      <c r="EE783" s="25"/>
      <c r="EF783" s="25"/>
      <c r="EG783" s="25"/>
      <c r="EH783" s="25"/>
      <c r="EI783" s="25"/>
      <c r="EJ783" s="25"/>
      <c r="EK783" s="25"/>
      <c r="EL783" s="25"/>
      <c r="EM783" s="25"/>
      <c r="EN783" s="25"/>
      <c r="EO783" s="25"/>
      <c r="EP783" s="25"/>
      <c r="EQ783" s="25"/>
      <c r="ER783" s="25"/>
      <c r="ES783" s="25"/>
      <c r="ET783" s="25"/>
      <c r="EU783" s="25"/>
      <c r="EV783" s="25"/>
      <c r="EW783" s="25"/>
      <c r="EX783" s="25"/>
      <c r="EY783" s="25"/>
      <c r="EZ783" s="25"/>
      <c r="FA783" s="25"/>
      <c r="FB783" s="25"/>
      <c r="FC783" s="25"/>
    </row>
    <row r="784" spans="5:159"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  <c r="CU784" s="25"/>
      <c r="CV784" s="25"/>
      <c r="CW784" s="25"/>
      <c r="CX784" s="25"/>
      <c r="CY784" s="25"/>
      <c r="CZ784" s="25"/>
      <c r="DA784" s="25"/>
      <c r="DB784" s="25"/>
      <c r="DC784" s="25"/>
      <c r="DD784" s="25"/>
      <c r="DE784" s="25"/>
      <c r="DF784" s="25"/>
      <c r="DG784" s="25"/>
      <c r="DH784" s="25"/>
      <c r="DI784" s="25"/>
      <c r="DJ784" s="25"/>
      <c r="DK784" s="25"/>
      <c r="DL784" s="25"/>
      <c r="DM784" s="25"/>
      <c r="DN784" s="25"/>
      <c r="DO784" s="25"/>
      <c r="DP784" s="25"/>
      <c r="DQ784" s="25"/>
      <c r="DR784" s="25"/>
      <c r="DS784" s="25"/>
      <c r="DT784" s="25"/>
      <c r="DU784" s="25"/>
      <c r="DV784" s="25"/>
      <c r="DW784" s="25"/>
      <c r="DX784" s="25"/>
      <c r="DY784" s="25"/>
      <c r="DZ784" s="25"/>
      <c r="EA784" s="25"/>
      <c r="EB784" s="25"/>
      <c r="EC784" s="25"/>
      <c r="ED784" s="25"/>
      <c r="EE784" s="25"/>
      <c r="EF784" s="25"/>
      <c r="EG784" s="25"/>
      <c r="EH784" s="25"/>
      <c r="EI784" s="25"/>
      <c r="EJ784" s="25"/>
      <c r="EK784" s="25"/>
      <c r="EL784" s="25"/>
      <c r="EM784" s="25"/>
      <c r="EN784" s="25"/>
      <c r="EO784" s="25"/>
      <c r="EP784" s="25"/>
      <c r="EQ784" s="25"/>
      <c r="ER784" s="25"/>
      <c r="ES784" s="25"/>
      <c r="ET784" s="25"/>
      <c r="EU784" s="25"/>
      <c r="EV784" s="25"/>
      <c r="EW784" s="25"/>
      <c r="EX784" s="25"/>
      <c r="EY784" s="25"/>
      <c r="EZ784" s="25"/>
      <c r="FA784" s="25"/>
      <c r="FB784" s="25"/>
      <c r="FC784" s="25"/>
    </row>
    <row r="785" spans="5:159"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  <c r="DH785" s="25"/>
      <c r="DI785" s="25"/>
      <c r="DJ785" s="25"/>
      <c r="DK785" s="25"/>
      <c r="DL785" s="25"/>
      <c r="DM785" s="25"/>
      <c r="DN785" s="25"/>
      <c r="DO785" s="25"/>
      <c r="DP785" s="25"/>
      <c r="DQ785" s="25"/>
      <c r="DR785" s="25"/>
      <c r="DS785" s="25"/>
      <c r="DT785" s="25"/>
      <c r="DU785" s="25"/>
      <c r="DV785" s="25"/>
      <c r="DW785" s="25"/>
      <c r="DX785" s="25"/>
      <c r="DY785" s="25"/>
      <c r="DZ785" s="25"/>
      <c r="EA785" s="25"/>
      <c r="EB785" s="25"/>
      <c r="EC785" s="25"/>
      <c r="ED785" s="25"/>
      <c r="EE785" s="25"/>
      <c r="EF785" s="25"/>
      <c r="EG785" s="25"/>
      <c r="EH785" s="25"/>
      <c r="EI785" s="25"/>
      <c r="EJ785" s="25"/>
      <c r="EK785" s="25"/>
      <c r="EL785" s="25"/>
      <c r="EM785" s="25"/>
      <c r="EN785" s="25"/>
      <c r="EO785" s="25"/>
      <c r="EP785" s="25"/>
      <c r="EQ785" s="25"/>
      <c r="ER785" s="25"/>
      <c r="ES785" s="25"/>
      <c r="ET785" s="25"/>
      <c r="EU785" s="25"/>
      <c r="EV785" s="25"/>
      <c r="EW785" s="25"/>
      <c r="EX785" s="25"/>
      <c r="EY785" s="25"/>
      <c r="EZ785" s="25"/>
      <c r="FA785" s="25"/>
      <c r="FB785" s="25"/>
      <c r="FC785" s="25"/>
    </row>
    <row r="786" spans="5:159"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  <c r="CU786" s="25"/>
      <c r="CV786" s="25"/>
      <c r="CW786" s="25"/>
      <c r="CX786" s="25"/>
      <c r="CY786" s="25"/>
      <c r="CZ786" s="25"/>
      <c r="DA786" s="25"/>
      <c r="DB786" s="25"/>
      <c r="DC786" s="25"/>
      <c r="DD786" s="25"/>
      <c r="DE786" s="25"/>
      <c r="DF786" s="25"/>
      <c r="DG786" s="25"/>
      <c r="DH786" s="25"/>
      <c r="DI786" s="25"/>
      <c r="DJ786" s="25"/>
      <c r="DK786" s="25"/>
      <c r="DL786" s="25"/>
      <c r="DM786" s="25"/>
      <c r="DN786" s="25"/>
      <c r="DO786" s="25"/>
      <c r="DP786" s="25"/>
      <c r="DQ786" s="25"/>
      <c r="DR786" s="25"/>
      <c r="DS786" s="25"/>
      <c r="DT786" s="25"/>
      <c r="DU786" s="25"/>
      <c r="DV786" s="25"/>
      <c r="DW786" s="25"/>
      <c r="DX786" s="25"/>
      <c r="DY786" s="25"/>
      <c r="DZ786" s="25"/>
      <c r="EA786" s="25"/>
      <c r="EB786" s="25"/>
      <c r="EC786" s="25"/>
      <c r="ED786" s="25"/>
      <c r="EE786" s="25"/>
      <c r="EF786" s="25"/>
      <c r="EG786" s="25"/>
      <c r="EH786" s="25"/>
      <c r="EI786" s="25"/>
      <c r="EJ786" s="25"/>
      <c r="EK786" s="25"/>
      <c r="EL786" s="25"/>
      <c r="EM786" s="25"/>
      <c r="EN786" s="25"/>
      <c r="EO786" s="25"/>
      <c r="EP786" s="25"/>
      <c r="EQ786" s="25"/>
      <c r="ER786" s="25"/>
      <c r="ES786" s="25"/>
      <c r="ET786" s="25"/>
      <c r="EU786" s="25"/>
      <c r="EV786" s="25"/>
      <c r="EW786" s="25"/>
      <c r="EX786" s="25"/>
      <c r="EY786" s="25"/>
      <c r="EZ786" s="25"/>
      <c r="FA786" s="25"/>
      <c r="FB786" s="25"/>
      <c r="FC786" s="25"/>
    </row>
    <row r="787" spans="5:159"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  <c r="CU787" s="25"/>
      <c r="CV787" s="25"/>
      <c r="CW787" s="25"/>
      <c r="CX787" s="25"/>
      <c r="CY787" s="25"/>
      <c r="CZ787" s="25"/>
      <c r="DA787" s="25"/>
      <c r="DB787" s="25"/>
      <c r="DC787" s="25"/>
      <c r="DD787" s="25"/>
      <c r="DE787" s="25"/>
      <c r="DF787" s="25"/>
      <c r="DG787" s="25"/>
      <c r="DH787" s="25"/>
      <c r="DI787" s="25"/>
      <c r="DJ787" s="25"/>
      <c r="DK787" s="25"/>
      <c r="DL787" s="25"/>
      <c r="DM787" s="25"/>
      <c r="DN787" s="25"/>
      <c r="DO787" s="25"/>
      <c r="DP787" s="25"/>
      <c r="DQ787" s="25"/>
      <c r="DR787" s="25"/>
      <c r="DS787" s="25"/>
      <c r="DT787" s="25"/>
      <c r="DU787" s="25"/>
      <c r="DV787" s="25"/>
      <c r="DW787" s="25"/>
      <c r="DX787" s="25"/>
      <c r="DY787" s="25"/>
      <c r="DZ787" s="25"/>
      <c r="EA787" s="25"/>
      <c r="EB787" s="25"/>
      <c r="EC787" s="25"/>
      <c r="ED787" s="25"/>
      <c r="EE787" s="25"/>
      <c r="EF787" s="25"/>
      <c r="EG787" s="25"/>
      <c r="EH787" s="25"/>
      <c r="EI787" s="25"/>
      <c r="EJ787" s="25"/>
      <c r="EK787" s="25"/>
      <c r="EL787" s="25"/>
      <c r="EM787" s="25"/>
      <c r="EN787" s="25"/>
      <c r="EO787" s="25"/>
      <c r="EP787" s="25"/>
      <c r="EQ787" s="25"/>
      <c r="ER787" s="25"/>
      <c r="ES787" s="25"/>
      <c r="ET787" s="25"/>
      <c r="EU787" s="25"/>
      <c r="EV787" s="25"/>
      <c r="EW787" s="25"/>
      <c r="EX787" s="25"/>
      <c r="EY787" s="25"/>
      <c r="EZ787" s="25"/>
      <c r="FA787" s="25"/>
      <c r="FB787" s="25"/>
      <c r="FC787" s="25"/>
    </row>
    <row r="788" spans="5:159"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  <c r="CU788" s="25"/>
      <c r="CV788" s="25"/>
      <c r="CW788" s="25"/>
      <c r="CX788" s="25"/>
      <c r="CY788" s="25"/>
      <c r="CZ788" s="25"/>
      <c r="DA788" s="25"/>
      <c r="DB788" s="25"/>
      <c r="DC788" s="25"/>
      <c r="DD788" s="25"/>
      <c r="DE788" s="25"/>
      <c r="DF788" s="25"/>
      <c r="DG788" s="25"/>
      <c r="DH788" s="25"/>
      <c r="DI788" s="25"/>
      <c r="DJ788" s="25"/>
      <c r="DK788" s="25"/>
      <c r="DL788" s="25"/>
      <c r="DM788" s="25"/>
      <c r="DN788" s="25"/>
      <c r="DO788" s="25"/>
      <c r="DP788" s="25"/>
      <c r="DQ788" s="25"/>
      <c r="DR788" s="25"/>
      <c r="DS788" s="25"/>
      <c r="DT788" s="25"/>
      <c r="DU788" s="25"/>
      <c r="DV788" s="25"/>
      <c r="DW788" s="25"/>
      <c r="DX788" s="25"/>
      <c r="DY788" s="25"/>
      <c r="DZ788" s="25"/>
      <c r="EA788" s="25"/>
      <c r="EB788" s="25"/>
      <c r="EC788" s="25"/>
      <c r="ED788" s="25"/>
      <c r="EE788" s="25"/>
      <c r="EF788" s="25"/>
      <c r="EG788" s="25"/>
      <c r="EH788" s="25"/>
      <c r="EI788" s="25"/>
      <c r="EJ788" s="25"/>
      <c r="EK788" s="25"/>
      <c r="EL788" s="25"/>
      <c r="EM788" s="25"/>
      <c r="EN788" s="25"/>
      <c r="EO788" s="25"/>
      <c r="EP788" s="25"/>
      <c r="EQ788" s="25"/>
      <c r="ER788" s="25"/>
      <c r="ES788" s="25"/>
      <c r="ET788" s="25"/>
      <c r="EU788" s="25"/>
      <c r="EV788" s="25"/>
      <c r="EW788" s="25"/>
      <c r="EX788" s="25"/>
      <c r="EY788" s="25"/>
      <c r="EZ788" s="25"/>
      <c r="FA788" s="25"/>
      <c r="FB788" s="25"/>
      <c r="FC788" s="25"/>
    </row>
    <row r="789" spans="5:159"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  <c r="CU789" s="25"/>
      <c r="CV789" s="25"/>
      <c r="CW789" s="25"/>
      <c r="CX789" s="25"/>
      <c r="CY789" s="25"/>
      <c r="CZ789" s="25"/>
      <c r="DA789" s="25"/>
      <c r="DB789" s="25"/>
      <c r="DC789" s="25"/>
      <c r="DD789" s="25"/>
      <c r="DE789" s="25"/>
      <c r="DF789" s="25"/>
      <c r="DG789" s="25"/>
      <c r="DH789" s="25"/>
      <c r="DI789" s="25"/>
      <c r="DJ789" s="25"/>
      <c r="DK789" s="25"/>
      <c r="DL789" s="25"/>
      <c r="DM789" s="25"/>
      <c r="DN789" s="25"/>
      <c r="DO789" s="25"/>
      <c r="DP789" s="25"/>
      <c r="DQ789" s="25"/>
      <c r="DR789" s="25"/>
      <c r="DS789" s="25"/>
      <c r="DT789" s="25"/>
      <c r="DU789" s="25"/>
      <c r="DV789" s="25"/>
      <c r="DW789" s="25"/>
      <c r="DX789" s="25"/>
      <c r="DY789" s="25"/>
      <c r="DZ789" s="25"/>
      <c r="EA789" s="25"/>
      <c r="EB789" s="25"/>
      <c r="EC789" s="25"/>
      <c r="ED789" s="25"/>
      <c r="EE789" s="25"/>
      <c r="EF789" s="25"/>
      <c r="EG789" s="25"/>
      <c r="EH789" s="25"/>
      <c r="EI789" s="25"/>
      <c r="EJ789" s="25"/>
      <c r="EK789" s="25"/>
      <c r="EL789" s="25"/>
      <c r="EM789" s="25"/>
      <c r="EN789" s="25"/>
      <c r="EO789" s="25"/>
      <c r="EP789" s="25"/>
      <c r="EQ789" s="25"/>
      <c r="ER789" s="25"/>
      <c r="ES789" s="25"/>
      <c r="ET789" s="25"/>
      <c r="EU789" s="25"/>
      <c r="EV789" s="25"/>
      <c r="EW789" s="25"/>
      <c r="EX789" s="25"/>
      <c r="EY789" s="25"/>
      <c r="EZ789" s="25"/>
      <c r="FA789" s="25"/>
      <c r="FB789" s="25"/>
      <c r="FC789" s="25"/>
    </row>
    <row r="790" spans="5:159"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  <c r="CI790" s="25"/>
      <c r="CJ790" s="25"/>
      <c r="CK790" s="25"/>
      <c r="CL790" s="25"/>
      <c r="CM790" s="25"/>
      <c r="CN790" s="25"/>
      <c r="CO790" s="25"/>
      <c r="CP790" s="25"/>
      <c r="CQ790" s="25"/>
      <c r="CR790" s="25"/>
      <c r="CS790" s="25"/>
      <c r="CT790" s="25"/>
      <c r="CU790" s="25"/>
      <c r="CV790" s="25"/>
      <c r="CW790" s="25"/>
      <c r="CX790" s="25"/>
      <c r="CY790" s="25"/>
      <c r="CZ790" s="25"/>
      <c r="DA790" s="25"/>
      <c r="DB790" s="25"/>
      <c r="DC790" s="25"/>
      <c r="DD790" s="25"/>
      <c r="DE790" s="25"/>
      <c r="DF790" s="25"/>
      <c r="DG790" s="25"/>
      <c r="DH790" s="25"/>
      <c r="DI790" s="25"/>
      <c r="DJ790" s="25"/>
      <c r="DK790" s="25"/>
      <c r="DL790" s="25"/>
      <c r="DM790" s="25"/>
      <c r="DN790" s="25"/>
      <c r="DO790" s="25"/>
      <c r="DP790" s="25"/>
      <c r="DQ790" s="25"/>
      <c r="DR790" s="25"/>
      <c r="DS790" s="25"/>
      <c r="DT790" s="25"/>
      <c r="DU790" s="25"/>
      <c r="DV790" s="25"/>
      <c r="DW790" s="25"/>
      <c r="DX790" s="25"/>
      <c r="DY790" s="25"/>
      <c r="DZ790" s="25"/>
      <c r="EA790" s="25"/>
      <c r="EB790" s="25"/>
      <c r="EC790" s="25"/>
      <c r="ED790" s="25"/>
      <c r="EE790" s="25"/>
      <c r="EF790" s="25"/>
      <c r="EG790" s="25"/>
      <c r="EH790" s="25"/>
      <c r="EI790" s="25"/>
      <c r="EJ790" s="25"/>
      <c r="EK790" s="25"/>
      <c r="EL790" s="25"/>
      <c r="EM790" s="25"/>
      <c r="EN790" s="25"/>
      <c r="EO790" s="25"/>
      <c r="EP790" s="25"/>
      <c r="EQ790" s="25"/>
      <c r="ER790" s="25"/>
      <c r="ES790" s="25"/>
      <c r="ET790" s="25"/>
      <c r="EU790" s="25"/>
      <c r="EV790" s="25"/>
      <c r="EW790" s="25"/>
      <c r="EX790" s="25"/>
      <c r="EY790" s="25"/>
      <c r="EZ790" s="25"/>
      <c r="FA790" s="25"/>
      <c r="FB790" s="25"/>
      <c r="FC790" s="25"/>
    </row>
    <row r="791" spans="5:159"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  <c r="CI791" s="25"/>
      <c r="CJ791" s="25"/>
      <c r="CK791" s="25"/>
      <c r="CL791" s="25"/>
      <c r="CM791" s="25"/>
      <c r="CN791" s="25"/>
      <c r="CO791" s="25"/>
      <c r="CP791" s="25"/>
      <c r="CQ791" s="25"/>
      <c r="CR791" s="25"/>
      <c r="CS791" s="25"/>
      <c r="CT791" s="25"/>
      <c r="CU791" s="25"/>
      <c r="CV791" s="25"/>
      <c r="CW791" s="25"/>
      <c r="CX791" s="25"/>
      <c r="CY791" s="25"/>
      <c r="CZ791" s="25"/>
      <c r="DA791" s="25"/>
      <c r="DB791" s="25"/>
      <c r="DC791" s="25"/>
      <c r="DD791" s="25"/>
      <c r="DE791" s="25"/>
      <c r="DF791" s="25"/>
      <c r="DG791" s="25"/>
      <c r="DH791" s="25"/>
      <c r="DI791" s="25"/>
      <c r="DJ791" s="25"/>
      <c r="DK791" s="25"/>
      <c r="DL791" s="25"/>
      <c r="DM791" s="25"/>
      <c r="DN791" s="25"/>
      <c r="DO791" s="25"/>
      <c r="DP791" s="25"/>
      <c r="DQ791" s="25"/>
      <c r="DR791" s="25"/>
      <c r="DS791" s="25"/>
      <c r="DT791" s="25"/>
      <c r="DU791" s="25"/>
      <c r="DV791" s="25"/>
      <c r="DW791" s="25"/>
      <c r="DX791" s="25"/>
      <c r="DY791" s="25"/>
      <c r="DZ791" s="25"/>
      <c r="EA791" s="25"/>
      <c r="EB791" s="25"/>
      <c r="EC791" s="25"/>
      <c r="ED791" s="25"/>
      <c r="EE791" s="25"/>
      <c r="EF791" s="25"/>
      <c r="EG791" s="25"/>
      <c r="EH791" s="25"/>
      <c r="EI791" s="25"/>
      <c r="EJ791" s="25"/>
      <c r="EK791" s="25"/>
      <c r="EL791" s="25"/>
      <c r="EM791" s="25"/>
      <c r="EN791" s="25"/>
      <c r="EO791" s="25"/>
      <c r="EP791" s="25"/>
      <c r="EQ791" s="25"/>
      <c r="ER791" s="25"/>
      <c r="ES791" s="25"/>
      <c r="ET791" s="25"/>
      <c r="EU791" s="25"/>
      <c r="EV791" s="25"/>
      <c r="EW791" s="25"/>
      <c r="EX791" s="25"/>
      <c r="EY791" s="25"/>
      <c r="EZ791" s="25"/>
      <c r="FA791" s="25"/>
      <c r="FB791" s="25"/>
      <c r="FC791" s="25"/>
    </row>
    <row r="792" spans="5:159"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  <c r="CI792" s="25"/>
      <c r="CJ792" s="25"/>
      <c r="CK792" s="25"/>
      <c r="CL792" s="25"/>
      <c r="CM792" s="25"/>
      <c r="CN792" s="25"/>
      <c r="CO792" s="25"/>
      <c r="CP792" s="25"/>
      <c r="CQ792" s="25"/>
      <c r="CR792" s="25"/>
      <c r="CS792" s="25"/>
      <c r="CT792" s="25"/>
      <c r="CU792" s="25"/>
      <c r="CV792" s="25"/>
      <c r="CW792" s="25"/>
      <c r="CX792" s="25"/>
      <c r="CY792" s="25"/>
      <c r="CZ792" s="25"/>
      <c r="DA792" s="25"/>
      <c r="DB792" s="25"/>
      <c r="DC792" s="25"/>
      <c r="DD792" s="25"/>
      <c r="DE792" s="25"/>
      <c r="DF792" s="25"/>
      <c r="DG792" s="25"/>
      <c r="DH792" s="25"/>
      <c r="DI792" s="25"/>
      <c r="DJ792" s="25"/>
      <c r="DK792" s="25"/>
      <c r="DL792" s="25"/>
      <c r="DM792" s="25"/>
      <c r="DN792" s="25"/>
      <c r="DO792" s="25"/>
      <c r="DP792" s="25"/>
      <c r="DQ792" s="25"/>
      <c r="DR792" s="25"/>
      <c r="DS792" s="25"/>
      <c r="DT792" s="25"/>
      <c r="DU792" s="25"/>
      <c r="DV792" s="25"/>
      <c r="DW792" s="25"/>
      <c r="DX792" s="25"/>
      <c r="DY792" s="25"/>
      <c r="DZ792" s="25"/>
      <c r="EA792" s="25"/>
      <c r="EB792" s="25"/>
      <c r="EC792" s="25"/>
      <c r="ED792" s="25"/>
      <c r="EE792" s="25"/>
      <c r="EF792" s="25"/>
      <c r="EG792" s="25"/>
      <c r="EH792" s="25"/>
      <c r="EI792" s="25"/>
      <c r="EJ792" s="25"/>
      <c r="EK792" s="25"/>
      <c r="EL792" s="25"/>
      <c r="EM792" s="25"/>
      <c r="EN792" s="25"/>
      <c r="EO792" s="25"/>
      <c r="EP792" s="25"/>
      <c r="EQ792" s="25"/>
      <c r="ER792" s="25"/>
      <c r="ES792" s="25"/>
      <c r="ET792" s="25"/>
      <c r="EU792" s="25"/>
      <c r="EV792" s="25"/>
      <c r="EW792" s="25"/>
      <c r="EX792" s="25"/>
      <c r="EY792" s="25"/>
      <c r="EZ792" s="25"/>
      <c r="FA792" s="25"/>
      <c r="FB792" s="25"/>
      <c r="FC792" s="25"/>
    </row>
    <row r="793" spans="5:159"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  <c r="CX793" s="25"/>
      <c r="CY793" s="25"/>
      <c r="CZ793" s="25"/>
      <c r="DA793" s="25"/>
      <c r="DB793" s="25"/>
      <c r="DC793" s="25"/>
      <c r="DD793" s="25"/>
      <c r="DE793" s="25"/>
      <c r="DF793" s="25"/>
      <c r="DG793" s="25"/>
      <c r="DH793" s="25"/>
      <c r="DI793" s="25"/>
      <c r="DJ793" s="25"/>
      <c r="DK793" s="25"/>
      <c r="DL793" s="25"/>
      <c r="DM793" s="25"/>
      <c r="DN793" s="25"/>
      <c r="DO793" s="25"/>
      <c r="DP793" s="25"/>
      <c r="DQ793" s="25"/>
      <c r="DR793" s="25"/>
      <c r="DS793" s="25"/>
      <c r="DT793" s="25"/>
      <c r="DU793" s="25"/>
      <c r="DV793" s="25"/>
      <c r="DW793" s="25"/>
      <c r="DX793" s="25"/>
      <c r="DY793" s="25"/>
      <c r="DZ793" s="25"/>
      <c r="EA793" s="25"/>
      <c r="EB793" s="25"/>
      <c r="EC793" s="25"/>
      <c r="ED793" s="25"/>
      <c r="EE793" s="25"/>
      <c r="EF793" s="25"/>
      <c r="EG793" s="25"/>
      <c r="EH793" s="25"/>
      <c r="EI793" s="25"/>
      <c r="EJ793" s="25"/>
      <c r="EK793" s="25"/>
      <c r="EL793" s="25"/>
      <c r="EM793" s="25"/>
      <c r="EN793" s="25"/>
      <c r="EO793" s="25"/>
      <c r="EP793" s="25"/>
      <c r="EQ793" s="25"/>
      <c r="ER793" s="25"/>
      <c r="ES793" s="25"/>
      <c r="ET793" s="25"/>
      <c r="EU793" s="25"/>
      <c r="EV793" s="25"/>
      <c r="EW793" s="25"/>
      <c r="EX793" s="25"/>
      <c r="EY793" s="25"/>
      <c r="EZ793" s="25"/>
      <c r="FA793" s="25"/>
      <c r="FB793" s="25"/>
      <c r="FC793" s="25"/>
    </row>
    <row r="794" spans="5:159"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  <c r="EU794" s="25"/>
      <c r="EV794" s="25"/>
      <c r="EW794" s="25"/>
      <c r="EX794" s="25"/>
      <c r="EY794" s="25"/>
      <c r="EZ794" s="25"/>
      <c r="FA794" s="25"/>
      <c r="FB794" s="25"/>
      <c r="FC794" s="25"/>
    </row>
    <row r="795" spans="5:159"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  <c r="DR795" s="25"/>
      <c r="DS795" s="25"/>
      <c r="DT795" s="25"/>
      <c r="DU795" s="25"/>
      <c r="DV795" s="25"/>
      <c r="DW795" s="25"/>
      <c r="DX795" s="25"/>
      <c r="DY795" s="25"/>
      <c r="DZ795" s="25"/>
      <c r="EA795" s="25"/>
      <c r="EB795" s="25"/>
      <c r="EC795" s="25"/>
      <c r="ED795" s="25"/>
      <c r="EE795" s="25"/>
      <c r="EF795" s="25"/>
      <c r="EG795" s="25"/>
      <c r="EH795" s="25"/>
      <c r="EI795" s="25"/>
      <c r="EJ795" s="25"/>
      <c r="EK795" s="25"/>
      <c r="EL795" s="25"/>
      <c r="EM795" s="25"/>
      <c r="EN795" s="25"/>
      <c r="EO795" s="25"/>
      <c r="EP795" s="25"/>
      <c r="EQ795" s="25"/>
      <c r="ER795" s="25"/>
      <c r="ES795" s="25"/>
      <c r="ET795" s="25"/>
      <c r="EU795" s="25"/>
      <c r="EV795" s="25"/>
      <c r="EW795" s="25"/>
      <c r="EX795" s="25"/>
      <c r="EY795" s="25"/>
      <c r="EZ795" s="25"/>
      <c r="FA795" s="25"/>
      <c r="FB795" s="25"/>
      <c r="FC795" s="25"/>
    </row>
    <row r="796" spans="5:159"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  <c r="CU796" s="25"/>
      <c r="CV796" s="25"/>
      <c r="CW796" s="25"/>
      <c r="CX796" s="25"/>
      <c r="CY796" s="25"/>
      <c r="CZ796" s="25"/>
      <c r="DA796" s="25"/>
      <c r="DB796" s="25"/>
      <c r="DC796" s="25"/>
      <c r="DD796" s="25"/>
      <c r="DE796" s="25"/>
      <c r="DF796" s="25"/>
      <c r="DG796" s="25"/>
      <c r="DH796" s="25"/>
      <c r="DI796" s="25"/>
      <c r="DJ796" s="25"/>
      <c r="DK796" s="25"/>
      <c r="DL796" s="25"/>
      <c r="DM796" s="25"/>
      <c r="DN796" s="25"/>
      <c r="DO796" s="25"/>
      <c r="DP796" s="25"/>
      <c r="DQ796" s="25"/>
      <c r="DR796" s="25"/>
      <c r="DS796" s="25"/>
      <c r="DT796" s="25"/>
      <c r="DU796" s="25"/>
      <c r="DV796" s="25"/>
      <c r="DW796" s="25"/>
      <c r="DX796" s="25"/>
      <c r="DY796" s="25"/>
      <c r="DZ796" s="25"/>
      <c r="EA796" s="25"/>
      <c r="EB796" s="25"/>
      <c r="EC796" s="25"/>
      <c r="ED796" s="25"/>
      <c r="EE796" s="25"/>
      <c r="EF796" s="25"/>
      <c r="EG796" s="25"/>
      <c r="EH796" s="25"/>
      <c r="EI796" s="25"/>
      <c r="EJ796" s="25"/>
      <c r="EK796" s="25"/>
      <c r="EL796" s="25"/>
      <c r="EM796" s="25"/>
      <c r="EN796" s="25"/>
      <c r="EO796" s="25"/>
      <c r="EP796" s="25"/>
      <c r="EQ796" s="25"/>
      <c r="ER796" s="25"/>
      <c r="ES796" s="25"/>
      <c r="ET796" s="25"/>
      <c r="EU796" s="25"/>
      <c r="EV796" s="25"/>
      <c r="EW796" s="25"/>
      <c r="EX796" s="25"/>
      <c r="EY796" s="25"/>
      <c r="EZ796" s="25"/>
      <c r="FA796" s="25"/>
      <c r="FB796" s="25"/>
      <c r="FC796" s="25"/>
    </row>
    <row r="797" spans="5:159"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  <c r="CU797" s="25"/>
      <c r="CV797" s="25"/>
      <c r="CW797" s="25"/>
      <c r="CX797" s="25"/>
      <c r="CY797" s="25"/>
      <c r="CZ797" s="25"/>
      <c r="DA797" s="25"/>
      <c r="DB797" s="25"/>
      <c r="DC797" s="25"/>
      <c r="DD797" s="25"/>
      <c r="DE797" s="25"/>
      <c r="DF797" s="25"/>
      <c r="DG797" s="25"/>
      <c r="DH797" s="25"/>
      <c r="DI797" s="25"/>
      <c r="DJ797" s="25"/>
      <c r="DK797" s="25"/>
      <c r="DL797" s="25"/>
      <c r="DM797" s="25"/>
      <c r="DN797" s="25"/>
      <c r="DO797" s="25"/>
      <c r="DP797" s="25"/>
      <c r="DQ797" s="25"/>
      <c r="DR797" s="25"/>
      <c r="DS797" s="25"/>
      <c r="DT797" s="25"/>
      <c r="DU797" s="25"/>
      <c r="DV797" s="25"/>
      <c r="DW797" s="25"/>
      <c r="DX797" s="25"/>
      <c r="DY797" s="25"/>
      <c r="DZ797" s="25"/>
      <c r="EA797" s="25"/>
      <c r="EB797" s="25"/>
      <c r="EC797" s="25"/>
      <c r="ED797" s="25"/>
      <c r="EE797" s="25"/>
      <c r="EF797" s="25"/>
      <c r="EG797" s="25"/>
      <c r="EH797" s="25"/>
      <c r="EI797" s="25"/>
      <c r="EJ797" s="25"/>
      <c r="EK797" s="25"/>
      <c r="EL797" s="25"/>
      <c r="EM797" s="25"/>
      <c r="EN797" s="25"/>
      <c r="EO797" s="25"/>
      <c r="EP797" s="25"/>
      <c r="EQ797" s="25"/>
      <c r="ER797" s="25"/>
      <c r="ES797" s="25"/>
      <c r="ET797" s="25"/>
      <c r="EU797" s="25"/>
      <c r="EV797" s="25"/>
      <c r="EW797" s="25"/>
      <c r="EX797" s="25"/>
      <c r="EY797" s="25"/>
      <c r="EZ797" s="25"/>
      <c r="FA797" s="25"/>
      <c r="FB797" s="25"/>
      <c r="FC797" s="25"/>
    </row>
    <row r="798" spans="5:159"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  <c r="CU798" s="25"/>
      <c r="CV798" s="25"/>
      <c r="CW798" s="25"/>
      <c r="CX798" s="25"/>
      <c r="CY798" s="25"/>
      <c r="CZ798" s="25"/>
      <c r="DA798" s="25"/>
      <c r="DB798" s="25"/>
      <c r="DC798" s="25"/>
      <c r="DD798" s="25"/>
      <c r="DE798" s="25"/>
      <c r="DF798" s="25"/>
      <c r="DG798" s="25"/>
      <c r="DH798" s="25"/>
      <c r="DI798" s="25"/>
      <c r="DJ798" s="25"/>
      <c r="DK798" s="25"/>
      <c r="DL798" s="25"/>
      <c r="DM798" s="25"/>
      <c r="DN798" s="25"/>
      <c r="DO798" s="25"/>
      <c r="DP798" s="25"/>
      <c r="DQ798" s="25"/>
      <c r="DR798" s="25"/>
      <c r="DS798" s="25"/>
      <c r="DT798" s="25"/>
      <c r="DU798" s="25"/>
      <c r="DV798" s="25"/>
      <c r="DW798" s="25"/>
      <c r="DX798" s="25"/>
      <c r="DY798" s="25"/>
      <c r="DZ798" s="25"/>
      <c r="EA798" s="25"/>
      <c r="EB798" s="25"/>
      <c r="EC798" s="25"/>
      <c r="ED798" s="25"/>
      <c r="EE798" s="25"/>
      <c r="EF798" s="25"/>
      <c r="EG798" s="25"/>
      <c r="EH798" s="25"/>
      <c r="EI798" s="25"/>
      <c r="EJ798" s="25"/>
      <c r="EK798" s="25"/>
      <c r="EL798" s="25"/>
      <c r="EM798" s="25"/>
      <c r="EN798" s="25"/>
      <c r="EO798" s="25"/>
      <c r="EP798" s="25"/>
      <c r="EQ798" s="25"/>
      <c r="ER798" s="25"/>
      <c r="ES798" s="25"/>
      <c r="ET798" s="25"/>
      <c r="EU798" s="25"/>
      <c r="EV798" s="25"/>
      <c r="EW798" s="25"/>
      <c r="EX798" s="25"/>
      <c r="EY798" s="25"/>
      <c r="EZ798" s="25"/>
      <c r="FA798" s="25"/>
      <c r="FB798" s="25"/>
      <c r="FC798" s="25"/>
    </row>
    <row r="799" spans="5:159"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  <c r="CU799" s="25"/>
      <c r="CV799" s="25"/>
      <c r="CW799" s="25"/>
      <c r="CX799" s="25"/>
      <c r="CY799" s="25"/>
      <c r="CZ799" s="25"/>
      <c r="DA799" s="25"/>
      <c r="DB799" s="25"/>
      <c r="DC799" s="25"/>
      <c r="DD799" s="25"/>
      <c r="DE799" s="25"/>
      <c r="DF799" s="25"/>
      <c r="DG799" s="25"/>
      <c r="DH799" s="25"/>
      <c r="DI799" s="25"/>
      <c r="DJ799" s="25"/>
      <c r="DK799" s="25"/>
      <c r="DL799" s="25"/>
      <c r="DM799" s="25"/>
      <c r="DN799" s="25"/>
      <c r="DO799" s="25"/>
      <c r="DP799" s="25"/>
      <c r="DQ799" s="25"/>
      <c r="DR799" s="25"/>
      <c r="DS799" s="25"/>
      <c r="DT799" s="25"/>
      <c r="DU799" s="25"/>
      <c r="DV799" s="25"/>
      <c r="DW799" s="25"/>
      <c r="DX799" s="25"/>
      <c r="DY799" s="25"/>
      <c r="DZ799" s="25"/>
      <c r="EA799" s="25"/>
      <c r="EB799" s="25"/>
      <c r="EC799" s="25"/>
      <c r="ED799" s="25"/>
      <c r="EE799" s="25"/>
      <c r="EF799" s="25"/>
      <c r="EG799" s="25"/>
      <c r="EH799" s="25"/>
      <c r="EI799" s="25"/>
      <c r="EJ799" s="25"/>
      <c r="EK799" s="25"/>
      <c r="EL799" s="25"/>
      <c r="EM799" s="25"/>
      <c r="EN799" s="25"/>
      <c r="EO799" s="25"/>
      <c r="EP799" s="25"/>
      <c r="EQ799" s="25"/>
      <c r="ER799" s="25"/>
      <c r="ES799" s="25"/>
      <c r="ET799" s="25"/>
      <c r="EU799" s="25"/>
      <c r="EV799" s="25"/>
      <c r="EW799" s="25"/>
      <c r="EX799" s="25"/>
      <c r="EY799" s="25"/>
      <c r="EZ799" s="25"/>
      <c r="FA799" s="25"/>
      <c r="FB799" s="25"/>
      <c r="FC799" s="25"/>
    </row>
    <row r="800" spans="5:159"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  <c r="CU800" s="25"/>
      <c r="CV800" s="25"/>
      <c r="CW800" s="25"/>
      <c r="CX800" s="25"/>
      <c r="CY800" s="25"/>
      <c r="CZ800" s="25"/>
      <c r="DA800" s="25"/>
      <c r="DB800" s="25"/>
      <c r="DC800" s="25"/>
      <c r="DD800" s="25"/>
      <c r="DE800" s="25"/>
      <c r="DF800" s="25"/>
      <c r="DG800" s="25"/>
      <c r="DH800" s="25"/>
      <c r="DI800" s="25"/>
      <c r="DJ800" s="25"/>
      <c r="DK800" s="25"/>
      <c r="DL800" s="25"/>
      <c r="DM800" s="25"/>
      <c r="DN800" s="25"/>
      <c r="DO800" s="25"/>
      <c r="DP800" s="25"/>
      <c r="DQ800" s="25"/>
      <c r="DR800" s="25"/>
      <c r="DS800" s="25"/>
      <c r="DT800" s="25"/>
      <c r="DU800" s="25"/>
      <c r="DV800" s="25"/>
      <c r="DW800" s="25"/>
      <c r="DX800" s="25"/>
      <c r="DY800" s="25"/>
      <c r="DZ800" s="25"/>
      <c r="EA800" s="25"/>
      <c r="EB800" s="25"/>
      <c r="EC800" s="25"/>
      <c r="ED800" s="25"/>
      <c r="EE800" s="25"/>
      <c r="EF800" s="25"/>
      <c r="EG800" s="25"/>
      <c r="EH800" s="25"/>
      <c r="EI800" s="25"/>
      <c r="EJ800" s="25"/>
      <c r="EK800" s="25"/>
      <c r="EL800" s="25"/>
      <c r="EM800" s="25"/>
      <c r="EN800" s="25"/>
      <c r="EO800" s="25"/>
      <c r="EP800" s="25"/>
      <c r="EQ800" s="25"/>
      <c r="ER800" s="25"/>
      <c r="ES800" s="25"/>
      <c r="ET800" s="25"/>
      <c r="EU800" s="25"/>
      <c r="EV800" s="25"/>
      <c r="EW800" s="25"/>
      <c r="EX800" s="25"/>
      <c r="EY800" s="25"/>
      <c r="EZ800" s="25"/>
      <c r="FA800" s="25"/>
      <c r="FB800" s="25"/>
      <c r="FC800" s="25"/>
    </row>
    <row r="801" spans="5:159"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  <c r="CU801" s="25"/>
      <c r="CV801" s="25"/>
      <c r="CW801" s="25"/>
      <c r="CX801" s="25"/>
      <c r="CY801" s="25"/>
      <c r="CZ801" s="25"/>
      <c r="DA801" s="25"/>
      <c r="DB801" s="25"/>
      <c r="DC801" s="25"/>
      <c r="DD801" s="25"/>
      <c r="DE801" s="25"/>
      <c r="DF801" s="25"/>
      <c r="DG801" s="25"/>
      <c r="DH801" s="25"/>
      <c r="DI801" s="25"/>
      <c r="DJ801" s="25"/>
      <c r="DK801" s="25"/>
      <c r="DL801" s="25"/>
      <c r="DM801" s="25"/>
      <c r="DN801" s="25"/>
      <c r="DO801" s="25"/>
      <c r="DP801" s="25"/>
      <c r="DQ801" s="25"/>
      <c r="DR801" s="25"/>
      <c r="DS801" s="25"/>
      <c r="DT801" s="25"/>
      <c r="DU801" s="25"/>
      <c r="DV801" s="25"/>
      <c r="DW801" s="25"/>
      <c r="DX801" s="25"/>
      <c r="DY801" s="25"/>
      <c r="DZ801" s="25"/>
      <c r="EA801" s="25"/>
      <c r="EB801" s="25"/>
      <c r="EC801" s="25"/>
      <c r="ED801" s="25"/>
      <c r="EE801" s="25"/>
      <c r="EF801" s="25"/>
      <c r="EG801" s="25"/>
      <c r="EH801" s="25"/>
      <c r="EI801" s="25"/>
      <c r="EJ801" s="25"/>
      <c r="EK801" s="25"/>
      <c r="EL801" s="25"/>
      <c r="EM801" s="25"/>
      <c r="EN801" s="25"/>
      <c r="EO801" s="25"/>
      <c r="EP801" s="25"/>
      <c r="EQ801" s="25"/>
      <c r="ER801" s="25"/>
      <c r="ES801" s="25"/>
      <c r="ET801" s="25"/>
      <c r="EU801" s="25"/>
      <c r="EV801" s="25"/>
      <c r="EW801" s="25"/>
      <c r="EX801" s="25"/>
      <c r="EY801" s="25"/>
      <c r="EZ801" s="25"/>
      <c r="FA801" s="25"/>
      <c r="FB801" s="25"/>
      <c r="FC801" s="25"/>
    </row>
    <row r="802" spans="5:159"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  <c r="CU802" s="25"/>
      <c r="CV802" s="25"/>
      <c r="CW802" s="25"/>
      <c r="CX802" s="25"/>
      <c r="CY802" s="25"/>
      <c r="CZ802" s="25"/>
      <c r="DA802" s="25"/>
      <c r="DB802" s="25"/>
      <c r="DC802" s="25"/>
      <c r="DD802" s="25"/>
      <c r="DE802" s="25"/>
      <c r="DF802" s="25"/>
      <c r="DG802" s="25"/>
      <c r="DH802" s="25"/>
      <c r="DI802" s="25"/>
      <c r="DJ802" s="25"/>
      <c r="DK802" s="25"/>
      <c r="DL802" s="25"/>
      <c r="DM802" s="25"/>
      <c r="DN802" s="25"/>
      <c r="DO802" s="25"/>
      <c r="DP802" s="25"/>
      <c r="DQ802" s="25"/>
      <c r="DR802" s="25"/>
      <c r="DS802" s="25"/>
      <c r="DT802" s="25"/>
      <c r="DU802" s="25"/>
      <c r="DV802" s="25"/>
      <c r="DW802" s="25"/>
      <c r="DX802" s="25"/>
      <c r="DY802" s="25"/>
      <c r="DZ802" s="25"/>
      <c r="EA802" s="25"/>
      <c r="EB802" s="25"/>
      <c r="EC802" s="25"/>
      <c r="ED802" s="25"/>
      <c r="EE802" s="25"/>
      <c r="EF802" s="25"/>
      <c r="EG802" s="25"/>
      <c r="EH802" s="25"/>
      <c r="EI802" s="25"/>
      <c r="EJ802" s="25"/>
      <c r="EK802" s="25"/>
      <c r="EL802" s="25"/>
      <c r="EM802" s="25"/>
      <c r="EN802" s="25"/>
      <c r="EO802" s="25"/>
      <c r="EP802" s="25"/>
      <c r="EQ802" s="25"/>
      <c r="ER802" s="25"/>
      <c r="ES802" s="25"/>
      <c r="ET802" s="25"/>
      <c r="EU802" s="25"/>
      <c r="EV802" s="25"/>
      <c r="EW802" s="25"/>
      <c r="EX802" s="25"/>
      <c r="EY802" s="25"/>
      <c r="EZ802" s="25"/>
      <c r="FA802" s="25"/>
      <c r="FB802" s="25"/>
      <c r="FC802" s="25"/>
    </row>
    <row r="803" spans="5:159"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  <c r="CX803" s="25"/>
      <c r="CY803" s="25"/>
      <c r="CZ803" s="25"/>
      <c r="DA803" s="25"/>
      <c r="DB803" s="25"/>
      <c r="DC803" s="25"/>
      <c r="DD803" s="25"/>
      <c r="DE803" s="25"/>
      <c r="DF803" s="25"/>
      <c r="DG803" s="25"/>
      <c r="DH803" s="25"/>
      <c r="DI803" s="25"/>
      <c r="DJ803" s="25"/>
      <c r="DK803" s="25"/>
      <c r="DL803" s="25"/>
      <c r="DM803" s="25"/>
      <c r="DN803" s="25"/>
      <c r="DO803" s="25"/>
      <c r="DP803" s="25"/>
      <c r="DQ803" s="25"/>
      <c r="DR803" s="25"/>
      <c r="DS803" s="25"/>
      <c r="DT803" s="25"/>
      <c r="DU803" s="25"/>
      <c r="DV803" s="25"/>
      <c r="DW803" s="25"/>
      <c r="DX803" s="25"/>
      <c r="DY803" s="25"/>
      <c r="DZ803" s="25"/>
      <c r="EA803" s="25"/>
      <c r="EB803" s="25"/>
      <c r="EC803" s="25"/>
      <c r="ED803" s="25"/>
      <c r="EE803" s="25"/>
      <c r="EF803" s="25"/>
      <c r="EG803" s="25"/>
      <c r="EH803" s="25"/>
      <c r="EI803" s="25"/>
      <c r="EJ803" s="25"/>
      <c r="EK803" s="25"/>
      <c r="EL803" s="25"/>
      <c r="EM803" s="25"/>
      <c r="EN803" s="25"/>
      <c r="EO803" s="25"/>
      <c r="EP803" s="25"/>
      <c r="EQ803" s="25"/>
      <c r="ER803" s="25"/>
      <c r="ES803" s="25"/>
      <c r="ET803" s="25"/>
      <c r="EU803" s="25"/>
      <c r="EV803" s="25"/>
      <c r="EW803" s="25"/>
      <c r="EX803" s="25"/>
      <c r="EY803" s="25"/>
      <c r="EZ803" s="25"/>
      <c r="FA803" s="25"/>
      <c r="FB803" s="25"/>
      <c r="FC803" s="25"/>
    </row>
    <row r="804" spans="5:159"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  <c r="CU804" s="25"/>
      <c r="CV804" s="25"/>
      <c r="CW804" s="25"/>
      <c r="CX804" s="25"/>
      <c r="CY804" s="25"/>
      <c r="CZ804" s="25"/>
      <c r="DA804" s="25"/>
      <c r="DB804" s="25"/>
      <c r="DC804" s="25"/>
      <c r="DD804" s="25"/>
      <c r="DE804" s="25"/>
      <c r="DF804" s="25"/>
      <c r="DG804" s="25"/>
      <c r="DH804" s="25"/>
      <c r="DI804" s="25"/>
      <c r="DJ804" s="25"/>
      <c r="DK804" s="25"/>
      <c r="DL804" s="25"/>
      <c r="DM804" s="25"/>
      <c r="DN804" s="25"/>
      <c r="DO804" s="25"/>
      <c r="DP804" s="25"/>
      <c r="DQ804" s="25"/>
      <c r="DR804" s="25"/>
      <c r="DS804" s="25"/>
      <c r="DT804" s="25"/>
      <c r="DU804" s="25"/>
      <c r="DV804" s="25"/>
      <c r="DW804" s="25"/>
      <c r="DX804" s="25"/>
      <c r="DY804" s="25"/>
      <c r="DZ804" s="25"/>
      <c r="EA804" s="25"/>
      <c r="EB804" s="25"/>
      <c r="EC804" s="25"/>
      <c r="ED804" s="25"/>
      <c r="EE804" s="25"/>
      <c r="EF804" s="25"/>
      <c r="EG804" s="25"/>
      <c r="EH804" s="25"/>
      <c r="EI804" s="25"/>
      <c r="EJ804" s="25"/>
      <c r="EK804" s="25"/>
      <c r="EL804" s="25"/>
      <c r="EM804" s="25"/>
      <c r="EN804" s="25"/>
      <c r="EO804" s="25"/>
      <c r="EP804" s="25"/>
      <c r="EQ804" s="25"/>
      <c r="ER804" s="25"/>
      <c r="ES804" s="25"/>
      <c r="ET804" s="25"/>
      <c r="EU804" s="25"/>
      <c r="EV804" s="25"/>
      <c r="EW804" s="25"/>
      <c r="EX804" s="25"/>
      <c r="EY804" s="25"/>
      <c r="EZ804" s="25"/>
      <c r="FA804" s="25"/>
      <c r="FB804" s="25"/>
      <c r="FC804" s="25"/>
    </row>
    <row r="805" spans="5:159"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  <c r="CU805" s="25"/>
      <c r="CV805" s="25"/>
      <c r="CW805" s="25"/>
      <c r="CX805" s="25"/>
      <c r="CY805" s="25"/>
      <c r="CZ805" s="25"/>
      <c r="DA805" s="25"/>
      <c r="DB805" s="25"/>
      <c r="DC805" s="25"/>
      <c r="DD805" s="25"/>
      <c r="DE805" s="25"/>
      <c r="DF805" s="25"/>
      <c r="DG805" s="25"/>
      <c r="DH805" s="25"/>
      <c r="DI805" s="25"/>
      <c r="DJ805" s="25"/>
      <c r="DK805" s="25"/>
      <c r="DL805" s="25"/>
      <c r="DM805" s="25"/>
      <c r="DN805" s="25"/>
      <c r="DO805" s="25"/>
      <c r="DP805" s="25"/>
      <c r="DQ805" s="25"/>
      <c r="DR805" s="25"/>
      <c r="DS805" s="25"/>
      <c r="DT805" s="25"/>
      <c r="DU805" s="25"/>
      <c r="DV805" s="25"/>
      <c r="DW805" s="25"/>
      <c r="DX805" s="25"/>
      <c r="DY805" s="25"/>
      <c r="DZ805" s="25"/>
      <c r="EA805" s="25"/>
      <c r="EB805" s="25"/>
      <c r="EC805" s="25"/>
      <c r="ED805" s="25"/>
      <c r="EE805" s="25"/>
      <c r="EF805" s="25"/>
      <c r="EG805" s="25"/>
      <c r="EH805" s="25"/>
      <c r="EI805" s="25"/>
      <c r="EJ805" s="25"/>
      <c r="EK805" s="25"/>
      <c r="EL805" s="25"/>
      <c r="EM805" s="25"/>
      <c r="EN805" s="25"/>
      <c r="EO805" s="25"/>
      <c r="EP805" s="25"/>
      <c r="EQ805" s="25"/>
      <c r="ER805" s="25"/>
      <c r="ES805" s="25"/>
      <c r="ET805" s="25"/>
      <c r="EU805" s="25"/>
      <c r="EV805" s="25"/>
      <c r="EW805" s="25"/>
      <c r="EX805" s="25"/>
      <c r="EY805" s="25"/>
      <c r="EZ805" s="25"/>
      <c r="FA805" s="25"/>
      <c r="FB805" s="25"/>
      <c r="FC805" s="25"/>
    </row>
    <row r="806" spans="5:159"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  <c r="CU806" s="25"/>
      <c r="CV806" s="25"/>
      <c r="CW806" s="25"/>
      <c r="CX806" s="25"/>
      <c r="CY806" s="25"/>
      <c r="CZ806" s="25"/>
      <c r="DA806" s="25"/>
      <c r="DB806" s="25"/>
      <c r="DC806" s="25"/>
      <c r="DD806" s="25"/>
      <c r="DE806" s="25"/>
      <c r="DF806" s="25"/>
      <c r="DG806" s="25"/>
      <c r="DH806" s="25"/>
      <c r="DI806" s="25"/>
      <c r="DJ806" s="25"/>
      <c r="DK806" s="25"/>
      <c r="DL806" s="25"/>
      <c r="DM806" s="25"/>
      <c r="DN806" s="25"/>
      <c r="DO806" s="25"/>
      <c r="DP806" s="25"/>
      <c r="DQ806" s="25"/>
      <c r="DR806" s="25"/>
      <c r="DS806" s="25"/>
      <c r="DT806" s="25"/>
      <c r="DU806" s="25"/>
      <c r="DV806" s="25"/>
      <c r="DW806" s="25"/>
      <c r="DX806" s="25"/>
      <c r="DY806" s="25"/>
      <c r="DZ806" s="25"/>
      <c r="EA806" s="25"/>
      <c r="EB806" s="25"/>
      <c r="EC806" s="25"/>
      <c r="ED806" s="25"/>
      <c r="EE806" s="25"/>
      <c r="EF806" s="25"/>
      <c r="EG806" s="25"/>
      <c r="EH806" s="25"/>
      <c r="EI806" s="25"/>
      <c r="EJ806" s="25"/>
      <c r="EK806" s="25"/>
      <c r="EL806" s="25"/>
      <c r="EM806" s="25"/>
      <c r="EN806" s="25"/>
      <c r="EO806" s="25"/>
      <c r="EP806" s="25"/>
      <c r="EQ806" s="25"/>
      <c r="ER806" s="25"/>
      <c r="ES806" s="25"/>
      <c r="ET806" s="25"/>
      <c r="EU806" s="25"/>
      <c r="EV806" s="25"/>
      <c r="EW806" s="25"/>
      <c r="EX806" s="25"/>
      <c r="EY806" s="25"/>
      <c r="EZ806" s="25"/>
      <c r="FA806" s="25"/>
      <c r="FB806" s="25"/>
      <c r="FC806" s="25"/>
    </row>
    <row r="807" spans="5:159"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  <c r="CX807" s="25"/>
      <c r="CY807" s="25"/>
      <c r="CZ807" s="25"/>
      <c r="DA807" s="25"/>
      <c r="DB807" s="25"/>
      <c r="DC807" s="25"/>
      <c r="DD807" s="25"/>
      <c r="DE807" s="25"/>
      <c r="DF807" s="25"/>
      <c r="DG807" s="25"/>
      <c r="DH807" s="25"/>
      <c r="DI807" s="25"/>
      <c r="DJ807" s="25"/>
      <c r="DK807" s="25"/>
      <c r="DL807" s="25"/>
      <c r="DM807" s="25"/>
      <c r="DN807" s="25"/>
      <c r="DO807" s="25"/>
      <c r="DP807" s="25"/>
      <c r="DQ807" s="25"/>
      <c r="DR807" s="25"/>
      <c r="DS807" s="25"/>
      <c r="DT807" s="25"/>
      <c r="DU807" s="25"/>
      <c r="DV807" s="25"/>
      <c r="DW807" s="25"/>
      <c r="DX807" s="25"/>
      <c r="DY807" s="25"/>
      <c r="DZ807" s="25"/>
      <c r="EA807" s="25"/>
      <c r="EB807" s="25"/>
      <c r="EC807" s="25"/>
      <c r="ED807" s="25"/>
      <c r="EE807" s="25"/>
      <c r="EF807" s="25"/>
      <c r="EG807" s="25"/>
      <c r="EH807" s="25"/>
      <c r="EI807" s="25"/>
      <c r="EJ807" s="25"/>
      <c r="EK807" s="25"/>
      <c r="EL807" s="25"/>
      <c r="EM807" s="25"/>
      <c r="EN807" s="25"/>
      <c r="EO807" s="25"/>
      <c r="EP807" s="25"/>
      <c r="EQ807" s="25"/>
      <c r="ER807" s="25"/>
      <c r="ES807" s="25"/>
      <c r="ET807" s="25"/>
      <c r="EU807" s="25"/>
      <c r="EV807" s="25"/>
      <c r="EW807" s="25"/>
      <c r="EX807" s="25"/>
      <c r="EY807" s="25"/>
      <c r="EZ807" s="25"/>
      <c r="FA807" s="25"/>
      <c r="FB807" s="25"/>
      <c r="FC807" s="25"/>
    </row>
    <row r="808" spans="5:159"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  <c r="CX808" s="25"/>
      <c r="CY808" s="25"/>
      <c r="CZ808" s="25"/>
      <c r="DA808" s="25"/>
      <c r="DB808" s="25"/>
      <c r="DC808" s="25"/>
      <c r="DD808" s="25"/>
      <c r="DE808" s="25"/>
      <c r="DF808" s="25"/>
      <c r="DG808" s="25"/>
      <c r="DH808" s="25"/>
      <c r="DI808" s="25"/>
      <c r="DJ808" s="25"/>
      <c r="DK808" s="25"/>
      <c r="DL808" s="25"/>
      <c r="DM808" s="25"/>
      <c r="DN808" s="25"/>
      <c r="DO808" s="25"/>
      <c r="DP808" s="25"/>
      <c r="DQ808" s="25"/>
      <c r="DR808" s="25"/>
      <c r="DS808" s="25"/>
      <c r="DT808" s="25"/>
      <c r="DU808" s="25"/>
      <c r="DV808" s="25"/>
      <c r="DW808" s="25"/>
      <c r="DX808" s="25"/>
      <c r="DY808" s="25"/>
      <c r="DZ808" s="25"/>
      <c r="EA808" s="25"/>
      <c r="EB808" s="25"/>
      <c r="EC808" s="25"/>
      <c r="ED808" s="25"/>
      <c r="EE808" s="25"/>
      <c r="EF808" s="25"/>
      <c r="EG808" s="25"/>
      <c r="EH808" s="25"/>
      <c r="EI808" s="25"/>
      <c r="EJ808" s="25"/>
      <c r="EK808" s="25"/>
      <c r="EL808" s="25"/>
      <c r="EM808" s="25"/>
      <c r="EN808" s="25"/>
      <c r="EO808" s="25"/>
      <c r="EP808" s="25"/>
      <c r="EQ808" s="25"/>
      <c r="ER808" s="25"/>
      <c r="ES808" s="25"/>
      <c r="ET808" s="25"/>
      <c r="EU808" s="25"/>
      <c r="EV808" s="25"/>
      <c r="EW808" s="25"/>
      <c r="EX808" s="25"/>
      <c r="EY808" s="25"/>
      <c r="EZ808" s="25"/>
      <c r="FA808" s="25"/>
      <c r="FB808" s="25"/>
      <c r="FC808" s="25"/>
    </row>
    <row r="809" spans="5:159"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  <c r="CX809" s="25"/>
      <c r="CY809" s="25"/>
      <c r="CZ809" s="25"/>
      <c r="DA809" s="25"/>
      <c r="DB809" s="25"/>
      <c r="DC809" s="25"/>
      <c r="DD809" s="25"/>
      <c r="DE809" s="25"/>
      <c r="DF809" s="25"/>
      <c r="DG809" s="25"/>
      <c r="DH809" s="25"/>
      <c r="DI809" s="25"/>
      <c r="DJ809" s="25"/>
      <c r="DK809" s="25"/>
      <c r="DL809" s="25"/>
      <c r="DM809" s="25"/>
      <c r="DN809" s="25"/>
      <c r="DO809" s="25"/>
      <c r="DP809" s="25"/>
      <c r="DQ809" s="25"/>
      <c r="DR809" s="25"/>
      <c r="DS809" s="25"/>
      <c r="DT809" s="25"/>
      <c r="DU809" s="25"/>
      <c r="DV809" s="25"/>
      <c r="DW809" s="25"/>
      <c r="DX809" s="25"/>
      <c r="DY809" s="25"/>
      <c r="DZ809" s="25"/>
      <c r="EA809" s="25"/>
      <c r="EB809" s="25"/>
      <c r="EC809" s="25"/>
      <c r="ED809" s="25"/>
      <c r="EE809" s="25"/>
      <c r="EF809" s="25"/>
      <c r="EG809" s="25"/>
      <c r="EH809" s="25"/>
      <c r="EI809" s="25"/>
      <c r="EJ809" s="25"/>
      <c r="EK809" s="25"/>
      <c r="EL809" s="25"/>
      <c r="EM809" s="25"/>
      <c r="EN809" s="25"/>
      <c r="EO809" s="25"/>
      <c r="EP809" s="25"/>
      <c r="EQ809" s="25"/>
      <c r="ER809" s="25"/>
      <c r="ES809" s="25"/>
      <c r="ET809" s="25"/>
      <c r="EU809" s="25"/>
      <c r="EV809" s="25"/>
      <c r="EW809" s="25"/>
      <c r="EX809" s="25"/>
      <c r="EY809" s="25"/>
      <c r="EZ809" s="25"/>
      <c r="FA809" s="25"/>
      <c r="FB809" s="25"/>
      <c r="FC809" s="25"/>
    </row>
    <row r="810" spans="5:159"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  <c r="CU810" s="25"/>
      <c r="CV810" s="25"/>
      <c r="CW810" s="25"/>
      <c r="CX810" s="25"/>
      <c r="CY810" s="25"/>
      <c r="CZ810" s="25"/>
      <c r="DA810" s="25"/>
      <c r="DB810" s="25"/>
      <c r="DC810" s="25"/>
      <c r="DD810" s="25"/>
      <c r="DE810" s="25"/>
      <c r="DF810" s="25"/>
      <c r="DG810" s="25"/>
      <c r="DH810" s="25"/>
      <c r="DI810" s="25"/>
      <c r="DJ810" s="25"/>
      <c r="DK810" s="25"/>
      <c r="DL810" s="25"/>
      <c r="DM810" s="25"/>
      <c r="DN810" s="25"/>
      <c r="DO810" s="25"/>
      <c r="DP810" s="25"/>
      <c r="DQ810" s="25"/>
      <c r="DR810" s="25"/>
      <c r="DS810" s="25"/>
      <c r="DT810" s="25"/>
      <c r="DU810" s="25"/>
      <c r="DV810" s="25"/>
      <c r="DW810" s="25"/>
      <c r="DX810" s="25"/>
      <c r="DY810" s="25"/>
      <c r="DZ810" s="25"/>
      <c r="EA810" s="25"/>
      <c r="EB810" s="25"/>
      <c r="EC810" s="25"/>
      <c r="ED810" s="25"/>
      <c r="EE810" s="25"/>
      <c r="EF810" s="25"/>
      <c r="EG810" s="25"/>
      <c r="EH810" s="25"/>
      <c r="EI810" s="25"/>
      <c r="EJ810" s="25"/>
      <c r="EK810" s="25"/>
      <c r="EL810" s="25"/>
      <c r="EM810" s="25"/>
      <c r="EN810" s="25"/>
      <c r="EO810" s="25"/>
      <c r="EP810" s="25"/>
      <c r="EQ810" s="25"/>
      <c r="ER810" s="25"/>
      <c r="ES810" s="25"/>
      <c r="ET810" s="25"/>
      <c r="EU810" s="25"/>
      <c r="EV810" s="25"/>
      <c r="EW810" s="25"/>
      <c r="EX810" s="25"/>
      <c r="EY810" s="25"/>
      <c r="EZ810" s="25"/>
      <c r="FA810" s="25"/>
      <c r="FB810" s="25"/>
      <c r="FC810" s="25"/>
    </row>
    <row r="811" spans="5:159"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  <c r="CU811" s="25"/>
      <c r="CV811" s="25"/>
      <c r="CW811" s="25"/>
      <c r="CX811" s="25"/>
      <c r="CY811" s="25"/>
      <c r="CZ811" s="25"/>
      <c r="DA811" s="25"/>
      <c r="DB811" s="25"/>
      <c r="DC811" s="25"/>
      <c r="DD811" s="25"/>
      <c r="DE811" s="25"/>
      <c r="DF811" s="25"/>
      <c r="DG811" s="25"/>
      <c r="DH811" s="25"/>
      <c r="DI811" s="25"/>
      <c r="DJ811" s="25"/>
      <c r="DK811" s="25"/>
      <c r="DL811" s="25"/>
      <c r="DM811" s="25"/>
      <c r="DN811" s="25"/>
      <c r="DO811" s="25"/>
      <c r="DP811" s="25"/>
      <c r="DQ811" s="25"/>
      <c r="DR811" s="25"/>
      <c r="DS811" s="25"/>
      <c r="DT811" s="25"/>
      <c r="DU811" s="25"/>
      <c r="DV811" s="25"/>
      <c r="DW811" s="25"/>
      <c r="DX811" s="25"/>
      <c r="DY811" s="25"/>
      <c r="DZ811" s="25"/>
      <c r="EA811" s="25"/>
      <c r="EB811" s="25"/>
      <c r="EC811" s="25"/>
      <c r="ED811" s="25"/>
      <c r="EE811" s="25"/>
      <c r="EF811" s="25"/>
      <c r="EG811" s="25"/>
      <c r="EH811" s="25"/>
      <c r="EI811" s="25"/>
      <c r="EJ811" s="25"/>
      <c r="EK811" s="25"/>
      <c r="EL811" s="25"/>
      <c r="EM811" s="25"/>
      <c r="EN811" s="25"/>
      <c r="EO811" s="25"/>
      <c r="EP811" s="25"/>
      <c r="EQ811" s="25"/>
      <c r="ER811" s="25"/>
      <c r="ES811" s="25"/>
      <c r="ET811" s="25"/>
      <c r="EU811" s="25"/>
      <c r="EV811" s="25"/>
      <c r="EW811" s="25"/>
      <c r="EX811" s="25"/>
      <c r="EY811" s="25"/>
      <c r="EZ811" s="25"/>
      <c r="FA811" s="25"/>
      <c r="FB811" s="25"/>
      <c r="FC811" s="25"/>
    </row>
    <row r="812" spans="5:159"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  <c r="CU812" s="25"/>
      <c r="CV812" s="25"/>
      <c r="CW812" s="25"/>
      <c r="CX812" s="25"/>
      <c r="CY812" s="25"/>
      <c r="CZ812" s="25"/>
      <c r="DA812" s="25"/>
      <c r="DB812" s="25"/>
      <c r="DC812" s="25"/>
      <c r="DD812" s="25"/>
      <c r="DE812" s="25"/>
      <c r="DF812" s="25"/>
      <c r="DG812" s="25"/>
      <c r="DH812" s="25"/>
      <c r="DI812" s="25"/>
      <c r="DJ812" s="25"/>
      <c r="DK812" s="25"/>
      <c r="DL812" s="25"/>
      <c r="DM812" s="25"/>
      <c r="DN812" s="25"/>
      <c r="DO812" s="25"/>
      <c r="DP812" s="25"/>
      <c r="DQ812" s="25"/>
      <c r="DR812" s="25"/>
      <c r="DS812" s="25"/>
      <c r="DT812" s="25"/>
      <c r="DU812" s="25"/>
      <c r="DV812" s="25"/>
      <c r="DW812" s="25"/>
      <c r="DX812" s="25"/>
      <c r="DY812" s="25"/>
      <c r="DZ812" s="25"/>
      <c r="EA812" s="25"/>
      <c r="EB812" s="25"/>
      <c r="EC812" s="25"/>
      <c r="ED812" s="25"/>
      <c r="EE812" s="25"/>
      <c r="EF812" s="25"/>
      <c r="EG812" s="25"/>
      <c r="EH812" s="25"/>
      <c r="EI812" s="25"/>
      <c r="EJ812" s="25"/>
      <c r="EK812" s="25"/>
      <c r="EL812" s="25"/>
      <c r="EM812" s="25"/>
      <c r="EN812" s="25"/>
      <c r="EO812" s="25"/>
      <c r="EP812" s="25"/>
      <c r="EQ812" s="25"/>
      <c r="ER812" s="25"/>
      <c r="ES812" s="25"/>
      <c r="ET812" s="25"/>
      <c r="EU812" s="25"/>
      <c r="EV812" s="25"/>
      <c r="EW812" s="25"/>
      <c r="EX812" s="25"/>
      <c r="EY812" s="25"/>
      <c r="EZ812" s="25"/>
      <c r="FA812" s="25"/>
      <c r="FB812" s="25"/>
      <c r="FC812" s="25"/>
    </row>
    <row r="813" spans="5:159"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  <c r="CU813" s="25"/>
      <c r="CV813" s="25"/>
      <c r="CW813" s="25"/>
      <c r="CX813" s="25"/>
      <c r="CY813" s="25"/>
      <c r="CZ813" s="25"/>
      <c r="DA813" s="25"/>
      <c r="DB813" s="25"/>
      <c r="DC813" s="25"/>
      <c r="DD813" s="25"/>
      <c r="DE813" s="25"/>
      <c r="DF813" s="25"/>
      <c r="DG813" s="25"/>
      <c r="DH813" s="25"/>
      <c r="DI813" s="25"/>
      <c r="DJ813" s="25"/>
      <c r="DK813" s="25"/>
      <c r="DL813" s="25"/>
      <c r="DM813" s="25"/>
      <c r="DN813" s="25"/>
      <c r="DO813" s="25"/>
      <c r="DP813" s="25"/>
      <c r="DQ813" s="25"/>
      <c r="DR813" s="25"/>
      <c r="DS813" s="25"/>
      <c r="DT813" s="25"/>
      <c r="DU813" s="25"/>
      <c r="DV813" s="25"/>
      <c r="DW813" s="25"/>
      <c r="DX813" s="25"/>
      <c r="DY813" s="25"/>
      <c r="DZ813" s="25"/>
      <c r="EA813" s="25"/>
      <c r="EB813" s="25"/>
      <c r="EC813" s="25"/>
      <c r="ED813" s="25"/>
      <c r="EE813" s="25"/>
      <c r="EF813" s="25"/>
      <c r="EG813" s="25"/>
      <c r="EH813" s="25"/>
      <c r="EI813" s="25"/>
      <c r="EJ813" s="25"/>
      <c r="EK813" s="25"/>
      <c r="EL813" s="25"/>
      <c r="EM813" s="25"/>
      <c r="EN813" s="25"/>
      <c r="EO813" s="25"/>
      <c r="EP813" s="25"/>
      <c r="EQ813" s="25"/>
      <c r="ER813" s="25"/>
      <c r="ES813" s="25"/>
      <c r="ET813" s="25"/>
      <c r="EU813" s="25"/>
      <c r="EV813" s="25"/>
      <c r="EW813" s="25"/>
      <c r="EX813" s="25"/>
      <c r="EY813" s="25"/>
      <c r="EZ813" s="25"/>
      <c r="FA813" s="25"/>
      <c r="FB813" s="25"/>
      <c r="FC813" s="25"/>
    </row>
    <row r="814" spans="5:159"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  <c r="DR814" s="25"/>
      <c r="DS814" s="25"/>
      <c r="DT814" s="25"/>
      <c r="DU814" s="25"/>
      <c r="DV814" s="25"/>
      <c r="DW814" s="25"/>
      <c r="DX814" s="25"/>
      <c r="DY814" s="25"/>
      <c r="DZ814" s="25"/>
      <c r="EA814" s="25"/>
      <c r="EB814" s="25"/>
      <c r="EC814" s="25"/>
      <c r="ED814" s="25"/>
      <c r="EE814" s="25"/>
      <c r="EF814" s="25"/>
      <c r="EG814" s="25"/>
      <c r="EH814" s="25"/>
      <c r="EI814" s="25"/>
      <c r="EJ814" s="25"/>
      <c r="EK814" s="25"/>
      <c r="EL814" s="25"/>
      <c r="EM814" s="25"/>
      <c r="EN814" s="25"/>
      <c r="EO814" s="25"/>
      <c r="EP814" s="25"/>
      <c r="EQ814" s="25"/>
      <c r="ER814" s="25"/>
      <c r="ES814" s="25"/>
      <c r="ET814" s="25"/>
      <c r="EU814" s="25"/>
      <c r="EV814" s="25"/>
      <c r="EW814" s="25"/>
      <c r="EX814" s="25"/>
      <c r="EY814" s="25"/>
      <c r="EZ814" s="25"/>
      <c r="FA814" s="25"/>
      <c r="FB814" s="25"/>
      <c r="FC814" s="25"/>
    </row>
    <row r="815" spans="5:159"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  <c r="CU815" s="25"/>
      <c r="CV815" s="25"/>
      <c r="CW815" s="25"/>
      <c r="CX815" s="25"/>
      <c r="CY815" s="25"/>
      <c r="CZ815" s="25"/>
      <c r="DA815" s="25"/>
      <c r="DB815" s="25"/>
      <c r="DC815" s="25"/>
      <c r="DD815" s="25"/>
      <c r="DE815" s="25"/>
      <c r="DF815" s="25"/>
      <c r="DG815" s="25"/>
      <c r="DH815" s="25"/>
      <c r="DI815" s="25"/>
      <c r="DJ815" s="25"/>
      <c r="DK815" s="25"/>
      <c r="DL815" s="25"/>
      <c r="DM815" s="25"/>
      <c r="DN815" s="25"/>
      <c r="DO815" s="25"/>
      <c r="DP815" s="25"/>
      <c r="DQ815" s="25"/>
      <c r="DR815" s="25"/>
      <c r="DS815" s="25"/>
      <c r="DT815" s="25"/>
      <c r="DU815" s="25"/>
      <c r="DV815" s="25"/>
      <c r="DW815" s="25"/>
      <c r="DX815" s="25"/>
      <c r="DY815" s="25"/>
      <c r="DZ815" s="25"/>
      <c r="EA815" s="25"/>
      <c r="EB815" s="25"/>
      <c r="EC815" s="25"/>
      <c r="ED815" s="25"/>
      <c r="EE815" s="25"/>
      <c r="EF815" s="25"/>
      <c r="EG815" s="25"/>
      <c r="EH815" s="25"/>
      <c r="EI815" s="25"/>
      <c r="EJ815" s="25"/>
      <c r="EK815" s="25"/>
      <c r="EL815" s="25"/>
      <c r="EM815" s="25"/>
      <c r="EN815" s="25"/>
      <c r="EO815" s="25"/>
      <c r="EP815" s="25"/>
      <c r="EQ815" s="25"/>
      <c r="ER815" s="25"/>
      <c r="ES815" s="25"/>
      <c r="ET815" s="25"/>
      <c r="EU815" s="25"/>
      <c r="EV815" s="25"/>
      <c r="EW815" s="25"/>
      <c r="EX815" s="25"/>
      <c r="EY815" s="25"/>
      <c r="EZ815" s="25"/>
      <c r="FA815" s="25"/>
      <c r="FB815" s="25"/>
      <c r="FC815" s="25"/>
    </row>
    <row r="816" spans="5:159"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  <c r="CX816" s="25"/>
      <c r="CY816" s="25"/>
      <c r="CZ816" s="25"/>
      <c r="DA816" s="25"/>
      <c r="DB816" s="25"/>
      <c r="DC816" s="25"/>
      <c r="DD816" s="25"/>
      <c r="DE816" s="25"/>
      <c r="DF816" s="25"/>
      <c r="DG816" s="25"/>
      <c r="DH816" s="25"/>
      <c r="DI816" s="25"/>
      <c r="DJ816" s="25"/>
      <c r="DK816" s="25"/>
      <c r="DL816" s="25"/>
      <c r="DM816" s="25"/>
      <c r="DN816" s="25"/>
      <c r="DO816" s="25"/>
      <c r="DP816" s="25"/>
      <c r="DQ816" s="25"/>
      <c r="DR816" s="25"/>
      <c r="DS816" s="25"/>
      <c r="DT816" s="25"/>
      <c r="DU816" s="25"/>
      <c r="DV816" s="25"/>
      <c r="DW816" s="25"/>
      <c r="DX816" s="25"/>
      <c r="DY816" s="25"/>
      <c r="DZ816" s="25"/>
      <c r="EA816" s="25"/>
      <c r="EB816" s="25"/>
      <c r="EC816" s="25"/>
      <c r="ED816" s="25"/>
      <c r="EE816" s="25"/>
      <c r="EF816" s="25"/>
      <c r="EG816" s="25"/>
      <c r="EH816" s="25"/>
      <c r="EI816" s="25"/>
      <c r="EJ816" s="25"/>
      <c r="EK816" s="25"/>
      <c r="EL816" s="25"/>
      <c r="EM816" s="25"/>
      <c r="EN816" s="25"/>
      <c r="EO816" s="25"/>
      <c r="EP816" s="25"/>
      <c r="EQ816" s="25"/>
      <c r="ER816" s="25"/>
      <c r="ES816" s="25"/>
      <c r="ET816" s="25"/>
      <c r="EU816" s="25"/>
      <c r="EV816" s="25"/>
      <c r="EW816" s="25"/>
      <c r="EX816" s="25"/>
      <c r="EY816" s="25"/>
      <c r="EZ816" s="25"/>
      <c r="FA816" s="25"/>
      <c r="FB816" s="25"/>
      <c r="FC816" s="25"/>
    </row>
    <row r="817" spans="5:159"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  <c r="CU817" s="25"/>
      <c r="CV817" s="25"/>
      <c r="CW817" s="25"/>
      <c r="CX817" s="25"/>
      <c r="CY817" s="25"/>
      <c r="CZ817" s="25"/>
      <c r="DA817" s="25"/>
      <c r="DB817" s="25"/>
      <c r="DC817" s="25"/>
      <c r="DD817" s="25"/>
      <c r="DE817" s="25"/>
      <c r="DF817" s="25"/>
      <c r="DG817" s="25"/>
      <c r="DH817" s="25"/>
      <c r="DI817" s="25"/>
      <c r="DJ817" s="25"/>
      <c r="DK817" s="25"/>
      <c r="DL817" s="25"/>
      <c r="DM817" s="25"/>
      <c r="DN817" s="25"/>
      <c r="DO817" s="25"/>
      <c r="DP817" s="25"/>
      <c r="DQ817" s="25"/>
      <c r="DR817" s="25"/>
      <c r="DS817" s="25"/>
      <c r="DT817" s="25"/>
      <c r="DU817" s="25"/>
      <c r="DV817" s="25"/>
      <c r="DW817" s="25"/>
      <c r="DX817" s="25"/>
      <c r="DY817" s="25"/>
      <c r="DZ817" s="25"/>
      <c r="EA817" s="25"/>
      <c r="EB817" s="25"/>
      <c r="EC817" s="25"/>
      <c r="ED817" s="25"/>
      <c r="EE817" s="25"/>
      <c r="EF817" s="25"/>
      <c r="EG817" s="25"/>
      <c r="EH817" s="25"/>
      <c r="EI817" s="25"/>
      <c r="EJ817" s="25"/>
      <c r="EK817" s="25"/>
      <c r="EL817" s="25"/>
      <c r="EM817" s="25"/>
      <c r="EN817" s="25"/>
      <c r="EO817" s="25"/>
      <c r="EP817" s="25"/>
      <c r="EQ817" s="25"/>
      <c r="ER817" s="25"/>
      <c r="ES817" s="25"/>
      <c r="ET817" s="25"/>
      <c r="EU817" s="25"/>
      <c r="EV817" s="25"/>
      <c r="EW817" s="25"/>
      <c r="EX817" s="25"/>
      <c r="EY817" s="25"/>
      <c r="EZ817" s="25"/>
      <c r="FA817" s="25"/>
      <c r="FB817" s="25"/>
      <c r="FC817" s="25"/>
    </row>
    <row r="818" spans="5:159"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  <c r="CU818" s="25"/>
      <c r="CV818" s="25"/>
      <c r="CW818" s="25"/>
      <c r="CX818" s="25"/>
      <c r="CY818" s="25"/>
      <c r="CZ818" s="25"/>
      <c r="DA818" s="25"/>
      <c r="DB818" s="25"/>
      <c r="DC818" s="25"/>
      <c r="DD818" s="25"/>
      <c r="DE818" s="25"/>
      <c r="DF818" s="25"/>
      <c r="DG818" s="25"/>
      <c r="DH818" s="25"/>
      <c r="DI818" s="25"/>
      <c r="DJ818" s="25"/>
      <c r="DK818" s="25"/>
      <c r="DL818" s="25"/>
      <c r="DM818" s="25"/>
      <c r="DN818" s="25"/>
      <c r="DO818" s="25"/>
      <c r="DP818" s="25"/>
      <c r="DQ818" s="25"/>
      <c r="DR818" s="25"/>
      <c r="DS818" s="25"/>
      <c r="DT818" s="25"/>
      <c r="DU818" s="25"/>
      <c r="DV818" s="25"/>
      <c r="DW818" s="25"/>
      <c r="DX818" s="25"/>
      <c r="DY818" s="25"/>
      <c r="DZ818" s="25"/>
      <c r="EA818" s="25"/>
      <c r="EB818" s="25"/>
      <c r="EC818" s="25"/>
      <c r="ED818" s="25"/>
      <c r="EE818" s="25"/>
      <c r="EF818" s="25"/>
      <c r="EG818" s="25"/>
      <c r="EH818" s="25"/>
      <c r="EI818" s="25"/>
      <c r="EJ818" s="25"/>
      <c r="EK818" s="25"/>
      <c r="EL818" s="25"/>
      <c r="EM818" s="25"/>
      <c r="EN818" s="25"/>
      <c r="EO818" s="25"/>
      <c r="EP818" s="25"/>
      <c r="EQ818" s="25"/>
      <c r="ER818" s="25"/>
      <c r="ES818" s="25"/>
      <c r="ET818" s="25"/>
      <c r="EU818" s="25"/>
      <c r="EV818" s="25"/>
      <c r="EW818" s="25"/>
      <c r="EX818" s="25"/>
      <c r="EY818" s="25"/>
      <c r="EZ818" s="25"/>
      <c r="FA818" s="25"/>
      <c r="FB818" s="25"/>
      <c r="FC818" s="25"/>
    </row>
    <row r="819" spans="5:159"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  <c r="DH819" s="25"/>
      <c r="DI819" s="25"/>
      <c r="DJ819" s="25"/>
      <c r="DK819" s="25"/>
      <c r="DL819" s="25"/>
      <c r="DM819" s="25"/>
      <c r="DN819" s="25"/>
      <c r="DO819" s="25"/>
      <c r="DP819" s="25"/>
      <c r="DQ819" s="25"/>
      <c r="DR819" s="25"/>
      <c r="DS819" s="25"/>
      <c r="DT819" s="25"/>
      <c r="DU819" s="25"/>
      <c r="DV819" s="25"/>
      <c r="DW819" s="25"/>
      <c r="DX819" s="25"/>
      <c r="DY819" s="25"/>
      <c r="DZ819" s="25"/>
      <c r="EA819" s="25"/>
      <c r="EB819" s="25"/>
      <c r="EC819" s="25"/>
      <c r="ED819" s="25"/>
      <c r="EE819" s="25"/>
      <c r="EF819" s="25"/>
      <c r="EG819" s="25"/>
      <c r="EH819" s="25"/>
      <c r="EI819" s="25"/>
      <c r="EJ819" s="25"/>
      <c r="EK819" s="25"/>
      <c r="EL819" s="25"/>
      <c r="EM819" s="25"/>
      <c r="EN819" s="25"/>
      <c r="EO819" s="25"/>
      <c r="EP819" s="25"/>
      <c r="EQ819" s="25"/>
      <c r="ER819" s="25"/>
      <c r="ES819" s="25"/>
      <c r="ET819" s="25"/>
      <c r="EU819" s="25"/>
      <c r="EV819" s="25"/>
      <c r="EW819" s="25"/>
      <c r="EX819" s="25"/>
      <c r="EY819" s="25"/>
      <c r="EZ819" s="25"/>
      <c r="FA819" s="25"/>
      <c r="FB819" s="25"/>
      <c r="FC819" s="25"/>
    </row>
    <row r="820" spans="5:159"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  <c r="CU820" s="25"/>
      <c r="CV820" s="25"/>
      <c r="CW820" s="25"/>
      <c r="CX820" s="25"/>
      <c r="CY820" s="25"/>
      <c r="CZ820" s="25"/>
      <c r="DA820" s="25"/>
      <c r="DB820" s="25"/>
      <c r="DC820" s="25"/>
      <c r="DD820" s="25"/>
      <c r="DE820" s="25"/>
      <c r="DF820" s="25"/>
      <c r="DG820" s="25"/>
      <c r="DH820" s="25"/>
      <c r="DI820" s="25"/>
      <c r="DJ820" s="25"/>
      <c r="DK820" s="25"/>
      <c r="DL820" s="25"/>
      <c r="DM820" s="25"/>
      <c r="DN820" s="25"/>
      <c r="DO820" s="25"/>
      <c r="DP820" s="25"/>
      <c r="DQ820" s="25"/>
      <c r="DR820" s="25"/>
      <c r="DS820" s="25"/>
      <c r="DT820" s="25"/>
      <c r="DU820" s="25"/>
      <c r="DV820" s="25"/>
      <c r="DW820" s="25"/>
      <c r="DX820" s="25"/>
      <c r="DY820" s="25"/>
      <c r="DZ820" s="25"/>
      <c r="EA820" s="25"/>
      <c r="EB820" s="25"/>
      <c r="EC820" s="25"/>
      <c r="ED820" s="25"/>
      <c r="EE820" s="25"/>
      <c r="EF820" s="25"/>
      <c r="EG820" s="25"/>
      <c r="EH820" s="25"/>
      <c r="EI820" s="25"/>
      <c r="EJ820" s="25"/>
      <c r="EK820" s="25"/>
      <c r="EL820" s="25"/>
      <c r="EM820" s="25"/>
      <c r="EN820" s="25"/>
      <c r="EO820" s="25"/>
      <c r="EP820" s="25"/>
      <c r="EQ820" s="25"/>
      <c r="ER820" s="25"/>
      <c r="ES820" s="25"/>
      <c r="ET820" s="25"/>
      <c r="EU820" s="25"/>
      <c r="EV820" s="25"/>
      <c r="EW820" s="25"/>
      <c r="EX820" s="25"/>
      <c r="EY820" s="25"/>
      <c r="EZ820" s="25"/>
      <c r="FA820" s="25"/>
      <c r="FB820" s="25"/>
      <c r="FC820" s="25"/>
    </row>
    <row r="821" spans="5:159"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  <c r="CU821" s="25"/>
      <c r="CV821" s="25"/>
      <c r="CW821" s="25"/>
      <c r="CX821" s="25"/>
      <c r="CY821" s="25"/>
      <c r="CZ821" s="25"/>
      <c r="DA821" s="25"/>
      <c r="DB821" s="25"/>
      <c r="DC821" s="25"/>
      <c r="DD821" s="25"/>
      <c r="DE821" s="25"/>
      <c r="DF821" s="25"/>
      <c r="DG821" s="25"/>
      <c r="DH821" s="25"/>
      <c r="DI821" s="25"/>
      <c r="DJ821" s="25"/>
      <c r="DK821" s="25"/>
      <c r="DL821" s="25"/>
      <c r="DM821" s="25"/>
      <c r="DN821" s="25"/>
      <c r="DO821" s="25"/>
      <c r="DP821" s="25"/>
      <c r="DQ821" s="25"/>
      <c r="DR821" s="25"/>
      <c r="DS821" s="25"/>
      <c r="DT821" s="25"/>
      <c r="DU821" s="25"/>
      <c r="DV821" s="25"/>
      <c r="DW821" s="25"/>
      <c r="DX821" s="25"/>
      <c r="DY821" s="25"/>
      <c r="DZ821" s="25"/>
      <c r="EA821" s="25"/>
      <c r="EB821" s="25"/>
      <c r="EC821" s="25"/>
      <c r="ED821" s="25"/>
      <c r="EE821" s="25"/>
      <c r="EF821" s="25"/>
      <c r="EG821" s="25"/>
      <c r="EH821" s="25"/>
      <c r="EI821" s="25"/>
      <c r="EJ821" s="25"/>
      <c r="EK821" s="25"/>
      <c r="EL821" s="25"/>
      <c r="EM821" s="25"/>
      <c r="EN821" s="25"/>
      <c r="EO821" s="25"/>
      <c r="EP821" s="25"/>
      <c r="EQ821" s="25"/>
      <c r="ER821" s="25"/>
      <c r="ES821" s="25"/>
      <c r="ET821" s="25"/>
      <c r="EU821" s="25"/>
      <c r="EV821" s="25"/>
      <c r="EW821" s="25"/>
      <c r="EX821" s="25"/>
      <c r="EY821" s="25"/>
      <c r="EZ821" s="25"/>
      <c r="FA821" s="25"/>
      <c r="FB821" s="25"/>
      <c r="FC821" s="25"/>
    </row>
    <row r="822" spans="5:159"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  <c r="CU822" s="25"/>
      <c r="CV822" s="25"/>
      <c r="CW822" s="25"/>
      <c r="CX822" s="25"/>
      <c r="CY822" s="25"/>
      <c r="CZ822" s="25"/>
      <c r="DA822" s="25"/>
      <c r="DB822" s="25"/>
      <c r="DC822" s="25"/>
      <c r="DD822" s="25"/>
      <c r="DE822" s="25"/>
      <c r="DF822" s="25"/>
      <c r="DG822" s="25"/>
      <c r="DH822" s="25"/>
      <c r="DI822" s="25"/>
      <c r="DJ822" s="25"/>
      <c r="DK822" s="25"/>
      <c r="DL822" s="25"/>
      <c r="DM822" s="25"/>
      <c r="DN822" s="25"/>
      <c r="DO822" s="25"/>
      <c r="DP822" s="25"/>
      <c r="DQ822" s="25"/>
      <c r="DR822" s="25"/>
      <c r="DS822" s="25"/>
      <c r="DT822" s="25"/>
      <c r="DU822" s="25"/>
      <c r="DV822" s="25"/>
      <c r="DW822" s="25"/>
      <c r="DX822" s="25"/>
      <c r="DY822" s="25"/>
      <c r="DZ822" s="25"/>
      <c r="EA822" s="25"/>
      <c r="EB822" s="25"/>
      <c r="EC822" s="25"/>
      <c r="ED822" s="25"/>
      <c r="EE822" s="25"/>
      <c r="EF822" s="25"/>
      <c r="EG822" s="25"/>
      <c r="EH822" s="25"/>
      <c r="EI822" s="25"/>
      <c r="EJ822" s="25"/>
      <c r="EK822" s="25"/>
      <c r="EL822" s="25"/>
      <c r="EM822" s="25"/>
      <c r="EN822" s="25"/>
      <c r="EO822" s="25"/>
      <c r="EP822" s="25"/>
      <c r="EQ822" s="25"/>
      <c r="ER822" s="25"/>
      <c r="ES822" s="25"/>
      <c r="ET822" s="25"/>
      <c r="EU822" s="25"/>
      <c r="EV822" s="25"/>
      <c r="EW822" s="25"/>
      <c r="EX822" s="25"/>
      <c r="EY822" s="25"/>
      <c r="EZ822" s="25"/>
      <c r="FA822" s="25"/>
      <c r="FB822" s="25"/>
      <c r="FC822" s="25"/>
    </row>
    <row r="823" spans="5:159"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  <c r="CU823" s="25"/>
      <c r="CV823" s="25"/>
      <c r="CW823" s="25"/>
      <c r="CX823" s="25"/>
      <c r="CY823" s="25"/>
      <c r="CZ823" s="25"/>
      <c r="DA823" s="25"/>
      <c r="DB823" s="25"/>
      <c r="DC823" s="25"/>
      <c r="DD823" s="25"/>
      <c r="DE823" s="25"/>
      <c r="DF823" s="25"/>
      <c r="DG823" s="25"/>
      <c r="DH823" s="25"/>
      <c r="DI823" s="25"/>
      <c r="DJ823" s="25"/>
      <c r="DK823" s="25"/>
      <c r="DL823" s="25"/>
      <c r="DM823" s="25"/>
      <c r="DN823" s="25"/>
      <c r="DO823" s="25"/>
      <c r="DP823" s="25"/>
      <c r="DQ823" s="25"/>
      <c r="DR823" s="25"/>
      <c r="DS823" s="25"/>
      <c r="DT823" s="25"/>
      <c r="DU823" s="25"/>
      <c r="DV823" s="25"/>
      <c r="DW823" s="25"/>
      <c r="DX823" s="25"/>
      <c r="DY823" s="25"/>
      <c r="DZ823" s="25"/>
      <c r="EA823" s="25"/>
      <c r="EB823" s="25"/>
      <c r="EC823" s="25"/>
      <c r="ED823" s="25"/>
      <c r="EE823" s="25"/>
      <c r="EF823" s="25"/>
      <c r="EG823" s="25"/>
      <c r="EH823" s="25"/>
      <c r="EI823" s="25"/>
      <c r="EJ823" s="25"/>
      <c r="EK823" s="25"/>
      <c r="EL823" s="25"/>
      <c r="EM823" s="25"/>
      <c r="EN823" s="25"/>
      <c r="EO823" s="25"/>
      <c r="EP823" s="25"/>
      <c r="EQ823" s="25"/>
      <c r="ER823" s="25"/>
      <c r="ES823" s="25"/>
      <c r="ET823" s="25"/>
      <c r="EU823" s="25"/>
      <c r="EV823" s="25"/>
      <c r="EW823" s="25"/>
      <c r="EX823" s="25"/>
      <c r="EY823" s="25"/>
      <c r="EZ823" s="25"/>
      <c r="FA823" s="25"/>
      <c r="FB823" s="25"/>
      <c r="FC823" s="25"/>
    </row>
    <row r="824" spans="5:159"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  <c r="CU824" s="25"/>
      <c r="CV824" s="25"/>
      <c r="CW824" s="25"/>
      <c r="CX824" s="25"/>
      <c r="CY824" s="25"/>
      <c r="CZ824" s="25"/>
      <c r="DA824" s="25"/>
      <c r="DB824" s="25"/>
      <c r="DC824" s="25"/>
      <c r="DD824" s="25"/>
      <c r="DE824" s="25"/>
      <c r="DF824" s="25"/>
      <c r="DG824" s="25"/>
      <c r="DH824" s="25"/>
      <c r="DI824" s="25"/>
      <c r="DJ824" s="25"/>
      <c r="DK824" s="25"/>
      <c r="DL824" s="25"/>
      <c r="DM824" s="25"/>
      <c r="DN824" s="25"/>
      <c r="DO824" s="25"/>
      <c r="DP824" s="25"/>
      <c r="DQ824" s="25"/>
      <c r="DR824" s="25"/>
      <c r="DS824" s="25"/>
      <c r="DT824" s="25"/>
      <c r="DU824" s="25"/>
      <c r="DV824" s="25"/>
      <c r="DW824" s="25"/>
      <c r="DX824" s="25"/>
      <c r="DY824" s="25"/>
      <c r="DZ824" s="25"/>
      <c r="EA824" s="25"/>
      <c r="EB824" s="25"/>
      <c r="EC824" s="25"/>
      <c r="ED824" s="25"/>
      <c r="EE824" s="25"/>
      <c r="EF824" s="25"/>
      <c r="EG824" s="25"/>
      <c r="EH824" s="25"/>
      <c r="EI824" s="25"/>
      <c r="EJ824" s="25"/>
      <c r="EK824" s="25"/>
      <c r="EL824" s="25"/>
      <c r="EM824" s="25"/>
      <c r="EN824" s="25"/>
      <c r="EO824" s="25"/>
      <c r="EP824" s="25"/>
      <c r="EQ824" s="25"/>
      <c r="ER824" s="25"/>
      <c r="ES824" s="25"/>
      <c r="ET824" s="25"/>
      <c r="EU824" s="25"/>
      <c r="EV824" s="25"/>
      <c r="EW824" s="25"/>
      <c r="EX824" s="25"/>
      <c r="EY824" s="25"/>
      <c r="EZ824" s="25"/>
      <c r="FA824" s="25"/>
      <c r="FB824" s="25"/>
      <c r="FC824" s="25"/>
    </row>
    <row r="825" spans="5:159"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  <c r="CU825" s="25"/>
      <c r="CV825" s="25"/>
      <c r="CW825" s="25"/>
      <c r="CX825" s="25"/>
      <c r="CY825" s="25"/>
      <c r="CZ825" s="25"/>
      <c r="DA825" s="25"/>
      <c r="DB825" s="25"/>
      <c r="DC825" s="25"/>
      <c r="DD825" s="25"/>
      <c r="DE825" s="25"/>
      <c r="DF825" s="25"/>
      <c r="DG825" s="25"/>
      <c r="DH825" s="25"/>
      <c r="DI825" s="25"/>
      <c r="DJ825" s="25"/>
      <c r="DK825" s="25"/>
      <c r="DL825" s="25"/>
      <c r="DM825" s="25"/>
      <c r="DN825" s="25"/>
      <c r="DO825" s="25"/>
      <c r="DP825" s="25"/>
      <c r="DQ825" s="25"/>
      <c r="DR825" s="25"/>
      <c r="DS825" s="25"/>
      <c r="DT825" s="25"/>
      <c r="DU825" s="25"/>
      <c r="DV825" s="25"/>
      <c r="DW825" s="25"/>
      <c r="DX825" s="25"/>
      <c r="DY825" s="25"/>
      <c r="DZ825" s="25"/>
      <c r="EA825" s="25"/>
      <c r="EB825" s="25"/>
      <c r="EC825" s="25"/>
      <c r="ED825" s="25"/>
      <c r="EE825" s="25"/>
      <c r="EF825" s="25"/>
      <c r="EG825" s="25"/>
      <c r="EH825" s="25"/>
      <c r="EI825" s="25"/>
      <c r="EJ825" s="25"/>
      <c r="EK825" s="25"/>
      <c r="EL825" s="25"/>
      <c r="EM825" s="25"/>
      <c r="EN825" s="25"/>
      <c r="EO825" s="25"/>
      <c r="EP825" s="25"/>
      <c r="EQ825" s="25"/>
      <c r="ER825" s="25"/>
      <c r="ES825" s="25"/>
      <c r="ET825" s="25"/>
      <c r="EU825" s="25"/>
      <c r="EV825" s="25"/>
      <c r="EW825" s="25"/>
      <c r="EX825" s="25"/>
      <c r="EY825" s="25"/>
      <c r="EZ825" s="25"/>
      <c r="FA825" s="25"/>
      <c r="FB825" s="25"/>
      <c r="FC825" s="25"/>
    </row>
    <row r="826" spans="5:159"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  <c r="CU826" s="25"/>
      <c r="CV826" s="25"/>
      <c r="CW826" s="25"/>
      <c r="CX826" s="25"/>
      <c r="CY826" s="25"/>
      <c r="CZ826" s="25"/>
      <c r="DA826" s="25"/>
      <c r="DB826" s="25"/>
      <c r="DC826" s="25"/>
      <c r="DD826" s="25"/>
      <c r="DE826" s="25"/>
      <c r="DF826" s="25"/>
      <c r="DG826" s="25"/>
      <c r="DH826" s="25"/>
      <c r="DI826" s="25"/>
      <c r="DJ826" s="25"/>
      <c r="DK826" s="25"/>
      <c r="DL826" s="25"/>
      <c r="DM826" s="25"/>
      <c r="DN826" s="25"/>
      <c r="DO826" s="25"/>
      <c r="DP826" s="25"/>
      <c r="DQ826" s="25"/>
      <c r="DR826" s="25"/>
      <c r="DS826" s="25"/>
      <c r="DT826" s="25"/>
      <c r="DU826" s="25"/>
      <c r="DV826" s="25"/>
      <c r="DW826" s="25"/>
      <c r="DX826" s="25"/>
      <c r="DY826" s="25"/>
      <c r="DZ826" s="25"/>
      <c r="EA826" s="25"/>
      <c r="EB826" s="25"/>
      <c r="EC826" s="25"/>
      <c r="ED826" s="25"/>
      <c r="EE826" s="25"/>
      <c r="EF826" s="25"/>
      <c r="EG826" s="25"/>
      <c r="EH826" s="25"/>
      <c r="EI826" s="25"/>
      <c r="EJ826" s="25"/>
      <c r="EK826" s="25"/>
      <c r="EL826" s="25"/>
      <c r="EM826" s="25"/>
      <c r="EN826" s="25"/>
      <c r="EO826" s="25"/>
      <c r="EP826" s="25"/>
      <c r="EQ826" s="25"/>
      <c r="ER826" s="25"/>
      <c r="ES826" s="25"/>
      <c r="ET826" s="25"/>
      <c r="EU826" s="25"/>
      <c r="EV826" s="25"/>
      <c r="EW826" s="25"/>
      <c r="EX826" s="25"/>
      <c r="EY826" s="25"/>
      <c r="EZ826" s="25"/>
      <c r="FA826" s="25"/>
      <c r="FB826" s="25"/>
      <c r="FC826" s="25"/>
    </row>
    <row r="827" spans="5:159"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  <c r="CI827" s="25"/>
      <c r="CJ827" s="25"/>
      <c r="CK827" s="25"/>
      <c r="CL827" s="25"/>
      <c r="CM827" s="25"/>
      <c r="CN827" s="25"/>
      <c r="CO827" s="25"/>
      <c r="CP827" s="25"/>
      <c r="CQ827" s="25"/>
      <c r="CR827" s="25"/>
      <c r="CS827" s="25"/>
      <c r="CT827" s="25"/>
      <c r="CU827" s="25"/>
      <c r="CV827" s="25"/>
      <c r="CW827" s="25"/>
      <c r="CX827" s="25"/>
      <c r="CY827" s="25"/>
      <c r="CZ827" s="25"/>
      <c r="DA827" s="25"/>
      <c r="DB827" s="25"/>
      <c r="DC827" s="25"/>
      <c r="DD827" s="25"/>
      <c r="DE827" s="25"/>
      <c r="DF827" s="25"/>
      <c r="DG827" s="25"/>
      <c r="DH827" s="25"/>
      <c r="DI827" s="25"/>
      <c r="DJ827" s="25"/>
      <c r="DK827" s="25"/>
      <c r="DL827" s="25"/>
      <c r="DM827" s="25"/>
      <c r="DN827" s="25"/>
      <c r="DO827" s="25"/>
      <c r="DP827" s="25"/>
      <c r="DQ827" s="25"/>
      <c r="DR827" s="25"/>
      <c r="DS827" s="25"/>
      <c r="DT827" s="25"/>
      <c r="DU827" s="25"/>
      <c r="DV827" s="25"/>
      <c r="DW827" s="25"/>
      <c r="DX827" s="25"/>
      <c r="DY827" s="25"/>
      <c r="DZ827" s="25"/>
      <c r="EA827" s="25"/>
      <c r="EB827" s="25"/>
      <c r="EC827" s="25"/>
      <c r="ED827" s="25"/>
      <c r="EE827" s="25"/>
      <c r="EF827" s="25"/>
      <c r="EG827" s="25"/>
      <c r="EH827" s="25"/>
      <c r="EI827" s="25"/>
      <c r="EJ827" s="25"/>
      <c r="EK827" s="25"/>
      <c r="EL827" s="25"/>
      <c r="EM827" s="25"/>
      <c r="EN827" s="25"/>
      <c r="EO827" s="25"/>
      <c r="EP827" s="25"/>
      <c r="EQ827" s="25"/>
      <c r="ER827" s="25"/>
      <c r="ES827" s="25"/>
      <c r="ET827" s="25"/>
      <c r="EU827" s="25"/>
      <c r="EV827" s="25"/>
      <c r="EW827" s="25"/>
      <c r="EX827" s="25"/>
      <c r="EY827" s="25"/>
      <c r="EZ827" s="25"/>
      <c r="FA827" s="25"/>
      <c r="FB827" s="25"/>
      <c r="FC827" s="25"/>
    </row>
    <row r="828" spans="5:159"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  <c r="CI828" s="25"/>
      <c r="CJ828" s="25"/>
      <c r="CK828" s="25"/>
      <c r="CL828" s="25"/>
      <c r="CM828" s="25"/>
      <c r="CN828" s="25"/>
      <c r="CO828" s="25"/>
      <c r="CP828" s="25"/>
      <c r="CQ828" s="25"/>
      <c r="CR828" s="25"/>
      <c r="CS828" s="25"/>
      <c r="CT828" s="25"/>
      <c r="CU828" s="25"/>
      <c r="CV828" s="25"/>
      <c r="CW828" s="25"/>
      <c r="CX828" s="25"/>
      <c r="CY828" s="25"/>
      <c r="CZ828" s="25"/>
      <c r="DA828" s="25"/>
      <c r="DB828" s="25"/>
      <c r="DC828" s="25"/>
      <c r="DD828" s="25"/>
      <c r="DE828" s="25"/>
      <c r="DF828" s="25"/>
      <c r="DG828" s="25"/>
      <c r="DH828" s="25"/>
      <c r="DI828" s="25"/>
      <c r="DJ828" s="25"/>
      <c r="DK828" s="25"/>
      <c r="DL828" s="25"/>
      <c r="DM828" s="25"/>
      <c r="DN828" s="25"/>
      <c r="DO828" s="25"/>
      <c r="DP828" s="25"/>
      <c r="DQ828" s="25"/>
      <c r="DR828" s="25"/>
      <c r="DS828" s="25"/>
      <c r="DT828" s="25"/>
      <c r="DU828" s="25"/>
      <c r="DV828" s="25"/>
      <c r="DW828" s="25"/>
      <c r="DX828" s="25"/>
      <c r="DY828" s="25"/>
      <c r="DZ828" s="25"/>
      <c r="EA828" s="25"/>
      <c r="EB828" s="25"/>
      <c r="EC828" s="25"/>
      <c r="ED828" s="25"/>
      <c r="EE828" s="25"/>
      <c r="EF828" s="25"/>
      <c r="EG828" s="25"/>
      <c r="EH828" s="25"/>
      <c r="EI828" s="25"/>
      <c r="EJ828" s="25"/>
      <c r="EK828" s="25"/>
      <c r="EL828" s="25"/>
      <c r="EM828" s="25"/>
      <c r="EN828" s="25"/>
      <c r="EO828" s="25"/>
      <c r="EP828" s="25"/>
      <c r="EQ828" s="25"/>
      <c r="ER828" s="25"/>
      <c r="ES828" s="25"/>
      <c r="ET828" s="25"/>
      <c r="EU828" s="25"/>
      <c r="EV828" s="25"/>
      <c r="EW828" s="25"/>
      <c r="EX828" s="25"/>
      <c r="EY828" s="25"/>
      <c r="EZ828" s="25"/>
      <c r="FA828" s="25"/>
      <c r="FB828" s="25"/>
      <c r="FC828" s="25"/>
    </row>
    <row r="829" spans="5:159"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  <c r="CI829" s="25"/>
      <c r="CJ829" s="25"/>
      <c r="CK829" s="25"/>
      <c r="CL829" s="25"/>
      <c r="CM829" s="25"/>
      <c r="CN829" s="25"/>
      <c r="CO829" s="25"/>
      <c r="CP829" s="25"/>
      <c r="CQ829" s="25"/>
      <c r="CR829" s="25"/>
      <c r="CS829" s="25"/>
      <c r="CT829" s="25"/>
      <c r="CU829" s="25"/>
      <c r="CV829" s="25"/>
      <c r="CW829" s="25"/>
      <c r="CX829" s="25"/>
      <c r="CY829" s="25"/>
      <c r="CZ829" s="25"/>
      <c r="DA829" s="25"/>
      <c r="DB829" s="25"/>
      <c r="DC829" s="25"/>
      <c r="DD829" s="25"/>
      <c r="DE829" s="25"/>
      <c r="DF829" s="25"/>
      <c r="DG829" s="25"/>
      <c r="DH829" s="25"/>
      <c r="DI829" s="25"/>
      <c r="DJ829" s="25"/>
      <c r="DK829" s="25"/>
      <c r="DL829" s="25"/>
      <c r="DM829" s="25"/>
      <c r="DN829" s="25"/>
      <c r="DO829" s="25"/>
      <c r="DP829" s="25"/>
      <c r="DQ829" s="25"/>
      <c r="DR829" s="25"/>
      <c r="DS829" s="25"/>
      <c r="DT829" s="25"/>
      <c r="DU829" s="25"/>
      <c r="DV829" s="25"/>
      <c r="DW829" s="25"/>
      <c r="DX829" s="25"/>
      <c r="DY829" s="25"/>
      <c r="DZ829" s="25"/>
      <c r="EA829" s="25"/>
      <c r="EB829" s="25"/>
      <c r="EC829" s="25"/>
      <c r="ED829" s="25"/>
      <c r="EE829" s="25"/>
      <c r="EF829" s="25"/>
      <c r="EG829" s="25"/>
      <c r="EH829" s="25"/>
      <c r="EI829" s="25"/>
      <c r="EJ829" s="25"/>
      <c r="EK829" s="25"/>
      <c r="EL829" s="25"/>
      <c r="EM829" s="25"/>
      <c r="EN829" s="25"/>
      <c r="EO829" s="25"/>
      <c r="EP829" s="25"/>
      <c r="EQ829" s="25"/>
      <c r="ER829" s="25"/>
      <c r="ES829" s="25"/>
      <c r="ET829" s="25"/>
      <c r="EU829" s="25"/>
      <c r="EV829" s="25"/>
      <c r="EW829" s="25"/>
      <c r="EX829" s="25"/>
      <c r="EY829" s="25"/>
      <c r="EZ829" s="25"/>
      <c r="FA829" s="25"/>
      <c r="FB829" s="25"/>
      <c r="FC829" s="25"/>
    </row>
    <row r="830" spans="5:159"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  <c r="CI830" s="25"/>
      <c r="CJ830" s="25"/>
      <c r="CK830" s="25"/>
      <c r="CL830" s="25"/>
      <c r="CM830" s="25"/>
      <c r="CN830" s="25"/>
      <c r="CO830" s="25"/>
      <c r="CP830" s="25"/>
      <c r="CQ830" s="25"/>
      <c r="CR830" s="25"/>
      <c r="CS830" s="25"/>
      <c r="CT830" s="25"/>
      <c r="CU830" s="25"/>
      <c r="CV830" s="25"/>
      <c r="CW830" s="25"/>
      <c r="CX830" s="25"/>
      <c r="CY830" s="25"/>
      <c r="CZ830" s="25"/>
      <c r="DA830" s="25"/>
      <c r="DB830" s="25"/>
      <c r="DC830" s="25"/>
      <c r="DD830" s="25"/>
      <c r="DE830" s="25"/>
      <c r="DF830" s="25"/>
      <c r="DG830" s="25"/>
      <c r="DH830" s="25"/>
      <c r="DI830" s="25"/>
      <c r="DJ830" s="25"/>
      <c r="DK830" s="25"/>
      <c r="DL830" s="25"/>
      <c r="DM830" s="25"/>
      <c r="DN830" s="25"/>
      <c r="DO830" s="25"/>
      <c r="DP830" s="25"/>
      <c r="DQ830" s="25"/>
      <c r="DR830" s="25"/>
      <c r="DS830" s="25"/>
      <c r="DT830" s="25"/>
      <c r="DU830" s="25"/>
      <c r="DV830" s="25"/>
      <c r="DW830" s="25"/>
      <c r="DX830" s="25"/>
      <c r="DY830" s="25"/>
      <c r="DZ830" s="25"/>
      <c r="EA830" s="25"/>
      <c r="EB830" s="25"/>
      <c r="EC830" s="25"/>
      <c r="ED830" s="25"/>
      <c r="EE830" s="25"/>
      <c r="EF830" s="25"/>
      <c r="EG830" s="25"/>
      <c r="EH830" s="25"/>
      <c r="EI830" s="25"/>
      <c r="EJ830" s="25"/>
      <c r="EK830" s="25"/>
      <c r="EL830" s="25"/>
      <c r="EM830" s="25"/>
      <c r="EN830" s="25"/>
      <c r="EO830" s="25"/>
      <c r="EP830" s="25"/>
      <c r="EQ830" s="25"/>
      <c r="ER830" s="25"/>
      <c r="ES830" s="25"/>
      <c r="ET830" s="25"/>
      <c r="EU830" s="25"/>
      <c r="EV830" s="25"/>
      <c r="EW830" s="25"/>
      <c r="EX830" s="25"/>
      <c r="EY830" s="25"/>
      <c r="EZ830" s="25"/>
      <c r="FA830" s="25"/>
      <c r="FB830" s="25"/>
      <c r="FC830" s="25"/>
    </row>
    <row r="831" spans="5:159"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  <c r="CX831" s="25"/>
      <c r="CY831" s="25"/>
      <c r="CZ831" s="25"/>
      <c r="DA831" s="25"/>
      <c r="DB831" s="25"/>
      <c r="DC831" s="25"/>
      <c r="DD831" s="25"/>
      <c r="DE831" s="25"/>
      <c r="DF831" s="25"/>
      <c r="DG831" s="25"/>
      <c r="DH831" s="25"/>
      <c r="DI831" s="25"/>
      <c r="DJ831" s="25"/>
      <c r="DK831" s="25"/>
      <c r="DL831" s="25"/>
      <c r="DM831" s="25"/>
      <c r="DN831" s="25"/>
      <c r="DO831" s="25"/>
      <c r="DP831" s="25"/>
      <c r="DQ831" s="25"/>
      <c r="DR831" s="25"/>
      <c r="DS831" s="25"/>
      <c r="DT831" s="25"/>
      <c r="DU831" s="25"/>
      <c r="DV831" s="25"/>
      <c r="DW831" s="25"/>
      <c r="DX831" s="25"/>
      <c r="DY831" s="25"/>
      <c r="DZ831" s="25"/>
      <c r="EA831" s="25"/>
      <c r="EB831" s="25"/>
      <c r="EC831" s="25"/>
      <c r="ED831" s="25"/>
      <c r="EE831" s="25"/>
      <c r="EF831" s="25"/>
      <c r="EG831" s="25"/>
      <c r="EH831" s="25"/>
      <c r="EI831" s="25"/>
      <c r="EJ831" s="25"/>
      <c r="EK831" s="25"/>
      <c r="EL831" s="25"/>
      <c r="EM831" s="25"/>
      <c r="EN831" s="25"/>
      <c r="EO831" s="25"/>
      <c r="EP831" s="25"/>
      <c r="EQ831" s="25"/>
      <c r="ER831" s="25"/>
      <c r="ES831" s="25"/>
      <c r="ET831" s="25"/>
      <c r="EU831" s="25"/>
      <c r="EV831" s="25"/>
      <c r="EW831" s="25"/>
      <c r="EX831" s="25"/>
      <c r="EY831" s="25"/>
      <c r="EZ831" s="25"/>
      <c r="FA831" s="25"/>
      <c r="FB831" s="25"/>
      <c r="FC831" s="25"/>
    </row>
    <row r="832" spans="5:159"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  <c r="CI832" s="25"/>
      <c r="CJ832" s="25"/>
      <c r="CK832" s="25"/>
      <c r="CL832" s="25"/>
      <c r="CM832" s="25"/>
      <c r="CN832" s="25"/>
      <c r="CO832" s="25"/>
      <c r="CP832" s="25"/>
      <c r="CQ832" s="25"/>
      <c r="CR832" s="25"/>
      <c r="CS832" s="25"/>
      <c r="CT832" s="25"/>
      <c r="CU832" s="25"/>
      <c r="CV832" s="25"/>
      <c r="CW832" s="25"/>
      <c r="CX832" s="25"/>
      <c r="CY832" s="25"/>
      <c r="CZ832" s="25"/>
      <c r="DA832" s="25"/>
      <c r="DB832" s="25"/>
      <c r="DC832" s="25"/>
      <c r="DD832" s="25"/>
      <c r="DE832" s="25"/>
      <c r="DF832" s="25"/>
      <c r="DG832" s="25"/>
      <c r="DH832" s="25"/>
      <c r="DI832" s="25"/>
      <c r="DJ832" s="25"/>
      <c r="DK832" s="25"/>
      <c r="DL832" s="25"/>
      <c r="DM832" s="25"/>
      <c r="DN832" s="25"/>
      <c r="DO832" s="25"/>
      <c r="DP832" s="25"/>
      <c r="DQ832" s="25"/>
      <c r="DR832" s="25"/>
      <c r="DS832" s="25"/>
      <c r="DT832" s="25"/>
      <c r="DU832" s="25"/>
      <c r="DV832" s="25"/>
      <c r="DW832" s="25"/>
      <c r="DX832" s="25"/>
      <c r="DY832" s="25"/>
      <c r="DZ832" s="25"/>
      <c r="EA832" s="25"/>
      <c r="EB832" s="25"/>
      <c r="EC832" s="25"/>
      <c r="ED832" s="25"/>
      <c r="EE832" s="25"/>
      <c r="EF832" s="25"/>
      <c r="EG832" s="25"/>
      <c r="EH832" s="25"/>
      <c r="EI832" s="25"/>
      <c r="EJ832" s="25"/>
      <c r="EK832" s="25"/>
      <c r="EL832" s="25"/>
      <c r="EM832" s="25"/>
      <c r="EN832" s="25"/>
      <c r="EO832" s="25"/>
      <c r="EP832" s="25"/>
      <c r="EQ832" s="25"/>
      <c r="ER832" s="25"/>
      <c r="ES832" s="25"/>
      <c r="ET832" s="25"/>
      <c r="EU832" s="25"/>
      <c r="EV832" s="25"/>
      <c r="EW832" s="25"/>
      <c r="EX832" s="25"/>
      <c r="EY832" s="25"/>
      <c r="EZ832" s="25"/>
      <c r="FA832" s="25"/>
      <c r="FB832" s="25"/>
      <c r="FC832" s="25"/>
    </row>
    <row r="833" spans="5:159"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  <c r="EU833" s="25"/>
      <c r="EV833" s="25"/>
      <c r="EW833" s="25"/>
      <c r="EX833" s="25"/>
      <c r="EY833" s="25"/>
      <c r="EZ833" s="25"/>
      <c r="FA833" s="25"/>
      <c r="FB833" s="25"/>
      <c r="FC833" s="25"/>
    </row>
    <row r="834" spans="5:159"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  <c r="CX834" s="25"/>
      <c r="CY834" s="25"/>
      <c r="CZ834" s="25"/>
      <c r="DA834" s="25"/>
      <c r="DB834" s="25"/>
      <c r="DC834" s="25"/>
      <c r="DD834" s="25"/>
      <c r="DE834" s="25"/>
      <c r="DF834" s="25"/>
      <c r="DG834" s="25"/>
      <c r="DH834" s="25"/>
      <c r="DI834" s="25"/>
      <c r="DJ834" s="25"/>
      <c r="DK834" s="25"/>
      <c r="DL834" s="25"/>
      <c r="DM834" s="25"/>
      <c r="DN834" s="25"/>
      <c r="DO834" s="25"/>
      <c r="DP834" s="25"/>
      <c r="DQ834" s="25"/>
      <c r="DR834" s="25"/>
      <c r="DS834" s="25"/>
      <c r="DT834" s="25"/>
      <c r="DU834" s="25"/>
      <c r="DV834" s="25"/>
      <c r="DW834" s="25"/>
      <c r="DX834" s="25"/>
      <c r="DY834" s="25"/>
      <c r="DZ834" s="25"/>
      <c r="EA834" s="25"/>
      <c r="EB834" s="25"/>
      <c r="EC834" s="25"/>
      <c r="ED834" s="25"/>
      <c r="EE834" s="25"/>
      <c r="EF834" s="25"/>
      <c r="EG834" s="25"/>
      <c r="EH834" s="25"/>
      <c r="EI834" s="25"/>
      <c r="EJ834" s="25"/>
      <c r="EK834" s="25"/>
      <c r="EL834" s="25"/>
      <c r="EM834" s="25"/>
      <c r="EN834" s="25"/>
      <c r="EO834" s="25"/>
      <c r="EP834" s="25"/>
      <c r="EQ834" s="25"/>
      <c r="ER834" s="25"/>
      <c r="ES834" s="25"/>
      <c r="ET834" s="25"/>
      <c r="EU834" s="25"/>
      <c r="EV834" s="25"/>
      <c r="EW834" s="25"/>
      <c r="EX834" s="25"/>
      <c r="EY834" s="25"/>
      <c r="EZ834" s="25"/>
      <c r="FA834" s="25"/>
      <c r="FB834" s="25"/>
      <c r="FC834" s="25"/>
    </row>
    <row r="835" spans="5:159"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  <c r="CX835" s="25"/>
      <c r="CY835" s="25"/>
      <c r="CZ835" s="25"/>
      <c r="DA835" s="25"/>
      <c r="DB835" s="25"/>
      <c r="DC835" s="25"/>
      <c r="DD835" s="25"/>
      <c r="DE835" s="25"/>
      <c r="DF835" s="25"/>
      <c r="DG835" s="25"/>
      <c r="DH835" s="25"/>
      <c r="DI835" s="25"/>
      <c r="DJ835" s="25"/>
      <c r="DK835" s="25"/>
      <c r="DL835" s="25"/>
      <c r="DM835" s="25"/>
      <c r="DN835" s="25"/>
      <c r="DO835" s="25"/>
      <c r="DP835" s="25"/>
      <c r="DQ835" s="25"/>
      <c r="DR835" s="25"/>
      <c r="DS835" s="25"/>
      <c r="DT835" s="25"/>
      <c r="DU835" s="25"/>
      <c r="DV835" s="25"/>
      <c r="DW835" s="25"/>
      <c r="DX835" s="25"/>
      <c r="DY835" s="25"/>
      <c r="DZ835" s="25"/>
      <c r="EA835" s="25"/>
      <c r="EB835" s="25"/>
      <c r="EC835" s="25"/>
      <c r="ED835" s="25"/>
      <c r="EE835" s="25"/>
      <c r="EF835" s="25"/>
      <c r="EG835" s="25"/>
      <c r="EH835" s="25"/>
      <c r="EI835" s="25"/>
      <c r="EJ835" s="25"/>
      <c r="EK835" s="25"/>
      <c r="EL835" s="25"/>
      <c r="EM835" s="25"/>
      <c r="EN835" s="25"/>
      <c r="EO835" s="25"/>
      <c r="EP835" s="25"/>
      <c r="EQ835" s="25"/>
      <c r="ER835" s="25"/>
      <c r="ES835" s="25"/>
      <c r="ET835" s="25"/>
      <c r="EU835" s="25"/>
      <c r="EV835" s="25"/>
      <c r="EW835" s="25"/>
      <c r="EX835" s="25"/>
      <c r="EY835" s="25"/>
      <c r="EZ835" s="25"/>
      <c r="FA835" s="25"/>
      <c r="FB835" s="25"/>
      <c r="FC835" s="25"/>
    </row>
    <row r="836" spans="5:159"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  <c r="CI836" s="25"/>
      <c r="CJ836" s="25"/>
      <c r="CK836" s="25"/>
      <c r="CL836" s="25"/>
      <c r="CM836" s="25"/>
      <c r="CN836" s="25"/>
      <c r="CO836" s="25"/>
      <c r="CP836" s="25"/>
      <c r="CQ836" s="25"/>
      <c r="CR836" s="25"/>
      <c r="CS836" s="25"/>
      <c r="CT836" s="25"/>
      <c r="CU836" s="25"/>
      <c r="CV836" s="25"/>
      <c r="CW836" s="25"/>
      <c r="CX836" s="25"/>
      <c r="CY836" s="25"/>
      <c r="CZ836" s="25"/>
      <c r="DA836" s="25"/>
      <c r="DB836" s="25"/>
      <c r="DC836" s="25"/>
      <c r="DD836" s="25"/>
      <c r="DE836" s="25"/>
      <c r="DF836" s="25"/>
      <c r="DG836" s="25"/>
      <c r="DH836" s="25"/>
      <c r="DI836" s="25"/>
      <c r="DJ836" s="25"/>
      <c r="DK836" s="25"/>
      <c r="DL836" s="25"/>
      <c r="DM836" s="25"/>
      <c r="DN836" s="25"/>
      <c r="DO836" s="25"/>
      <c r="DP836" s="25"/>
      <c r="DQ836" s="25"/>
      <c r="DR836" s="25"/>
      <c r="DS836" s="25"/>
      <c r="DT836" s="25"/>
      <c r="DU836" s="25"/>
      <c r="DV836" s="25"/>
      <c r="DW836" s="25"/>
      <c r="DX836" s="25"/>
      <c r="DY836" s="25"/>
      <c r="DZ836" s="25"/>
      <c r="EA836" s="25"/>
      <c r="EB836" s="25"/>
      <c r="EC836" s="25"/>
      <c r="ED836" s="25"/>
      <c r="EE836" s="25"/>
      <c r="EF836" s="25"/>
      <c r="EG836" s="25"/>
      <c r="EH836" s="25"/>
      <c r="EI836" s="25"/>
      <c r="EJ836" s="25"/>
      <c r="EK836" s="25"/>
      <c r="EL836" s="25"/>
      <c r="EM836" s="25"/>
      <c r="EN836" s="25"/>
      <c r="EO836" s="25"/>
      <c r="EP836" s="25"/>
      <c r="EQ836" s="25"/>
      <c r="ER836" s="25"/>
      <c r="ES836" s="25"/>
      <c r="ET836" s="25"/>
      <c r="EU836" s="25"/>
      <c r="EV836" s="25"/>
      <c r="EW836" s="25"/>
      <c r="EX836" s="25"/>
      <c r="EY836" s="25"/>
      <c r="EZ836" s="25"/>
      <c r="FA836" s="25"/>
      <c r="FB836" s="25"/>
      <c r="FC836" s="25"/>
    </row>
    <row r="837" spans="5:159"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  <c r="CI837" s="25"/>
      <c r="CJ837" s="25"/>
      <c r="CK837" s="25"/>
      <c r="CL837" s="25"/>
      <c r="CM837" s="25"/>
      <c r="CN837" s="25"/>
      <c r="CO837" s="25"/>
      <c r="CP837" s="25"/>
      <c r="CQ837" s="25"/>
      <c r="CR837" s="25"/>
      <c r="CS837" s="25"/>
      <c r="CT837" s="25"/>
      <c r="CU837" s="25"/>
      <c r="CV837" s="25"/>
      <c r="CW837" s="25"/>
      <c r="CX837" s="25"/>
      <c r="CY837" s="25"/>
      <c r="CZ837" s="25"/>
      <c r="DA837" s="25"/>
      <c r="DB837" s="25"/>
      <c r="DC837" s="25"/>
      <c r="DD837" s="25"/>
      <c r="DE837" s="25"/>
      <c r="DF837" s="25"/>
      <c r="DG837" s="25"/>
      <c r="DH837" s="25"/>
      <c r="DI837" s="25"/>
      <c r="DJ837" s="25"/>
      <c r="DK837" s="25"/>
      <c r="DL837" s="25"/>
      <c r="DM837" s="25"/>
      <c r="DN837" s="25"/>
      <c r="DO837" s="25"/>
      <c r="DP837" s="25"/>
      <c r="DQ837" s="25"/>
      <c r="DR837" s="25"/>
      <c r="DS837" s="25"/>
      <c r="DT837" s="25"/>
      <c r="DU837" s="25"/>
      <c r="DV837" s="25"/>
      <c r="DW837" s="25"/>
      <c r="DX837" s="25"/>
      <c r="DY837" s="25"/>
      <c r="DZ837" s="25"/>
      <c r="EA837" s="25"/>
      <c r="EB837" s="25"/>
      <c r="EC837" s="25"/>
      <c r="ED837" s="25"/>
      <c r="EE837" s="25"/>
      <c r="EF837" s="25"/>
      <c r="EG837" s="25"/>
      <c r="EH837" s="25"/>
      <c r="EI837" s="25"/>
      <c r="EJ837" s="25"/>
      <c r="EK837" s="25"/>
      <c r="EL837" s="25"/>
      <c r="EM837" s="25"/>
      <c r="EN837" s="25"/>
      <c r="EO837" s="25"/>
      <c r="EP837" s="25"/>
      <c r="EQ837" s="25"/>
      <c r="ER837" s="25"/>
      <c r="ES837" s="25"/>
      <c r="ET837" s="25"/>
      <c r="EU837" s="25"/>
      <c r="EV837" s="25"/>
      <c r="EW837" s="25"/>
      <c r="EX837" s="25"/>
      <c r="EY837" s="25"/>
      <c r="EZ837" s="25"/>
      <c r="FA837" s="25"/>
      <c r="FB837" s="25"/>
      <c r="FC837" s="25"/>
    </row>
    <row r="838" spans="5:159"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  <c r="CX838" s="25"/>
      <c r="CY838" s="25"/>
      <c r="CZ838" s="25"/>
      <c r="DA838" s="25"/>
      <c r="DB838" s="25"/>
      <c r="DC838" s="25"/>
      <c r="DD838" s="25"/>
      <c r="DE838" s="25"/>
      <c r="DF838" s="25"/>
      <c r="DG838" s="25"/>
      <c r="DH838" s="25"/>
      <c r="DI838" s="25"/>
      <c r="DJ838" s="25"/>
      <c r="DK838" s="25"/>
      <c r="DL838" s="25"/>
      <c r="DM838" s="25"/>
      <c r="DN838" s="25"/>
      <c r="DO838" s="25"/>
      <c r="DP838" s="25"/>
      <c r="DQ838" s="25"/>
      <c r="DR838" s="25"/>
      <c r="DS838" s="25"/>
      <c r="DT838" s="25"/>
      <c r="DU838" s="25"/>
      <c r="DV838" s="25"/>
      <c r="DW838" s="25"/>
      <c r="DX838" s="25"/>
      <c r="DY838" s="25"/>
      <c r="DZ838" s="25"/>
      <c r="EA838" s="25"/>
      <c r="EB838" s="25"/>
      <c r="EC838" s="25"/>
      <c r="ED838" s="25"/>
      <c r="EE838" s="25"/>
      <c r="EF838" s="25"/>
      <c r="EG838" s="25"/>
      <c r="EH838" s="25"/>
      <c r="EI838" s="25"/>
      <c r="EJ838" s="25"/>
      <c r="EK838" s="25"/>
      <c r="EL838" s="25"/>
      <c r="EM838" s="25"/>
      <c r="EN838" s="25"/>
      <c r="EO838" s="25"/>
      <c r="EP838" s="25"/>
      <c r="EQ838" s="25"/>
      <c r="ER838" s="25"/>
      <c r="ES838" s="25"/>
      <c r="ET838" s="25"/>
      <c r="EU838" s="25"/>
      <c r="EV838" s="25"/>
      <c r="EW838" s="25"/>
      <c r="EX838" s="25"/>
      <c r="EY838" s="25"/>
      <c r="EZ838" s="25"/>
      <c r="FA838" s="25"/>
      <c r="FB838" s="25"/>
      <c r="FC838" s="25"/>
    </row>
    <row r="839" spans="5:159"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  <c r="CI839" s="25"/>
      <c r="CJ839" s="25"/>
      <c r="CK839" s="25"/>
      <c r="CL839" s="25"/>
      <c r="CM839" s="25"/>
      <c r="CN839" s="25"/>
      <c r="CO839" s="25"/>
      <c r="CP839" s="25"/>
      <c r="CQ839" s="25"/>
      <c r="CR839" s="25"/>
      <c r="CS839" s="25"/>
      <c r="CT839" s="25"/>
      <c r="CU839" s="25"/>
      <c r="CV839" s="25"/>
      <c r="CW839" s="25"/>
      <c r="CX839" s="25"/>
      <c r="CY839" s="25"/>
      <c r="CZ839" s="25"/>
      <c r="DA839" s="25"/>
      <c r="DB839" s="25"/>
      <c r="DC839" s="25"/>
      <c r="DD839" s="25"/>
      <c r="DE839" s="25"/>
      <c r="DF839" s="25"/>
      <c r="DG839" s="25"/>
      <c r="DH839" s="25"/>
      <c r="DI839" s="25"/>
      <c r="DJ839" s="25"/>
      <c r="DK839" s="25"/>
      <c r="DL839" s="25"/>
      <c r="DM839" s="25"/>
      <c r="DN839" s="25"/>
      <c r="DO839" s="25"/>
      <c r="DP839" s="25"/>
      <c r="DQ839" s="25"/>
      <c r="DR839" s="25"/>
      <c r="DS839" s="25"/>
      <c r="DT839" s="25"/>
      <c r="DU839" s="25"/>
      <c r="DV839" s="25"/>
      <c r="DW839" s="25"/>
      <c r="DX839" s="25"/>
      <c r="DY839" s="25"/>
      <c r="DZ839" s="25"/>
      <c r="EA839" s="25"/>
      <c r="EB839" s="25"/>
      <c r="EC839" s="25"/>
      <c r="ED839" s="25"/>
      <c r="EE839" s="25"/>
      <c r="EF839" s="25"/>
      <c r="EG839" s="25"/>
      <c r="EH839" s="25"/>
      <c r="EI839" s="25"/>
      <c r="EJ839" s="25"/>
      <c r="EK839" s="25"/>
      <c r="EL839" s="25"/>
      <c r="EM839" s="25"/>
      <c r="EN839" s="25"/>
      <c r="EO839" s="25"/>
      <c r="EP839" s="25"/>
      <c r="EQ839" s="25"/>
      <c r="ER839" s="25"/>
      <c r="ES839" s="25"/>
      <c r="ET839" s="25"/>
      <c r="EU839" s="25"/>
      <c r="EV839" s="25"/>
      <c r="EW839" s="25"/>
      <c r="EX839" s="25"/>
      <c r="EY839" s="25"/>
      <c r="EZ839" s="25"/>
      <c r="FA839" s="25"/>
      <c r="FB839" s="25"/>
      <c r="FC839" s="25"/>
    </row>
    <row r="840" spans="5:159"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  <c r="CI840" s="25"/>
      <c r="CJ840" s="25"/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CU840" s="25"/>
      <c r="CV840" s="25"/>
      <c r="CW840" s="25"/>
      <c r="CX840" s="25"/>
      <c r="CY840" s="25"/>
      <c r="CZ840" s="25"/>
      <c r="DA840" s="25"/>
      <c r="DB840" s="25"/>
      <c r="DC840" s="25"/>
      <c r="DD840" s="25"/>
      <c r="DE840" s="25"/>
      <c r="DF840" s="25"/>
      <c r="DG840" s="25"/>
      <c r="DH840" s="25"/>
      <c r="DI840" s="25"/>
      <c r="DJ840" s="25"/>
      <c r="DK840" s="25"/>
      <c r="DL840" s="25"/>
      <c r="DM840" s="25"/>
      <c r="DN840" s="25"/>
      <c r="DO840" s="25"/>
      <c r="DP840" s="25"/>
      <c r="DQ840" s="25"/>
      <c r="DR840" s="25"/>
      <c r="DS840" s="25"/>
      <c r="DT840" s="25"/>
      <c r="DU840" s="25"/>
      <c r="DV840" s="25"/>
      <c r="DW840" s="25"/>
      <c r="DX840" s="25"/>
      <c r="DY840" s="25"/>
      <c r="DZ840" s="25"/>
      <c r="EA840" s="25"/>
      <c r="EB840" s="25"/>
      <c r="EC840" s="25"/>
      <c r="ED840" s="25"/>
      <c r="EE840" s="25"/>
      <c r="EF840" s="25"/>
      <c r="EG840" s="25"/>
      <c r="EH840" s="25"/>
      <c r="EI840" s="25"/>
      <c r="EJ840" s="25"/>
      <c r="EK840" s="25"/>
      <c r="EL840" s="25"/>
      <c r="EM840" s="25"/>
      <c r="EN840" s="25"/>
      <c r="EO840" s="25"/>
      <c r="EP840" s="25"/>
      <c r="EQ840" s="25"/>
      <c r="ER840" s="25"/>
      <c r="ES840" s="25"/>
      <c r="ET840" s="25"/>
      <c r="EU840" s="25"/>
      <c r="EV840" s="25"/>
      <c r="EW840" s="25"/>
      <c r="EX840" s="25"/>
      <c r="EY840" s="25"/>
      <c r="EZ840" s="25"/>
      <c r="FA840" s="25"/>
      <c r="FB840" s="25"/>
      <c r="FC840" s="25"/>
    </row>
    <row r="841" spans="5:159"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  <c r="CX841" s="25"/>
      <c r="CY841" s="25"/>
      <c r="CZ841" s="25"/>
      <c r="DA841" s="25"/>
      <c r="DB841" s="25"/>
      <c r="DC841" s="25"/>
      <c r="DD841" s="25"/>
      <c r="DE841" s="25"/>
      <c r="DF841" s="25"/>
      <c r="DG841" s="25"/>
      <c r="DH841" s="25"/>
      <c r="DI841" s="25"/>
      <c r="DJ841" s="25"/>
      <c r="DK841" s="25"/>
      <c r="DL841" s="25"/>
      <c r="DM841" s="25"/>
      <c r="DN841" s="25"/>
      <c r="DO841" s="25"/>
      <c r="DP841" s="25"/>
      <c r="DQ841" s="25"/>
      <c r="DR841" s="25"/>
      <c r="DS841" s="25"/>
      <c r="DT841" s="25"/>
      <c r="DU841" s="25"/>
      <c r="DV841" s="25"/>
      <c r="DW841" s="25"/>
      <c r="DX841" s="25"/>
      <c r="DY841" s="25"/>
      <c r="DZ841" s="25"/>
      <c r="EA841" s="25"/>
      <c r="EB841" s="25"/>
      <c r="EC841" s="25"/>
      <c r="ED841" s="25"/>
      <c r="EE841" s="25"/>
      <c r="EF841" s="25"/>
      <c r="EG841" s="25"/>
      <c r="EH841" s="25"/>
      <c r="EI841" s="25"/>
      <c r="EJ841" s="25"/>
      <c r="EK841" s="25"/>
      <c r="EL841" s="25"/>
      <c r="EM841" s="25"/>
      <c r="EN841" s="25"/>
      <c r="EO841" s="25"/>
      <c r="EP841" s="25"/>
      <c r="EQ841" s="25"/>
      <c r="ER841" s="25"/>
      <c r="ES841" s="25"/>
      <c r="ET841" s="25"/>
      <c r="EU841" s="25"/>
      <c r="EV841" s="25"/>
      <c r="EW841" s="25"/>
      <c r="EX841" s="25"/>
      <c r="EY841" s="25"/>
      <c r="EZ841" s="25"/>
      <c r="FA841" s="25"/>
      <c r="FB841" s="25"/>
      <c r="FC841" s="25"/>
    </row>
    <row r="842" spans="5:159"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  <c r="CX842" s="25"/>
      <c r="CY842" s="25"/>
      <c r="CZ842" s="25"/>
      <c r="DA842" s="25"/>
      <c r="DB842" s="25"/>
      <c r="DC842" s="25"/>
      <c r="DD842" s="25"/>
      <c r="DE842" s="25"/>
      <c r="DF842" s="25"/>
      <c r="DG842" s="25"/>
      <c r="DH842" s="25"/>
      <c r="DI842" s="25"/>
      <c r="DJ842" s="25"/>
      <c r="DK842" s="25"/>
      <c r="DL842" s="25"/>
      <c r="DM842" s="25"/>
      <c r="DN842" s="25"/>
      <c r="DO842" s="25"/>
      <c r="DP842" s="25"/>
      <c r="DQ842" s="25"/>
      <c r="DR842" s="25"/>
      <c r="DS842" s="25"/>
      <c r="DT842" s="25"/>
      <c r="DU842" s="25"/>
      <c r="DV842" s="25"/>
      <c r="DW842" s="25"/>
      <c r="DX842" s="25"/>
      <c r="DY842" s="25"/>
      <c r="DZ842" s="25"/>
      <c r="EA842" s="25"/>
      <c r="EB842" s="25"/>
      <c r="EC842" s="25"/>
      <c r="ED842" s="25"/>
      <c r="EE842" s="25"/>
      <c r="EF842" s="25"/>
      <c r="EG842" s="25"/>
      <c r="EH842" s="25"/>
      <c r="EI842" s="25"/>
      <c r="EJ842" s="25"/>
      <c r="EK842" s="25"/>
      <c r="EL842" s="25"/>
      <c r="EM842" s="25"/>
      <c r="EN842" s="25"/>
      <c r="EO842" s="25"/>
      <c r="EP842" s="25"/>
      <c r="EQ842" s="25"/>
      <c r="ER842" s="25"/>
      <c r="ES842" s="25"/>
      <c r="ET842" s="25"/>
      <c r="EU842" s="25"/>
      <c r="EV842" s="25"/>
      <c r="EW842" s="25"/>
      <c r="EX842" s="25"/>
      <c r="EY842" s="25"/>
      <c r="EZ842" s="25"/>
      <c r="FA842" s="25"/>
      <c r="FB842" s="25"/>
      <c r="FC842" s="25"/>
    </row>
    <row r="843" spans="5:159"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  <c r="CI843" s="25"/>
      <c r="CJ843" s="25"/>
      <c r="CK843" s="25"/>
      <c r="CL843" s="25"/>
      <c r="CM843" s="25"/>
      <c r="CN843" s="25"/>
      <c r="CO843" s="25"/>
      <c r="CP843" s="25"/>
      <c r="CQ843" s="25"/>
      <c r="CR843" s="25"/>
      <c r="CS843" s="25"/>
      <c r="CT843" s="25"/>
      <c r="CU843" s="25"/>
      <c r="CV843" s="25"/>
      <c r="CW843" s="25"/>
      <c r="CX843" s="25"/>
      <c r="CY843" s="25"/>
      <c r="CZ843" s="25"/>
      <c r="DA843" s="25"/>
      <c r="DB843" s="25"/>
      <c r="DC843" s="25"/>
      <c r="DD843" s="25"/>
      <c r="DE843" s="25"/>
      <c r="DF843" s="25"/>
      <c r="DG843" s="25"/>
      <c r="DH843" s="25"/>
      <c r="DI843" s="25"/>
      <c r="DJ843" s="25"/>
      <c r="DK843" s="25"/>
      <c r="DL843" s="25"/>
      <c r="DM843" s="25"/>
      <c r="DN843" s="25"/>
      <c r="DO843" s="25"/>
      <c r="DP843" s="25"/>
      <c r="DQ843" s="25"/>
      <c r="DR843" s="25"/>
      <c r="DS843" s="25"/>
      <c r="DT843" s="25"/>
      <c r="DU843" s="25"/>
      <c r="DV843" s="25"/>
      <c r="DW843" s="25"/>
      <c r="DX843" s="25"/>
      <c r="DY843" s="25"/>
      <c r="DZ843" s="25"/>
      <c r="EA843" s="25"/>
      <c r="EB843" s="25"/>
      <c r="EC843" s="25"/>
      <c r="ED843" s="25"/>
      <c r="EE843" s="25"/>
      <c r="EF843" s="25"/>
      <c r="EG843" s="25"/>
      <c r="EH843" s="25"/>
      <c r="EI843" s="25"/>
      <c r="EJ843" s="25"/>
      <c r="EK843" s="25"/>
      <c r="EL843" s="25"/>
      <c r="EM843" s="25"/>
      <c r="EN843" s="25"/>
      <c r="EO843" s="25"/>
      <c r="EP843" s="25"/>
      <c r="EQ843" s="25"/>
      <c r="ER843" s="25"/>
      <c r="ES843" s="25"/>
      <c r="ET843" s="25"/>
      <c r="EU843" s="25"/>
      <c r="EV843" s="25"/>
      <c r="EW843" s="25"/>
      <c r="EX843" s="25"/>
      <c r="EY843" s="25"/>
      <c r="EZ843" s="25"/>
      <c r="FA843" s="25"/>
      <c r="FB843" s="25"/>
      <c r="FC843" s="25"/>
    </row>
    <row r="844" spans="5:159"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  <c r="CX844" s="25"/>
      <c r="CY844" s="25"/>
      <c r="CZ844" s="25"/>
      <c r="DA844" s="25"/>
      <c r="DB844" s="25"/>
      <c r="DC844" s="25"/>
      <c r="DD844" s="25"/>
      <c r="DE844" s="25"/>
      <c r="DF844" s="25"/>
      <c r="DG844" s="25"/>
      <c r="DH844" s="25"/>
      <c r="DI844" s="25"/>
      <c r="DJ844" s="25"/>
      <c r="DK844" s="25"/>
      <c r="DL844" s="25"/>
      <c r="DM844" s="25"/>
      <c r="DN844" s="25"/>
      <c r="DO844" s="25"/>
      <c r="DP844" s="25"/>
      <c r="DQ844" s="25"/>
      <c r="DR844" s="25"/>
      <c r="DS844" s="25"/>
      <c r="DT844" s="25"/>
      <c r="DU844" s="25"/>
      <c r="DV844" s="25"/>
      <c r="DW844" s="25"/>
      <c r="DX844" s="25"/>
      <c r="DY844" s="25"/>
      <c r="DZ844" s="25"/>
      <c r="EA844" s="25"/>
      <c r="EB844" s="25"/>
      <c r="EC844" s="25"/>
      <c r="ED844" s="25"/>
      <c r="EE844" s="25"/>
      <c r="EF844" s="25"/>
      <c r="EG844" s="25"/>
      <c r="EH844" s="25"/>
      <c r="EI844" s="25"/>
      <c r="EJ844" s="25"/>
      <c r="EK844" s="25"/>
      <c r="EL844" s="25"/>
      <c r="EM844" s="25"/>
      <c r="EN844" s="25"/>
      <c r="EO844" s="25"/>
      <c r="EP844" s="25"/>
      <c r="EQ844" s="25"/>
      <c r="ER844" s="25"/>
      <c r="ES844" s="25"/>
      <c r="ET844" s="25"/>
      <c r="EU844" s="25"/>
      <c r="EV844" s="25"/>
      <c r="EW844" s="25"/>
      <c r="EX844" s="25"/>
      <c r="EY844" s="25"/>
      <c r="EZ844" s="25"/>
      <c r="FA844" s="25"/>
      <c r="FB844" s="25"/>
      <c r="FC844" s="25"/>
    </row>
    <row r="845" spans="5:159"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  <c r="CI845" s="25"/>
      <c r="CJ845" s="25"/>
      <c r="CK845" s="25"/>
      <c r="CL845" s="25"/>
      <c r="CM845" s="25"/>
      <c r="CN845" s="25"/>
      <c r="CO845" s="25"/>
      <c r="CP845" s="25"/>
      <c r="CQ845" s="25"/>
      <c r="CR845" s="25"/>
      <c r="CS845" s="25"/>
      <c r="CT845" s="25"/>
      <c r="CU845" s="25"/>
      <c r="CV845" s="25"/>
      <c r="CW845" s="25"/>
      <c r="CX845" s="25"/>
      <c r="CY845" s="25"/>
      <c r="CZ845" s="25"/>
      <c r="DA845" s="25"/>
      <c r="DB845" s="25"/>
      <c r="DC845" s="25"/>
      <c r="DD845" s="25"/>
      <c r="DE845" s="25"/>
      <c r="DF845" s="25"/>
      <c r="DG845" s="25"/>
      <c r="DH845" s="25"/>
      <c r="DI845" s="25"/>
      <c r="DJ845" s="25"/>
      <c r="DK845" s="25"/>
      <c r="DL845" s="25"/>
      <c r="DM845" s="25"/>
      <c r="DN845" s="25"/>
      <c r="DO845" s="25"/>
      <c r="DP845" s="25"/>
      <c r="DQ845" s="25"/>
      <c r="DR845" s="25"/>
      <c r="DS845" s="25"/>
      <c r="DT845" s="25"/>
      <c r="DU845" s="25"/>
      <c r="DV845" s="25"/>
      <c r="DW845" s="25"/>
      <c r="DX845" s="25"/>
      <c r="DY845" s="25"/>
      <c r="DZ845" s="25"/>
      <c r="EA845" s="25"/>
      <c r="EB845" s="25"/>
      <c r="EC845" s="25"/>
      <c r="ED845" s="25"/>
      <c r="EE845" s="25"/>
      <c r="EF845" s="25"/>
      <c r="EG845" s="25"/>
      <c r="EH845" s="25"/>
      <c r="EI845" s="25"/>
      <c r="EJ845" s="25"/>
      <c r="EK845" s="25"/>
      <c r="EL845" s="25"/>
      <c r="EM845" s="25"/>
      <c r="EN845" s="25"/>
      <c r="EO845" s="25"/>
      <c r="EP845" s="25"/>
      <c r="EQ845" s="25"/>
      <c r="ER845" s="25"/>
      <c r="ES845" s="25"/>
      <c r="ET845" s="25"/>
      <c r="EU845" s="25"/>
      <c r="EV845" s="25"/>
      <c r="EW845" s="25"/>
      <c r="EX845" s="25"/>
      <c r="EY845" s="25"/>
      <c r="EZ845" s="25"/>
      <c r="FA845" s="25"/>
      <c r="FB845" s="25"/>
      <c r="FC845" s="25"/>
    </row>
    <row r="846" spans="5:159"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  <c r="CI846" s="25"/>
      <c r="CJ846" s="25"/>
      <c r="CK846" s="25"/>
      <c r="CL846" s="25"/>
      <c r="CM846" s="25"/>
      <c r="CN846" s="25"/>
      <c r="CO846" s="25"/>
      <c r="CP846" s="25"/>
      <c r="CQ846" s="25"/>
      <c r="CR846" s="25"/>
      <c r="CS846" s="25"/>
      <c r="CT846" s="25"/>
      <c r="CU846" s="25"/>
      <c r="CV846" s="25"/>
      <c r="CW846" s="25"/>
      <c r="CX846" s="25"/>
      <c r="CY846" s="25"/>
      <c r="CZ846" s="25"/>
      <c r="DA846" s="25"/>
      <c r="DB846" s="25"/>
      <c r="DC846" s="25"/>
      <c r="DD846" s="25"/>
      <c r="DE846" s="25"/>
      <c r="DF846" s="25"/>
      <c r="DG846" s="25"/>
      <c r="DH846" s="25"/>
      <c r="DI846" s="25"/>
      <c r="DJ846" s="25"/>
      <c r="DK846" s="25"/>
      <c r="DL846" s="25"/>
      <c r="DM846" s="25"/>
      <c r="DN846" s="25"/>
      <c r="DO846" s="25"/>
      <c r="DP846" s="25"/>
      <c r="DQ846" s="25"/>
      <c r="DR846" s="25"/>
      <c r="DS846" s="25"/>
      <c r="DT846" s="25"/>
      <c r="DU846" s="25"/>
      <c r="DV846" s="25"/>
      <c r="DW846" s="25"/>
      <c r="DX846" s="25"/>
      <c r="DY846" s="25"/>
      <c r="DZ846" s="25"/>
      <c r="EA846" s="25"/>
      <c r="EB846" s="25"/>
      <c r="EC846" s="25"/>
      <c r="ED846" s="25"/>
      <c r="EE846" s="25"/>
      <c r="EF846" s="25"/>
      <c r="EG846" s="25"/>
      <c r="EH846" s="25"/>
      <c r="EI846" s="25"/>
      <c r="EJ846" s="25"/>
      <c r="EK846" s="25"/>
      <c r="EL846" s="25"/>
      <c r="EM846" s="25"/>
      <c r="EN846" s="25"/>
      <c r="EO846" s="25"/>
      <c r="EP846" s="25"/>
      <c r="EQ846" s="25"/>
      <c r="ER846" s="25"/>
      <c r="ES846" s="25"/>
      <c r="ET846" s="25"/>
      <c r="EU846" s="25"/>
      <c r="EV846" s="25"/>
      <c r="EW846" s="25"/>
      <c r="EX846" s="25"/>
      <c r="EY846" s="25"/>
      <c r="EZ846" s="25"/>
      <c r="FA846" s="25"/>
      <c r="FB846" s="25"/>
      <c r="FC846" s="25"/>
    </row>
    <row r="847" spans="5:159"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  <c r="CI847" s="25"/>
      <c r="CJ847" s="25"/>
      <c r="CK847" s="25"/>
      <c r="CL847" s="25"/>
      <c r="CM847" s="25"/>
      <c r="CN847" s="25"/>
      <c r="CO847" s="25"/>
      <c r="CP847" s="25"/>
      <c r="CQ847" s="25"/>
      <c r="CR847" s="25"/>
      <c r="CS847" s="25"/>
      <c r="CT847" s="25"/>
      <c r="CU847" s="25"/>
      <c r="CV847" s="25"/>
      <c r="CW847" s="25"/>
      <c r="CX847" s="25"/>
      <c r="CY847" s="25"/>
      <c r="CZ847" s="25"/>
      <c r="DA847" s="25"/>
      <c r="DB847" s="25"/>
      <c r="DC847" s="25"/>
      <c r="DD847" s="25"/>
      <c r="DE847" s="25"/>
      <c r="DF847" s="25"/>
      <c r="DG847" s="25"/>
      <c r="DH847" s="25"/>
      <c r="DI847" s="25"/>
      <c r="DJ847" s="25"/>
      <c r="DK847" s="25"/>
      <c r="DL847" s="25"/>
      <c r="DM847" s="25"/>
      <c r="DN847" s="25"/>
      <c r="DO847" s="25"/>
      <c r="DP847" s="25"/>
      <c r="DQ847" s="25"/>
      <c r="DR847" s="25"/>
      <c r="DS847" s="25"/>
      <c r="DT847" s="25"/>
      <c r="DU847" s="25"/>
      <c r="DV847" s="25"/>
      <c r="DW847" s="25"/>
      <c r="DX847" s="25"/>
      <c r="DY847" s="25"/>
      <c r="DZ847" s="25"/>
      <c r="EA847" s="25"/>
      <c r="EB847" s="25"/>
      <c r="EC847" s="25"/>
      <c r="ED847" s="25"/>
      <c r="EE847" s="25"/>
      <c r="EF847" s="25"/>
      <c r="EG847" s="25"/>
      <c r="EH847" s="25"/>
      <c r="EI847" s="25"/>
      <c r="EJ847" s="25"/>
      <c r="EK847" s="25"/>
      <c r="EL847" s="25"/>
      <c r="EM847" s="25"/>
      <c r="EN847" s="25"/>
      <c r="EO847" s="25"/>
      <c r="EP847" s="25"/>
      <c r="EQ847" s="25"/>
      <c r="ER847" s="25"/>
      <c r="ES847" s="25"/>
      <c r="ET847" s="25"/>
      <c r="EU847" s="25"/>
      <c r="EV847" s="25"/>
      <c r="EW847" s="25"/>
      <c r="EX847" s="25"/>
      <c r="EY847" s="25"/>
      <c r="EZ847" s="25"/>
      <c r="FA847" s="25"/>
      <c r="FB847" s="25"/>
      <c r="FC847" s="25"/>
    </row>
    <row r="848" spans="5:159"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  <c r="CI848" s="25"/>
      <c r="CJ848" s="25"/>
      <c r="CK848" s="25"/>
      <c r="CL848" s="25"/>
      <c r="CM848" s="25"/>
      <c r="CN848" s="25"/>
      <c r="CO848" s="25"/>
      <c r="CP848" s="25"/>
      <c r="CQ848" s="25"/>
      <c r="CR848" s="25"/>
      <c r="CS848" s="25"/>
      <c r="CT848" s="25"/>
      <c r="CU848" s="25"/>
      <c r="CV848" s="25"/>
      <c r="CW848" s="25"/>
      <c r="CX848" s="25"/>
      <c r="CY848" s="25"/>
      <c r="CZ848" s="25"/>
      <c r="DA848" s="25"/>
      <c r="DB848" s="25"/>
      <c r="DC848" s="25"/>
      <c r="DD848" s="25"/>
      <c r="DE848" s="25"/>
      <c r="DF848" s="25"/>
      <c r="DG848" s="25"/>
      <c r="DH848" s="25"/>
      <c r="DI848" s="25"/>
      <c r="DJ848" s="25"/>
      <c r="DK848" s="25"/>
      <c r="DL848" s="25"/>
      <c r="DM848" s="25"/>
      <c r="DN848" s="25"/>
      <c r="DO848" s="25"/>
      <c r="DP848" s="25"/>
      <c r="DQ848" s="25"/>
      <c r="DR848" s="25"/>
      <c r="DS848" s="25"/>
      <c r="DT848" s="25"/>
      <c r="DU848" s="25"/>
      <c r="DV848" s="25"/>
      <c r="DW848" s="25"/>
      <c r="DX848" s="25"/>
      <c r="DY848" s="25"/>
      <c r="DZ848" s="25"/>
      <c r="EA848" s="25"/>
      <c r="EB848" s="25"/>
      <c r="EC848" s="25"/>
      <c r="ED848" s="25"/>
      <c r="EE848" s="25"/>
      <c r="EF848" s="25"/>
      <c r="EG848" s="25"/>
      <c r="EH848" s="25"/>
      <c r="EI848" s="25"/>
      <c r="EJ848" s="25"/>
      <c r="EK848" s="25"/>
      <c r="EL848" s="25"/>
      <c r="EM848" s="25"/>
      <c r="EN848" s="25"/>
      <c r="EO848" s="25"/>
      <c r="EP848" s="25"/>
      <c r="EQ848" s="25"/>
      <c r="ER848" s="25"/>
      <c r="ES848" s="25"/>
      <c r="ET848" s="25"/>
      <c r="EU848" s="25"/>
      <c r="EV848" s="25"/>
      <c r="EW848" s="25"/>
      <c r="EX848" s="25"/>
      <c r="EY848" s="25"/>
      <c r="EZ848" s="25"/>
      <c r="FA848" s="25"/>
      <c r="FB848" s="25"/>
      <c r="FC848" s="25"/>
    </row>
    <row r="849" spans="5:159"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  <c r="CI849" s="25"/>
      <c r="CJ849" s="25"/>
      <c r="CK849" s="25"/>
      <c r="CL849" s="25"/>
      <c r="CM849" s="25"/>
      <c r="CN849" s="25"/>
      <c r="CO849" s="25"/>
      <c r="CP849" s="25"/>
      <c r="CQ849" s="25"/>
      <c r="CR849" s="25"/>
      <c r="CS849" s="25"/>
      <c r="CT849" s="25"/>
      <c r="CU849" s="25"/>
      <c r="CV849" s="25"/>
      <c r="CW849" s="25"/>
      <c r="CX849" s="25"/>
      <c r="CY849" s="25"/>
      <c r="CZ849" s="25"/>
      <c r="DA849" s="25"/>
      <c r="DB849" s="25"/>
      <c r="DC849" s="25"/>
      <c r="DD849" s="25"/>
      <c r="DE849" s="25"/>
      <c r="DF849" s="25"/>
      <c r="DG849" s="25"/>
      <c r="DH849" s="25"/>
      <c r="DI849" s="25"/>
      <c r="DJ849" s="25"/>
      <c r="DK849" s="25"/>
      <c r="DL849" s="25"/>
      <c r="DM849" s="25"/>
      <c r="DN849" s="25"/>
      <c r="DO849" s="25"/>
      <c r="DP849" s="25"/>
      <c r="DQ849" s="25"/>
      <c r="DR849" s="25"/>
      <c r="DS849" s="25"/>
      <c r="DT849" s="25"/>
      <c r="DU849" s="25"/>
      <c r="DV849" s="25"/>
      <c r="DW849" s="25"/>
      <c r="DX849" s="25"/>
      <c r="DY849" s="25"/>
      <c r="DZ849" s="25"/>
      <c r="EA849" s="25"/>
      <c r="EB849" s="25"/>
      <c r="EC849" s="25"/>
      <c r="ED849" s="25"/>
      <c r="EE849" s="25"/>
      <c r="EF849" s="25"/>
      <c r="EG849" s="25"/>
      <c r="EH849" s="25"/>
      <c r="EI849" s="25"/>
      <c r="EJ849" s="25"/>
      <c r="EK849" s="25"/>
      <c r="EL849" s="25"/>
      <c r="EM849" s="25"/>
      <c r="EN849" s="25"/>
      <c r="EO849" s="25"/>
      <c r="EP849" s="25"/>
      <c r="EQ849" s="25"/>
      <c r="ER849" s="25"/>
      <c r="ES849" s="25"/>
      <c r="ET849" s="25"/>
      <c r="EU849" s="25"/>
      <c r="EV849" s="25"/>
      <c r="EW849" s="25"/>
      <c r="EX849" s="25"/>
      <c r="EY849" s="25"/>
      <c r="EZ849" s="25"/>
      <c r="FA849" s="25"/>
      <c r="FB849" s="25"/>
      <c r="FC849" s="25"/>
    </row>
    <row r="850" spans="5:159"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  <c r="CI850" s="25"/>
      <c r="CJ850" s="25"/>
      <c r="CK850" s="25"/>
      <c r="CL850" s="25"/>
      <c r="CM850" s="25"/>
      <c r="CN850" s="25"/>
      <c r="CO850" s="25"/>
      <c r="CP850" s="25"/>
      <c r="CQ850" s="25"/>
      <c r="CR850" s="25"/>
      <c r="CS850" s="25"/>
      <c r="CT850" s="25"/>
      <c r="CU850" s="25"/>
      <c r="CV850" s="25"/>
      <c r="CW850" s="25"/>
      <c r="CX850" s="25"/>
      <c r="CY850" s="25"/>
      <c r="CZ850" s="25"/>
      <c r="DA850" s="25"/>
      <c r="DB850" s="25"/>
      <c r="DC850" s="25"/>
      <c r="DD850" s="25"/>
      <c r="DE850" s="25"/>
      <c r="DF850" s="25"/>
      <c r="DG850" s="25"/>
      <c r="DH850" s="25"/>
      <c r="DI850" s="25"/>
      <c r="DJ850" s="25"/>
      <c r="DK850" s="25"/>
      <c r="DL850" s="25"/>
      <c r="DM850" s="25"/>
      <c r="DN850" s="25"/>
      <c r="DO850" s="25"/>
      <c r="DP850" s="25"/>
      <c r="DQ850" s="25"/>
      <c r="DR850" s="25"/>
      <c r="DS850" s="25"/>
      <c r="DT850" s="25"/>
      <c r="DU850" s="25"/>
      <c r="DV850" s="25"/>
      <c r="DW850" s="25"/>
      <c r="DX850" s="25"/>
      <c r="DY850" s="25"/>
      <c r="DZ850" s="25"/>
      <c r="EA850" s="25"/>
      <c r="EB850" s="25"/>
      <c r="EC850" s="25"/>
      <c r="ED850" s="25"/>
      <c r="EE850" s="25"/>
      <c r="EF850" s="25"/>
      <c r="EG850" s="25"/>
      <c r="EH850" s="25"/>
      <c r="EI850" s="25"/>
      <c r="EJ850" s="25"/>
      <c r="EK850" s="25"/>
      <c r="EL850" s="25"/>
      <c r="EM850" s="25"/>
      <c r="EN850" s="25"/>
      <c r="EO850" s="25"/>
      <c r="EP850" s="25"/>
      <c r="EQ850" s="25"/>
      <c r="ER850" s="25"/>
      <c r="ES850" s="25"/>
      <c r="ET850" s="25"/>
      <c r="EU850" s="25"/>
      <c r="EV850" s="25"/>
      <c r="EW850" s="25"/>
      <c r="EX850" s="25"/>
      <c r="EY850" s="25"/>
      <c r="EZ850" s="25"/>
      <c r="FA850" s="25"/>
      <c r="FB850" s="25"/>
      <c r="FC850" s="25"/>
    </row>
    <row r="851" spans="5:159"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  <c r="CI851" s="25"/>
      <c r="CJ851" s="25"/>
      <c r="CK851" s="25"/>
      <c r="CL851" s="25"/>
      <c r="CM851" s="25"/>
      <c r="CN851" s="25"/>
      <c r="CO851" s="25"/>
      <c r="CP851" s="25"/>
      <c r="CQ851" s="25"/>
      <c r="CR851" s="25"/>
      <c r="CS851" s="25"/>
      <c r="CT851" s="25"/>
      <c r="CU851" s="25"/>
      <c r="CV851" s="25"/>
      <c r="CW851" s="25"/>
      <c r="CX851" s="25"/>
      <c r="CY851" s="25"/>
      <c r="CZ851" s="25"/>
      <c r="DA851" s="25"/>
      <c r="DB851" s="25"/>
      <c r="DC851" s="25"/>
      <c r="DD851" s="25"/>
      <c r="DE851" s="25"/>
      <c r="DF851" s="25"/>
      <c r="DG851" s="25"/>
      <c r="DH851" s="25"/>
      <c r="DI851" s="25"/>
      <c r="DJ851" s="25"/>
      <c r="DK851" s="25"/>
      <c r="DL851" s="25"/>
      <c r="DM851" s="25"/>
      <c r="DN851" s="25"/>
      <c r="DO851" s="25"/>
      <c r="DP851" s="25"/>
      <c r="DQ851" s="25"/>
      <c r="DR851" s="25"/>
      <c r="DS851" s="25"/>
      <c r="DT851" s="25"/>
      <c r="DU851" s="25"/>
      <c r="DV851" s="25"/>
      <c r="DW851" s="25"/>
      <c r="DX851" s="25"/>
      <c r="DY851" s="25"/>
      <c r="DZ851" s="25"/>
      <c r="EA851" s="25"/>
      <c r="EB851" s="25"/>
      <c r="EC851" s="25"/>
      <c r="ED851" s="25"/>
      <c r="EE851" s="25"/>
      <c r="EF851" s="25"/>
      <c r="EG851" s="25"/>
      <c r="EH851" s="25"/>
      <c r="EI851" s="25"/>
      <c r="EJ851" s="25"/>
      <c r="EK851" s="25"/>
      <c r="EL851" s="25"/>
      <c r="EM851" s="25"/>
      <c r="EN851" s="25"/>
      <c r="EO851" s="25"/>
      <c r="EP851" s="25"/>
      <c r="EQ851" s="25"/>
      <c r="ER851" s="25"/>
      <c r="ES851" s="25"/>
      <c r="ET851" s="25"/>
      <c r="EU851" s="25"/>
      <c r="EV851" s="25"/>
      <c r="EW851" s="25"/>
      <c r="EX851" s="25"/>
      <c r="EY851" s="25"/>
      <c r="EZ851" s="25"/>
      <c r="FA851" s="25"/>
      <c r="FB851" s="25"/>
      <c r="FC851" s="25"/>
    </row>
    <row r="852" spans="5:159"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  <c r="CI852" s="25"/>
      <c r="CJ852" s="25"/>
      <c r="CK852" s="25"/>
      <c r="CL852" s="25"/>
      <c r="CM852" s="25"/>
      <c r="CN852" s="25"/>
      <c r="CO852" s="25"/>
      <c r="CP852" s="25"/>
      <c r="CQ852" s="25"/>
      <c r="CR852" s="25"/>
      <c r="CS852" s="25"/>
      <c r="CT852" s="25"/>
      <c r="CU852" s="25"/>
      <c r="CV852" s="25"/>
      <c r="CW852" s="25"/>
      <c r="CX852" s="25"/>
      <c r="CY852" s="25"/>
      <c r="CZ852" s="25"/>
      <c r="DA852" s="25"/>
      <c r="DB852" s="25"/>
      <c r="DC852" s="25"/>
      <c r="DD852" s="25"/>
      <c r="DE852" s="25"/>
      <c r="DF852" s="25"/>
      <c r="DG852" s="25"/>
      <c r="DH852" s="25"/>
      <c r="DI852" s="25"/>
      <c r="DJ852" s="25"/>
      <c r="DK852" s="25"/>
      <c r="DL852" s="25"/>
      <c r="DM852" s="25"/>
      <c r="DN852" s="25"/>
      <c r="DO852" s="25"/>
      <c r="DP852" s="25"/>
      <c r="DQ852" s="25"/>
      <c r="DR852" s="25"/>
      <c r="DS852" s="25"/>
      <c r="DT852" s="25"/>
      <c r="DU852" s="25"/>
      <c r="DV852" s="25"/>
      <c r="DW852" s="25"/>
      <c r="DX852" s="25"/>
      <c r="DY852" s="25"/>
      <c r="DZ852" s="25"/>
      <c r="EA852" s="25"/>
      <c r="EB852" s="25"/>
      <c r="EC852" s="25"/>
      <c r="ED852" s="25"/>
      <c r="EE852" s="25"/>
      <c r="EF852" s="25"/>
      <c r="EG852" s="25"/>
      <c r="EH852" s="25"/>
      <c r="EI852" s="25"/>
      <c r="EJ852" s="25"/>
      <c r="EK852" s="25"/>
      <c r="EL852" s="25"/>
      <c r="EM852" s="25"/>
      <c r="EN852" s="25"/>
      <c r="EO852" s="25"/>
      <c r="EP852" s="25"/>
      <c r="EQ852" s="25"/>
      <c r="ER852" s="25"/>
      <c r="ES852" s="25"/>
      <c r="ET852" s="25"/>
      <c r="EU852" s="25"/>
      <c r="EV852" s="25"/>
      <c r="EW852" s="25"/>
      <c r="EX852" s="25"/>
      <c r="EY852" s="25"/>
      <c r="EZ852" s="25"/>
      <c r="FA852" s="25"/>
      <c r="FB852" s="25"/>
      <c r="FC852" s="25"/>
    </row>
    <row r="853" spans="5:159"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  <c r="CI853" s="25"/>
      <c r="CJ853" s="25"/>
      <c r="CK853" s="25"/>
      <c r="CL853" s="25"/>
      <c r="CM853" s="25"/>
      <c r="CN853" s="25"/>
      <c r="CO853" s="25"/>
      <c r="CP853" s="25"/>
      <c r="CQ853" s="25"/>
      <c r="CR853" s="25"/>
      <c r="CS853" s="25"/>
      <c r="CT853" s="25"/>
      <c r="CU853" s="25"/>
      <c r="CV853" s="25"/>
      <c r="CW853" s="25"/>
      <c r="CX853" s="25"/>
      <c r="CY853" s="25"/>
      <c r="CZ853" s="25"/>
      <c r="DA853" s="25"/>
      <c r="DB853" s="25"/>
      <c r="DC853" s="25"/>
      <c r="DD853" s="25"/>
      <c r="DE853" s="25"/>
      <c r="DF853" s="25"/>
      <c r="DG853" s="25"/>
      <c r="DH853" s="25"/>
      <c r="DI853" s="25"/>
      <c r="DJ853" s="25"/>
      <c r="DK853" s="25"/>
      <c r="DL853" s="25"/>
      <c r="DM853" s="25"/>
      <c r="DN853" s="25"/>
      <c r="DO853" s="25"/>
      <c r="DP853" s="25"/>
      <c r="DQ853" s="25"/>
      <c r="DR853" s="25"/>
      <c r="DS853" s="25"/>
      <c r="DT853" s="25"/>
      <c r="DU853" s="25"/>
      <c r="DV853" s="25"/>
      <c r="DW853" s="25"/>
      <c r="DX853" s="25"/>
      <c r="DY853" s="25"/>
      <c r="DZ853" s="25"/>
      <c r="EA853" s="25"/>
      <c r="EB853" s="25"/>
      <c r="EC853" s="25"/>
      <c r="ED853" s="25"/>
      <c r="EE853" s="25"/>
      <c r="EF853" s="25"/>
      <c r="EG853" s="25"/>
      <c r="EH853" s="25"/>
      <c r="EI853" s="25"/>
      <c r="EJ853" s="25"/>
      <c r="EK853" s="25"/>
      <c r="EL853" s="25"/>
      <c r="EM853" s="25"/>
      <c r="EN853" s="25"/>
      <c r="EO853" s="25"/>
      <c r="EP853" s="25"/>
      <c r="EQ853" s="25"/>
      <c r="ER853" s="25"/>
      <c r="ES853" s="25"/>
      <c r="ET853" s="25"/>
      <c r="EU853" s="25"/>
      <c r="EV853" s="25"/>
      <c r="EW853" s="25"/>
      <c r="EX853" s="25"/>
      <c r="EY853" s="25"/>
      <c r="EZ853" s="25"/>
      <c r="FA853" s="25"/>
      <c r="FB853" s="25"/>
      <c r="FC853" s="25"/>
    </row>
    <row r="854" spans="5:159"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  <c r="CI854" s="25"/>
      <c r="CJ854" s="25"/>
      <c r="CK854" s="25"/>
      <c r="CL854" s="25"/>
      <c r="CM854" s="25"/>
      <c r="CN854" s="25"/>
      <c r="CO854" s="25"/>
      <c r="CP854" s="25"/>
      <c r="CQ854" s="25"/>
      <c r="CR854" s="25"/>
      <c r="CS854" s="25"/>
      <c r="CT854" s="25"/>
      <c r="CU854" s="25"/>
      <c r="CV854" s="25"/>
      <c r="CW854" s="25"/>
      <c r="CX854" s="25"/>
      <c r="CY854" s="25"/>
      <c r="CZ854" s="25"/>
      <c r="DA854" s="25"/>
      <c r="DB854" s="25"/>
      <c r="DC854" s="25"/>
      <c r="DD854" s="25"/>
      <c r="DE854" s="25"/>
      <c r="DF854" s="25"/>
      <c r="DG854" s="25"/>
      <c r="DH854" s="25"/>
      <c r="DI854" s="25"/>
      <c r="DJ854" s="25"/>
      <c r="DK854" s="25"/>
      <c r="DL854" s="25"/>
      <c r="DM854" s="25"/>
      <c r="DN854" s="25"/>
      <c r="DO854" s="25"/>
      <c r="DP854" s="25"/>
      <c r="DQ854" s="25"/>
      <c r="DR854" s="25"/>
      <c r="DS854" s="25"/>
      <c r="DT854" s="25"/>
      <c r="DU854" s="25"/>
      <c r="DV854" s="25"/>
      <c r="DW854" s="25"/>
      <c r="DX854" s="25"/>
      <c r="DY854" s="25"/>
      <c r="DZ854" s="25"/>
      <c r="EA854" s="25"/>
      <c r="EB854" s="25"/>
      <c r="EC854" s="25"/>
      <c r="ED854" s="25"/>
      <c r="EE854" s="25"/>
      <c r="EF854" s="25"/>
      <c r="EG854" s="25"/>
      <c r="EH854" s="25"/>
      <c r="EI854" s="25"/>
      <c r="EJ854" s="25"/>
      <c r="EK854" s="25"/>
      <c r="EL854" s="25"/>
      <c r="EM854" s="25"/>
      <c r="EN854" s="25"/>
      <c r="EO854" s="25"/>
      <c r="EP854" s="25"/>
      <c r="EQ854" s="25"/>
      <c r="ER854" s="25"/>
      <c r="ES854" s="25"/>
      <c r="ET854" s="25"/>
      <c r="EU854" s="25"/>
      <c r="EV854" s="25"/>
      <c r="EW854" s="25"/>
      <c r="EX854" s="25"/>
      <c r="EY854" s="25"/>
      <c r="EZ854" s="25"/>
      <c r="FA854" s="25"/>
      <c r="FB854" s="25"/>
      <c r="FC854" s="25"/>
    </row>
    <row r="855" spans="5:159"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  <c r="CI855" s="25"/>
      <c r="CJ855" s="25"/>
      <c r="CK855" s="25"/>
      <c r="CL855" s="25"/>
      <c r="CM855" s="25"/>
      <c r="CN855" s="25"/>
      <c r="CO855" s="25"/>
      <c r="CP855" s="25"/>
      <c r="CQ855" s="25"/>
      <c r="CR855" s="25"/>
      <c r="CS855" s="25"/>
      <c r="CT855" s="25"/>
      <c r="CU855" s="25"/>
      <c r="CV855" s="25"/>
      <c r="CW855" s="25"/>
      <c r="CX855" s="25"/>
      <c r="CY855" s="25"/>
      <c r="CZ855" s="25"/>
      <c r="DA855" s="25"/>
      <c r="DB855" s="25"/>
      <c r="DC855" s="25"/>
      <c r="DD855" s="25"/>
      <c r="DE855" s="25"/>
      <c r="DF855" s="25"/>
      <c r="DG855" s="25"/>
      <c r="DH855" s="25"/>
      <c r="DI855" s="25"/>
      <c r="DJ855" s="25"/>
      <c r="DK855" s="25"/>
      <c r="DL855" s="25"/>
      <c r="DM855" s="25"/>
      <c r="DN855" s="25"/>
      <c r="DO855" s="25"/>
      <c r="DP855" s="25"/>
      <c r="DQ855" s="25"/>
      <c r="DR855" s="25"/>
      <c r="DS855" s="25"/>
      <c r="DT855" s="25"/>
      <c r="DU855" s="25"/>
      <c r="DV855" s="25"/>
      <c r="DW855" s="25"/>
      <c r="DX855" s="25"/>
      <c r="DY855" s="25"/>
      <c r="DZ855" s="25"/>
      <c r="EA855" s="25"/>
      <c r="EB855" s="25"/>
      <c r="EC855" s="25"/>
      <c r="ED855" s="25"/>
      <c r="EE855" s="25"/>
      <c r="EF855" s="25"/>
      <c r="EG855" s="25"/>
      <c r="EH855" s="25"/>
      <c r="EI855" s="25"/>
      <c r="EJ855" s="25"/>
      <c r="EK855" s="25"/>
      <c r="EL855" s="25"/>
      <c r="EM855" s="25"/>
      <c r="EN855" s="25"/>
      <c r="EO855" s="25"/>
      <c r="EP855" s="25"/>
      <c r="EQ855" s="25"/>
      <c r="ER855" s="25"/>
      <c r="ES855" s="25"/>
      <c r="ET855" s="25"/>
      <c r="EU855" s="25"/>
      <c r="EV855" s="25"/>
      <c r="EW855" s="25"/>
      <c r="EX855" s="25"/>
      <c r="EY855" s="25"/>
      <c r="EZ855" s="25"/>
      <c r="FA855" s="25"/>
      <c r="FB855" s="25"/>
      <c r="FC855" s="25"/>
    </row>
    <row r="856" spans="5:159"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  <c r="CI856" s="25"/>
      <c r="CJ856" s="25"/>
      <c r="CK856" s="25"/>
      <c r="CL856" s="25"/>
      <c r="CM856" s="25"/>
      <c r="CN856" s="25"/>
      <c r="CO856" s="25"/>
      <c r="CP856" s="25"/>
      <c r="CQ856" s="25"/>
      <c r="CR856" s="25"/>
      <c r="CS856" s="25"/>
      <c r="CT856" s="25"/>
      <c r="CU856" s="25"/>
      <c r="CV856" s="25"/>
      <c r="CW856" s="25"/>
      <c r="CX856" s="25"/>
      <c r="CY856" s="25"/>
      <c r="CZ856" s="25"/>
      <c r="DA856" s="25"/>
      <c r="DB856" s="25"/>
      <c r="DC856" s="25"/>
      <c r="DD856" s="25"/>
      <c r="DE856" s="25"/>
      <c r="DF856" s="25"/>
      <c r="DG856" s="25"/>
      <c r="DH856" s="25"/>
      <c r="DI856" s="25"/>
      <c r="DJ856" s="25"/>
      <c r="DK856" s="25"/>
      <c r="DL856" s="25"/>
      <c r="DM856" s="25"/>
      <c r="DN856" s="25"/>
      <c r="DO856" s="25"/>
      <c r="DP856" s="25"/>
      <c r="DQ856" s="25"/>
      <c r="DR856" s="25"/>
      <c r="DS856" s="25"/>
      <c r="DT856" s="25"/>
      <c r="DU856" s="25"/>
      <c r="DV856" s="25"/>
      <c r="DW856" s="25"/>
      <c r="DX856" s="25"/>
      <c r="DY856" s="25"/>
      <c r="DZ856" s="25"/>
      <c r="EA856" s="25"/>
      <c r="EB856" s="25"/>
      <c r="EC856" s="25"/>
      <c r="ED856" s="25"/>
      <c r="EE856" s="25"/>
      <c r="EF856" s="25"/>
      <c r="EG856" s="25"/>
      <c r="EH856" s="25"/>
      <c r="EI856" s="25"/>
      <c r="EJ856" s="25"/>
      <c r="EK856" s="25"/>
      <c r="EL856" s="25"/>
      <c r="EM856" s="25"/>
      <c r="EN856" s="25"/>
      <c r="EO856" s="25"/>
      <c r="EP856" s="25"/>
      <c r="EQ856" s="25"/>
      <c r="ER856" s="25"/>
      <c r="ES856" s="25"/>
      <c r="ET856" s="25"/>
      <c r="EU856" s="25"/>
      <c r="EV856" s="25"/>
      <c r="EW856" s="25"/>
      <c r="EX856" s="25"/>
      <c r="EY856" s="25"/>
      <c r="EZ856" s="25"/>
      <c r="FA856" s="25"/>
      <c r="FB856" s="25"/>
      <c r="FC856" s="25"/>
    </row>
    <row r="857" spans="5:159"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  <c r="DH857" s="25"/>
      <c r="DI857" s="25"/>
      <c r="DJ857" s="25"/>
      <c r="DK857" s="25"/>
      <c r="DL857" s="25"/>
      <c r="DM857" s="25"/>
      <c r="DN857" s="25"/>
      <c r="DO857" s="25"/>
      <c r="DP857" s="25"/>
      <c r="DQ857" s="25"/>
      <c r="DR857" s="25"/>
      <c r="DS857" s="25"/>
      <c r="DT857" s="25"/>
      <c r="DU857" s="25"/>
      <c r="DV857" s="25"/>
      <c r="DW857" s="25"/>
      <c r="DX857" s="25"/>
      <c r="DY857" s="25"/>
      <c r="DZ857" s="25"/>
      <c r="EA857" s="25"/>
      <c r="EB857" s="25"/>
      <c r="EC857" s="25"/>
      <c r="ED857" s="25"/>
      <c r="EE857" s="25"/>
      <c r="EF857" s="25"/>
      <c r="EG857" s="25"/>
      <c r="EH857" s="25"/>
      <c r="EI857" s="25"/>
      <c r="EJ857" s="25"/>
      <c r="EK857" s="25"/>
      <c r="EL857" s="25"/>
      <c r="EM857" s="25"/>
      <c r="EN857" s="25"/>
      <c r="EO857" s="25"/>
      <c r="EP857" s="25"/>
      <c r="EQ857" s="25"/>
      <c r="ER857" s="25"/>
      <c r="ES857" s="25"/>
      <c r="ET857" s="25"/>
      <c r="EU857" s="25"/>
      <c r="EV857" s="25"/>
      <c r="EW857" s="25"/>
      <c r="EX857" s="25"/>
      <c r="EY857" s="25"/>
      <c r="EZ857" s="25"/>
      <c r="FA857" s="25"/>
      <c r="FB857" s="25"/>
      <c r="FC857" s="25"/>
    </row>
    <row r="858" spans="5:159"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  <c r="CI858" s="25"/>
      <c r="CJ858" s="25"/>
      <c r="CK858" s="25"/>
      <c r="CL858" s="25"/>
      <c r="CM858" s="25"/>
      <c r="CN858" s="25"/>
      <c r="CO858" s="25"/>
      <c r="CP858" s="25"/>
      <c r="CQ858" s="25"/>
      <c r="CR858" s="25"/>
      <c r="CS858" s="25"/>
      <c r="CT858" s="25"/>
      <c r="CU858" s="25"/>
      <c r="CV858" s="25"/>
      <c r="CW858" s="25"/>
      <c r="CX858" s="25"/>
      <c r="CY858" s="25"/>
      <c r="CZ858" s="25"/>
      <c r="DA858" s="25"/>
      <c r="DB858" s="25"/>
      <c r="DC858" s="25"/>
      <c r="DD858" s="25"/>
      <c r="DE858" s="25"/>
      <c r="DF858" s="25"/>
      <c r="DG858" s="25"/>
      <c r="DH858" s="25"/>
      <c r="DI858" s="25"/>
      <c r="DJ858" s="25"/>
      <c r="DK858" s="25"/>
      <c r="DL858" s="25"/>
      <c r="DM858" s="25"/>
      <c r="DN858" s="25"/>
      <c r="DO858" s="25"/>
      <c r="DP858" s="25"/>
      <c r="DQ858" s="25"/>
      <c r="DR858" s="25"/>
      <c r="DS858" s="25"/>
      <c r="DT858" s="25"/>
      <c r="DU858" s="25"/>
      <c r="DV858" s="25"/>
      <c r="DW858" s="25"/>
      <c r="DX858" s="25"/>
      <c r="DY858" s="25"/>
      <c r="DZ858" s="25"/>
      <c r="EA858" s="25"/>
      <c r="EB858" s="25"/>
      <c r="EC858" s="25"/>
      <c r="ED858" s="25"/>
      <c r="EE858" s="25"/>
      <c r="EF858" s="25"/>
      <c r="EG858" s="25"/>
      <c r="EH858" s="25"/>
      <c r="EI858" s="25"/>
      <c r="EJ858" s="25"/>
      <c r="EK858" s="25"/>
      <c r="EL858" s="25"/>
      <c r="EM858" s="25"/>
      <c r="EN858" s="25"/>
      <c r="EO858" s="25"/>
      <c r="EP858" s="25"/>
      <c r="EQ858" s="25"/>
      <c r="ER858" s="25"/>
      <c r="ES858" s="25"/>
      <c r="ET858" s="25"/>
      <c r="EU858" s="25"/>
      <c r="EV858" s="25"/>
      <c r="EW858" s="25"/>
      <c r="EX858" s="25"/>
      <c r="EY858" s="25"/>
      <c r="EZ858" s="25"/>
      <c r="FA858" s="25"/>
      <c r="FB858" s="25"/>
      <c r="FC858" s="25"/>
    </row>
    <row r="859" spans="5:159"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</row>
    <row r="860" spans="5:159"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  <c r="CI860" s="25"/>
      <c r="CJ860" s="25"/>
      <c r="CK860" s="25"/>
      <c r="CL860" s="25"/>
      <c r="CM860" s="25"/>
      <c r="CN860" s="25"/>
      <c r="CO860" s="25"/>
      <c r="CP860" s="25"/>
      <c r="CQ860" s="25"/>
      <c r="CR860" s="25"/>
      <c r="CS860" s="25"/>
      <c r="CT860" s="25"/>
      <c r="CU860" s="25"/>
      <c r="CV860" s="25"/>
      <c r="CW860" s="25"/>
      <c r="CX860" s="25"/>
      <c r="CY860" s="25"/>
      <c r="CZ860" s="25"/>
      <c r="DA860" s="25"/>
      <c r="DB860" s="25"/>
      <c r="DC860" s="25"/>
      <c r="DD860" s="25"/>
      <c r="DE860" s="25"/>
      <c r="DF860" s="25"/>
      <c r="DG860" s="25"/>
      <c r="DH860" s="25"/>
      <c r="DI860" s="25"/>
      <c r="DJ860" s="25"/>
      <c r="DK860" s="25"/>
      <c r="DL860" s="25"/>
      <c r="DM860" s="25"/>
      <c r="DN860" s="25"/>
      <c r="DO860" s="25"/>
      <c r="DP860" s="25"/>
      <c r="DQ860" s="25"/>
      <c r="DR860" s="25"/>
      <c r="DS860" s="25"/>
      <c r="DT860" s="25"/>
      <c r="DU860" s="25"/>
      <c r="DV860" s="25"/>
      <c r="DW860" s="25"/>
      <c r="DX860" s="25"/>
      <c r="DY860" s="25"/>
      <c r="DZ860" s="25"/>
      <c r="EA860" s="25"/>
      <c r="EB860" s="25"/>
      <c r="EC860" s="25"/>
      <c r="ED860" s="25"/>
      <c r="EE860" s="25"/>
      <c r="EF860" s="25"/>
      <c r="EG860" s="25"/>
      <c r="EH860" s="25"/>
      <c r="EI860" s="25"/>
      <c r="EJ860" s="25"/>
      <c r="EK860" s="25"/>
      <c r="EL860" s="25"/>
      <c r="EM860" s="25"/>
      <c r="EN860" s="25"/>
      <c r="EO860" s="25"/>
      <c r="EP860" s="25"/>
      <c r="EQ860" s="25"/>
      <c r="ER860" s="25"/>
      <c r="ES860" s="25"/>
      <c r="ET860" s="25"/>
      <c r="EU860" s="25"/>
      <c r="EV860" s="25"/>
      <c r="EW860" s="25"/>
      <c r="EX860" s="25"/>
      <c r="EY860" s="25"/>
      <c r="EZ860" s="25"/>
      <c r="FA860" s="25"/>
      <c r="FB860" s="25"/>
      <c r="FC860" s="25"/>
    </row>
    <row r="861" spans="5:159"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  <c r="CI861" s="25"/>
      <c r="CJ861" s="25"/>
      <c r="CK861" s="25"/>
      <c r="CL861" s="25"/>
      <c r="CM861" s="25"/>
      <c r="CN861" s="25"/>
      <c r="CO861" s="25"/>
      <c r="CP861" s="25"/>
      <c r="CQ861" s="25"/>
      <c r="CR861" s="25"/>
      <c r="CS861" s="25"/>
      <c r="CT861" s="25"/>
      <c r="CU861" s="25"/>
      <c r="CV861" s="25"/>
      <c r="CW861" s="25"/>
      <c r="CX861" s="25"/>
      <c r="CY861" s="25"/>
      <c r="CZ861" s="25"/>
      <c r="DA861" s="25"/>
      <c r="DB861" s="25"/>
      <c r="DC861" s="25"/>
      <c r="DD861" s="25"/>
      <c r="DE861" s="25"/>
      <c r="DF861" s="25"/>
      <c r="DG861" s="25"/>
      <c r="DH861" s="25"/>
      <c r="DI861" s="25"/>
      <c r="DJ861" s="25"/>
      <c r="DK861" s="25"/>
      <c r="DL861" s="25"/>
      <c r="DM861" s="25"/>
      <c r="DN861" s="25"/>
      <c r="DO861" s="25"/>
      <c r="DP861" s="25"/>
      <c r="DQ861" s="25"/>
      <c r="DR861" s="25"/>
      <c r="DS861" s="25"/>
      <c r="DT861" s="25"/>
      <c r="DU861" s="25"/>
      <c r="DV861" s="25"/>
      <c r="DW861" s="25"/>
      <c r="DX861" s="25"/>
      <c r="DY861" s="25"/>
      <c r="DZ861" s="25"/>
      <c r="EA861" s="25"/>
      <c r="EB861" s="25"/>
      <c r="EC861" s="25"/>
      <c r="ED861" s="25"/>
      <c r="EE861" s="25"/>
      <c r="EF861" s="25"/>
      <c r="EG861" s="25"/>
      <c r="EH861" s="25"/>
      <c r="EI861" s="25"/>
      <c r="EJ861" s="25"/>
      <c r="EK861" s="25"/>
      <c r="EL861" s="25"/>
      <c r="EM861" s="25"/>
      <c r="EN861" s="25"/>
      <c r="EO861" s="25"/>
      <c r="EP861" s="25"/>
      <c r="EQ861" s="25"/>
      <c r="ER861" s="25"/>
      <c r="ES861" s="25"/>
      <c r="ET861" s="25"/>
      <c r="EU861" s="25"/>
      <c r="EV861" s="25"/>
      <c r="EW861" s="25"/>
      <c r="EX861" s="25"/>
      <c r="EY861" s="25"/>
      <c r="EZ861" s="25"/>
      <c r="FA861" s="25"/>
      <c r="FB861" s="25"/>
      <c r="FC861" s="25"/>
    </row>
    <row r="862" spans="5:159"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  <c r="CI862" s="25"/>
      <c r="CJ862" s="25"/>
      <c r="CK862" s="25"/>
      <c r="CL862" s="25"/>
      <c r="CM862" s="25"/>
      <c r="CN862" s="25"/>
      <c r="CO862" s="25"/>
      <c r="CP862" s="25"/>
      <c r="CQ862" s="25"/>
      <c r="CR862" s="25"/>
      <c r="CS862" s="25"/>
      <c r="CT862" s="25"/>
      <c r="CU862" s="25"/>
      <c r="CV862" s="25"/>
      <c r="CW862" s="25"/>
      <c r="CX862" s="25"/>
      <c r="CY862" s="25"/>
      <c r="CZ862" s="25"/>
      <c r="DA862" s="25"/>
      <c r="DB862" s="25"/>
      <c r="DC862" s="25"/>
      <c r="DD862" s="25"/>
      <c r="DE862" s="25"/>
      <c r="DF862" s="25"/>
      <c r="DG862" s="25"/>
      <c r="DH862" s="25"/>
      <c r="DI862" s="25"/>
      <c r="DJ862" s="25"/>
      <c r="DK862" s="25"/>
      <c r="DL862" s="25"/>
      <c r="DM862" s="25"/>
      <c r="DN862" s="25"/>
      <c r="DO862" s="25"/>
      <c r="DP862" s="25"/>
      <c r="DQ862" s="25"/>
      <c r="DR862" s="25"/>
      <c r="DS862" s="25"/>
      <c r="DT862" s="25"/>
      <c r="DU862" s="25"/>
      <c r="DV862" s="25"/>
      <c r="DW862" s="25"/>
      <c r="DX862" s="25"/>
      <c r="DY862" s="25"/>
      <c r="DZ862" s="25"/>
      <c r="EA862" s="25"/>
      <c r="EB862" s="25"/>
      <c r="EC862" s="25"/>
      <c r="ED862" s="25"/>
      <c r="EE862" s="25"/>
      <c r="EF862" s="25"/>
      <c r="EG862" s="25"/>
      <c r="EH862" s="25"/>
      <c r="EI862" s="25"/>
      <c r="EJ862" s="25"/>
      <c r="EK862" s="25"/>
      <c r="EL862" s="25"/>
      <c r="EM862" s="25"/>
      <c r="EN862" s="25"/>
      <c r="EO862" s="25"/>
      <c r="EP862" s="25"/>
      <c r="EQ862" s="25"/>
      <c r="ER862" s="25"/>
      <c r="ES862" s="25"/>
      <c r="ET862" s="25"/>
      <c r="EU862" s="25"/>
      <c r="EV862" s="25"/>
      <c r="EW862" s="25"/>
      <c r="EX862" s="25"/>
      <c r="EY862" s="25"/>
      <c r="EZ862" s="25"/>
      <c r="FA862" s="25"/>
      <c r="FB862" s="25"/>
      <c r="FC862" s="25"/>
    </row>
    <row r="863" spans="5:159"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  <c r="CI863" s="25"/>
      <c r="CJ863" s="25"/>
      <c r="CK863" s="25"/>
      <c r="CL863" s="25"/>
      <c r="CM863" s="25"/>
      <c r="CN863" s="25"/>
      <c r="CO863" s="25"/>
      <c r="CP863" s="25"/>
      <c r="CQ863" s="25"/>
      <c r="CR863" s="25"/>
      <c r="CS863" s="25"/>
      <c r="CT863" s="25"/>
      <c r="CU863" s="25"/>
      <c r="CV863" s="25"/>
      <c r="CW863" s="25"/>
      <c r="CX863" s="25"/>
      <c r="CY863" s="25"/>
      <c r="CZ863" s="25"/>
      <c r="DA863" s="25"/>
      <c r="DB863" s="25"/>
      <c r="DC863" s="25"/>
      <c r="DD863" s="25"/>
      <c r="DE863" s="25"/>
      <c r="DF863" s="25"/>
      <c r="DG863" s="25"/>
      <c r="DH863" s="25"/>
      <c r="DI863" s="25"/>
      <c r="DJ863" s="25"/>
      <c r="DK863" s="25"/>
      <c r="DL863" s="25"/>
      <c r="DM863" s="25"/>
      <c r="DN863" s="25"/>
      <c r="DO863" s="25"/>
      <c r="DP863" s="25"/>
      <c r="DQ863" s="25"/>
      <c r="DR863" s="25"/>
      <c r="DS863" s="25"/>
      <c r="DT863" s="25"/>
      <c r="DU863" s="25"/>
      <c r="DV863" s="25"/>
      <c r="DW863" s="25"/>
      <c r="DX863" s="25"/>
      <c r="DY863" s="25"/>
      <c r="DZ863" s="25"/>
      <c r="EA863" s="25"/>
      <c r="EB863" s="25"/>
      <c r="EC863" s="25"/>
      <c r="ED863" s="25"/>
      <c r="EE863" s="25"/>
      <c r="EF863" s="25"/>
      <c r="EG863" s="25"/>
      <c r="EH863" s="25"/>
      <c r="EI863" s="25"/>
      <c r="EJ863" s="25"/>
      <c r="EK863" s="25"/>
      <c r="EL863" s="25"/>
      <c r="EM863" s="25"/>
      <c r="EN863" s="25"/>
      <c r="EO863" s="25"/>
      <c r="EP863" s="25"/>
      <c r="EQ863" s="25"/>
      <c r="ER863" s="25"/>
      <c r="ES863" s="25"/>
      <c r="ET863" s="25"/>
      <c r="EU863" s="25"/>
      <c r="EV863" s="25"/>
      <c r="EW863" s="25"/>
      <c r="EX863" s="25"/>
      <c r="EY863" s="25"/>
      <c r="EZ863" s="25"/>
      <c r="FA863" s="25"/>
      <c r="FB863" s="25"/>
      <c r="FC863" s="25"/>
    </row>
    <row r="864" spans="5:159"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  <c r="CI864" s="25"/>
      <c r="CJ864" s="25"/>
      <c r="CK864" s="25"/>
      <c r="CL864" s="25"/>
      <c r="CM864" s="25"/>
      <c r="CN864" s="25"/>
      <c r="CO864" s="25"/>
      <c r="CP864" s="25"/>
      <c r="CQ864" s="25"/>
      <c r="CR864" s="25"/>
      <c r="CS864" s="25"/>
      <c r="CT864" s="25"/>
      <c r="CU864" s="25"/>
      <c r="CV864" s="25"/>
      <c r="CW864" s="25"/>
      <c r="CX864" s="25"/>
      <c r="CY864" s="25"/>
      <c r="CZ864" s="25"/>
      <c r="DA864" s="25"/>
      <c r="DB864" s="25"/>
      <c r="DC864" s="25"/>
      <c r="DD864" s="25"/>
      <c r="DE864" s="25"/>
      <c r="DF864" s="25"/>
      <c r="DG864" s="25"/>
      <c r="DH864" s="25"/>
      <c r="DI864" s="25"/>
      <c r="DJ864" s="25"/>
      <c r="DK864" s="25"/>
      <c r="DL864" s="25"/>
      <c r="DM864" s="25"/>
      <c r="DN864" s="25"/>
      <c r="DO864" s="25"/>
      <c r="DP864" s="25"/>
      <c r="DQ864" s="25"/>
      <c r="DR864" s="25"/>
      <c r="DS864" s="25"/>
      <c r="DT864" s="25"/>
      <c r="DU864" s="25"/>
      <c r="DV864" s="25"/>
      <c r="DW864" s="25"/>
      <c r="DX864" s="25"/>
      <c r="DY864" s="25"/>
      <c r="DZ864" s="25"/>
      <c r="EA864" s="25"/>
      <c r="EB864" s="25"/>
      <c r="EC864" s="25"/>
      <c r="ED864" s="25"/>
      <c r="EE864" s="25"/>
      <c r="EF864" s="25"/>
      <c r="EG864" s="25"/>
      <c r="EH864" s="25"/>
      <c r="EI864" s="25"/>
      <c r="EJ864" s="25"/>
      <c r="EK864" s="25"/>
      <c r="EL864" s="25"/>
      <c r="EM864" s="25"/>
      <c r="EN864" s="25"/>
      <c r="EO864" s="25"/>
      <c r="EP864" s="25"/>
      <c r="EQ864" s="25"/>
      <c r="ER864" s="25"/>
      <c r="ES864" s="25"/>
      <c r="ET864" s="25"/>
      <c r="EU864" s="25"/>
      <c r="EV864" s="25"/>
      <c r="EW864" s="25"/>
      <c r="EX864" s="25"/>
      <c r="EY864" s="25"/>
      <c r="EZ864" s="25"/>
      <c r="FA864" s="25"/>
      <c r="FB864" s="25"/>
      <c r="FC864" s="25"/>
    </row>
    <row r="865" spans="5:159"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  <c r="CU865" s="25"/>
      <c r="CV865" s="25"/>
      <c r="CW865" s="25"/>
      <c r="CX865" s="25"/>
      <c r="CY865" s="25"/>
      <c r="CZ865" s="25"/>
      <c r="DA865" s="25"/>
      <c r="DB865" s="25"/>
      <c r="DC865" s="25"/>
      <c r="DD865" s="25"/>
      <c r="DE865" s="25"/>
      <c r="DF865" s="25"/>
      <c r="DG865" s="25"/>
      <c r="DH865" s="25"/>
      <c r="DI865" s="25"/>
      <c r="DJ865" s="25"/>
      <c r="DK865" s="25"/>
      <c r="DL865" s="25"/>
      <c r="DM865" s="25"/>
      <c r="DN865" s="25"/>
      <c r="DO865" s="25"/>
      <c r="DP865" s="25"/>
      <c r="DQ865" s="25"/>
      <c r="DR865" s="25"/>
      <c r="DS865" s="25"/>
      <c r="DT865" s="25"/>
      <c r="DU865" s="25"/>
      <c r="DV865" s="25"/>
      <c r="DW865" s="25"/>
      <c r="DX865" s="25"/>
      <c r="DY865" s="25"/>
      <c r="DZ865" s="25"/>
      <c r="EA865" s="25"/>
      <c r="EB865" s="25"/>
      <c r="EC865" s="25"/>
      <c r="ED865" s="25"/>
      <c r="EE865" s="25"/>
      <c r="EF865" s="25"/>
      <c r="EG865" s="25"/>
      <c r="EH865" s="25"/>
      <c r="EI865" s="25"/>
      <c r="EJ865" s="25"/>
      <c r="EK865" s="25"/>
      <c r="EL865" s="25"/>
      <c r="EM865" s="25"/>
      <c r="EN865" s="25"/>
      <c r="EO865" s="25"/>
      <c r="EP865" s="25"/>
      <c r="EQ865" s="25"/>
      <c r="ER865" s="25"/>
      <c r="ES865" s="25"/>
      <c r="ET865" s="25"/>
      <c r="EU865" s="25"/>
      <c r="EV865" s="25"/>
      <c r="EW865" s="25"/>
      <c r="EX865" s="25"/>
      <c r="EY865" s="25"/>
      <c r="EZ865" s="25"/>
      <c r="FA865" s="25"/>
      <c r="FB865" s="25"/>
      <c r="FC865" s="25"/>
    </row>
    <row r="866" spans="5:159"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  <c r="CU866" s="25"/>
      <c r="CV866" s="25"/>
      <c r="CW866" s="25"/>
      <c r="CX866" s="25"/>
      <c r="CY866" s="25"/>
      <c r="CZ866" s="25"/>
      <c r="DA866" s="25"/>
      <c r="DB866" s="25"/>
      <c r="DC866" s="25"/>
      <c r="DD866" s="25"/>
      <c r="DE866" s="25"/>
      <c r="DF866" s="25"/>
      <c r="DG866" s="25"/>
      <c r="DH866" s="25"/>
      <c r="DI866" s="25"/>
      <c r="DJ866" s="25"/>
      <c r="DK866" s="25"/>
      <c r="DL866" s="25"/>
      <c r="DM866" s="25"/>
      <c r="DN866" s="25"/>
      <c r="DO866" s="25"/>
      <c r="DP866" s="25"/>
      <c r="DQ866" s="25"/>
      <c r="DR866" s="25"/>
      <c r="DS866" s="25"/>
      <c r="DT866" s="25"/>
      <c r="DU866" s="25"/>
      <c r="DV866" s="25"/>
      <c r="DW866" s="25"/>
      <c r="DX866" s="25"/>
      <c r="DY866" s="25"/>
      <c r="DZ866" s="25"/>
      <c r="EA866" s="25"/>
      <c r="EB866" s="25"/>
      <c r="EC866" s="25"/>
      <c r="ED866" s="25"/>
      <c r="EE866" s="25"/>
      <c r="EF866" s="25"/>
      <c r="EG866" s="25"/>
      <c r="EH866" s="25"/>
      <c r="EI866" s="25"/>
      <c r="EJ866" s="25"/>
      <c r="EK866" s="25"/>
      <c r="EL866" s="25"/>
      <c r="EM866" s="25"/>
      <c r="EN866" s="25"/>
      <c r="EO866" s="25"/>
      <c r="EP866" s="25"/>
      <c r="EQ866" s="25"/>
      <c r="ER866" s="25"/>
      <c r="ES866" s="25"/>
      <c r="ET866" s="25"/>
      <c r="EU866" s="25"/>
      <c r="EV866" s="25"/>
      <c r="EW866" s="25"/>
      <c r="EX866" s="25"/>
      <c r="EY866" s="25"/>
      <c r="EZ866" s="25"/>
      <c r="FA866" s="25"/>
      <c r="FB866" s="25"/>
      <c r="FC866" s="25"/>
    </row>
    <row r="867" spans="5:159"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  <c r="DH867" s="25"/>
      <c r="DI867" s="25"/>
      <c r="DJ867" s="25"/>
      <c r="DK867" s="25"/>
      <c r="DL867" s="25"/>
      <c r="DM867" s="25"/>
      <c r="DN867" s="25"/>
      <c r="DO867" s="25"/>
      <c r="DP867" s="25"/>
      <c r="DQ867" s="25"/>
      <c r="DR867" s="25"/>
      <c r="DS867" s="25"/>
      <c r="DT867" s="25"/>
      <c r="DU867" s="25"/>
      <c r="DV867" s="25"/>
      <c r="DW867" s="25"/>
      <c r="DX867" s="25"/>
      <c r="DY867" s="25"/>
      <c r="DZ867" s="25"/>
      <c r="EA867" s="25"/>
      <c r="EB867" s="25"/>
      <c r="EC867" s="25"/>
      <c r="ED867" s="25"/>
      <c r="EE867" s="25"/>
      <c r="EF867" s="25"/>
      <c r="EG867" s="25"/>
      <c r="EH867" s="25"/>
      <c r="EI867" s="25"/>
      <c r="EJ867" s="25"/>
      <c r="EK867" s="25"/>
      <c r="EL867" s="25"/>
      <c r="EM867" s="25"/>
      <c r="EN867" s="25"/>
      <c r="EO867" s="25"/>
      <c r="EP867" s="25"/>
      <c r="EQ867" s="25"/>
      <c r="ER867" s="25"/>
      <c r="ES867" s="25"/>
      <c r="ET867" s="25"/>
      <c r="EU867" s="25"/>
      <c r="EV867" s="25"/>
      <c r="EW867" s="25"/>
      <c r="EX867" s="25"/>
      <c r="EY867" s="25"/>
      <c r="EZ867" s="25"/>
      <c r="FA867" s="25"/>
      <c r="FB867" s="25"/>
      <c r="FC867" s="25"/>
    </row>
    <row r="868" spans="5:159"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  <c r="CI868" s="25"/>
      <c r="CJ868" s="25"/>
      <c r="CK868" s="25"/>
      <c r="CL868" s="25"/>
      <c r="CM868" s="25"/>
      <c r="CN868" s="25"/>
      <c r="CO868" s="25"/>
      <c r="CP868" s="25"/>
      <c r="CQ868" s="25"/>
      <c r="CR868" s="25"/>
      <c r="CS868" s="25"/>
      <c r="CT868" s="25"/>
      <c r="CU868" s="25"/>
      <c r="CV868" s="25"/>
      <c r="CW868" s="25"/>
      <c r="CX868" s="25"/>
      <c r="CY868" s="25"/>
      <c r="CZ868" s="25"/>
      <c r="DA868" s="25"/>
      <c r="DB868" s="25"/>
      <c r="DC868" s="25"/>
      <c r="DD868" s="25"/>
      <c r="DE868" s="25"/>
      <c r="DF868" s="25"/>
      <c r="DG868" s="25"/>
      <c r="DH868" s="25"/>
      <c r="DI868" s="25"/>
      <c r="DJ868" s="25"/>
      <c r="DK868" s="25"/>
      <c r="DL868" s="25"/>
      <c r="DM868" s="25"/>
      <c r="DN868" s="25"/>
      <c r="DO868" s="25"/>
      <c r="DP868" s="25"/>
      <c r="DQ868" s="25"/>
      <c r="DR868" s="25"/>
      <c r="DS868" s="25"/>
      <c r="DT868" s="25"/>
      <c r="DU868" s="25"/>
      <c r="DV868" s="25"/>
      <c r="DW868" s="25"/>
      <c r="DX868" s="25"/>
      <c r="DY868" s="25"/>
      <c r="DZ868" s="25"/>
      <c r="EA868" s="25"/>
      <c r="EB868" s="25"/>
      <c r="EC868" s="25"/>
      <c r="ED868" s="25"/>
      <c r="EE868" s="25"/>
      <c r="EF868" s="25"/>
      <c r="EG868" s="25"/>
      <c r="EH868" s="25"/>
      <c r="EI868" s="25"/>
      <c r="EJ868" s="25"/>
      <c r="EK868" s="25"/>
      <c r="EL868" s="25"/>
      <c r="EM868" s="25"/>
      <c r="EN868" s="25"/>
      <c r="EO868" s="25"/>
      <c r="EP868" s="25"/>
      <c r="EQ868" s="25"/>
      <c r="ER868" s="25"/>
      <c r="ES868" s="25"/>
      <c r="ET868" s="25"/>
      <c r="EU868" s="25"/>
      <c r="EV868" s="25"/>
      <c r="EW868" s="25"/>
      <c r="EX868" s="25"/>
      <c r="EY868" s="25"/>
      <c r="EZ868" s="25"/>
      <c r="FA868" s="25"/>
      <c r="FB868" s="25"/>
      <c r="FC868" s="25"/>
    </row>
    <row r="869" spans="5:159"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  <c r="CI869" s="25"/>
      <c r="CJ869" s="25"/>
      <c r="CK869" s="25"/>
      <c r="CL869" s="25"/>
      <c r="CM869" s="25"/>
      <c r="CN869" s="25"/>
      <c r="CO869" s="25"/>
      <c r="CP869" s="25"/>
      <c r="CQ869" s="25"/>
      <c r="CR869" s="25"/>
      <c r="CS869" s="25"/>
      <c r="CT869" s="25"/>
      <c r="CU869" s="25"/>
      <c r="CV869" s="25"/>
      <c r="CW869" s="25"/>
      <c r="CX869" s="25"/>
      <c r="CY869" s="25"/>
      <c r="CZ869" s="25"/>
      <c r="DA869" s="25"/>
      <c r="DB869" s="25"/>
      <c r="DC869" s="25"/>
      <c r="DD869" s="25"/>
      <c r="DE869" s="25"/>
      <c r="DF869" s="25"/>
      <c r="DG869" s="25"/>
      <c r="DH869" s="25"/>
      <c r="DI869" s="25"/>
      <c r="DJ869" s="25"/>
      <c r="DK869" s="25"/>
      <c r="DL869" s="25"/>
      <c r="DM869" s="25"/>
      <c r="DN869" s="25"/>
      <c r="DO869" s="25"/>
      <c r="DP869" s="25"/>
      <c r="DQ869" s="25"/>
      <c r="DR869" s="25"/>
      <c r="DS869" s="25"/>
      <c r="DT869" s="25"/>
      <c r="DU869" s="25"/>
      <c r="DV869" s="25"/>
      <c r="DW869" s="25"/>
      <c r="DX869" s="25"/>
      <c r="DY869" s="25"/>
      <c r="DZ869" s="25"/>
      <c r="EA869" s="25"/>
      <c r="EB869" s="25"/>
      <c r="EC869" s="25"/>
      <c r="ED869" s="25"/>
      <c r="EE869" s="25"/>
      <c r="EF869" s="25"/>
      <c r="EG869" s="25"/>
      <c r="EH869" s="25"/>
      <c r="EI869" s="25"/>
      <c r="EJ869" s="25"/>
      <c r="EK869" s="25"/>
      <c r="EL869" s="25"/>
      <c r="EM869" s="25"/>
      <c r="EN869" s="25"/>
      <c r="EO869" s="25"/>
      <c r="EP869" s="25"/>
      <c r="EQ869" s="25"/>
      <c r="ER869" s="25"/>
      <c r="ES869" s="25"/>
      <c r="ET869" s="25"/>
      <c r="EU869" s="25"/>
      <c r="EV869" s="25"/>
      <c r="EW869" s="25"/>
      <c r="EX869" s="25"/>
      <c r="EY869" s="25"/>
      <c r="EZ869" s="25"/>
      <c r="FA869" s="25"/>
      <c r="FB869" s="25"/>
      <c r="FC869" s="25"/>
    </row>
    <row r="870" spans="5:159"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  <c r="CI870" s="25"/>
      <c r="CJ870" s="25"/>
      <c r="CK870" s="25"/>
      <c r="CL870" s="25"/>
      <c r="CM870" s="25"/>
      <c r="CN870" s="25"/>
      <c r="CO870" s="25"/>
      <c r="CP870" s="25"/>
      <c r="CQ870" s="25"/>
      <c r="CR870" s="25"/>
      <c r="CS870" s="25"/>
      <c r="CT870" s="25"/>
      <c r="CU870" s="25"/>
      <c r="CV870" s="25"/>
      <c r="CW870" s="25"/>
      <c r="CX870" s="25"/>
      <c r="CY870" s="25"/>
      <c r="CZ870" s="25"/>
      <c r="DA870" s="25"/>
      <c r="DB870" s="25"/>
      <c r="DC870" s="25"/>
      <c r="DD870" s="25"/>
      <c r="DE870" s="25"/>
      <c r="DF870" s="25"/>
      <c r="DG870" s="25"/>
      <c r="DH870" s="25"/>
      <c r="DI870" s="25"/>
      <c r="DJ870" s="25"/>
      <c r="DK870" s="25"/>
      <c r="DL870" s="25"/>
      <c r="DM870" s="25"/>
      <c r="DN870" s="25"/>
      <c r="DO870" s="25"/>
      <c r="DP870" s="25"/>
      <c r="DQ870" s="25"/>
      <c r="DR870" s="25"/>
      <c r="DS870" s="25"/>
      <c r="DT870" s="25"/>
      <c r="DU870" s="25"/>
      <c r="DV870" s="25"/>
      <c r="DW870" s="25"/>
      <c r="DX870" s="25"/>
      <c r="DY870" s="25"/>
      <c r="DZ870" s="25"/>
      <c r="EA870" s="25"/>
      <c r="EB870" s="25"/>
      <c r="EC870" s="25"/>
      <c r="ED870" s="25"/>
      <c r="EE870" s="25"/>
      <c r="EF870" s="25"/>
      <c r="EG870" s="25"/>
      <c r="EH870" s="25"/>
      <c r="EI870" s="25"/>
      <c r="EJ870" s="25"/>
      <c r="EK870" s="25"/>
      <c r="EL870" s="25"/>
      <c r="EM870" s="25"/>
      <c r="EN870" s="25"/>
      <c r="EO870" s="25"/>
      <c r="EP870" s="25"/>
      <c r="EQ870" s="25"/>
      <c r="ER870" s="25"/>
      <c r="ES870" s="25"/>
      <c r="ET870" s="25"/>
      <c r="EU870" s="25"/>
      <c r="EV870" s="25"/>
      <c r="EW870" s="25"/>
      <c r="EX870" s="25"/>
      <c r="EY870" s="25"/>
      <c r="EZ870" s="25"/>
      <c r="FA870" s="25"/>
      <c r="FB870" s="25"/>
      <c r="FC870" s="25"/>
    </row>
    <row r="871" spans="5:159"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</row>
    <row r="872" spans="5:159"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</row>
    <row r="873" spans="5:159"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</row>
    <row r="874" spans="5:159"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  <c r="CI874" s="25"/>
      <c r="CJ874" s="25"/>
      <c r="CK874" s="25"/>
      <c r="CL874" s="25"/>
      <c r="CM874" s="25"/>
      <c r="CN874" s="25"/>
      <c r="CO874" s="25"/>
      <c r="CP874" s="25"/>
      <c r="CQ874" s="25"/>
      <c r="CR874" s="25"/>
      <c r="CS874" s="25"/>
      <c r="CT874" s="25"/>
      <c r="CU874" s="25"/>
      <c r="CV874" s="25"/>
      <c r="CW874" s="25"/>
      <c r="CX874" s="25"/>
      <c r="CY874" s="25"/>
      <c r="CZ874" s="25"/>
      <c r="DA874" s="25"/>
      <c r="DB874" s="25"/>
      <c r="DC874" s="25"/>
      <c r="DD874" s="25"/>
      <c r="DE874" s="25"/>
      <c r="DF874" s="25"/>
      <c r="DG874" s="25"/>
      <c r="DH874" s="25"/>
      <c r="DI874" s="25"/>
      <c r="DJ874" s="25"/>
      <c r="DK874" s="25"/>
      <c r="DL874" s="25"/>
      <c r="DM874" s="25"/>
      <c r="DN874" s="25"/>
      <c r="DO874" s="25"/>
      <c r="DP874" s="25"/>
      <c r="DQ874" s="25"/>
      <c r="DR874" s="25"/>
      <c r="DS874" s="25"/>
      <c r="DT874" s="25"/>
      <c r="DU874" s="25"/>
      <c r="DV874" s="25"/>
      <c r="DW874" s="25"/>
      <c r="DX874" s="25"/>
      <c r="DY874" s="25"/>
      <c r="DZ874" s="25"/>
      <c r="EA874" s="25"/>
      <c r="EB874" s="25"/>
      <c r="EC874" s="25"/>
      <c r="ED874" s="25"/>
      <c r="EE874" s="25"/>
      <c r="EF874" s="25"/>
      <c r="EG874" s="25"/>
      <c r="EH874" s="25"/>
      <c r="EI874" s="25"/>
      <c r="EJ874" s="25"/>
      <c r="EK874" s="25"/>
      <c r="EL874" s="25"/>
      <c r="EM874" s="25"/>
      <c r="EN874" s="25"/>
      <c r="EO874" s="25"/>
      <c r="EP874" s="25"/>
      <c r="EQ874" s="25"/>
      <c r="ER874" s="25"/>
      <c r="ES874" s="25"/>
      <c r="ET874" s="25"/>
      <c r="EU874" s="25"/>
      <c r="EV874" s="25"/>
      <c r="EW874" s="25"/>
      <c r="EX874" s="25"/>
      <c r="EY874" s="25"/>
      <c r="EZ874" s="25"/>
      <c r="FA874" s="25"/>
      <c r="FB874" s="25"/>
      <c r="FC874" s="25"/>
    </row>
    <row r="875" spans="5:159"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  <c r="CI875" s="25"/>
      <c r="CJ875" s="25"/>
      <c r="CK875" s="25"/>
      <c r="CL875" s="25"/>
      <c r="CM875" s="25"/>
      <c r="CN875" s="25"/>
      <c r="CO875" s="25"/>
      <c r="CP875" s="25"/>
      <c r="CQ875" s="25"/>
      <c r="CR875" s="25"/>
      <c r="CS875" s="25"/>
      <c r="CT875" s="25"/>
      <c r="CU875" s="25"/>
      <c r="CV875" s="25"/>
      <c r="CW875" s="25"/>
      <c r="CX875" s="25"/>
      <c r="CY875" s="25"/>
      <c r="CZ875" s="25"/>
      <c r="DA875" s="25"/>
      <c r="DB875" s="25"/>
      <c r="DC875" s="25"/>
      <c r="DD875" s="25"/>
      <c r="DE875" s="25"/>
      <c r="DF875" s="25"/>
      <c r="DG875" s="25"/>
      <c r="DH875" s="25"/>
      <c r="DI875" s="25"/>
      <c r="DJ875" s="25"/>
      <c r="DK875" s="25"/>
      <c r="DL875" s="25"/>
      <c r="DM875" s="25"/>
      <c r="DN875" s="25"/>
      <c r="DO875" s="25"/>
      <c r="DP875" s="25"/>
      <c r="DQ875" s="25"/>
      <c r="DR875" s="25"/>
      <c r="DS875" s="25"/>
      <c r="DT875" s="25"/>
      <c r="DU875" s="25"/>
      <c r="DV875" s="25"/>
      <c r="DW875" s="25"/>
      <c r="DX875" s="25"/>
      <c r="DY875" s="25"/>
      <c r="DZ875" s="25"/>
      <c r="EA875" s="25"/>
      <c r="EB875" s="25"/>
      <c r="EC875" s="25"/>
      <c r="ED875" s="25"/>
      <c r="EE875" s="25"/>
      <c r="EF875" s="25"/>
      <c r="EG875" s="25"/>
      <c r="EH875" s="25"/>
      <c r="EI875" s="25"/>
      <c r="EJ875" s="25"/>
      <c r="EK875" s="25"/>
      <c r="EL875" s="25"/>
      <c r="EM875" s="25"/>
      <c r="EN875" s="25"/>
      <c r="EO875" s="25"/>
      <c r="EP875" s="25"/>
      <c r="EQ875" s="25"/>
      <c r="ER875" s="25"/>
      <c r="ES875" s="25"/>
      <c r="ET875" s="25"/>
      <c r="EU875" s="25"/>
      <c r="EV875" s="25"/>
      <c r="EW875" s="25"/>
      <c r="EX875" s="25"/>
      <c r="EY875" s="25"/>
      <c r="EZ875" s="25"/>
      <c r="FA875" s="25"/>
      <c r="FB875" s="25"/>
      <c r="FC875" s="25"/>
    </row>
    <row r="876" spans="5:159"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  <c r="CU876" s="25"/>
      <c r="CV876" s="25"/>
      <c r="CW876" s="25"/>
      <c r="CX876" s="25"/>
      <c r="CY876" s="25"/>
      <c r="CZ876" s="25"/>
      <c r="DA876" s="25"/>
      <c r="DB876" s="25"/>
      <c r="DC876" s="25"/>
      <c r="DD876" s="25"/>
      <c r="DE876" s="25"/>
      <c r="DF876" s="25"/>
      <c r="DG876" s="25"/>
      <c r="DH876" s="25"/>
      <c r="DI876" s="25"/>
      <c r="DJ876" s="25"/>
      <c r="DK876" s="25"/>
      <c r="DL876" s="25"/>
      <c r="DM876" s="25"/>
      <c r="DN876" s="25"/>
      <c r="DO876" s="25"/>
      <c r="DP876" s="25"/>
      <c r="DQ876" s="25"/>
      <c r="DR876" s="25"/>
      <c r="DS876" s="25"/>
      <c r="DT876" s="25"/>
      <c r="DU876" s="25"/>
      <c r="DV876" s="25"/>
      <c r="DW876" s="25"/>
      <c r="DX876" s="25"/>
      <c r="DY876" s="25"/>
      <c r="DZ876" s="25"/>
      <c r="EA876" s="25"/>
      <c r="EB876" s="25"/>
      <c r="EC876" s="25"/>
      <c r="ED876" s="25"/>
      <c r="EE876" s="25"/>
      <c r="EF876" s="25"/>
      <c r="EG876" s="25"/>
      <c r="EH876" s="25"/>
      <c r="EI876" s="25"/>
      <c r="EJ876" s="25"/>
      <c r="EK876" s="25"/>
      <c r="EL876" s="25"/>
      <c r="EM876" s="25"/>
      <c r="EN876" s="25"/>
      <c r="EO876" s="25"/>
      <c r="EP876" s="25"/>
      <c r="EQ876" s="25"/>
      <c r="ER876" s="25"/>
      <c r="ES876" s="25"/>
      <c r="ET876" s="25"/>
      <c r="EU876" s="25"/>
      <c r="EV876" s="25"/>
      <c r="EW876" s="25"/>
      <c r="EX876" s="25"/>
      <c r="EY876" s="25"/>
      <c r="EZ876" s="25"/>
      <c r="FA876" s="25"/>
      <c r="FB876" s="25"/>
      <c r="FC876" s="25"/>
    </row>
    <row r="877" spans="5:159"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  <c r="DH877" s="25"/>
      <c r="DI877" s="25"/>
      <c r="DJ877" s="25"/>
      <c r="DK877" s="25"/>
      <c r="DL877" s="25"/>
      <c r="DM877" s="25"/>
      <c r="DN877" s="25"/>
      <c r="DO877" s="25"/>
      <c r="DP877" s="25"/>
      <c r="DQ877" s="25"/>
      <c r="DR877" s="25"/>
      <c r="DS877" s="25"/>
      <c r="DT877" s="25"/>
      <c r="DU877" s="25"/>
      <c r="DV877" s="25"/>
      <c r="DW877" s="25"/>
      <c r="DX877" s="25"/>
      <c r="DY877" s="25"/>
      <c r="DZ877" s="25"/>
      <c r="EA877" s="25"/>
      <c r="EB877" s="25"/>
      <c r="EC877" s="25"/>
      <c r="ED877" s="25"/>
      <c r="EE877" s="25"/>
      <c r="EF877" s="25"/>
      <c r="EG877" s="25"/>
      <c r="EH877" s="25"/>
      <c r="EI877" s="25"/>
      <c r="EJ877" s="25"/>
      <c r="EK877" s="25"/>
      <c r="EL877" s="25"/>
      <c r="EM877" s="25"/>
      <c r="EN877" s="25"/>
      <c r="EO877" s="25"/>
      <c r="EP877" s="25"/>
      <c r="EQ877" s="25"/>
      <c r="ER877" s="25"/>
      <c r="ES877" s="25"/>
      <c r="ET877" s="25"/>
      <c r="EU877" s="25"/>
      <c r="EV877" s="25"/>
      <c r="EW877" s="25"/>
      <c r="EX877" s="25"/>
      <c r="EY877" s="25"/>
      <c r="EZ877" s="25"/>
      <c r="FA877" s="25"/>
      <c r="FB877" s="25"/>
      <c r="FC877" s="25"/>
    </row>
    <row r="878" spans="5:159"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  <c r="CI878" s="25"/>
      <c r="CJ878" s="25"/>
      <c r="CK878" s="25"/>
      <c r="CL878" s="25"/>
      <c r="CM878" s="25"/>
      <c r="CN878" s="25"/>
      <c r="CO878" s="25"/>
      <c r="CP878" s="25"/>
      <c r="CQ878" s="25"/>
      <c r="CR878" s="25"/>
      <c r="CS878" s="25"/>
      <c r="CT878" s="25"/>
      <c r="CU878" s="25"/>
      <c r="CV878" s="25"/>
      <c r="CW878" s="25"/>
      <c r="CX878" s="25"/>
      <c r="CY878" s="25"/>
      <c r="CZ878" s="25"/>
      <c r="DA878" s="25"/>
      <c r="DB878" s="25"/>
      <c r="DC878" s="25"/>
      <c r="DD878" s="25"/>
      <c r="DE878" s="25"/>
      <c r="DF878" s="25"/>
      <c r="DG878" s="25"/>
      <c r="DH878" s="25"/>
      <c r="DI878" s="25"/>
      <c r="DJ878" s="25"/>
      <c r="DK878" s="25"/>
      <c r="DL878" s="25"/>
      <c r="DM878" s="25"/>
      <c r="DN878" s="25"/>
      <c r="DO878" s="25"/>
      <c r="DP878" s="25"/>
      <c r="DQ878" s="25"/>
      <c r="DR878" s="25"/>
      <c r="DS878" s="25"/>
      <c r="DT878" s="25"/>
      <c r="DU878" s="25"/>
      <c r="DV878" s="25"/>
      <c r="DW878" s="25"/>
      <c r="DX878" s="25"/>
      <c r="DY878" s="25"/>
      <c r="DZ878" s="25"/>
      <c r="EA878" s="25"/>
      <c r="EB878" s="25"/>
      <c r="EC878" s="25"/>
      <c r="ED878" s="25"/>
      <c r="EE878" s="25"/>
      <c r="EF878" s="25"/>
      <c r="EG878" s="25"/>
      <c r="EH878" s="25"/>
      <c r="EI878" s="25"/>
      <c r="EJ878" s="25"/>
      <c r="EK878" s="25"/>
      <c r="EL878" s="25"/>
      <c r="EM878" s="25"/>
      <c r="EN878" s="25"/>
      <c r="EO878" s="25"/>
      <c r="EP878" s="25"/>
      <c r="EQ878" s="25"/>
      <c r="ER878" s="25"/>
      <c r="ES878" s="25"/>
      <c r="ET878" s="25"/>
      <c r="EU878" s="25"/>
      <c r="EV878" s="25"/>
      <c r="EW878" s="25"/>
      <c r="EX878" s="25"/>
      <c r="EY878" s="25"/>
      <c r="EZ878" s="25"/>
      <c r="FA878" s="25"/>
      <c r="FB878" s="25"/>
      <c r="FC878" s="25"/>
    </row>
    <row r="879" spans="5:159"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  <c r="CU879" s="25"/>
      <c r="CV879" s="25"/>
      <c r="CW879" s="25"/>
      <c r="CX879" s="25"/>
      <c r="CY879" s="25"/>
      <c r="CZ879" s="25"/>
      <c r="DA879" s="25"/>
      <c r="DB879" s="25"/>
      <c r="DC879" s="25"/>
      <c r="DD879" s="25"/>
      <c r="DE879" s="25"/>
      <c r="DF879" s="25"/>
      <c r="DG879" s="25"/>
      <c r="DH879" s="25"/>
      <c r="DI879" s="25"/>
      <c r="DJ879" s="25"/>
      <c r="DK879" s="25"/>
      <c r="DL879" s="25"/>
      <c r="DM879" s="25"/>
      <c r="DN879" s="25"/>
      <c r="DO879" s="25"/>
      <c r="DP879" s="25"/>
      <c r="DQ879" s="25"/>
      <c r="DR879" s="25"/>
      <c r="DS879" s="25"/>
      <c r="DT879" s="25"/>
      <c r="DU879" s="25"/>
      <c r="DV879" s="25"/>
      <c r="DW879" s="25"/>
      <c r="DX879" s="25"/>
      <c r="DY879" s="25"/>
      <c r="DZ879" s="25"/>
      <c r="EA879" s="25"/>
      <c r="EB879" s="25"/>
      <c r="EC879" s="25"/>
      <c r="ED879" s="25"/>
      <c r="EE879" s="25"/>
      <c r="EF879" s="25"/>
      <c r="EG879" s="25"/>
      <c r="EH879" s="25"/>
      <c r="EI879" s="25"/>
      <c r="EJ879" s="25"/>
      <c r="EK879" s="25"/>
      <c r="EL879" s="25"/>
      <c r="EM879" s="25"/>
      <c r="EN879" s="25"/>
      <c r="EO879" s="25"/>
      <c r="EP879" s="25"/>
      <c r="EQ879" s="25"/>
      <c r="ER879" s="25"/>
      <c r="ES879" s="25"/>
      <c r="ET879" s="25"/>
      <c r="EU879" s="25"/>
      <c r="EV879" s="25"/>
      <c r="EW879" s="25"/>
      <c r="EX879" s="25"/>
      <c r="EY879" s="25"/>
      <c r="EZ879" s="25"/>
      <c r="FA879" s="25"/>
      <c r="FB879" s="25"/>
      <c r="FC879" s="25"/>
    </row>
    <row r="880" spans="5:159"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  <c r="CI880" s="25"/>
      <c r="CJ880" s="25"/>
      <c r="CK880" s="25"/>
      <c r="CL880" s="25"/>
      <c r="CM880" s="25"/>
      <c r="CN880" s="25"/>
      <c r="CO880" s="25"/>
      <c r="CP880" s="25"/>
      <c r="CQ880" s="25"/>
      <c r="CR880" s="25"/>
      <c r="CS880" s="25"/>
      <c r="CT880" s="25"/>
      <c r="CU880" s="25"/>
      <c r="CV880" s="25"/>
      <c r="CW880" s="25"/>
      <c r="CX880" s="25"/>
      <c r="CY880" s="25"/>
      <c r="CZ880" s="25"/>
      <c r="DA880" s="25"/>
      <c r="DB880" s="25"/>
      <c r="DC880" s="25"/>
      <c r="DD880" s="25"/>
      <c r="DE880" s="25"/>
      <c r="DF880" s="25"/>
      <c r="DG880" s="25"/>
      <c r="DH880" s="25"/>
      <c r="DI880" s="25"/>
      <c r="DJ880" s="25"/>
      <c r="DK880" s="25"/>
      <c r="DL880" s="25"/>
      <c r="DM880" s="25"/>
      <c r="DN880" s="25"/>
      <c r="DO880" s="25"/>
      <c r="DP880" s="25"/>
      <c r="DQ880" s="25"/>
      <c r="DR880" s="25"/>
      <c r="DS880" s="25"/>
      <c r="DT880" s="25"/>
      <c r="DU880" s="25"/>
      <c r="DV880" s="25"/>
      <c r="DW880" s="25"/>
      <c r="DX880" s="25"/>
      <c r="DY880" s="25"/>
      <c r="DZ880" s="25"/>
      <c r="EA880" s="25"/>
      <c r="EB880" s="25"/>
      <c r="EC880" s="25"/>
      <c r="ED880" s="25"/>
      <c r="EE880" s="25"/>
      <c r="EF880" s="25"/>
      <c r="EG880" s="25"/>
      <c r="EH880" s="25"/>
      <c r="EI880" s="25"/>
      <c r="EJ880" s="25"/>
      <c r="EK880" s="25"/>
      <c r="EL880" s="25"/>
      <c r="EM880" s="25"/>
      <c r="EN880" s="25"/>
      <c r="EO880" s="25"/>
      <c r="EP880" s="25"/>
      <c r="EQ880" s="25"/>
      <c r="ER880" s="25"/>
      <c r="ES880" s="25"/>
      <c r="ET880" s="25"/>
      <c r="EU880" s="25"/>
      <c r="EV880" s="25"/>
      <c r="EW880" s="25"/>
      <c r="EX880" s="25"/>
      <c r="EY880" s="25"/>
      <c r="EZ880" s="25"/>
      <c r="FA880" s="25"/>
      <c r="FB880" s="25"/>
      <c r="FC880" s="25"/>
    </row>
    <row r="881" spans="5:159"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  <c r="CU881" s="25"/>
      <c r="CV881" s="25"/>
      <c r="CW881" s="25"/>
      <c r="CX881" s="25"/>
      <c r="CY881" s="25"/>
      <c r="CZ881" s="25"/>
      <c r="DA881" s="25"/>
      <c r="DB881" s="25"/>
      <c r="DC881" s="25"/>
      <c r="DD881" s="25"/>
      <c r="DE881" s="25"/>
      <c r="DF881" s="25"/>
      <c r="DG881" s="25"/>
      <c r="DH881" s="25"/>
      <c r="DI881" s="25"/>
      <c r="DJ881" s="25"/>
      <c r="DK881" s="25"/>
      <c r="DL881" s="25"/>
      <c r="DM881" s="25"/>
      <c r="DN881" s="25"/>
      <c r="DO881" s="25"/>
      <c r="DP881" s="25"/>
      <c r="DQ881" s="25"/>
      <c r="DR881" s="25"/>
      <c r="DS881" s="25"/>
      <c r="DT881" s="25"/>
      <c r="DU881" s="25"/>
      <c r="DV881" s="25"/>
      <c r="DW881" s="25"/>
      <c r="DX881" s="25"/>
      <c r="DY881" s="25"/>
      <c r="DZ881" s="25"/>
      <c r="EA881" s="25"/>
      <c r="EB881" s="25"/>
      <c r="EC881" s="25"/>
      <c r="ED881" s="25"/>
      <c r="EE881" s="25"/>
      <c r="EF881" s="25"/>
      <c r="EG881" s="25"/>
      <c r="EH881" s="25"/>
      <c r="EI881" s="25"/>
      <c r="EJ881" s="25"/>
      <c r="EK881" s="25"/>
      <c r="EL881" s="25"/>
      <c r="EM881" s="25"/>
      <c r="EN881" s="25"/>
      <c r="EO881" s="25"/>
      <c r="EP881" s="25"/>
      <c r="EQ881" s="25"/>
      <c r="ER881" s="25"/>
      <c r="ES881" s="25"/>
      <c r="ET881" s="25"/>
      <c r="EU881" s="25"/>
      <c r="EV881" s="25"/>
      <c r="EW881" s="25"/>
      <c r="EX881" s="25"/>
      <c r="EY881" s="25"/>
      <c r="EZ881" s="25"/>
      <c r="FA881" s="25"/>
      <c r="FB881" s="25"/>
      <c r="FC881" s="25"/>
    </row>
    <row r="882" spans="5:159"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  <c r="DR882" s="25"/>
      <c r="DS882" s="25"/>
      <c r="DT882" s="25"/>
      <c r="DU882" s="25"/>
      <c r="DV882" s="25"/>
      <c r="DW882" s="25"/>
      <c r="DX882" s="25"/>
      <c r="DY882" s="25"/>
      <c r="DZ882" s="25"/>
      <c r="EA882" s="25"/>
      <c r="EB882" s="25"/>
      <c r="EC882" s="25"/>
      <c r="ED882" s="25"/>
      <c r="EE882" s="25"/>
      <c r="EF882" s="25"/>
      <c r="EG882" s="25"/>
      <c r="EH882" s="25"/>
      <c r="EI882" s="25"/>
      <c r="EJ882" s="25"/>
      <c r="EK882" s="25"/>
      <c r="EL882" s="25"/>
      <c r="EM882" s="25"/>
      <c r="EN882" s="25"/>
      <c r="EO882" s="25"/>
      <c r="EP882" s="25"/>
      <c r="EQ882" s="25"/>
      <c r="ER882" s="25"/>
      <c r="ES882" s="25"/>
      <c r="ET882" s="25"/>
      <c r="EU882" s="25"/>
      <c r="EV882" s="25"/>
      <c r="EW882" s="25"/>
      <c r="EX882" s="25"/>
      <c r="EY882" s="25"/>
      <c r="EZ882" s="25"/>
      <c r="FA882" s="25"/>
      <c r="FB882" s="25"/>
      <c r="FC882" s="25"/>
    </row>
    <row r="883" spans="5:159"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  <c r="CI883" s="25"/>
      <c r="CJ883" s="25"/>
      <c r="CK883" s="25"/>
      <c r="CL883" s="25"/>
      <c r="CM883" s="25"/>
      <c r="CN883" s="25"/>
      <c r="CO883" s="25"/>
      <c r="CP883" s="25"/>
      <c r="CQ883" s="25"/>
      <c r="CR883" s="25"/>
      <c r="CS883" s="25"/>
      <c r="CT883" s="25"/>
      <c r="CU883" s="25"/>
      <c r="CV883" s="25"/>
      <c r="CW883" s="25"/>
      <c r="CX883" s="25"/>
      <c r="CY883" s="25"/>
      <c r="CZ883" s="25"/>
      <c r="DA883" s="25"/>
      <c r="DB883" s="25"/>
      <c r="DC883" s="25"/>
      <c r="DD883" s="25"/>
      <c r="DE883" s="25"/>
      <c r="DF883" s="25"/>
      <c r="DG883" s="25"/>
      <c r="DH883" s="25"/>
      <c r="DI883" s="25"/>
      <c r="DJ883" s="25"/>
      <c r="DK883" s="25"/>
      <c r="DL883" s="25"/>
      <c r="DM883" s="25"/>
      <c r="DN883" s="25"/>
      <c r="DO883" s="25"/>
      <c r="DP883" s="25"/>
      <c r="DQ883" s="25"/>
      <c r="DR883" s="25"/>
      <c r="DS883" s="25"/>
      <c r="DT883" s="25"/>
      <c r="DU883" s="25"/>
      <c r="DV883" s="25"/>
      <c r="DW883" s="25"/>
      <c r="DX883" s="25"/>
      <c r="DY883" s="25"/>
      <c r="DZ883" s="25"/>
      <c r="EA883" s="25"/>
      <c r="EB883" s="25"/>
      <c r="EC883" s="25"/>
      <c r="ED883" s="25"/>
      <c r="EE883" s="25"/>
      <c r="EF883" s="25"/>
      <c r="EG883" s="25"/>
      <c r="EH883" s="25"/>
      <c r="EI883" s="25"/>
      <c r="EJ883" s="25"/>
      <c r="EK883" s="25"/>
      <c r="EL883" s="25"/>
      <c r="EM883" s="25"/>
      <c r="EN883" s="25"/>
      <c r="EO883" s="25"/>
      <c r="EP883" s="25"/>
      <c r="EQ883" s="25"/>
      <c r="ER883" s="25"/>
      <c r="ES883" s="25"/>
      <c r="ET883" s="25"/>
      <c r="EU883" s="25"/>
      <c r="EV883" s="25"/>
      <c r="EW883" s="25"/>
      <c r="EX883" s="25"/>
      <c r="EY883" s="25"/>
      <c r="EZ883" s="25"/>
      <c r="FA883" s="25"/>
      <c r="FB883" s="25"/>
      <c r="FC883" s="25"/>
    </row>
    <row r="884" spans="5:159"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  <c r="CI884" s="25"/>
      <c r="CJ884" s="25"/>
      <c r="CK884" s="25"/>
      <c r="CL884" s="25"/>
      <c r="CM884" s="25"/>
      <c r="CN884" s="25"/>
      <c r="CO884" s="25"/>
      <c r="CP884" s="25"/>
      <c r="CQ884" s="25"/>
      <c r="CR884" s="25"/>
      <c r="CS884" s="25"/>
      <c r="CT884" s="25"/>
      <c r="CU884" s="25"/>
      <c r="CV884" s="25"/>
      <c r="CW884" s="25"/>
      <c r="CX884" s="25"/>
      <c r="CY884" s="25"/>
      <c r="CZ884" s="25"/>
      <c r="DA884" s="25"/>
      <c r="DB884" s="25"/>
      <c r="DC884" s="25"/>
      <c r="DD884" s="25"/>
      <c r="DE884" s="25"/>
      <c r="DF884" s="25"/>
      <c r="DG884" s="25"/>
      <c r="DH884" s="25"/>
      <c r="DI884" s="25"/>
      <c r="DJ884" s="25"/>
      <c r="DK884" s="25"/>
      <c r="DL884" s="25"/>
      <c r="DM884" s="25"/>
      <c r="DN884" s="25"/>
      <c r="DO884" s="25"/>
      <c r="DP884" s="25"/>
      <c r="DQ884" s="25"/>
      <c r="DR884" s="25"/>
      <c r="DS884" s="25"/>
      <c r="DT884" s="25"/>
      <c r="DU884" s="25"/>
      <c r="DV884" s="25"/>
      <c r="DW884" s="25"/>
      <c r="DX884" s="25"/>
      <c r="DY884" s="25"/>
      <c r="DZ884" s="25"/>
      <c r="EA884" s="25"/>
      <c r="EB884" s="25"/>
      <c r="EC884" s="25"/>
      <c r="ED884" s="25"/>
      <c r="EE884" s="25"/>
      <c r="EF884" s="25"/>
      <c r="EG884" s="25"/>
      <c r="EH884" s="25"/>
      <c r="EI884" s="25"/>
      <c r="EJ884" s="25"/>
      <c r="EK884" s="25"/>
      <c r="EL884" s="25"/>
      <c r="EM884" s="25"/>
      <c r="EN884" s="25"/>
      <c r="EO884" s="25"/>
      <c r="EP884" s="25"/>
      <c r="EQ884" s="25"/>
      <c r="ER884" s="25"/>
      <c r="ES884" s="25"/>
      <c r="ET884" s="25"/>
      <c r="EU884" s="25"/>
      <c r="EV884" s="25"/>
      <c r="EW884" s="25"/>
      <c r="EX884" s="25"/>
      <c r="EY884" s="25"/>
      <c r="EZ884" s="25"/>
      <c r="FA884" s="25"/>
      <c r="FB884" s="25"/>
      <c r="FC884" s="25"/>
    </row>
    <row r="885" spans="5:159"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  <c r="CI885" s="25"/>
      <c r="CJ885" s="25"/>
      <c r="CK885" s="25"/>
      <c r="CL885" s="25"/>
      <c r="CM885" s="25"/>
      <c r="CN885" s="25"/>
      <c r="CO885" s="25"/>
      <c r="CP885" s="25"/>
      <c r="CQ885" s="25"/>
      <c r="CR885" s="25"/>
      <c r="CS885" s="25"/>
      <c r="CT885" s="25"/>
      <c r="CU885" s="25"/>
      <c r="CV885" s="25"/>
      <c r="CW885" s="25"/>
      <c r="CX885" s="25"/>
      <c r="CY885" s="25"/>
      <c r="CZ885" s="25"/>
      <c r="DA885" s="25"/>
      <c r="DB885" s="25"/>
      <c r="DC885" s="25"/>
      <c r="DD885" s="25"/>
      <c r="DE885" s="25"/>
      <c r="DF885" s="25"/>
      <c r="DG885" s="25"/>
      <c r="DH885" s="25"/>
      <c r="DI885" s="25"/>
      <c r="DJ885" s="25"/>
      <c r="DK885" s="25"/>
      <c r="DL885" s="25"/>
      <c r="DM885" s="25"/>
      <c r="DN885" s="25"/>
      <c r="DO885" s="25"/>
      <c r="DP885" s="25"/>
      <c r="DQ885" s="25"/>
      <c r="DR885" s="25"/>
      <c r="DS885" s="25"/>
      <c r="DT885" s="25"/>
      <c r="DU885" s="25"/>
      <c r="DV885" s="25"/>
      <c r="DW885" s="25"/>
      <c r="DX885" s="25"/>
      <c r="DY885" s="25"/>
      <c r="DZ885" s="25"/>
      <c r="EA885" s="25"/>
      <c r="EB885" s="25"/>
      <c r="EC885" s="25"/>
      <c r="ED885" s="25"/>
      <c r="EE885" s="25"/>
      <c r="EF885" s="25"/>
      <c r="EG885" s="25"/>
      <c r="EH885" s="25"/>
      <c r="EI885" s="25"/>
      <c r="EJ885" s="25"/>
      <c r="EK885" s="25"/>
      <c r="EL885" s="25"/>
      <c r="EM885" s="25"/>
      <c r="EN885" s="25"/>
      <c r="EO885" s="25"/>
      <c r="EP885" s="25"/>
      <c r="EQ885" s="25"/>
      <c r="ER885" s="25"/>
      <c r="ES885" s="25"/>
      <c r="ET885" s="25"/>
      <c r="EU885" s="25"/>
      <c r="EV885" s="25"/>
      <c r="EW885" s="25"/>
      <c r="EX885" s="25"/>
      <c r="EY885" s="25"/>
      <c r="EZ885" s="25"/>
      <c r="FA885" s="25"/>
      <c r="FB885" s="25"/>
      <c r="FC885" s="25"/>
    </row>
    <row r="886" spans="5:159"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  <c r="EU886" s="25"/>
      <c r="EV886" s="25"/>
      <c r="EW886" s="25"/>
      <c r="EX886" s="25"/>
      <c r="EY886" s="25"/>
      <c r="EZ886" s="25"/>
      <c r="FA886" s="25"/>
      <c r="FB886" s="25"/>
      <c r="FC886" s="25"/>
    </row>
    <row r="887" spans="5:159"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  <c r="CX887" s="25"/>
      <c r="CY887" s="25"/>
      <c r="CZ887" s="25"/>
      <c r="DA887" s="25"/>
      <c r="DB887" s="25"/>
      <c r="DC887" s="25"/>
      <c r="DD887" s="25"/>
      <c r="DE887" s="25"/>
      <c r="DF887" s="25"/>
      <c r="DG887" s="25"/>
      <c r="DH887" s="25"/>
      <c r="DI887" s="25"/>
      <c r="DJ887" s="25"/>
      <c r="DK887" s="25"/>
      <c r="DL887" s="25"/>
      <c r="DM887" s="25"/>
      <c r="DN887" s="25"/>
      <c r="DO887" s="25"/>
      <c r="DP887" s="25"/>
      <c r="DQ887" s="25"/>
      <c r="DR887" s="25"/>
      <c r="DS887" s="25"/>
      <c r="DT887" s="25"/>
      <c r="DU887" s="25"/>
      <c r="DV887" s="25"/>
      <c r="DW887" s="25"/>
      <c r="DX887" s="25"/>
      <c r="DY887" s="25"/>
      <c r="DZ887" s="25"/>
      <c r="EA887" s="25"/>
      <c r="EB887" s="25"/>
      <c r="EC887" s="25"/>
      <c r="ED887" s="25"/>
      <c r="EE887" s="25"/>
      <c r="EF887" s="25"/>
      <c r="EG887" s="25"/>
      <c r="EH887" s="25"/>
      <c r="EI887" s="25"/>
      <c r="EJ887" s="25"/>
      <c r="EK887" s="25"/>
      <c r="EL887" s="25"/>
      <c r="EM887" s="25"/>
      <c r="EN887" s="25"/>
      <c r="EO887" s="25"/>
      <c r="EP887" s="25"/>
      <c r="EQ887" s="25"/>
      <c r="ER887" s="25"/>
      <c r="ES887" s="25"/>
      <c r="ET887" s="25"/>
      <c r="EU887" s="25"/>
      <c r="EV887" s="25"/>
      <c r="EW887" s="25"/>
      <c r="EX887" s="25"/>
      <c r="EY887" s="25"/>
      <c r="EZ887" s="25"/>
      <c r="FA887" s="25"/>
      <c r="FB887" s="25"/>
      <c r="FC887" s="25"/>
    </row>
    <row r="888" spans="5:159"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  <c r="CI888" s="25"/>
      <c r="CJ888" s="25"/>
      <c r="CK888" s="25"/>
      <c r="CL888" s="25"/>
      <c r="CM888" s="25"/>
      <c r="CN888" s="25"/>
      <c r="CO888" s="25"/>
      <c r="CP888" s="25"/>
      <c r="CQ888" s="25"/>
      <c r="CR888" s="25"/>
      <c r="CS888" s="25"/>
      <c r="CT888" s="25"/>
      <c r="CU888" s="25"/>
      <c r="CV888" s="25"/>
      <c r="CW888" s="25"/>
      <c r="CX888" s="25"/>
      <c r="CY888" s="25"/>
      <c r="CZ888" s="25"/>
      <c r="DA888" s="25"/>
      <c r="DB888" s="25"/>
      <c r="DC888" s="25"/>
      <c r="DD888" s="25"/>
      <c r="DE888" s="25"/>
      <c r="DF888" s="25"/>
      <c r="DG888" s="25"/>
      <c r="DH888" s="25"/>
      <c r="DI888" s="25"/>
      <c r="DJ888" s="25"/>
      <c r="DK888" s="25"/>
      <c r="DL888" s="25"/>
      <c r="DM888" s="25"/>
      <c r="DN888" s="25"/>
      <c r="DO888" s="25"/>
      <c r="DP888" s="25"/>
      <c r="DQ888" s="25"/>
      <c r="DR888" s="25"/>
      <c r="DS888" s="25"/>
      <c r="DT888" s="25"/>
      <c r="DU888" s="25"/>
      <c r="DV888" s="25"/>
      <c r="DW888" s="25"/>
      <c r="DX888" s="25"/>
      <c r="DY888" s="25"/>
      <c r="DZ888" s="25"/>
      <c r="EA888" s="25"/>
      <c r="EB888" s="25"/>
      <c r="EC888" s="25"/>
      <c r="ED888" s="25"/>
      <c r="EE888" s="25"/>
      <c r="EF888" s="25"/>
      <c r="EG888" s="25"/>
      <c r="EH888" s="25"/>
      <c r="EI888" s="25"/>
      <c r="EJ888" s="25"/>
      <c r="EK888" s="25"/>
      <c r="EL888" s="25"/>
      <c r="EM888" s="25"/>
      <c r="EN888" s="25"/>
      <c r="EO888" s="25"/>
      <c r="EP888" s="25"/>
      <c r="EQ888" s="25"/>
      <c r="ER888" s="25"/>
      <c r="ES888" s="25"/>
      <c r="ET888" s="25"/>
      <c r="EU888" s="25"/>
      <c r="EV888" s="25"/>
      <c r="EW888" s="25"/>
      <c r="EX888" s="25"/>
      <c r="EY888" s="25"/>
      <c r="EZ888" s="25"/>
      <c r="FA888" s="25"/>
      <c r="FB888" s="25"/>
      <c r="FC888" s="25"/>
    </row>
    <row r="889" spans="5:159"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  <c r="CU889" s="25"/>
      <c r="CV889" s="25"/>
      <c r="CW889" s="25"/>
      <c r="CX889" s="25"/>
      <c r="CY889" s="25"/>
      <c r="CZ889" s="25"/>
      <c r="DA889" s="25"/>
      <c r="DB889" s="25"/>
      <c r="DC889" s="25"/>
      <c r="DD889" s="25"/>
      <c r="DE889" s="25"/>
      <c r="DF889" s="25"/>
      <c r="DG889" s="25"/>
      <c r="DH889" s="25"/>
      <c r="DI889" s="25"/>
      <c r="DJ889" s="25"/>
      <c r="DK889" s="25"/>
      <c r="DL889" s="25"/>
      <c r="DM889" s="25"/>
      <c r="DN889" s="25"/>
      <c r="DO889" s="25"/>
      <c r="DP889" s="25"/>
      <c r="DQ889" s="25"/>
      <c r="DR889" s="25"/>
      <c r="DS889" s="25"/>
      <c r="DT889" s="25"/>
      <c r="DU889" s="25"/>
      <c r="DV889" s="25"/>
      <c r="DW889" s="25"/>
      <c r="DX889" s="25"/>
      <c r="DY889" s="25"/>
      <c r="DZ889" s="25"/>
      <c r="EA889" s="25"/>
      <c r="EB889" s="25"/>
      <c r="EC889" s="25"/>
      <c r="ED889" s="25"/>
      <c r="EE889" s="25"/>
      <c r="EF889" s="25"/>
      <c r="EG889" s="25"/>
      <c r="EH889" s="25"/>
      <c r="EI889" s="25"/>
      <c r="EJ889" s="25"/>
      <c r="EK889" s="25"/>
      <c r="EL889" s="25"/>
      <c r="EM889" s="25"/>
      <c r="EN889" s="25"/>
      <c r="EO889" s="25"/>
      <c r="EP889" s="25"/>
      <c r="EQ889" s="25"/>
      <c r="ER889" s="25"/>
      <c r="ES889" s="25"/>
      <c r="ET889" s="25"/>
      <c r="EU889" s="25"/>
      <c r="EV889" s="25"/>
      <c r="EW889" s="25"/>
      <c r="EX889" s="25"/>
      <c r="EY889" s="25"/>
      <c r="EZ889" s="25"/>
      <c r="FA889" s="25"/>
      <c r="FB889" s="25"/>
      <c r="FC889" s="25"/>
    </row>
    <row r="890" spans="5:159"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  <c r="CI890" s="25"/>
      <c r="CJ890" s="25"/>
      <c r="CK890" s="25"/>
      <c r="CL890" s="25"/>
      <c r="CM890" s="25"/>
      <c r="CN890" s="25"/>
      <c r="CO890" s="25"/>
      <c r="CP890" s="25"/>
      <c r="CQ890" s="25"/>
      <c r="CR890" s="25"/>
      <c r="CS890" s="25"/>
      <c r="CT890" s="25"/>
      <c r="CU890" s="25"/>
      <c r="CV890" s="25"/>
      <c r="CW890" s="25"/>
      <c r="CX890" s="25"/>
      <c r="CY890" s="25"/>
      <c r="CZ890" s="25"/>
      <c r="DA890" s="25"/>
      <c r="DB890" s="25"/>
      <c r="DC890" s="25"/>
      <c r="DD890" s="25"/>
      <c r="DE890" s="25"/>
      <c r="DF890" s="25"/>
      <c r="DG890" s="25"/>
      <c r="DH890" s="25"/>
      <c r="DI890" s="25"/>
      <c r="DJ890" s="25"/>
      <c r="DK890" s="25"/>
      <c r="DL890" s="25"/>
      <c r="DM890" s="25"/>
      <c r="DN890" s="25"/>
      <c r="DO890" s="25"/>
      <c r="DP890" s="25"/>
      <c r="DQ890" s="25"/>
      <c r="DR890" s="25"/>
      <c r="DS890" s="25"/>
      <c r="DT890" s="25"/>
      <c r="DU890" s="25"/>
      <c r="DV890" s="25"/>
      <c r="DW890" s="25"/>
      <c r="DX890" s="25"/>
      <c r="DY890" s="25"/>
      <c r="DZ890" s="25"/>
      <c r="EA890" s="25"/>
      <c r="EB890" s="25"/>
      <c r="EC890" s="25"/>
      <c r="ED890" s="25"/>
      <c r="EE890" s="25"/>
      <c r="EF890" s="25"/>
      <c r="EG890" s="25"/>
      <c r="EH890" s="25"/>
      <c r="EI890" s="25"/>
      <c r="EJ890" s="25"/>
      <c r="EK890" s="25"/>
      <c r="EL890" s="25"/>
      <c r="EM890" s="25"/>
      <c r="EN890" s="25"/>
      <c r="EO890" s="25"/>
      <c r="EP890" s="25"/>
      <c r="EQ890" s="25"/>
      <c r="ER890" s="25"/>
      <c r="ES890" s="25"/>
      <c r="ET890" s="25"/>
      <c r="EU890" s="25"/>
      <c r="EV890" s="25"/>
      <c r="EW890" s="25"/>
      <c r="EX890" s="25"/>
      <c r="EY890" s="25"/>
      <c r="EZ890" s="25"/>
      <c r="FA890" s="25"/>
      <c r="FB890" s="25"/>
      <c r="FC890" s="25"/>
    </row>
    <row r="891" spans="5:159"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  <c r="CI891" s="25"/>
      <c r="CJ891" s="25"/>
      <c r="CK891" s="25"/>
      <c r="CL891" s="25"/>
      <c r="CM891" s="25"/>
      <c r="CN891" s="25"/>
      <c r="CO891" s="25"/>
      <c r="CP891" s="25"/>
      <c r="CQ891" s="25"/>
      <c r="CR891" s="25"/>
      <c r="CS891" s="25"/>
      <c r="CT891" s="25"/>
      <c r="CU891" s="25"/>
      <c r="CV891" s="25"/>
      <c r="CW891" s="25"/>
      <c r="CX891" s="25"/>
      <c r="CY891" s="25"/>
      <c r="CZ891" s="25"/>
      <c r="DA891" s="25"/>
      <c r="DB891" s="25"/>
      <c r="DC891" s="25"/>
      <c r="DD891" s="25"/>
      <c r="DE891" s="25"/>
      <c r="DF891" s="25"/>
      <c r="DG891" s="25"/>
      <c r="DH891" s="25"/>
      <c r="DI891" s="25"/>
      <c r="DJ891" s="25"/>
      <c r="DK891" s="25"/>
      <c r="DL891" s="25"/>
      <c r="DM891" s="25"/>
      <c r="DN891" s="25"/>
      <c r="DO891" s="25"/>
      <c r="DP891" s="25"/>
      <c r="DQ891" s="25"/>
      <c r="DR891" s="25"/>
      <c r="DS891" s="25"/>
      <c r="DT891" s="25"/>
      <c r="DU891" s="25"/>
      <c r="DV891" s="25"/>
      <c r="DW891" s="25"/>
      <c r="DX891" s="25"/>
      <c r="DY891" s="25"/>
      <c r="DZ891" s="25"/>
      <c r="EA891" s="25"/>
      <c r="EB891" s="25"/>
      <c r="EC891" s="25"/>
      <c r="ED891" s="25"/>
      <c r="EE891" s="25"/>
      <c r="EF891" s="25"/>
      <c r="EG891" s="25"/>
      <c r="EH891" s="25"/>
      <c r="EI891" s="25"/>
      <c r="EJ891" s="25"/>
      <c r="EK891" s="25"/>
      <c r="EL891" s="25"/>
      <c r="EM891" s="25"/>
      <c r="EN891" s="25"/>
      <c r="EO891" s="25"/>
      <c r="EP891" s="25"/>
      <c r="EQ891" s="25"/>
      <c r="ER891" s="25"/>
      <c r="ES891" s="25"/>
      <c r="ET891" s="25"/>
      <c r="EU891" s="25"/>
      <c r="EV891" s="25"/>
      <c r="EW891" s="25"/>
      <c r="EX891" s="25"/>
      <c r="EY891" s="25"/>
      <c r="EZ891" s="25"/>
      <c r="FA891" s="25"/>
      <c r="FB891" s="25"/>
      <c r="FC891" s="25"/>
    </row>
    <row r="892" spans="5:159"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  <c r="CI892" s="25"/>
      <c r="CJ892" s="25"/>
      <c r="CK892" s="25"/>
      <c r="CL892" s="25"/>
      <c r="CM892" s="25"/>
      <c r="CN892" s="25"/>
      <c r="CO892" s="25"/>
      <c r="CP892" s="25"/>
      <c r="CQ892" s="25"/>
      <c r="CR892" s="25"/>
      <c r="CS892" s="25"/>
      <c r="CT892" s="25"/>
      <c r="CU892" s="25"/>
      <c r="CV892" s="25"/>
      <c r="CW892" s="25"/>
      <c r="CX892" s="25"/>
      <c r="CY892" s="25"/>
      <c r="CZ892" s="25"/>
      <c r="DA892" s="25"/>
      <c r="DB892" s="25"/>
      <c r="DC892" s="25"/>
      <c r="DD892" s="25"/>
      <c r="DE892" s="25"/>
      <c r="DF892" s="25"/>
      <c r="DG892" s="25"/>
      <c r="DH892" s="25"/>
      <c r="DI892" s="25"/>
      <c r="DJ892" s="25"/>
      <c r="DK892" s="25"/>
      <c r="DL892" s="25"/>
      <c r="DM892" s="25"/>
      <c r="DN892" s="25"/>
      <c r="DO892" s="25"/>
      <c r="DP892" s="25"/>
      <c r="DQ892" s="25"/>
      <c r="DR892" s="25"/>
      <c r="DS892" s="25"/>
      <c r="DT892" s="25"/>
      <c r="DU892" s="25"/>
      <c r="DV892" s="25"/>
      <c r="DW892" s="25"/>
      <c r="DX892" s="25"/>
      <c r="DY892" s="25"/>
      <c r="DZ892" s="25"/>
      <c r="EA892" s="25"/>
      <c r="EB892" s="25"/>
      <c r="EC892" s="25"/>
      <c r="ED892" s="25"/>
      <c r="EE892" s="25"/>
      <c r="EF892" s="25"/>
      <c r="EG892" s="25"/>
      <c r="EH892" s="25"/>
      <c r="EI892" s="25"/>
      <c r="EJ892" s="25"/>
      <c r="EK892" s="25"/>
      <c r="EL892" s="25"/>
      <c r="EM892" s="25"/>
      <c r="EN892" s="25"/>
      <c r="EO892" s="25"/>
      <c r="EP892" s="25"/>
      <c r="EQ892" s="25"/>
      <c r="ER892" s="25"/>
      <c r="ES892" s="25"/>
      <c r="ET892" s="25"/>
      <c r="EU892" s="25"/>
      <c r="EV892" s="25"/>
      <c r="EW892" s="25"/>
      <c r="EX892" s="25"/>
      <c r="EY892" s="25"/>
      <c r="EZ892" s="25"/>
      <c r="FA892" s="25"/>
      <c r="FB892" s="25"/>
      <c r="FC892" s="25"/>
    </row>
    <row r="893" spans="5:159"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  <c r="CI893" s="25"/>
      <c r="CJ893" s="25"/>
      <c r="CK893" s="25"/>
      <c r="CL893" s="25"/>
      <c r="CM893" s="25"/>
      <c r="CN893" s="25"/>
      <c r="CO893" s="25"/>
      <c r="CP893" s="25"/>
      <c r="CQ893" s="25"/>
      <c r="CR893" s="25"/>
      <c r="CS893" s="25"/>
      <c r="CT893" s="25"/>
      <c r="CU893" s="25"/>
      <c r="CV893" s="25"/>
      <c r="CW893" s="25"/>
      <c r="CX893" s="25"/>
      <c r="CY893" s="25"/>
      <c r="CZ893" s="25"/>
      <c r="DA893" s="25"/>
      <c r="DB893" s="25"/>
      <c r="DC893" s="25"/>
      <c r="DD893" s="25"/>
      <c r="DE893" s="25"/>
      <c r="DF893" s="25"/>
      <c r="DG893" s="25"/>
      <c r="DH893" s="25"/>
      <c r="DI893" s="25"/>
      <c r="DJ893" s="25"/>
      <c r="DK893" s="25"/>
      <c r="DL893" s="25"/>
      <c r="DM893" s="25"/>
      <c r="DN893" s="25"/>
      <c r="DO893" s="25"/>
      <c r="DP893" s="25"/>
      <c r="DQ893" s="25"/>
      <c r="DR893" s="25"/>
      <c r="DS893" s="25"/>
      <c r="DT893" s="25"/>
      <c r="DU893" s="25"/>
      <c r="DV893" s="25"/>
      <c r="DW893" s="25"/>
      <c r="DX893" s="25"/>
      <c r="DY893" s="25"/>
      <c r="DZ893" s="25"/>
      <c r="EA893" s="25"/>
      <c r="EB893" s="25"/>
      <c r="EC893" s="25"/>
      <c r="ED893" s="25"/>
      <c r="EE893" s="25"/>
      <c r="EF893" s="25"/>
      <c r="EG893" s="25"/>
      <c r="EH893" s="25"/>
      <c r="EI893" s="25"/>
      <c r="EJ893" s="25"/>
      <c r="EK893" s="25"/>
      <c r="EL893" s="25"/>
      <c r="EM893" s="25"/>
      <c r="EN893" s="25"/>
      <c r="EO893" s="25"/>
      <c r="EP893" s="25"/>
      <c r="EQ893" s="25"/>
      <c r="ER893" s="25"/>
      <c r="ES893" s="25"/>
      <c r="ET893" s="25"/>
      <c r="EU893" s="25"/>
      <c r="EV893" s="25"/>
      <c r="EW893" s="25"/>
      <c r="EX893" s="25"/>
      <c r="EY893" s="25"/>
      <c r="EZ893" s="25"/>
      <c r="FA893" s="25"/>
      <c r="FB893" s="25"/>
      <c r="FC893" s="25"/>
    </row>
    <row r="894" spans="5:159"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  <c r="CI894" s="25"/>
      <c r="CJ894" s="25"/>
      <c r="CK894" s="25"/>
      <c r="CL894" s="25"/>
      <c r="CM894" s="25"/>
      <c r="CN894" s="25"/>
      <c r="CO894" s="25"/>
      <c r="CP894" s="25"/>
      <c r="CQ894" s="25"/>
      <c r="CR894" s="25"/>
      <c r="CS894" s="25"/>
      <c r="CT894" s="25"/>
      <c r="CU894" s="25"/>
      <c r="CV894" s="25"/>
      <c r="CW894" s="25"/>
      <c r="CX894" s="25"/>
      <c r="CY894" s="25"/>
      <c r="CZ894" s="25"/>
      <c r="DA894" s="25"/>
      <c r="DB894" s="25"/>
      <c r="DC894" s="25"/>
      <c r="DD894" s="25"/>
      <c r="DE894" s="25"/>
      <c r="DF894" s="25"/>
      <c r="DG894" s="25"/>
      <c r="DH894" s="25"/>
      <c r="DI894" s="25"/>
      <c r="DJ894" s="25"/>
      <c r="DK894" s="25"/>
      <c r="DL894" s="25"/>
      <c r="DM894" s="25"/>
      <c r="DN894" s="25"/>
      <c r="DO894" s="25"/>
      <c r="DP894" s="25"/>
      <c r="DQ894" s="25"/>
      <c r="DR894" s="25"/>
      <c r="DS894" s="25"/>
      <c r="DT894" s="25"/>
      <c r="DU894" s="25"/>
      <c r="DV894" s="25"/>
      <c r="DW894" s="25"/>
      <c r="DX894" s="25"/>
      <c r="DY894" s="25"/>
      <c r="DZ894" s="25"/>
      <c r="EA894" s="25"/>
      <c r="EB894" s="25"/>
      <c r="EC894" s="25"/>
      <c r="ED894" s="25"/>
      <c r="EE894" s="25"/>
      <c r="EF894" s="25"/>
      <c r="EG894" s="25"/>
      <c r="EH894" s="25"/>
      <c r="EI894" s="25"/>
      <c r="EJ894" s="25"/>
      <c r="EK894" s="25"/>
      <c r="EL894" s="25"/>
      <c r="EM894" s="25"/>
      <c r="EN894" s="25"/>
      <c r="EO894" s="25"/>
      <c r="EP894" s="25"/>
      <c r="EQ894" s="25"/>
      <c r="ER894" s="25"/>
      <c r="ES894" s="25"/>
      <c r="ET894" s="25"/>
      <c r="EU894" s="25"/>
      <c r="EV894" s="25"/>
      <c r="EW894" s="25"/>
      <c r="EX894" s="25"/>
      <c r="EY894" s="25"/>
      <c r="EZ894" s="25"/>
      <c r="FA894" s="25"/>
      <c r="FB894" s="25"/>
      <c r="FC894" s="25"/>
    </row>
    <row r="895" spans="5:159"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  <c r="CV895" s="25"/>
      <c r="CW895" s="25"/>
      <c r="CX895" s="25"/>
      <c r="CY895" s="25"/>
      <c r="CZ895" s="25"/>
      <c r="DA895" s="25"/>
      <c r="DB895" s="25"/>
      <c r="DC895" s="25"/>
      <c r="DD895" s="25"/>
      <c r="DE895" s="25"/>
      <c r="DF895" s="25"/>
      <c r="DG895" s="25"/>
      <c r="DH895" s="25"/>
      <c r="DI895" s="25"/>
      <c r="DJ895" s="25"/>
      <c r="DK895" s="25"/>
      <c r="DL895" s="25"/>
      <c r="DM895" s="25"/>
      <c r="DN895" s="25"/>
      <c r="DO895" s="25"/>
      <c r="DP895" s="25"/>
      <c r="DQ895" s="25"/>
      <c r="DR895" s="25"/>
      <c r="DS895" s="25"/>
      <c r="DT895" s="25"/>
      <c r="DU895" s="25"/>
      <c r="DV895" s="25"/>
      <c r="DW895" s="25"/>
      <c r="DX895" s="25"/>
      <c r="DY895" s="25"/>
      <c r="DZ895" s="25"/>
      <c r="EA895" s="25"/>
      <c r="EB895" s="25"/>
      <c r="EC895" s="25"/>
      <c r="ED895" s="25"/>
      <c r="EE895" s="25"/>
      <c r="EF895" s="25"/>
      <c r="EG895" s="25"/>
      <c r="EH895" s="25"/>
      <c r="EI895" s="25"/>
      <c r="EJ895" s="25"/>
      <c r="EK895" s="25"/>
      <c r="EL895" s="25"/>
      <c r="EM895" s="25"/>
      <c r="EN895" s="25"/>
      <c r="EO895" s="25"/>
      <c r="EP895" s="25"/>
      <c r="EQ895" s="25"/>
      <c r="ER895" s="25"/>
      <c r="ES895" s="25"/>
      <c r="ET895" s="25"/>
      <c r="EU895" s="25"/>
      <c r="EV895" s="25"/>
      <c r="EW895" s="25"/>
      <c r="EX895" s="25"/>
      <c r="EY895" s="25"/>
      <c r="EZ895" s="25"/>
      <c r="FA895" s="25"/>
      <c r="FB895" s="25"/>
      <c r="FC895" s="25"/>
    </row>
    <row r="896" spans="5:159"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  <c r="CI896" s="25"/>
      <c r="CJ896" s="25"/>
      <c r="CK896" s="25"/>
      <c r="CL896" s="25"/>
      <c r="CM896" s="25"/>
      <c r="CN896" s="25"/>
      <c r="CO896" s="25"/>
      <c r="CP896" s="25"/>
      <c r="CQ896" s="25"/>
      <c r="CR896" s="25"/>
      <c r="CS896" s="25"/>
      <c r="CT896" s="25"/>
      <c r="CU896" s="25"/>
      <c r="CV896" s="25"/>
      <c r="CW896" s="25"/>
      <c r="CX896" s="25"/>
      <c r="CY896" s="25"/>
      <c r="CZ896" s="25"/>
      <c r="DA896" s="25"/>
      <c r="DB896" s="25"/>
      <c r="DC896" s="25"/>
      <c r="DD896" s="25"/>
      <c r="DE896" s="25"/>
      <c r="DF896" s="25"/>
      <c r="DG896" s="25"/>
      <c r="DH896" s="25"/>
      <c r="DI896" s="25"/>
      <c r="DJ896" s="25"/>
      <c r="DK896" s="25"/>
      <c r="DL896" s="25"/>
      <c r="DM896" s="25"/>
      <c r="DN896" s="25"/>
      <c r="DO896" s="25"/>
      <c r="DP896" s="25"/>
      <c r="DQ896" s="25"/>
      <c r="DR896" s="25"/>
      <c r="DS896" s="25"/>
      <c r="DT896" s="25"/>
      <c r="DU896" s="25"/>
      <c r="DV896" s="25"/>
      <c r="DW896" s="25"/>
      <c r="DX896" s="25"/>
      <c r="DY896" s="25"/>
      <c r="DZ896" s="25"/>
      <c r="EA896" s="25"/>
      <c r="EB896" s="25"/>
      <c r="EC896" s="25"/>
      <c r="ED896" s="25"/>
      <c r="EE896" s="25"/>
      <c r="EF896" s="25"/>
      <c r="EG896" s="25"/>
      <c r="EH896" s="25"/>
      <c r="EI896" s="25"/>
      <c r="EJ896" s="25"/>
      <c r="EK896" s="25"/>
      <c r="EL896" s="25"/>
      <c r="EM896" s="25"/>
      <c r="EN896" s="25"/>
      <c r="EO896" s="25"/>
      <c r="EP896" s="25"/>
      <c r="EQ896" s="25"/>
      <c r="ER896" s="25"/>
      <c r="ES896" s="25"/>
      <c r="ET896" s="25"/>
      <c r="EU896" s="25"/>
      <c r="EV896" s="25"/>
      <c r="EW896" s="25"/>
      <c r="EX896" s="25"/>
      <c r="EY896" s="25"/>
      <c r="EZ896" s="25"/>
      <c r="FA896" s="25"/>
      <c r="FB896" s="25"/>
      <c r="FC896" s="25"/>
    </row>
    <row r="897" spans="5:159"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  <c r="CX897" s="25"/>
      <c r="CY897" s="25"/>
      <c r="CZ897" s="25"/>
      <c r="DA897" s="25"/>
      <c r="DB897" s="25"/>
      <c r="DC897" s="25"/>
      <c r="DD897" s="25"/>
      <c r="DE897" s="25"/>
      <c r="DF897" s="25"/>
      <c r="DG897" s="25"/>
      <c r="DH897" s="25"/>
      <c r="DI897" s="25"/>
      <c r="DJ897" s="25"/>
      <c r="DK897" s="25"/>
      <c r="DL897" s="25"/>
      <c r="DM897" s="25"/>
      <c r="DN897" s="25"/>
      <c r="DO897" s="25"/>
      <c r="DP897" s="25"/>
      <c r="DQ897" s="25"/>
      <c r="DR897" s="25"/>
      <c r="DS897" s="25"/>
      <c r="DT897" s="25"/>
      <c r="DU897" s="25"/>
      <c r="DV897" s="25"/>
      <c r="DW897" s="25"/>
      <c r="DX897" s="25"/>
      <c r="DY897" s="25"/>
      <c r="DZ897" s="25"/>
      <c r="EA897" s="25"/>
      <c r="EB897" s="25"/>
      <c r="EC897" s="25"/>
      <c r="ED897" s="25"/>
      <c r="EE897" s="25"/>
      <c r="EF897" s="25"/>
      <c r="EG897" s="25"/>
      <c r="EH897" s="25"/>
      <c r="EI897" s="25"/>
      <c r="EJ897" s="25"/>
      <c r="EK897" s="25"/>
      <c r="EL897" s="25"/>
      <c r="EM897" s="25"/>
      <c r="EN897" s="25"/>
      <c r="EO897" s="25"/>
      <c r="EP897" s="25"/>
      <c r="EQ897" s="25"/>
      <c r="ER897" s="25"/>
      <c r="ES897" s="25"/>
      <c r="ET897" s="25"/>
      <c r="EU897" s="25"/>
      <c r="EV897" s="25"/>
      <c r="EW897" s="25"/>
      <c r="EX897" s="25"/>
      <c r="EY897" s="25"/>
      <c r="EZ897" s="25"/>
      <c r="FA897" s="25"/>
      <c r="FB897" s="25"/>
      <c r="FC897" s="25"/>
    </row>
    <row r="898" spans="5:159"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  <c r="CI898" s="25"/>
      <c r="CJ898" s="25"/>
      <c r="CK898" s="25"/>
      <c r="CL898" s="25"/>
      <c r="CM898" s="25"/>
      <c r="CN898" s="25"/>
      <c r="CO898" s="25"/>
      <c r="CP898" s="25"/>
      <c r="CQ898" s="25"/>
      <c r="CR898" s="25"/>
      <c r="CS898" s="25"/>
      <c r="CT898" s="25"/>
      <c r="CU898" s="25"/>
      <c r="CV898" s="25"/>
      <c r="CW898" s="25"/>
      <c r="CX898" s="25"/>
      <c r="CY898" s="25"/>
      <c r="CZ898" s="25"/>
      <c r="DA898" s="25"/>
      <c r="DB898" s="25"/>
      <c r="DC898" s="25"/>
      <c r="DD898" s="25"/>
      <c r="DE898" s="25"/>
      <c r="DF898" s="25"/>
      <c r="DG898" s="25"/>
      <c r="DH898" s="25"/>
      <c r="DI898" s="25"/>
      <c r="DJ898" s="25"/>
      <c r="DK898" s="25"/>
      <c r="DL898" s="25"/>
      <c r="DM898" s="25"/>
      <c r="DN898" s="25"/>
      <c r="DO898" s="25"/>
      <c r="DP898" s="25"/>
      <c r="DQ898" s="25"/>
      <c r="DR898" s="25"/>
      <c r="DS898" s="25"/>
      <c r="DT898" s="25"/>
      <c r="DU898" s="25"/>
      <c r="DV898" s="25"/>
      <c r="DW898" s="25"/>
      <c r="DX898" s="25"/>
      <c r="DY898" s="25"/>
      <c r="DZ898" s="25"/>
      <c r="EA898" s="25"/>
      <c r="EB898" s="25"/>
      <c r="EC898" s="25"/>
      <c r="ED898" s="25"/>
      <c r="EE898" s="25"/>
      <c r="EF898" s="25"/>
      <c r="EG898" s="25"/>
      <c r="EH898" s="25"/>
      <c r="EI898" s="25"/>
      <c r="EJ898" s="25"/>
      <c r="EK898" s="25"/>
      <c r="EL898" s="25"/>
      <c r="EM898" s="25"/>
      <c r="EN898" s="25"/>
      <c r="EO898" s="25"/>
      <c r="EP898" s="25"/>
      <c r="EQ898" s="25"/>
      <c r="ER898" s="25"/>
      <c r="ES898" s="25"/>
      <c r="ET898" s="25"/>
      <c r="EU898" s="25"/>
      <c r="EV898" s="25"/>
      <c r="EW898" s="25"/>
      <c r="EX898" s="25"/>
      <c r="EY898" s="25"/>
      <c r="EZ898" s="25"/>
      <c r="FA898" s="25"/>
      <c r="FB898" s="25"/>
      <c r="FC898" s="25"/>
    </row>
    <row r="899" spans="5:159"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  <c r="CI899" s="25"/>
      <c r="CJ899" s="25"/>
      <c r="CK899" s="25"/>
      <c r="CL899" s="25"/>
      <c r="CM899" s="25"/>
      <c r="CN899" s="25"/>
      <c r="CO899" s="25"/>
      <c r="CP899" s="25"/>
      <c r="CQ899" s="25"/>
      <c r="CR899" s="25"/>
      <c r="CS899" s="25"/>
      <c r="CT899" s="25"/>
      <c r="CU899" s="25"/>
      <c r="CV899" s="25"/>
      <c r="CW899" s="25"/>
      <c r="CX899" s="25"/>
      <c r="CY899" s="25"/>
      <c r="CZ899" s="25"/>
      <c r="DA899" s="25"/>
      <c r="DB899" s="25"/>
      <c r="DC899" s="25"/>
      <c r="DD899" s="25"/>
      <c r="DE899" s="25"/>
      <c r="DF899" s="25"/>
      <c r="DG899" s="25"/>
      <c r="DH899" s="25"/>
      <c r="DI899" s="25"/>
      <c r="DJ899" s="25"/>
      <c r="DK899" s="25"/>
      <c r="DL899" s="25"/>
      <c r="DM899" s="25"/>
      <c r="DN899" s="25"/>
      <c r="DO899" s="25"/>
      <c r="DP899" s="25"/>
      <c r="DQ899" s="25"/>
      <c r="DR899" s="25"/>
      <c r="DS899" s="25"/>
      <c r="DT899" s="25"/>
      <c r="DU899" s="25"/>
      <c r="DV899" s="25"/>
      <c r="DW899" s="25"/>
      <c r="DX899" s="25"/>
      <c r="DY899" s="25"/>
      <c r="DZ899" s="25"/>
      <c r="EA899" s="25"/>
      <c r="EB899" s="25"/>
      <c r="EC899" s="25"/>
      <c r="ED899" s="25"/>
      <c r="EE899" s="25"/>
      <c r="EF899" s="25"/>
      <c r="EG899" s="25"/>
      <c r="EH899" s="25"/>
      <c r="EI899" s="25"/>
      <c r="EJ899" s="25"/>
      <c r="EK899" s="25"/>
      <c r="EL899" s="25"/>
      <c r="EM899" s="25"/>
      <c r="EN899" s="25"/>
      <c r="EO899" s="25"/>
      <c r="EP899" s="25"/>
      <c r="EQ899" s="25"/>
      <c r="ER899" s="25"/>
      <c r="ES899" s="25"/>
      <c r="ET899" s="25"/>
      <c r="EU899" s="25"/>
      <c r="EV899" s="25"/>
      <c r="EW899" s="25"/>
      <c r="EX899" s="25"/>
      <c r="EY899" s="25"/>
      <c r="EZ899" s="25"/>
      <c r="FA899" s="25"/>
      <c r="FB899" s="25"/>
      <c r="FC899" s="25"/>
    </row>
    <row r="900" spans="5:159"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  <c r="CI900" s="25"/>
      <c r="CJ900" s="25"/>
      <c r="CK900" s="25"/>
      <c r="CL900" s="25"/>
      <c r="CM900" s="25"/>
      <c r="CN900" s="25"/>
      <c r="CO900" s="25"/>
      <c r="CP900" s="25"/>
      <c r="CQ900" s="25"/>
      <c r="CR900" s="25"/>
      <c r="CS900" s="25"/>
      <c r="CT900" s="25"/>
      <c r="CU900" s="25"/>
      <c r="CV900" s="25"/>
      <c r="CW900" s="25"/>
      <c r="CX900" s="25"/>
      <c r="CY900" s="25"/>
      <c r="CZ900" s="25"/>
      <c r="DA900" s="25"/>
      <c r="DB900" s="25"/>
      <c r="DC900" s="25"/>
      <c r="DD900" s="25"/>
      <c r="DE900" s="25"/>
      <c r="DF900" s="25"/>
      <c r="DG900" s="25"/>
      <c r="DH900" s="25"/>
      <c r="DI900" s="25"/>
      <c r="DJ900" s="25"/>
      <c r="DK900" s="25"/>
      <c r="DL900" s="25"/>
      <c r="DM900" s="25"/>
      <c r="DN900" s="25"/>
      <c r="DO900" s="25"/>
      <c r="DP900" s="25"/>
      <c r="DQ900" s="25"/>
      <c r="DR900" s="25"/>
      <c r="DS900" s="25"/>
      <c r="DT900" s="25"/>
      <c r="DU900" s="25"/>
      <c r="DV900" s="25"/>
      <c r="DW900" s="25"/>
      <c r="DX900" s="25"/>
      <c r="DY900" s="25"/>
      <c r="DZ900" s="25"/>
      <c r="EA900" s="25"/>
      <c r="EB900" s="25"/>
      <c r="EC900" s="25"/>
      <c r="ED900" s="25"/>
      <c r="EE900" s="25"/>
      <c r="EF900" s="25"/>
      <c r="EG900" s="25"/>
      <c r="EH900" s="25"/>
      <c r="EI900" s="25"/>
      <c r="EJ900" s="25"/>
      <c r="EK900" s="25"/>
      <c r="EL900" s="25"/>
      <c r="EM900" s="25"/>
      <c r="EN900" s="25"/>
      <c r="EO900" s="25"/>
      <c r="EP900" s="25"/>
      <c r="EQ900" s="25"/>
      <c r="ER900" s="25"/>
      <c r="ES900" s="25"/>
      <c r="ET900" s="25"/>
      <c r="EU900" s="25"/>
      <c r="EV900" s="25"/>
      <c r="EW900" s="25"/>
      <c r="EX900" s="25"/>
      <c r="EY900" s="25"/>
      <c r="EZ900" s="25"/>
      <c r="FA900" s="25"/>
      <c r="FB900" s="25"/>
      <c r="FC900" s="25"/>
    </row>
    <row r="901" spans="5:159"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  <c r="DR901" s="25"/>
      <c r="DS901" s="25"/>
      <c r="DT901" s="25"/>
      <c r="DU901" s="25"/>
      <c r="DV901" s="25"/>
      <c r="DW901" s="25"/>
      <c r="DX901" s="25"/>
      <c r="DY901" s="25"/>
      <c r="DZ901" s="25"/>
      <c r="EA901" s="25"/>
      <c r="EB901" s="25"/>
      <c r="EC901" s="25"/>
      <c r="ED901" s="25"/>
      <c r="EE901" s="25"/>
      <c r="EF901" s="25"/>
      <c r="EG901" s="25"/>
      <c r="EH901" s="25"/>
      <c r="EI901" s="25"/>
      <c r="EJ901" s="25"/>
      <c r="EK901" s="25"/>
      <c r="EL901" s="25"/>
      <c r="EM901" s="25"/>
      <c r="EN901" s="25"/>
      <c r="EO901" s="25"/>
      <c r="EP901" s="25"/>
      <c r="EQ901" s="25"/>
      <c r="ER901" s="25"/>
      <c r="ES901" s="25"/>
      <c r="ET901" s="25"/>
      <c r="EU901" s="25"/>
      <c r="EV901" s="25"/>
      <c r="EW901" s="25"/>
      <c r="EX901" s="25"/>
      <c r="EY901" s="25"/>
      <c r="EZ901" s="25"/>
      <c r="FA901" s="25"/>
      <c r="FB901" s="25"/>
      <c r="FC901" s="25"/>
    </row>
    <row r="902" spans="5:159"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  <c r="CI902" s="25"/>
      <c r="CJ902" s="25"/>
      <c r="CK902" s="25"/>
      <c r="CL902" s="25"/>
      <c r="CM902" s="25"/>
      <c r="CN902" s="25"/>
      <c r="CO902" s="25"/>
      <c r="CP902" s="25"/>
      <c r="CQ902" s="25"/>
      <c r="CR902" s="25"/>
      <c r="CS902" s="25"/>
      <c r="CT902" s="25"/>
      <c r="CU902" s="25"/>
      <c r="CV902" s="25"/>
      <c r="CW902" s="25"/>
      <c r="CX902" s="25"/>
      <c r="CY902" s="25"/>
      <c r="CZ902" s="25"/>
      <c r="DA902" s="25"/>
      <c r="DB902" s="25"/>
      <c r="DC902" s="25"/>
      <c r="DD902" s="25"/>
      <c r="DE902" s="25"/>
      <c r="DF902" s="25"/>
      <c r="DG902" s="25"/>
      <c r="DH902" s="25"/>
      <c r="DI902" s="25"/>
      <c r="DJ902" s="25"/>
      <c r="DK902" s="25"/>
      <c r="DL902" s="25"/>
      <c r="DM902" s="25"/>
      <c r="DN902" s="25"/>
      <c r="DO902" s="25"/>
      <c r="DP902" s="25"/>
      <c r="DQ902" s="25"/>
      <c r="DR902" s="25"/>
      <c r="DS902" s="25"/>
      <c r="DT902" s="25"/>
      <c r="DU902" s="25"/>
      <c r="DV902" s="25"/>
      <c r="DW902" s="25"/>
      <c r="DX902" s="25"/>
      <c r="DY902" s="25"/>
      <c r="DZ902" s="25"/>
      <c r="EA902" s="25"/>
      <c r="EB902" s="25"/>
      <c r="EC902" s="25"/>
      <c r="ED902" s="25"/>
      <c r="EE902" s="25"/>
      <c r="EF902" s="25"/>
      <c r="EG902" s="25"/>
      <c r="EH902" s="25"/>
      <c r="EI902" s="25"/>
      <c r="EJ902" s="25"/>
      <c r="EK902" s="25"/>
      <c r="EL902" s="25"/>
      <c r="EM902" s="25"/>
      <c r="EN902" s="25"/>
      <c r="EO902" s="25"/>
      <c r="EP902" s="25"/>
      <c r="EQ902" s="25"/>
      <c r="ER902" s="25"/>
      <c r="ES902" s="25"/>
      <c r="ET902" s="25"/>
      <c r="EU902" s="25"/>
      <c r="EV902" s="25"/>
      <c r="EW902" s="25"/>
      <c r="EX902" s="25"/>
      <c r="EY902" s="25"/>
      <c r="EZ902" s="25"/>
      <c r="FA902" s="25"/>
      <c r="FB902" s="25"/>
      <c r="FC902" s="25"/>
    </row>
    <row r="903" spans="5:159"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  <c r="CI903" s="25"/>
      <c r="CJ903" s="25"/>
      <c r="CK903" s="25"/>
      <c r="CL903" s="25"/>
      <c r="CM903" s="25"/>
      <c r="CN903" s="25"/>
      <c r="CO903" s="25"/>
      <c r="CP903" s="25"/>
      <c r="CQ903" s="25"/>
      <c r="CR903" s="25"/>
      <c r="CS903" s="25"/>
      <c r="CT903" s="25"/>
      <c r="CU903" s="25"/>
      <c r="CV903" s="25"/>
      <c r="CW903" s="25"/>
      <c r="CX903" s="25"/>
      <c r="CY903" s="25"/>
      <c r="CZ903" s="25"/>
      <c r="DA903" s="25"/>
      <c r="DB903" s="25"/>
      <c r="DC903" s="25"/>
      <c r="DD903" s="25"/>
      <c r="DE903" s="25"/>
      <c r="DF903" s="25"/>
      <c r="DG903" s="25"/>
      <c r="DH903" s="25"/>
      <c r="DI903" s="25"/>
      <c r="DJ903" s="25"/>
      <c r="DK903" s="25"/>
      <c r="DL903" s="25"/>
      <c r="DM903" s="25"/>
      <c r="DN903" s="25"/>
      <c r="DO903" s="25"/>
      <c r="DP903" s="25"/>
      <c r="DQ903" s="25"/>
      <c r="DR903" s="25"/>
      <c r="DS903" s="25"/>
      <c r="DT903" s="25"/>
      <c r="DU903" s="25"/>
      <c r="DV903" s="25"/>
      <c r="DW903" s="25"/>
      <c r="DX903" s="25"/>
      <c r="DY903" s="25"/>
      <c r="DZ903" s="25"/>
      <c r="EA903" s="25"/>
      <c r="EB903" s="25"/>
      <c r="EC903" s="25"/>
      <c r="ED903" s="25"/>
      <c r="EE903" s="25"/>
      <c r="EF903" s="25"/>
      <c r="EG903" s="25"/>
      <c r="EH903" s="25"/>
      <c r="EI903" s="25"/>
      <c r="EJ903" s="25"/>
      <c r="EK903" s="25"/>
      <c r="EL903" s="25"/>
      <c r="EM903" s="25"/>
      <c r="EN903" s="25"/>
      <c r="EO903" s="25"/>
      <c r="EP903" s="25"/>
      <c r="EQ903" s="25"/>
      <c r="ER903" s="25"/>
      <c r="ES903" s="25"/>
      <c r="ET903" s="25"/>
      <c r="EU903" s="25"/>
      <c r="EV903" s="25"/>
      <c r="EW903" s="25"/>
      <c r="EX903" s="25"/>
      <c r="EY903" s="25"/>
      <c r="EZ903" s="25"/>
      <c r="FA903" s="25"/>
      <c r="FB903" s="25"/>
      <c r="FC903" s="25"/>
    </row>
    <row r="904" spans="5:159"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  <c r="CI904" s="25"/>
      <c r="CJ904" s="25"/>
      <c r="CK904" s="25"/>
      <c r="CL904" s="25"/>
      <c r="CM904" s="25"/>
      <c r="CN904" s="25"/>
      <c r="CO904" s="25"/>
      <c r="CP904" s="25"/>
      <c r="CQ904" s="25"/>
      <c r="CR904" s="25"/>
      <c r="CS904" s="25"/>
      <c r="CT904" s="25"/>
      <c r="CU904" s="25"/>
      <c r="CV904" s="25"/>
      <c r="CW904" s="25"/>
      <c r="CX904" s="25"/>
      <c r="CY904" s="25"/>
      <c r="CZ904" s="25"/>
      <c r="DA904" s="25"/>
      <c r="DB904" s="25"/>
      <c r="DC904" s="25"/>
      <c r="DD904" s="25"/>
      <c r="DE904" s="25"/>
      <c r="DF904" s="25"/>
      <c r="DG904" s="25"/>
      <c r="DH904" s="25"/>
      <c r="DI904" s="25"/>
      <c r="DJ904" s="25"/>
      <c r="DK904" s="25"/>
      <c r="DL904" s="25"/>
      <c r="DM904" s="25"/>
      <c r="DN904" s="25"/>
      <c r="DO904" s="25"/>
      <c r="DP904" s="25"/>
      <c r="DQ904" s="25"/>
      <c r="DR904" s="25"/>
      <c r="DS904" s="25"/>
      <c r="DT904" s="25"/>
      <c r="DU904" s="25"/>
      <c r="DV904" s="25"/>
      <c r="DW904" s="25"/>
      <c r="DX904" s="25"/>
      <c r="DY904" s="25"/>
      <c r="DZ904" s="25"/>
      <c r="EA904" s="25"/>
      <c r="EB904" s="25"/>
      <c r="EC904" s="25"/>
      <c r="ED904" s="25"/>
      <c r="EE904" s="25"/>
      <c r="EF904" s="25"/>
      <c r="EG904" s="25"/>
      <c r="EH904" s="25"/>
      <c r="EI904" s="25"/>
      <c r="EJ904" s="25"/>
      <c r="EK904" s="25"/>
      <c r="EL904" s="25"/>
      <c r="EM904" s="25"/>
      <c r="EN904" s="25"/>
      <c r="EO904" s="25"/>
      <c r="EP904" s="25"/>
      <c r="EQ904" s="25"/>
      <c r="ER904" s="25"/>
      <c r="ES904" s="25"/>
      <c r="ET904" s="25"/>
      <c r="EU904" s="25"/>
      <c r="EV904" s="25"/>
      <c r="EW904" s="25"/>
      <c r="EX904" s="25"/>
      <c r="EY904" s="25"/>
      <c r="EZ904" s="25"/>
      <c r="FA904" s="25"/>
      <c r="FB904" s="25"/>
      <c r="FC904" s="25"/>
    </row>
    <row r="905" spans="5:159"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  <c r="CI905" s="25"/>
      <c r="CJ905" s="25"/>
      <c r="CK905" s="25"/>
      <c r="CL905" s="25"/>
      <c r="CM905" s="25"/>
      <c r="CN905" s="25"/>
      <c r="CO905" s="25"/>
      <c r="CP905" s="25"/>
      <c r="CQ905" s="25"/>
      <c r="CR905" s="25"/>
      <c r="CS905" s="25"/>
      <c r="CT905" s="25"/>
      <c r="CU905" s="25"/>
      <c r="CV905" s="25"/>
      <c r="CW905" s="25"/>
      <c r="CX905" s="25"/>
      <c r="CY905" s="25"/>
      <c r="CZ905" s="25"/>
      <c r="DA905" s="25"/>
      <c r="DB905" s="25"/>
      <c r="DC905" s="25"/>
      <c r="DD905" s="25"/>
      <c r="DE905" s="25"/>
      <c r="DF905" s="25"/>
      <c r="DG905" s="25"/>
      <c r="DH905" s="25"/>
      <c r="DI905" s="25"/>
      <c r="DJ905" s="25"/>
      <c r="DK905" s="25"/>
      <c r="DL905" s="25"/>
      <c r="DM905" s="25"/>
      <c r="DN905" s="25"/>
      <c r="DO905" s="25"/>
      <c r="DP905" s="25"/>
      <c r="DQ905" s="25"/>
      <c r="DR905" s="25"/>
      <c r="DS905" s="25"/>
      <c r="DT905" s="25"/>
      <c r="DU905" s="25"/>
      <c r="DV905" s="25"/>
      <c r="DW905" s="25"/>
      <c r="DX905" s="25"/>
      <c r="DY905" s="25"/>
      <c r="DZ905" s="25"/>
      <c r="EA905" s="25"/>
      <c r="EB905" s="25"/>
      <c r="EC905" s="25"/>
      <c r="ED905" s="25"/>
      <c r="EE905" s="25"/>
      <c r="EF905" s="25"/>
      <c r="EG905" s="25"/>
      <c r="EH905" s="25"/>
      <c r="EI905" s="25"/>
      <c r="EJ905" s="25"/>
      <c r="EK905" s="25"/>
      <c r="EL905" s="25"/>
      <c r="EM905" s="25"/>
      <c r="EN905" s="25"/>
      <c r="EO905" s="25"/>
      <c r="EP905" s="25"/>
      <c r="EQ905" s="25"/>
      <c r="ER905" s="25"/>
      <c r="ES905" s="25"/>
      <c r="ET905" s="25"/>
      <c r="EU905" s="25"/>
      <c r="EV905" s="25"/>
      <c r="EW905" s="25"/>
      <c r="EX905" s="25"/>
      <c r="EY905" s="25"/>
      <c r="EZ905" s="25"/>
      <c r="FA905" s="25"/>
      <c r="FB905" s="25"/>
      <c r="FC905" s="25"/>
    </row>
    <row r="906" spans="5:159"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  <c r="CI906" s="25"/>
      <c r="CJ906" s="25"/>
      <c r="CK906" s="25"/>
      <c r="CL906" s="25"/>
      <c r="CM906" s="25"/>
      <c r="CN906" s="25"/>
      <c r="CO906" s="25"/>
      <c r="CP906" s="25"/>
      <c r="CQ906" s="25"/>
      <c r="CR906" s="25"/>
      <c r="CS906" s="25"/>
      <c r="CT906" s="25"/>
      <c r="CU906" s="25"/>
      <c r="CV906" s="25"/>
      <c r="CW906" s="25"/>
      <c r="CX906" s="25"/>
      <c r="CY906" s="25"/>
      <c r="CZ906" s="25"/>
      <c r="DA906" s="25"/>
      <c r="DB906" s="25"/>
      <c r="DC906" s="25"/>
      <c r="DD906" s="25"/>
      <c r="DE906" s="25"/>
      <c r="DF906" s="25"/>
      <c r="DG906" s="25"/>
      <c r="DH906" s="25"/>
      <c r="DI906" s="25"/>
      <c r="DJ906" s="25"/>
      <c r="DK906" s="25"/>
      <c r="DL906" s="25"/>
      <c r="DM906" s="25"/>
      <c r="DN906" s="25"/>
      <c r="DO906" s="25"/>
      <c r="DP906" s="25"/>
      <c r="DQ906" s="25"/>
      <c r="DR906" s="25"/>
      <c r="DS906" s="25"/>
      <c r="DT906" s="25"/>
      <c r="DU906" s="25"/>
      <c r="DV906" s="25"/>
      <c r="DW906" s="25"/>
      <c r="DX906" s="25"/>
      <c r="DY906" s="25"/>
      <c r="DZ906" s="25"/>
      <c r="EA906" s="25"/>
      <c r="EB906" s="25"/>
      <c r="EC906" s="25"/>
      <c r="ED906" s="25"/>
      <c r="EE906" s="25"/>
      <c r="EF906" s="25"/>
      <c r="EG906" s="25"/>
      <c r="EH906" s="25"/>
      <c r="EI906" s="25"/>
      <c r="EJ906" s="25"/>
      <c r="EK906" s="25"/>
      <c r="EL906" s="25"/>
      <c r="EM906" s="25"/>
      <c r="EN906" s="25"/>
      <c r="EO906" s="25"/>
      <c r="EP906" s="25"/>
      <c r="EQ906" s="25"/>
      <c r="ER906" s="25"/>
      <c r="ES906" s="25"/>
      <c r="ET906" s="25"/>
      <c r="EU906" s="25"/>
      <c r="EV906" s="25"/>
      <c r="EW906" s="25"/>
      <c r="EX906" s="25"/>
      <c r="EY906" s="25"/>
      <c r="EZ906" s="25"/>
      <c r="FA906" s="25"/>
      <c r="FB906" s="25"/>
      <c r="FC906" s="25"/>
    </row>
    <row r="907" spans="5:159"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  <c r="CI907" s="25"/>
      <c r="CJ907" s="25"/>
      <c r="CK907" s="25"/>
      <c r="CL907" s="25"/>
      <c r="CM907" s="25"/>
      <c r="CN907" s="25"/>
      <c r="CO907" s="25"/>
      <c r="CP907" s="25"/>
      <c r="CQ907" s="25"/>
      <c r="CR907" s="25"/>
      <c r="CS907" s="25"/>
      <c r="CT907" s="25"/>
      <c r="CU907" s="25"/>
      <c r="CV907" s="25"/>
      <c r="CW907" s="25"/>
      <c r="CX907" s="25"/>
      <c r="CY907" s="25"/>
      <c r="CZ907" s="25"/>
      <c r="DA907" s="25"/>
      <c r="DB907" s="25"/>
      <c r="DC907" s="25"/>
      <c r="DD907" s="25"/>
      <c r="DE907" s="25"/>
      <c r="DF907" s="25"/>
      <c r="DG907" s="25"/>
      <c r="DH907" s="25"/>
      <c r="DI907" s="25"/>
      <c r="DJ907" s="25"/>
      <c r="DK907" s="25"/>
      <c r="DL907" s="25"/>
      <c r="DM907" s="25"/>
      <c r="DN907" s="25"/>
      <c r="DO907" s="25"/>
      <c r="DP907" s="25"/>
      <c r="DQ907" s="25"/>
      <c r="DR907" s="25"/>
      <c r="DS907" s="25"/>
      <c r="DT907" s="25"/>
      <c r="DU907" s="25"/>
      <c r="DV907" s="25"/>
      <c r="DW907" s="25"/>
      <c r="DX907" s="25"/>
      <c r="DY907" s="25"/>
      <c r="DZ907" s="25"/>
      <c r="EA907" s="25"/>
      <c r="EB907" s="25"/>
      <c r="EC907" s="25"/>
      <c r="ED907" s="25"/>
      <c r="EE907" s="25"/>
      <c r="EF907" s="25"/>
      <c r="EG907" s="25"/>
      <c r="EH907" s="25"/>
      <c r="EI907" s="25"/>
      <c r="EJ907" s="25"/>
      <c r="EK907" s="25"/>
      <c r="EL907" s="25"/>
      <c r="EM907" s="25"/>
      <c r="EN907" s="25"/>
      <c r="EO907" s="25"/>
      <c r="EP907" s="25"/>
      <c r="EQ907" s="25"/>
      <c r="ER907" s="25"/>
      <c r="ES907" s="25"/>
      <c r="ET907" s="25"/>
      <c r="EU907" s="25"/>
      <c r="EV907" s="25"/>
      <c r="EW907" s="25"/>
      <c r="EX907" s="25"/>
      <c r="EY907" s="25"/>
      <c r="EZ907" s="25"/>
      <c r="FA907" s="25"/>
      <c r="FB907" s="25"/>
      <c r="FC907" s="25"/>
    </row>
    <row r="908" spans="5:159"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  <c r="CI908" s="25"/>
      <c r="CJ908" s="25"/>
      <c r="CK908" s="25"/>
      <c r="CL908" s="25"/>
      <c r="CM908" s="25"/>
      <c r="CN908" s="25"/>
      <c r="CO908" s="25"/>
      <c r="CP908" s="25"/>
      <c r="CQ908" s="25"/>
      <c r="CR908" s="25"/>
      <c r="CS908" s="25"/>
      <c r="CT908" s="25"/>
      <c r="CU908" s="25"/>
      <c r="CV908" s="25"/>
      <c r="CW908" s="25"/>
      <c r="CX908" s="25"/>
      <c r="CY908" s="25"/>
      <c r="CZ908" s="25"/>
      <c r="DA908" s="25"/>
      <c r="DB908" s="25"/>
      <c r="DC908" s="25"/>
      <c r="DD908" s="25"/>
      <c r="DE908" s="25"/>
      <c r="DF908" s="25"/>
      <c r="DG908" s="25"/>
      <c r="DH908" s="25"/>
      <c r="DI908" s="25"/>
      <c r="DJ908" s="25"/>
      <c r="DK908" s="25"/>
      <c r="DL908" s="25"/>
      <c r="DM908" s="25"/>
      <c r="DN908" s="25"/>
      <c r="DO908" s="25"/>
      <c r="DP908" s="25"/>
      <c r="DQ908" s="25"/>
      <c r="DR908" s="25"/>
      <c r="DS908" s="25"/>
      <c r="DT908" s="25"/>
      <c r="DU908" s="25"/>
      <c r="DV908" s="25"/>
      <c r="DW908" s="25"/>
      <c r="DX908" s="25"/>
      <c r="DY908" s="25"/>
      <c r="DZ908" s="25"/>
      <c r="EA908" s="25"/>
      <c r="EB908" s="25"/>
      <c r="EC908" s="25"/>
      <c r="ED908" s="25"/>
      <c r="EE908" s="25"/>
      <c r="EF908" s="25"/>
      <c r="EG908" s="25"/>
      <c r="EH908" s="25"/>
      <c r="EI908" s="25"/>
      <c r="EJ908" s="25"/>
      <c r="EK908" s="25"/>
      <c r="EL908" s="25"/>
      <c r="EM908" s="25"/>
      <c r="EN908" s="25"/>
      <c r="EO908" s="25"/>
      <c r="EP908" s="25"/>
      <c r="EQ908" s="25"/>
      <c r="ER908" s="25"/>
      <c r="ES908" s="25"/>
      <c r="ET908" s="25"/>
      <c r="EU908" s="25"/>
      <c r="EV908" s="25"/>
      <c r="EW908" s="25"/>
      <c r="EX908" s="25"/>
      <c r="EY908" s="25"/>
      <c r="EZ908" s="25"/>
      <c r="FA908" s="25"/>
      <c r="FB908" s="25"/>
      <c r="FC908" s="25"/>
    </row>
    <row r="909" spans="5:159"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  <c r="CI909" s="25"/>
      <c r="CJ909" s="25"/>
      <c r="CK909" s="25"/>
      <c r="CL909" s="25"/>
      <c r="CM909" s="25"/>
      <c r="CN909" s="25"/>
      <c r="CO909" s="25"/>
      <c r="CP909" s="25"/>
      <c r="CQ909" s="25"/>
      <c r="CR909" s="25"/>
      <c r="CS909" s="25"/>
      <c r="CT909" s="25"/>
      <c r="CU909" s="25"/>
      <c r="CV909" s="25"/>
      <c r="CW909" s="25"/>
      <c r="CX909" s="25"/>
      <c r="CY909" s="25"/>
      <c r="CZ909" s="25"/>
      <c r="DA909" s="25"/>
      <c r="DB909" s="25"/>
      <c r="DC909" s="25"/>
      <c r="DD909" s="25"/>
      <c r="DE909" s="25"/>
      <c r="DF909" s="25"/>
      <c r="DG909" s="25"/>
      <c r="DH909" s="25"/>
      <c r="DI909" s="25"/>
      <c r="DJ909" s="25"/>
      <c r="DK909" s="25"/>
      <c r="DL909" s="25"/>
      <c r="DM909" s="25"/>
      <c r="DN909" s="25"/>
      <c r="DO909" s="25"/>
      <c r="DP909" s="25"/>
      <c r="DQ909" s="25"/>
      <c r="DR909" s="25"/>
      <c r="DS909" s="25"/>
      <c r="DT909" s="25"/>
      <c r="DU909" s="25"/>
      <c r="DV909" s="25"/>
      <c r="DW909" s="25"/>
      <c r="DX909" s="25"/>
      <c r="DY909" s="25"/>
      <c r="DZ909" s="25"/>
      <c r="EA909" s="25"/>
      <c r="EB909" s="25"/>
      <c r="EC909" s="25"/>
      <c r="ED909" s="25"/>
      <c r="EE909" s="25"/>
      <c r="EF909" s="25"/>
      <c r="EG909" s="25"/>
      <c r="EH909" s="25"/>
      <c r="EI909" s="25"/>
      <c r="EJ909" s="25"/>
      <c r="EK909" s="25"/>
      <c r="EL909" s="25"/>
      <c r="EM909" s="25"/>
      <c r="EN909" s="25"/>
      <c r="EO909" s="25"/>
      <c r="EP909" s="25"/>
      <c r="EQ909" s="25"/>
      <c r="ER909" s="25"/>
      <c r="ES909" s="25"/>
      <c r="ET909" s="25"/>
      <c r="EU909" s="25"/>
      <c r="EV909" s="25"/>
      <c r="EW909" s="25"/>
      <c r="EX909" s="25"/>
      <c r="EY909" s="25"/>
      <c r="EZ909" s="25"/>
      <c r="FA909" s="25"/>
      <c r="FB909" s="25"/>
      <c r="FC909" s="25"/>
    </row>
    <row r="910" spans="5:159"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  <c r="CI910" s="25"/>
      <c r="CJ910" s="25"/>
      <c r="CK910" s="25"/>
      <c r="CL910" s="25"/>
      <c r="CM910" s="25"/>
      <c r="CN910" s="25"/>
      <c r="CO910" s="25"/>
      <c r="CP910" s="25"/>
      <c r="CQ910" s="25"/>
      <c r="CR910" s="25"/>
      <c r="CS910" s="25"/>
      <c r="CT910" s="25"/>
      <c r="CU910" s="25"/>
      <c r="CV910" s="25"/>
      <c r="CW910" s="25"/>
      <c r="CX910" s="25"/>
      <c r="CY910" s="25"/>
      <c r="CZ910" s="25"/>
      <c r="DA910" s="25"/>
      <c r="DB910" s="25"/>
      <c r="DC910" s="25"/>
      <c r="DD910" s="25"/>
      <c r="DE910" s="25"/>
      <c r="DF910" s="25"/>
      <c r="DG910" s="25"/>
      <c r="DH910" s="25"/>
      <c r="DI910" s="25"/>
      <c r="DJ910" s="25"/>
      <c r="DK910" s="25"/>
      <c r="DL910" s="25"/>
      <c r="DM910" s="25"/>
      <c r="DN910" s="25"/>
      <c r="DO910" s="25"/>
      <c r="DP910" s="25"/>
      <c r="DQ910" s="25"/>
      <c r="DR910" s="25"/>
      <c r="DS910" s="25"/>
      <c r="DT910" s="25"/>
      <c r="DU910" s="25"/>
      <c r="DV910" s="25"/>
      <c r="DW910" s="25"/>
      <c r="DX910" s="25"/>
      <c r="DY910" s="25"/>
      <c r="DZ910" s="25"/>
      <c r="EA910" s="25"/>
      <c r="EB910" s="25"/>
      <c r="EC910" s="25"/>
      <c r="ED910" s="25"/>
      <c r="EE910" s="25"/>
      <c r="EF910" s="25"/>
      <c r="EG910" s="25"/>
      <c r="EH910" s="25"/>
      <c r="EI910" s="25"/>
      <c r="EJ910" s="25"/>
      <c r="EK910" s="25"/>
      <c r="EL910" s="25"/>
      <c r="EM910" s="25"/>
      <c r="EN910" s="25"/>
      <c r="EO910" s="25"/>
      <c r="EP910" s="25"/>
      <c r="EQ910" s="25"/>
      <c r="ER910" s="25"/>
      <c r="ES910" s="25"/>
      <c r="ET910" s="25"/>
      <c r="EU910" s="25"/>
      <c r="EV910" s="25"/>
      <c r="EW910" s="25"/>
      <c r="EX910" s="25"/>
      <c r="EY910" s="25"/>
      <c r="EZ910" s="25"/>
      <c r="FA910" s="25"/>
      <c r="FB910" s="25"/>
      <c r="FC910" s="25"/>
    </row>
    <row r="911" spans="5:159"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  <c r="CI911" s="25"/>
      <c r="CJ911" s="25"/>
      <c r="CK911" s="25"/>
      <c r="CL911" s="25"/>
      <c r="CM911" s="25"/>
      <c r="CN911" s="25"/>
      <c r="CO911" s="25"/>
      <c r="CP911" s="25"/>
      <c r="CQ911" s="25"/>
      <c r="CR911" s="25"/>
      <c r="CS911" s="25"/>
      <c r="CT911" s="25"/>
      <c r="CU911" s="25"/>
      <c r="CV911" s="25"/>
      <c r="CW911" s="25"/>
      <c r="CX911" s="25"/>
      <c r="CY911" s="25"/>
      <c r="CZ911" s="25"/>
      <c r="DA911" s="25"/>
      <c r="DB911" s="25"/>
      <c r="DC911" s="25"/>
      <c r="DD911" s="25"/>
      <c r="DE911" s="25"/>
      <c r="DF911" s="25"/>
      <c r="DG911" s="25"/>
      <c r="DH911" s="25"/>
      <c r="DI911" s="25"/>
      <c r="DJ911" s="25"/>
      <c r="DK911" s="25"/>
      <c r="DL911" s="25"/>
      <c r="DM911" s="25"/>
      <c r="DN911" s="25"/>
      <c r="DO911" s="25"/>
      <c r="DP911" s="25"/>
      <c r="DQ911" s="25"/>
      <c r="DR911" s="25"/>
      <c r="DS911" s="25"/>
      <c r="DT911" s="25"/>
      <c r="DU911" s="25"/>
      <c r="DV911" s="25"/>
      <c r="DW911" s="25"/>
      <c r="DX911" s="25"/>
      <c r="DY911" s="25"/>
      <c r="DZ911" s="25"/>
      <c r="EA911" s="25"/>
      <c r="EB911" s="25"/>
      <c r="EC911" s="25"/>
      <c r="ED911" s="25"/>
      <c r="EE911" s="25"/>
      <c r="EF911" s="25"/>
      <c r="EG911" s="25"/>
      <c r="EH911" s="25"/>
      <c r="EI911" s="25"/>
      <c r="EJ911" s="25"/>
      <c r="EK911" s="25"/>
      <c r="EL911" s="25"/>
      <c r="EM911" s="25"/>
      <c r="EN911" s="25"/>
      <c r="EO911" s="25"/>
      <c r="EP911" s="25"/>
      <c r="EQ911" s="25"/>
      <c r="ER911" s="25"/>
      <c r="ES911" s="25"/>
      <c r="ET911" s="25"/>
      <c r="EU911" s="25"/>
      <c r="EV911" s="25"/>
      <c r="EW911" s="25"/>
      <c r="EX911" s="25"/>
      <c r="EY911" s="25"/>
      <c r="EZ911" s="25"/>
      <c r="FA911" s="25"/>
      <c r="FB911" s="25"/>
      <c r="FC911" s="25"/>
    </row>
    <row r="912" spans="5:159"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  <c r="CI912" s="25"/>
      <c r="CJ912" s="25"/>
      <c r="CK912" s="25"/>
      <c r="CL912" s="25"/>
      <c r="CM912" s="25"/>
      <c r="CN912" s="25"/>
      <c r="CO912" s="25"/>
      <c r="CP912" s="25"/>
      <c r="CQ912" s="25"/>
      <c r="CR912" s="25"/>
      <c r="CS912" s="25"/>
      <c r="CT912" s="25"/>
      <c r="CU912" s="25"/>
      <c r="CV912" s="25"/>
      <c r="CW912" s="25"/>
      <c r="CX912" s="25"/>
      <c r="CY912" s="25"/>
      <c r="CZ912" s="25"/>
      <c r="DA912" s="25"/>
      <c r="DB912" s="25"/>
      <c r="DC912" s="25"/>
      <c r="DD912" s="25"/>
      <c r="DE912" s="25"/>
      <c r="DF912" s="25"/>
      <c r="DG912" s="25"/>
      <c r="DH912" s="25"/>
      <c r="DI912" s="25"/>
      <c r="DJ912" s="25"/>
      <c r="DK912" s="25"/>
      <c r="DL912" s="25"/>
      <c r="DM912" s="25"/>
      <c r="DN912" s="25"/>
      <c r="DO912" s="25"/>
      <c r="DP912" s="25"/>
      <c r="DQ912" s="25"/>
      <c r="DR912" s="25"/>
      <c r="DS912" s="25"/>
      <c r="DT912" s="25"/>
      <c r="DU912" s="25"/>
      <c r="DV912" s="25"/>
      <c r="DW912" s="25"/>
      <c r="DX912" s="25"/>
      <c r="DY912" s="25"/>
      <c r="DZ912" s="25"/>
      <c r="EA912" s="25"/>
      <c r="EB912" s="25"/>
      <c r="EC912" s="25"/>
      <c r="ED912" s="25"/>
      <c r="EE912" s="25"/>
      <c r="EF912" s="25"/>
      <c r="EG912" s="25"/>
      <c r="EH912" s="25"/>
      <c r="EI912" s="25"/>
      <c r="EJ912" s="25"/>
      <c r="EK912" s="25"/>
      <c r="EL912" s="25"/>
      <c r="EM912" s="25"/>
      <c r="EN912" s="25"/>
      <c r="EO912" s="25"/>
      <c r="EP912" s="25"/>
      <c r="EQ912" s="25"/>
      <c r="ER912" s="25"/>
      <c r="ES912" s="25"/>
      <c r="ET912" s="25"/>
      <c r="EU912" s="25"/>
      <c r="EV912" s="25"/>
      <c r="EW912" s="25"/>
      <c r="EX912" s="25"/>
      <c r="EY912" s="25"/>
      <c r="EZ912" s="25"/>
      <c r="FA912" s="25"/>
      <c r="FB912" s="25"/>
      <c r="FC912" s="25"/>
    </row>
    <row r="913" spans="5:159"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  <c r="CI913" s="25"/>
      <c r="CJ913" s="25"/>
      <c r="CK913" s="25"/>
      <c r="CL913" s="25"/>
      <c r="CM913" s="25"/>
      <c r="CN913" s="25"/>
      <c r="CO913" s="25"/>
      <c r="CP913" s="25"/>
      <c r="CQ913" s="25"/>
      <c r="CR913" s="25"/>
      <c r="CS913" s="25"/>
      <c r="CT913" s="25"/>
      <c r="CU913" s="25"/>
      <c r="CV913" s="25"/>
      <c r="CW913" s="25"/>
      <c r="CX913" s="25"/>
      <c r="CY913" s="25"/>
      <c r="CZ913" s="25"/>
      <c r="DA913" s="25"/>
      <c r="DB913" s="25"/>
      <c r="DC913" s="25"/>
      <c r="DD913" s="25"/>
      <c r="DE913" s="25"/>
      <c r="DF913" s="25"/>
      <c r="DG913" s="25"/>
      <c r="DH913" s="25"/>
      <c r="DI913" s="25"/>
      <c r="DJ913" s="25"/>
      <c r="DK913" s="25"/>
      <c r="DL913" s="25"/>
      <c r="DM913" s="25"/>
      <c r="DN913" s="25"/>
      <c r="DO913" s="25"/>
      <c r="DP913" s="25"/>
      <c r="DQ913" s="25"/>
      <c r="DR913" s="25"/>
      <c r="DS913" s="25"/>
      <c r="DT913" s="25"/>
      <c r="DU913" s="25"/>
      <c r="DV913" s="25"/>
      <c r="DW913" s="25"/>
      <c r="DX913" s="25"/>
      <c r="DY913" s="25"/>
      <c r="DZ913" s="25"/>
      <c r="EA913" s="25"/>
      <c r="EB913" s="25"/>
      <c r="EC913" s="25"/>
      <c r="ED913" s="25"/>
      <c r="EE913" s="25"/>
      <c r="EF913" s="25"/>
      <c r="EG913" s="25"/>
      <c r="EH913" s="25"/>
      <c r="EI913" s="25"/>
      <c r="EJ913" s="25"/>
      <c r="EK913" s="25"/>
      <c r="EL913" s="25"/>
      <c r="EM913" s="25"/>
      <c r="EN913" s="25"/>
      <c r="EO913" s="25"/>
      <c r="EP913" s="25"/>
      <c r="EQ913" s="25"/>
      <c r="ER913" s="25"/>
      <c r="ES913" s="25"/>
      <c r="ET913" s="25"/>
      <c r="EU913" s="25"/>
      <c r="EV913" s="25"/>
      <c r="EW913" s="25"/>
      <c r="EX913" s="25"/>
      <c r="EY913" s="25"/>
      <c r="EZ913" s="25"/>
      <c r="FA913" s="25"/>
      <c r="FB913" s="25"/>
      <c r="FC913" s="25"/>
    </row>
    <row r="914" spans="5:159"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  <c r="CI914" s="25"/>
      <c r="CJ914" s="25"/>
      <c r="CK914" s="25"/>
      <c r="CL914" s="25"/>
      <c r="CM914" s="25"/>
      <c r="CN914" s="25"/>
      <c r="CO914" s="25"/>
      <c r="CP914" s="25"/>
      <c r="CQ914" s="25"/>
      <c r="CR914" s="25"/>
      <c r="CS914" s="25"/>
      <c r="CT914" s="25"/>
      <c r="CU914" s="25"/>
      <c r="CV914" s="25"/>
      <c r="CW914" s="25"/>
      <c r="CX914" s="25"/>
      <c r="CY914" s="25"/>
      <c r="CZ914" s="25"/>
      <c r="DA914" s="25"/>
      <c r="DB914" s="25"/>
      <c r="DC914" s="25"/>
      <c r="DD914" s="25"/>
      <c r="DE914" s="25"/>
      <c r="DF914" s="25"/>
      <c r="DG914" s="25"/>
      <c r="DH914" s="25"/>
      <c r="DI914" s="25"/>
      <c r="DJ914" s="25"/>
      <c r="DK914" s="25"/>
      <c r="DL914" s="25"/>
      <c r="DM914" s="25"/>
      <c r="DN914" s="25"/>
      <c r="DO914" s="25"/>
      <c r="DP914" s="25"/>
      <c r="DQ914" s="25"/>
      <c r="DR914" s="25"/>
      <c r="DS914" s="25"/>
      <c r="DT914" s="25"/>
      <c r="DU914" s="25"/>
      <c r="DV914" s="25"/>
      <c r="DW914" s="25"/>
      <c r="DX914" s="25"/>
      <c r="DY914" s="25"/>
      <c r="DZ914" s="25"/>
      <c r="EA914" s="25"/>
      <c r="EB914" s="25"/>
      <c r="EC914" s="25"/>
      <c r="ED914" s="25"/>
      <c r="EE914" s="25"/>
      <c r="EF914" s="25"/>
      <c r="EG914" s="25"/>
      <c r="EH914" s="25"/>
      <c r="EI914" s="25"/>
      <c r="EJ914" s="25"/>
      <c r="EK914" s="25"/>
      <c r="EL914" s="25"/>
      <c r="EM914" s="25"/>
      <c r="EN914" s="25"/>
      <c r="EO914" s="25"/>
      <c r="EP914" s="25"/>
      <c r="EQ914" s="25"/>
      <c r="ER914" s="25"/>
      <c r="ES914" s="25"/>
      <c r="ET914" s="25"/>
      <c r="EU914" s="25"/>
      <c r="EV914" s="25"/>
      <c r="EW914" s="25"/>
      <c r="EX914" s="25"/>
      <c r="EY914" s="25"/>
      <c r="EZ914" s="25"/>
      <c r="FA914" s="25"/>
      <c r="FB914" s="25"/>
      <c r="FC914" s="25"/>
    </row>
    <row r="915" spans="5:159"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  <c r="CX915" s="25"/>
      <c r="CY915" s="25"/>
      <c r="CZ915" s="25"/>
      <c r="DA915" s="25"/>
      <c r="DB915" s="25"/>
      <c r="DC915" s="25"/>
      <c r="DD915" s="25"/>
      <c r="DE915" s="25"/>
      <c r="DF915" s="25"/>
      <c r="DG915" s="25"/>
      <c r="DH915" s="25"/>
      <c r="DI915" s="25"/>
      <c r="DJ915" s="25"/>
      <c r="DK915" s="25"/>
      <c r="DL915" s="25"/>
      <c r="DM915" s="25"/>
      <c r="DN915" s="25"/>
      <c r="DO915" s="25"/>
      <c r="DP915" s="25"/>
      <c r="DQ915" s="25"/>
      <c r="DR915" s="25"/>
      <c r="DS915" s="25"/>
      <c r="DT915" s="25"/>
      <c r="DU915" s="25"/>
      <c r="DV915" s="25"/>
      <c r="DW915" s="25"/>
      <c r="DX915" s="25"/>
      <c r="DY915" s="25"/>
      <c r="DZ915" s="25"/>
      <c r="EA915" s="25"/>
      <c r="EB915" s="25"/>
      <c r="EC915" s="25"/>
      <c r="ED915" s="25"/>
      <c r="EE915" s="25"/>
      <c r="EF915" s="25"/>
      <c r="EG915" s="25"/>
      <c r="EH915" s="25"/>
      <c r="EI915" s="25"/>
      <c r="EJ915" s="25"/>
      <c r="EK915" s="25"/>
      <c r="EL915" s="25"/>
      <c r="EM915" s="25"/>
      <c r="EN915" s="25"/>
      <c r="EO915" s="25"/>
      <c r="EP915" s="25"/>
      <c r="EQ915" s="25"/>
      <c r="ER915" s="25"/>
      <c r="ES915" s="25"/>
      <c r="ET915" s="25"/>
      <c r="EU915" s="25"/>
      <c r="EV915" s="25"/>
      <c r="EW915" s="25"/>
      <c r="EX915" s="25"/>
      <c r="EY915" s="25"/>
      <c r="EZ915" s="25"/>
      <c r="FA915" s="25"/>
      <c r="FB915" s="25"/>
      <c r="FC915" s="25"/>
    </row>
    <row r="916" spans="5:159"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  <c r="CI916" s="25"/>
      <c r="CJ916" s="25"/>
      <c r="CK916" s="25"/>
      <c r="CL916" s="25"/>
      <c r="CM916" s="25"/>
      <c r="CN916" s="25"/>
      <c r="CO916" s="25"/>
      <c r="CP916" s="25"/>
      <c r="CQ916" s="25"/>
      <c r="CR916" s="25"/>
      <c r="CS916" s="25"/>
      <c r="CT916" s="25"/>
      <c r="CU916" s="25"/>
      <c r="CV916" s="25"/>
      <c r="CW916" s="25"/>
      <c r="CX916" s="25"/>
      <c r="CY916" s="25"/>
      <c r="CZ916" s="25"/>
      <c r="DA916" s="25"/>
      <c r="DB916" s="25"/>
      <c r="DC916" s="25"/>
      <c r="DD916" s="25"/>
      <c r="DE916" s="25"/>
      <c r="DF916" s="25"/>
      <c r="DG916" s="25"/>
      <c r="DH916" s="25"/>
      <c r="DI916" s="25"/>
      <c r="DJ916" s="25"/>
      <c r="DK916" s="25"/>
      <c r="DL916" s="25"/>
      <c r="DM916" s="25"/>
      <c r="DN916" s="25"/>
      <c r="DO916" s="25"/>
      <c r="DP916" s="25"/>
      <c r="DQ916" s="25"/>
      <c r="DR916" s="25"/>
      <c r="DS916" s="25"/>
      <c r="DT916" s="25"/>
      <c r="DU916" s="25"/>
      <c r="DV916" s="25"/>
      <c r="DW916" s="25"/>
      <c r="DX916" s="25"/>
      <c r="DY916" s="25"/>
      <c r="DZ916" s="25"/>
      <c r="EA916" s="25"/>
      <c r="EB916" s="25"/>
      <c r="EC916" s="25"/>
      <c r="ED916" s="25"/>
      <c r="EE916" s="25"/>
      <c r="EF916" s="25"/>
      <c r="EG916" s="25"/>
      <c r="EH916" s="25"/>
      <c r="EI916" s="25"/>
      <c r="EJ916" s="25"/>
      <c r="EK916" s="25"/>
      <c r="EL916" s="25"/>
      <c r="EM916" s="25"/>
      <c r="EN916" s="25"/>
      <c r="EO916" s="25"/>
      <c r="EP916" s="25"/>
      <c r="EQ916" s="25"/>
      <c r="ER916" s="25"/>
      <c r="ES916" s="25"/>
      <c r="ET916" s="25"/>
      <c r="EU916" s="25"/>
      <c r="EV916" s="25"/>
      <c r="EW916" s="25"/>
      <c r="EX916" s="25"/>
      <c r="EY916" s="25"/>
      <c r="EZ916" s="25"/>
      <c r="FA916" s="25"/>
      <c r="FB916" s="25"/>
      <c r="FC916" s="25"/>
    </row>
    <row r="917" spans="5:159"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  <c r="CI917" s="25"/>
      <c r="CJ917" s="25"/>
      <c r="CK917" s="25"/>
      <c r="CL917" s="25"/>
      <c r="CM917" s="25"/>
      <c r="CN917" s="25"/>
      <c r="CO917" s="25"/>
      <c r="CP917" s="25"/>
      <c r="CQ917" s="25"/>
      <c r="CR917" s="25"/>
      <c r="CS917" s="25"/>
      <c r="CT917" s="25"/>
      <c r="CU917" s="25"/>
      <c r="CV917" s="25"/>
      <c r="CW917" s="25"/>
      <c r="CX917" s="25"/>
      <c r="CY917" s="25"/>
      <c r="CZ917" s="25"/>
      <c r="DA917" s="25"/>
      <c r="DB917" s="25"/>
      <c r="DC917" s="25"/>
      <c r="DD917" s="25"/>
      <c r="DE917" s="25"/>
      <c r="DF917" s="25"/>
      <c r="DG917" s="25"/>
      <c r="DH917" s="25"/>
      <c r="DI917" s="25"/>
      <c r="DJ917" s="25"/>
      <c r="DK917" s="25"/>
      <c r="DL917" s="25"/>
      <c r="DM917" s="25"/>
      <c r="DN917" s="25"/>
      <c r="DO917" s="25"/>
      <c r="DP917" s="25"/>
      <c r="DQ917" s="25"/>
      <c r="DR917" s="25"/>
      <c r="DS917" s="25"/>
      <c r="DT917" s="25"/>
      <c r="DU917" s="25"/>
      <c r="DV917" s="25"/>
      <c r="DW917" s="25"/>
      <c r="DX917" s="25"/>
      <c r="DY917" s="25"/>
      <c r="DZ917" s="25"/>
      <c r="EA917" s="25"/>
      <c r="EB917" s="25"/>
      <c r="EC917" s="25"/>
      <c r="ED917" s="25"/>
      <c r="EE917" s="25"/>
      <c r="EF917" s="25"/>
      <c r="EG917" s="25"/>
      <c r="EH917" s="25"/>
      <c r="EI917" s="25"/>
      <c r="EJ917" s="25"/>
      <c r="EK917" s="25"/>
      <c r="EL917" s="25"/>
      <c r="EM917" s="25"/>
      <c r="EN917" s="25"/>
      <c r="EO917" s="25"/>
      <c r="EP917" s="25"/>
      <c r="EQ917" s="25"/>
      <c r="ER917" s="25"/>
      <c r="ES917" s="25"/>
      <c r="ET917" s="25"/>
      <c r="EU917" s="25"/>
      <c r="EV917" s="25"/>
      <c r="EW917" s="25"/>
      <c r="EX917" s="25"/>
      <c r="EY917" s="25"/>
      <c r="EZ917" s="25"/>
      <c r="FA917" s="25"/>
      <c r="FB917" s="25"/>
      <c r="FC917" s="25"/>
    </row>
    <row r="918" spans="5:159"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  <c r="CI918" s="25"/>
      <c r="CJ918" s="25"/>
      <c r="CK918" s="25"/>
      <c r="CL918" s="25"/>
      <c r="CM918" s="25"/>
      <c r="CN918" s="25"/>
      <c r="CO918" s="25"/>
      <c r="CP918" s="25"/>
      <c r="CQ918" s="25"/>
      <c r="CR918" s="25"/>
      <c r="CS918" s="25"/>
      <c r="CT918" s="25"/>
      <c r="CU918" s="25"/>
      <c r="CV918" s="25"/>
      <c r="CW918" s="25"/>
      <c r="CX918" s="25"/>
      <c r="CY918" s="25"/>
      <c r="CZ918" s="25"/>
      <c r="DA918" s="25"/>
      <c r="DB918" s="25"/>
      <c r="DC918" s="25"/>
      <c r="DD918" s="25"/>
      <c r="DE918" s="25"/>
      <c r="DF918" s="25"/>
      <c r="DG918" s="25"/>
      <c r="DH918" s="25"/>
      <c r="DI918" s="25"/>
      <c r="DJ918" s="25"/>
      <c r="DK918" s="25"/>
      <c r="DL918" s="25"/>
      <c r="DM918" s="25"/>
      <c r="DN918" s="25"/>
      <c r="DO918" s="25"/>
      <c r="DP918" s="25"/>
      <c r="DQ918" s="25"/>
      <c r="DR918" s="25"/>
      <c r="DS918" s="25"/>
      <c r="DT918" s="25"/>
      <c r="DU918" s="25"/>
      <c r="DV918" s="25"/>
      <c r="DW918" s="25"/>
      <c r="DX918" s="25"/>
      <c r="DY918" s="25"/>
      <c r="DZ918" s="25"/>
      <c r="EA918" s="25"/>
      <c r="EB918" s="25"/>
      <c r="EC918" s="25"/>
      <c r="ED918" s="25"/>
      <c r="EE918" s="25"/>
      <c r="EF918" s="25"/>
      <c r="EG918" s="25"/>
      <c r="EH918" s="25"/>
      <c r="EI918" s="25"/>
      <c r="EJ918" s="25"/>
      <c r="EK918" s="25"/>
      <c r="EL918" s="25"/>
      <c r="EM918" s="25"/>
      <c r="EN918" s="25"/>
      <c r="EO918" s="25"/>
      <c r="EP918" s="25"/>
      <c r="EQ918" s="25"/>
      <c r="ER918" s="25"/>
      <c r="ES918" s="25"/>
      <c r="ET918" s="25"/>
      <c r="EU918" s="25"/>
      <c r="EV918" s="25"/>
      <c r="EW918" s="25"/>
      <c r="EX918" s="25"/>
      <c r="EY918" s="25"/>
      <c r="EZ918" s="25"/>
      <c r="FA918" s="25"/>
      <c r="FB918" s="25"/>
      <c r="FC918" s="25"/>
    </row>
    <row r="919" spans="5:159"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  <c r="CI919" s="25"/>
      <c r="CJ919" s="25"/>
      <c r="CK919" s="25"/>
      <c r="CL919" s="25"/>
      <c r="CM919" s="25"/>
      <c r="CN919" s="25"/>
      <c r="CO919" s="25"/>
      <c r="CP919" s="25"/>
      <c r="CQ919" s="25"/>
      <c r="CR919" s="25"/>
      <c r="CS919" s="25"/>
      <c r="CT919" s="25"/>
      <c r="CU919" s="25"/>
      <c r="CV919" s="25"/>
      <c r="CW919" s="25"/>
      <c r="CX919" s="25"/>
      <c r="CY919" s="25"/>
      <c r="CZ919" s="25"/>
      <c r="DA919" s="25"/>
      <c r="DB919" s="25"/>
      <c r="DC919" s="25"/>
      <c r="DD919" s="25"/>
      <c r="DE919" s="25"/>
      <c r="DF919" s="25"/>
      <c r="DG919" s="25"/>
      <c r="DH919" s="25"/>
      <c r="DI919" s="25"/>
      <c r="DJ919" s="25"/>
      <c r="DK919" s="25"/>
      <c r="DL919" s="25"/>
      <c r="DM919" s="25"/>
      <c r="DN919" s="25"/>
      <c r="DO919" s="25"/>
      <c r="DP919" s="25"/>
      <c r="DQ919" s="25"/>
      <c r="DR919" s="25"/>
      <c r="DS919" s="25"/>
      <c r="DT919" s="25"/>
      <c r="DU919" s="25"/>
      <c r="DV919" s="25"/>
      <c r="DW919" s="25"/>
      <c r="DX919" s="25"/>
      <c r="DY919" s="25"/>
      <c r="DZ919" s="25"/>
      <c r="EA919" s="25"/>
      <c r="EB919" s="25"/>
      <c r="EC919" s="25"/>
      <c r="ED919" s="25"/>
      <c r="EE919" s="25"/>
      <c r="EF919" s="25"/>
      <c r="EG919" s="25"/>
      <c r="EH919" s="25"/>
      <c r="EI919" s="25"/>
      <c r="EJ919" s="25"/>
      <c r="EK919" s="25"/>
      <c r="EL919" s="25"/>
      <c r="EM919" s="25"/>
      <c r="EN919" s="25"/>
      <c r="EO919" s="25"/>
      <c r="EP919" s="25"/>
      <c r="EQ919" s="25"/>
      <c r="ER919" s="25"/>
      <c r="ES919" s="25"/>
      <c r="ET919" s="25"/>
      <c r="EU919" s="25"/>
      <c r="EV919" s="25"/>
      <c r="EW919" s="25"/>
      <c r="EX919" s="25"/>
      <c r="EY919" s="25"/>
      <c r="EZ919" s="25"/>
      <c r="FA919" s="25"/>
      <c r="FB919" s="25"/>
      <c r="FC919" s="25"/>
    </row>
    <row r="920" spans="5:159"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  <c r="DR920" s="25"/>
      <c r="DS920" s="25"/>
      <c r="DT920" s="25"/>
      <c r="DU920" s="25"/>
      <c r="DV920" s="25"/>
      <c r="DW920" s="25"/>
      <c r="DX920" s="25"/>
      <c r="DY920" s="25"/>
      <c r="DZ920" s="25"/>
      <c r="EA920" s="25"/>
      <c r="EB920" s="25"/>
      <c r="EC920" s="25"/>
      <c r="ED920" s="25"/>
      <c r="EE920" s="25"/>
      <c r="EF920" s="25"/>
      <c r="EG920" s="25"/>
      <c r="EH920" s="25"/>
      <c r="EI920" s="25"/>
      <c r="EJ920" s="25"/>
      <c r="EK920" s="25"/>
      <c r="EL920" s="25"/>
      <c r="EM920" s="25"/>
      <c r="EN920" s="25"/>
      <c r="EO920" s="25"/>
      <c r="EP920" s="25"/>
      <c r="EQ920" s="25"/>
      <c r="ER920" s="25"/>
      <c r="ES920" s="25"/>
      <c r="ET920" s="25"/>
      <c r="EU920" s="25"/>
      <c r="EV920" s="25"/>
      <c r="EW920" s="25"/>
      <c r="EX920" s="25"/>
      <c r="EY920" s="25"/>
      <c r="EZ920" s="25"/>
      <c r="FA920" s="25"/>
      <c r="FB920" s="25"/>
      <c r="FC920" s="25"/>
    </row>
    <row r="921" spans="5:159"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  <c r="CI921" s="25"/>
      <c r="CJ921" s="25"/>
      <c r="CK921" s="25"/>
      <c r="CL921" s="25"/>
      <c r="CM921" s="25"/>
      <c r="CN921" s="25"/>
      <c r="CO921" s="25"/>
      <c r="CP921" s="25"/>
      <c r="CQ921" s="25"/>
      <c r="CR921" s="25"/>
      <c r="CS921" s="25"/>
      <c r="CT921" s="25"/>
      <c r="CU921" s="25"/>
      <c r="CV921" s="25"/>
      <c r="CW921" s="25"/>
      <c r="CX921" s="25"/>
      <c r="CY921" s="25"/>
      <c r="CZ921" s="25"/>
      <c r="DA921" s="25"/>
      <c r="DB921" s="25"/>
      <c r="DC921" s="25"/>
      <c r="DD921" s="25"/>
      <c r="DE921" s="25"/>
      <c r="DF921" s="25"/>
      <c r="DG921" s="25"/>
      <c r="DH921" s="25"/>
      <c r="DI921" s="25"/>
      <c r="DJ921" s="25"/>
      <c r="DK921" s="25"/>
      <c r="DL921" s="25"/>
      <c r="DM921" s="25"/>
      <c r="DN921" s="25"/>
      <c r="DO921" s="25"/>
      <c r="DP921" s="25"/>
      <c r="DQ921" s="25"/>
      <c r="DR921" s="25"/>
      <c r="DS921" s="25"/>
      <c r="DT921" s="25"/>
      <c r="DU921" s="25"/>
      <c r="DV921" s="25"/>
      <c r="DW921" s="25"/>
      <c r="DX921" s="25"/>
      <c r="DY921" s="25"/>
      <c r="DZ921" s="25"/>
      <c r="EA921" s="25"/>
      <c r="EB921" s="25"/>
      <c r="EC921" s="25"/>
      <c r="ED921" s="25"/>
      <c r="EE921" s="25"/>
      <c r="EF921" s="25"/>
      <c r="EG921" s="25"/>
      <c r="EH921" s="25"/>
      <c r="EI921" s="25"/>
      <c r="EJ921" s="25"/>
      <c r="EK921" s="25"/>
      <c r="EL921" s="25"/>
      <c r="EM921" s="25"/>
      <c r="EN921" s="25"/>
      <c r="EO921" s="25"/>
      <c r="EP921" s="25"/>
      <c r="EQ921" s="25"/>
      <c r="ER921" s="25"/>
      <c r="ES921" s="25"/>
      <c r="ET921" s="25"/>
      <c r="EU921" s="25"/>
      <c r="EV921" s="25"/>
      <c r="EW921" s="25"/>
      <c r="EX921" s="25"/>
      <c r="EY921" s="25"/>
      <c r="EZ921" s="25"/>
      <c r="FA921" s="25"/>
      <c r="FB921" s="25"/>
      <c r="FC921" s="25"/>
    </row>
    <row r="922" spans="5:159"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  <c r="CI922" s="25"/>
      <c r="CJ922" s="25"/>
      <c r="CK922" s="25"/>
      <c r="CL922" s="25"/>
      <c r="CM922" s="25"/>
      <c r="CN922" s="25"/>
      <c r="CO922" s="25"/>
      <c r="CP922" s="25"/>
      <c r="CQ922" s="25"/>
      <c r="CR922" s="25"/>
      <c r="CS922" s="25"/>
      <c r="CT922" s="25"/>
      <c r="CU922" s="25"/>
      <c r="CV922" s="25"/>
      <c r="CW922" s="25"/>
      <c r="CX922" s="25"/>
      <c r="CY922" s="25"/>
      <c r="CZ922" s="25"/>
      <c r="DA922" s="25"/>
      <c r="DB922" s="25"/>
      <c r="DC922" s="25"/>
      <c r="DD922" s="25"/>
      <c r="DE922" s="25"/>
      <c r="DF922" s="25"/>
      <c r="DG922" s="25"/>
      <c r="DH922" s="25"/>
      <c r="DI922" s="25"/>
      <c r="DJ922" s="25"/>
      <c r="DK922" s="25"/>
      <c r="DL922" s="25"/>
      <c r="DM922" s="25"/>
      <c r="DN922" s="25"/>
      <c r="DO922" s="25"/>
      <c r="DP922" s="25"/>
      <c r="DQ922" s="25"/>
      <c r="DR922" s="25"/>
      <c r="DS922" s="25"/>
      <c r="DT922" s="25"/>
      <c r="DU922" s="25"/>
      <c r="DV922" s="25"/>
      <c r="DW922" s="25"/>
      <c r="DX922" s="25"/>
      <c r="DY922" s="25"/>
      <c r="DZ922" s="25"/>
      <c r="EA922" s="25"/>
      <c r="EB922" s="25"/>
      <c r="EC922" s="25"/>
      <c r="ED922" s="25"/>
      <c r="EE922" s="25"/>
      <c r="EF922" s="25"/>
      <c r="EG922" s="25"/>
      <c r="EH922" s="25"/>
      <c r="EI922" s="25"/>
      <c r="EJ922" s="25"/>
      <c r="EK922" s="25"/>
      <c r="EL922" s="25"/>
      <c r="EM922" s="25"/>
      <c r="EN922" s="25"/>
      <c r="EO922" s="25"/>
      <c r="EP922" s="25"/>
      <c r="EQ922" s="25"/>
      <c r="ER922" s="25"/>
      <c r="ES922" s="25"/>
      <c r="ET922" s="25"/>
      <c r="EU922" s="25"/>
      <c r="EV922" s="25"/>
      <c r="EW922" s="25"/>
      <c r="EX922" s="25"/>
      <c r="EY922" s="25"/>
      <c r="EZ922" s="25"/>
      <c r="FA922" s="25"/>
      <c r="FB922" s="25"/>
      <c r="FC922" s="25"/>
    </row>
    <row r="923" spans="5:159"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  <c r="EU923" s="25"/>
      <c r="EV923" s="25"/>
      <c r="EW923" s="25"/>
      <c r="EX923" s="25"/>
      <c r="EY923" s="25"/>
      <c r="EZ923" s="25"/>
      <c r="FA923" s="25"/>
      <c r="FB923" s="25"/>
      <c r="FC923" s="25"/>
    </row>
    <row r="924" spans="5:159"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</row>
    <row r="925" spans="5:159"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</row>
    <row r="926" spans="5:159"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</row>
    <row r="927" spans="5:159"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  <c r="DH927" s="25"/>
      <c r="DI927" s="25"/>
      <c r="DJ927" s="25"/>
      <c r="DK927" s="25"/>
      <c r="DL927" s="25"/>
      <c r="DM927" s="25"/>
      <c r="DN927" s="25"/>
      <c r="DO927" s="25"/>
      <c r="DP927" s="25"/>
      <c r="DQ927" s="25"/>
      <c r="DR927" s="25"/>
      <c r="DS927" s="25"/>
      <c r="DT927" s="25"/>
      <c r="DU927" s="25"/>
      <c r="DV927" s="25"/>
      <c r="DW927" s="25"/>
      <c r="DX927" s="25"/>
      <c r="DY927" s="25"/>
      <c r="DZ927" s="25"/>
      <c r="EA927" s="25"/>
      <c r="EB927" s="25"/>
      <c r="EC927" s="25"/>
      <c r="ED927" s="25"/>
      <c r="EE927" s="25"/>
      <c r="EF927" s="25"/>
      <c r="EG927" s="25"/>
      <c r="EH927" s="25"/>
      <c r="EI927" s="25"/>
      <c r="EJ927" s="25"/>
      <c r="EK927" s="25"/>
      <c r="EL927" s="25"/>
      <c r="EM927" s="25"/>
      <c r="EN927" s="25"/>
      <c r="EO927" s="25"/>
      <c r="EP927" s="25"/>
      <c r="EQ927" s="25"/>
      <c r="ER927" s="25"/>
      <c r="ES927" s="25"/>
      <c r="ET927" s="25"/>
      <c r="EU927" s="25"/>
      <c r="EV927" s="25"/>
      <c r="EW927" s="25"/>
      <c r="EX927" s="25"/>
      <c r="EY927" s="25"/>
      <c r="EZ927" s="25"/>
      <c r="FA927" s="25"/>
      <c r="FB927" s="25"/>
      <c r="FC927" s="25"/>
    </row>
    <row r="928" spans="5:159"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  <c r="CI928" s="25"/>
      <c r="CJ928" s="25"/>
      <c r="CK928" s="25"/>
      <c r="CL928" s="25"/>
      <c r="CM928" s="25"/>
      <c r="CN928" s="25"/>
      <c r="CO928" s="25"/>
      <c r="CP928" s="25"/>
      <c r="CQ928" s="25"/>
      <c r="CR928" s="25"/>
      <c r="CS928" s="25"/>
      <c r="CT928" s="25"/>
      <c r="CU928" s="25"/>
      <c r="CV928" s="25"/>
      <c r="CW928" s="25"/>
      <c r="CX928" s="25"/>
      <c r="CY928" s="25"/>
      <c r="CZ928" s="25"/>
      <c r="DA928" s="25"/>
      <c r="DB928" s="25"/>
      <c r="DC928" s="25"/>
      <c r="DD928" s="25"/>
      <c r="DE928" s="25"/>
      <c r="DF928" s="25"/>
      <c r="DG928" s="25"/>
      <c r="DH928" s="25"/>
      <c r="DI928" s="25"/>
      <c r="DJ928" s="25"/>
      <c r="DK928" s="25"/>
      <c r="DL928" s="25"/>
      <c r="DM928" s="25"/>
      <c r="DN928" s="25"/>
      <c r="DO928" s="25"/>
      <c r="DP928" s="25"/>
      <c r="DQ928" s="25"/>
      <c r="DR928" s="25"/>
      <c r="DS928" s="25"/>
      <c r="DT928" s="25"/>
      <c r="DU928" s="25"/>
      <c r="DV928" s="25"/>
      <c r="DW928" s="25"/>
      <c r="DX928" s="25"/>
      <c r="DY928" s="25"/>
      <c r="DZ928" s="25"/>
      <c r="EA928" s="25"/>
      <c r="EB928" s="25"/>
      <c r="EC928" s="25"/>
      <c r="ED928" s="25"/>
      <c r="EE928" s="25"/>
      <c r="EF928" s="25"/>
      <c r="EG928" s="25"/>
      <c r="EH928" s="25"/>
      <c r="EI928" s="25"/>
      <c r="EJ928" s="25"/>
      <c r="EK928" s="25"/>
      <c r="EL928" s="25"/>
      <c r="EM928" s="25"/>
      <c r="EN928" s="25"/>
      <c r="EO928" s="25"/>
      <c r="EP928" s="25"/>
      <c r="EQ928" s="25"/>
      <c r="ER928" s="25"/>
      <c r="ES928" s="25"/>
      <c r="ET928" s="25"/>
      <c r="EU928" s="25"/>
      <c r="EV928" s="25"/>
      <c r="EW928" s="25"/>
      <c r="EX928" s="25"/>
      <c r="EY928" s="25"/>
      <c r="EZ928" s="25"/>
      <c r="FA928" s="25"/>
      <c r="FB928" s="25"/>
      <c r="FC928" s="25"/>
    </row>
    <row r="929" spans="5:159"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  <c r="CI929" s="25"/>
      <c r="CJ929" s="25"/>
      <c r="CK929" s="25"/>
      <c r="CL929" s="25"/>
      <c r="CM929" s="25"/>
      <c r="CN929" s="25"/>
      <c r="CO929" s="25"/>
      <c r="CP929" s="25"/>
      <c r="CQ929" s="25"/>
      <c r="CR929" s="25"/>
      <c r="CS929" s="25"/>
      <c r="CT929" s="25"/>
      <c r="CU929" s="25"/>
      <c r="CV929" s="25"/>
      <c r="CW929" s="25"/>
      <c r="CX929" s="25"/>
      <c r="CY929" s="25"/>
      <c r="CZ929" s="25"/>
      <c r="DA929" s="25"/>
      <c r="DB929" s="25"/>
      <c r="DC929" s="25"/>
      <c r="DD929" s="25"/>
      <c r="DE929" s="25"/>
      <c r="DF929" s="25"/>
      <c r="DG929" s="25"/>
      <c r="DH929" s="25"/>
      <c r="DI929" s="25"/>
      <c r="DJ929" s="25"/>
      <c r="DK929" s="25"/>
      <c r="DL929" s="25"/>
      <c r="DM929" s="25"/>
      <c r="DN929" s="25"/>
      <c r="DO929" s="25"/>
      <c r="DP929" s="25"/>
      <c r="DQ929" s="25"/>
      <c r="DR929" s="25"/>
      <c r="DS929" s="25"/>
      <c r="DT929" s="25"/>
      <c r="DU929" s="25"/>
      <c r="DV929" s="25"/>
      <c r="DW929" s="25"/>
      <c r="DX929" s="25"/>
      <c r="DY929" s="25"/>
      <c r="DZ929" s="25"/>
      <c r="EA929" s="25"/>
      <c r="EB929" s="25"/>
      <c r="EC929" s="25"/>
      <c r="ED929" s="25"/>
      <c r="EE929" s="25"/>
      <c r="EF929" s="25"/>
      <c r="EG929" s="25"/>
      <c r="EH929" s="25"/>
      <c r="EI929" s="25"/>
      <c r="EJ929" s="25"/>
      <c r="EK929" s="25"/>
      <c r="EL929" s="25"/>
      <c r="EM929" s="25"/>
      <c r="EN929" s="25"/>
      <c r="EO929" s="25"/>
      <c r="EP929" s="25"/>
      <c r="EQ929" s="25"/>
      <c r="ER929" s="25"/>
      <c r="ES929" s="25"/>
      <c r="ET929" s="25"/>
      <c r="EU929" s="25"/>
      <c r="EV929" s="25"/>
      <c r="EW929" s="25"/>
      <c r="EX929" s="25"/>
      <c r="EY929" s="25"/>
      <c r="EZ929" s="25"/>
      <c r="FA929" s="25"/>
      <c r="FB929" s="25"/>
      <c r="FC929" s="25"/>
    </row>
    <row r="930" spans="5:159"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  <c r="CU930" s="25"/>
      <c r="CV930" s="25"/>
      <c r="CW930" s="25"/>
      <c r="CX930" s="25"/>
      <c r="CY930" s="25"/>
      <c r="CZ930" s="25"/>
      <c r="DA930" s="25"/>
      <c r="DB930" s="25"/>
      <c r="DC930" s="25"/>
      <c r="DD930" s="25"/>
      <c r="DE930" s="25"/>
      <c r="DF930" s="25"/>
      <c r="DG930" s="25"/>
      <c r="DH930" s="25"/>
      <c r="DI930" s="25"/>
      <c r="DJ930" s="25"/>
      <c r="DK930" s="25"/>
      <c r="DL930" s="25"/>
      <c r="DM930" s="25"/>
      <c r="DN930" s="25"/>
      <c r="DO930" s="25"/>
      <c r="DP930" s="25"/>
      <c r="DQ930" s="25"/>
      <c r="DR930" s="25"/>
      <c r="DS930" s="25"/>
      <c r="DT930" s="25"/>
      <c r="DU930" s="25"/>
      <c r="DV930" s="25"/>
      <c r="DW930" s="25"/>
      <c r="DX930" s="25"/>
      <c r="DY930" s="25"/>
      <c r="DZ930" s="25"/>
      <c r="EA930" s="25"/>
      <c r="EB930" s="25"/>
      <c r="EC930" s="25"/>
      <c r="ED930" s="25"/>
      <c r="EE930" s="25"/>
      <c r="EF930" s="25"/>
      <c r="EG930" s="25"/>
      <c r="EH930" s="25"/>
      <c r="EI930" s="25"/>
      <c r="EJ930" s="25"/>
      <c r="EK930" s="25"/>
      <c r="EL930" s="25"/>
      <c r="EM930" s="25"/>
      <c r="EN930" s="25"/>
      <c r="EO930" s="25"/>
      <c r="EP930" s="25"/>
      <c r="EQ930" s="25"/>
      <c r="ER930" s="25"/>
      <c r="ES930" s="25"/>
      <c r="ET930" s="25"/>
      <c r="EU930" s="25"/>
      <c r="EV930" s="25"/>
      <c r="EW930" s="25"/>
      <c r="EX930" s="25"/>
      <c r="EY930" s="25"/>
      <c r="EZ930" s="25"/>
      <c r="FA930" s="25"/>
      <c r="FB930" s="25"/>
      <c r="FC930" s="25"/>
    </row>
    <row r="931" spans="5:159"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  <c r="CU931" s="25"/>
      <c r="CV931" s="25"/>
      <c r="CW931" s="25"/>
      <c r="CX931" s="25"/>
      <c r="CY931" s="25"/>
      <c r="CZ931" s="25"/>
      <c r="DA931" s="25"/>
      <c r="DB931" s="25"/>
      <c r="DC931" s="25"/>
      <c r="DD931" s="25"/>
      <c r="DE931" s="25"/>
      <c r="DF931" s="25"/>
      <c r="DG931" s="25"/>
      <c r="DH931" s="25"/>
      <c r="DI931" s="25"/>
      <c r="DJ931" s="25"/>
      <c r="DK931" s="25"/>
      <c r="DL931" s="25"/>
      <c r="DM931" s="25"/>
      <c r="DN931" s="25"/>
      <c r="DO931" s="25"/>
      <c r="DP931" s="25"/>
      <c r="DQ931" s="25"/>
      <c r="DR931" s="25"/>
      <c r="DS931" s="25"/>
      <c r="DT931" s="25"/>
      <c r="DU931" s="25"/>
      <c r="DV931" s="25"/>
      <c r="DW931" s="25"/>
      <c r="DX931" s="25"/>
      <c r="DY931" s="25"/>
      <c r="DZ931" s="25"/>
      <c r="EA931" s="25"/>
      <c r="EB931" s="25"/>
      <c r="EC931" s="25"/>
      <c r="ED931" s="25"/>
      <c r="EE931" s="25"/>
      <c r="EF931" s="25"/>
      <c r="EG931" s="25"/>
      <c r="EH931" s="25"/>
      <c r="EI931" s="25"/>
      <c r="EJ931" s="25"/>
      <c r="EK931" s="25"/>
      <c r="EL931" s="25"/>
      <c r="EM931" s="25"/>
      <c r="EN931" s="25"/>
      <c r="EO931" s="25"/>
      <c r="EP931" s="25"/>
      <c r="EQ931" s="25"/>
      <c r="ER931" s="25"/>
      <c r="ES931" s="25"/>
      <c r="ET931" s="25"/>
      <c r="EU931" s="25"/>
      <c r="EV931" s="25"/>
      <c r="EW931" s="25"/>
      <c r="EX931" s="25"/>
      <c r="EY931" s="25"/>
      <c r="EZ931" s="25"/>
      <c r="FA931" s="25"/>
      <c r="FB931" s="25"/>
      <c r="FC931" s="25"/>
    </row>
    <row r="932" spans="5:159"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  <c r="CI932" s="25"/>
      <c r="CJ932" s="25"/>
      <c r="CK932" s="25"/>
      <c r="CL932" s="25"/>
      <c r="CM932" s="25"/>
      <c r="CN932" s="25"/>
      <c r="CO932" s="25"/>
      <c r="CP932" s="25"/>
      <c r="CQ932" s="25"/>
      <c r="CR932" s="25"/>
      <c r="CS932" s="25"/>
      <c r="CT932" s="25"/>
      <c r="CU932" s="25"/>
      <c r="CV932" s="25"/>
      <c r="CW932" s="25"/>
      <c r="CX932" s="25"/>
      <c r="CY932" s="25"/>
      <c r="CZ932" s="25"/>
      <c r="DA932" s="25"/>
      <c r="DB932" s="25"/>
      <c r="DC932" s="25"/>
      <c r="DD932" s="25"/>
      <c r="DE932" s="25"/>
      <c r="DF932" s="25"/>
      <c r="DG932" s="25"/>
      <c r="DH932" s="25"/>
      <c r="DI932" s="25"/>
      <c r="DJ932" s="25"/>
      <c r="DK932" s="25"/>
      <c r="DL932" s="25"/>
      <c r="DM932" s="25"/>
      <c r="DN932" s="25"/>
      <c r="DO932" s="25"/>
      <c r="DP932" s="25"/>
      <c r="DQ932" s="25"/>
      <c r="DR932" s="25"/>
      <c r="DS932" s="25"/>
      <c r="DT932" s="25"/>
      <c r="DU932" s="25"/>
      <c r="DV932" s="25"/>
      <c r="DW932" s="25"/>
      <c r="DX932" s="25"/>
      <c r="DY932" s="25"/>
      <c r="DZ932" s="25"/>
      <c r="EA932" s="25"/>
      <c r="EB932" s="25"/>
      <c r="EC932" s="25"/>
      <c r="ED932" s="25"/>
      <c r="EE932" s="25"/>
      <c r="EF932" s="25"/>
      <c r="EG932" s="25"/>
      <c r="EH932" s="25"/>
      <c r="EI932" s="25"/>
      <c r="EJ932" s="25"/>
      <c r="EK932" s="25"/>
      <c r="EL932" s="25"/>
      <c r="EM932" s="25"/>
      <c r="EN932" s="25"/>
      <c r="EO932" s="25"/>
      <c r="EP932" s="25"/>
      <c r="EQ932" s="25"/>
      <c r="ER932" s="25"/>
      <c r="ES932" s="25"/>
      <c r="ET932" s="25"/>
      <c r="EU932" s="25"/>
      <c r="EV932" s="25"/>
      <c r="EW932" s="25"/>
      <c r="EX932" s="25"/>
      <c r="EY932" s="25"/>
      <c r="EZ932" s="25"/>
      <c r="FA932" s="25"/>
      <c r="FB932" s="25"/>
      <c r="FC932" s="25"/>
    </row>
    <row r="933" spans="5:159"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  <c r="CI933" s="25"/>
      <c r="CJ933" s="25"/>
      <c r="CK933" s="25"/>
      <c r="CL933" s="25"/>
      <c r="CM933" s="25"/>
      <c r="CN933" s="25"/>
      <c r="CO933" s="25"/>
      <c r="CP933" s="25"/>
      <c r="CQ933" s="25"/>
      <c r="CR933" s="25"/>
      <c r="CS933" s="25"/>
      <c r="CT933" s="25"/>
      <c r="CU933" s="25"/>
      <c r="CV933" s="25"/>
      <c r="CW933" s="25"/>
      <c r="CX933" s="25"/>
      <c r="CY933" s="25"/>
      <c r="CZ933" s="25"/>
      <c r="DA933" s="25"/>
      <c r="DB933" s="25"/>
      <c r="DC933" s="25"/>
      <c r="DD933" s="25"/>
      <c r="DE933" s="25"/>
      <c r="DF933" s="25"/>
      <c r="DG933" s="25"/>
      <c r="DH933" s="25"/>
      <c r="DI933" s="25"/>
      <c r="DJ933" s="25"/>
      <c r="DK933" s="25"/>
      <c r="DL933" s="25"/>
      <c r="DM933" s="25"/>
      <c r="DN933" s="25"/>
      <c r="DO933" s="25"/>
      <c r="DP933" s="25"/>
      <c r="DQ933" s="25"/>
      <c r="DR933" s="25"/>
      <c r="DS933" s="25"/>
      <c r="DT933" s="25"/>
      <c r="DU933" s="25"/>
      <c r="DV933" s="25"/>
      <c r="DW933" s="25"/>
      <c r="DX933" s="25"/>
      <c r="DY933" s="25"/>
      <c r="DZ933" s="25"/>
      <c r="EA933" s="25"/>
      <c r="EB933" s="25"/>
      <c r="EC933" s="25"/>
      <c r="ED933" s="25"/>
      <c r="EE933" s="25"/>
      <c r="EF933" s="25"/>
      <c r="EG933" s="25"/>
      <c r="EH933" s="25"/>
      <c r="EI933" s="25"/>
      <c r="EJ933" s="25"/>
      <c r="EK933" s="25"/>
      <c r="EL933" s="25"/>
      <c r="EM933" s="25"/>
      <c r="EN933" s="25"/>
      <c r="EO933" s="25"/>
      <c r="EP933" s="25"/>
      <c r="EQ933" s="25"/>
      <c r="ER933" s="25"/>
      <c r="ES933" s="25"/>
      <c r="ET933" s="25"/>
      <c r="EU933" s="25"/>
      <c r="EV933" s="25"/>
      <c r="EW933" s="25"/>
      <c r="EX933" s="25"/>
      <c r="EY933" s="25"/>
      <c r="EZ933" s="25"/>
      <c r="FA933" s="25"/>
      <c r="FB933" s="25"/>
      <c r="FC933" s="25"/>
    </row>
    <row r="934" spans="5:159"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  <c r="CU934" s="25"/>
      <c r="CV934" s="25"/>
      <c r="CW934" s="25"/>
      <c r="CX934" s="25"/>
      <c r="CY934" s="25"/>
      <c r="CZ934" s="25"/>
      <c r="DA934" s="25"/>
      <c r="DB934" s="25"/>
      <c r="DC934" s="25"/>
      <c r="DD934" s="25"/>
      <c r="DE934" s="25"/>
      <c r="DF934" s="25"/>
      <c r="DG934" s="25"/>
      <c r="DH934" s="25"/>
      <c r="DI934" s="25"/>
      <c r="DJ934" s="25"/>
      <c r="DK934" s="25"/>
      <c r="DL934" s="25"/>
      <c r="DM934" s="25"/>
      <c r="DN934" s="25"/>
      <c r="DO934" s="25"/>
      <c r="DP934" s="25"/>
      <c r="DQ934" s="25"/>
      <c r="DR934" s="25"/>
      <c r="DS934" s="25"/>
      <c r="DT934" s="25"/>
      <c r="DU934" s="25"/>
      <c r="DV934" s="25"/>
      <c r="DW934" s="25"/>
      <c r="DX934" s="25"/>
      <c r="DY934" s="25"/>
      <c r="DZ934" s="25"/>
      <c r="EA934" s="25"/>
      <c r="EB934" s="25"/>
      <c r="EC934" s="25"/>
      <c r="ED934" s="25"/>
      <c r="EE934" s="25"/>
      <c r="EF934" s="25"/>
      <c r="EG934" s="25"/>
      <c r="EH934" s="25"/>
      <c r="EI934" s="25"/>
      <c r="EJ934" s="25"/>
      <c r="EK934" s="25"/>
      <c r="EL934" s="25"/>
      <c r="EM934" s="25"/>
      <c r="EN934" s="25"/>
      <c r="EO934" s="25"/>
      <c r="EP934" s="25"/>
      <c r="EQ934" s="25"/>
      <c r="ER934" s="25"/>
      <c r="ES934" s="25"/>
      <c r="ET934" s="25"/>
      <c r="EU934" s="25"/>
      <c r="EV934" s="25"/>
      <c r="EW934" s="25"/>
      <c r="EX934" s="25"/>
      <c r="EY934" s="25"/>
      <c r="EZ934" s="25"/>
      <c r="FA934" s="25"/>
      <c r="FB934" s="25"/>
      <c r="FC934" s="25"/>
    </row>
    <row r="935" spans="5:159"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  <c r="CI935" s="25"/>
      <c r="CJ935" s="25"/>
      <c r="CK935" s="25"/>
      <c r="CL935" s="25"/>
      <c r="CM935" s="25"/>
      <c r="CN935" s="25"/>
      <c r="CO935" s="25"/>
      <c r="CP935" s="25"/>
      <c r="CQ935" s="25"/>
      <c r="CR935" s="25"/>
      <c r="CS935" s="25"/>
      <c r="CT935" s="25"/>
      <c r="CU935" s="25"/>
      <c r="CV935" s="25"/>
      <c r="CW935" s="25"/>
      <c r="CX935" s="25"/>
      <c r="CY935" s="25"/>
      <c r="CZ935" s="25"/>
      <c r="DA935" s="25"/>
      <c r="DB935" s="25"/>
      <c r="DC935" s="25"/>
      <c r="DD935" s="25"/>
      <c r="DE935" s="25"/>
      <c r="DF935" s="25"/>
      <c r="DG935" s="25"/>
      <c r="DH935" s="25"/>
      <c r="DI935" s="25"/>
      <c r="DJ935" s="25"/>
      <c r="DK935" s="25"/>
      <c r="DL935" s="25"/>
      <c r="DM935" s="25"/>
      <c r="DN935" s="25"/>
      <c r="DO935" s="25"/>
      <c r="DP935" s="25"/>
      <c r="DQ935" s="25"/>
      <c r="DR935" s="25"/>
      <c r="DS935" s="25"/>
      <c r="DT935" s="25"/>
      <c r="DU935" s="25"/>
      <c r="DV935" s="25"/>
      <c r="DW935" s="25"/>
      <c r="DX935" s="25"/>
      <c r="DY935" s="25"/>
      <c r="DZ935" s="25"/>
      <c r="EA935" s="25"/>
      <c r="EB935" s="25"/>
      <c r="EC935" s="25"/>
      <c r="ED935" s="25"/>
      <c r="EE935" s="25"/>
      <c r="EF935" s="25"/>
      <c r="EG935" s="25"/>
      <c r="EH935" s="25"/>
      <c r="EI935" s="25"/>
      <c r="EJ935" s="25"/>
      <c r="EK935" s="25"/>
      <c r="EL935" s="25"/>
      <c r="EM935" s="25"/>
      <c r="EN935" s="25"/>
      <c r="EO935" s="25"/>
      <c r="EP935" s="25"/>
      <c r="EQ935" s="25"/>
      <c r="ER935" s="25"/>
      <c r="ES935" s="25"/>
      <c r="ET935" s="25"/>
      <c r="EU935" s="25"/>
      <c r="EV935" s="25"/>
      <c r="EW935" s="25"/>
      <c r="EX935" s="25"/>
      <c r="EY935" s="25"/>
      <c r="EZ935" s="25"/>
      <c r="FA935" s="25"/>
      <c r="FB935" s="25"/>
      <c r="FC935" s="25"/>
    </row>
    <row r="936" spans="5:159"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  <c r="CI936" s="25"/>
      <c r="CJ936" s="25"/>
      <c r="CK936" s="25"/>
      <c r="CL936" s="25"/>
      <c r="CM936" s="25"/>
      <c r="CN936" s="25"/>
      <c r="CO936" s="25"/>
      <c r="CP936" s="25"/>
      <c r="CQ936" s="25"/>
      <c r="CR936" s="25"/>
      <c r="CS936" s="25"/>
      <c r="CT936" s="25"/>
      <c r="CU936" s="25"/>
      <c r="CV936" s="25"/>
      <c r="CW936" s="25"/>
      <c r="CX936" s="25"/>
      <c r="CY936" s="25"/>
      <c r="CZ936" s="25"/>
      <c r="DA936" s="25"/>
      <c r="DB936" s="25"/>
      <c r="DC936" s="25"/>
      <c r="DD936" s="25"/>
      <c r="DE936" s="25"/>
      <c r="DF936" s="25"/>
      <c r="DG936" s="25"/>
      <c r="DH936" s="25"/>
      <c r="DI936" s="25"/>
      <c r="DJ936" s="25"/>
      <c r="DK936" s="25"/>
      <c r="DL936" s="25"/>
      <c r="DM936" s="25"/>
      <c r="DN936" s="25"/>
      <c r="DO936" s="25"/>
      <c r="DP936" s="25"/>
      <c r="DQ936" s="25"/>
      <c r="DR936" s="25"/>
      <c r="DS936" s="25"/>
      <c r="DT936" s="25"/>
      <c r="DU936" s="25"/>
      <c r="DV936" s="25"/>
      <c r="DW936" s="25"/>
      <c r="DX936" s="25"/>
      <c r="DY936" s="25"/>
      <c r="DZ936" s="25"/>
      <c r="EA936" s="25"/>
      <c r="EB936" s="25"/>
      <c r="EC936" s="25"/>
      <c r="ED936" s="25"/>
      <c r="EE936" s="25"/>
      <c r="EF936" s="25"/>
      <c r="EG936" s="25"/>
      <c r="EH936" s="25"/>
      <c r="EI936" s="25"/>
      <c r="EJ936" s="25"/>
      <c r="EK936" s="25"/>
      <c r="EL936" s="25"/>
      <c r="EM936" s="25"/>
      <c r="EN936" s="25"/>
      <c r="EO936" s="25"/>
      <c r="EP936" s="25"/>
      <c r="EQ936" s="25"/>
      <c r="ER936" s="25"/>
      <c r="ES936" s="25"/>
      <c r="ET936" s="25"/>
      <c r="EU936" s="25"/>
      <c r="EV936" s="25"/>
      <c r="EW936" s="25"/>
      <c r="EX936" s="25"/>
      <c r="EY936" s="25"/>
      <c r="EZ936" s="25"/>
      <c r="FA936" s="25"/>
      <c r="FB936" s="25"/>
      <c r="FC936" s="25"/>
    </row>
    <row r="937" spans="5:159"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  <c r="CX937" s="25"/>
      <c r="CY937" s="25"/>
      <c r="CZ937" s="25"/>
      <c r="DA937" s="25"/>
      <c r="DB937" s="25"/>
      <c r="DC937" s="25"/>
      <c r="DD937" s="25"/>
      <c r="DE937" s="25"/>
      <c r="DF937" s="25"/>
      <c r="DG937" s="25"/>
      <c r="DH937" s="25"/>
      <c r="DI937" s="25"/>
      <c r="DJ937" s="25"/>
      <c r="DK937" s="25"/>
      <c r="DL937" s="25"/>
      <c r="DM937" s="25"/>
      <c r="DN937" s="25"/>
      <c r="DO937" s="25"/>
      <c r="DP937" s="25"/>
      <c r="DQ937" s="25"/>
      <c r="DR937" s="25"/>
      <c r="DS937" s="25"/>
      <c r="DT937" s="25"/>
      <c r="DU937" s="25"/>
      <c r="DV937" s="25"/>
      <c r="DW937" s="25"/>
      <c r="DX937" s="25"/>
      <c r="DY937" s="25"/>
      <c r="DZ937" s="25"/>
      <c r="EA937" s="25"/>
      <c r="EB937" s="25"/>
      <c r="EC937" s="25"/>
      <c r="ED937" s="25"/>
      <c r="EE937" s="25"/>
      <c r="EF937" s="25"/>
      <c r="EG937" s="25"/>
      <c r="EH937" s="25"/>
      <c r="EI937" s="25"/>
      <c r="EJ937" s="25"/>
      <c r="EK937" s="25"/>
      <c r="EL937" s="25"/>
      <c r="EM937" s="25"/>
      <c r="EN937" s="25"/>
      <c r="EO937" s="25"/>
      <c r="EP937" s="25"/>
      <c r="EQ937" s="25"/>
      <c r="ER937" s="25"/>
      <c r="ES937" s="25"/>
      <c r="ET937" s="25"/>
      <c r="EU937" s="25"/>
      <c r="EV937" s="25"/>
      <c r="EW937" s="25"/>
      <c r="EX937" s="25"/>
      <c r="EY937" s="25"/>
      <c r="EZ937" s="25"/>
      <c r="FA937" s="25"/>
      <c r="FB937" s="25"/>
      <c r="FC937" s="25"/>
    </row>
    <row r="938" spans="5:159"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  <c r="CI938" s="25"/>
      <c r="CJ938" s="25"/>
      <c r="CK938" s="25"/>
      <c r="CL938" s="25"/>
      <c r="CM938" s="25"/>
      <c r="CN938" s="25"/>
      <c r="CO938" s="25"/>
      <c r="CP938" s="25"/>
      <c r="CQ938" s="25"/>
      <c r="CR938" s="25"/>
      <c r="CS938" s="25"/>
      <c r="CT938" s="25"/>
      <c r="CU938" s="25"/>
      <c r="CV938" s="25"/>
      <c r="CW938" s="25"/>
      <c r="CX938" s="25"/>
      <c r="CY938" s="25"/>
      <c r="CZ938" s="25"/>
      <c r="DA938" s="25"/>
      <c r="DB938" s="25"/>
      <c r="DC938" s="25"/>
      <c r="DD938" s="25"/>
      <c r="DE938" s="25"/>
      <c r="DF938" s="25"/>
      <c r="DG938" s="25"/>
      <c r="DH938" s="25"/>
      <c r="DI938" s="25"/>
      <c r="DJ938" s="25"/>
      <c r="DK938" s="25"/>
      <c r="DL938" s="25"/>
      <c r="DM938" s="25"/>
      <c r="DN938" s="25"/>
      <c r="DO938" s="25"/>
      <c r="DP938" s="25"/>
      <c r="DQ938" s="25"/>
      <c r="DR938" s="25"/>
      <c r="DS938" s="25"/>
      <c r="DT938" s="25"/>
      <c r="DU938" s="25"/>
      <c r="DV938" s="25"/>
      <c r="DW938" s="25"/>
      <c r="DX938" s="25"/>
      <c r="DY938" s="25"/>
      <c r="DZ938" s="25"/>
      <c r="EA938" s="25"/>
      <c r="EB938" s="25"/>
      <c r="EC938" s="25"/>
      <c r="ED938" s="25"/>
      <c r="EE938" s="25"/>
      <c r="EF938" s="25"/>
      <c r="EG938" s="25"/>
      <c r="EH938" s="25"/>
      <c r="EI938" s="25"/>
      <c r="EJ938" s="25"/>
      <c r="EK938" s="25"/>
      <c r="EL938" s="25"/>
      <c r="EM938" s="25"/>
      <c r="EN938" s="25"/>
      <c r="EO938" s="25"/>
      <c r="EP938" s="25"/>
      <c r="EQ938" s="25"/>
      <c r="ER938" s="25"/>
      <c r="ES938" s="25"/>
      <c r="ET938" s="25"/>
      <c r="EU938" s="25"/>
      <c r="EV938" s="25"/>
      <c r="EW938" s="25"/>
      <c r="EX938" s="25"/>
      <c r="EY938" s="25"/>
      <c r="EZ938" s="25"/>
      <c r="FA938" s="25"/>
      <c r="FB938" s="25"/>
      <c r="FC938" s="25"/>
    </row>
    <row r="939" spans="5:159"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  <c r="CU939" s="25"/>
      <c r="CV939" s="25"/>
      <c r="CW939" s="25"/>
      <c r="CX939" s="25"/>
      <c r="CY939" s="25"/>
      <c r="CZ939" s="25"/>
      <c r="DA939" s="25"/>
      <c r="DB939" s="25"/>
      <c r="DC939" s="25"/>
      <c r="DD939" s="25"/>
      <c r="DE939" s="25"/>
      <c r="DF939" s="25"/>
      <c r="DG939" s="25"/>
      <c r="DH939" s="25"/>
      <c r="DI939" s="25"/>
      <c r="DJ939" s="25"/>
      <c r="DK939" s="25"/>
      <c r="DL939" s="25"/>
      <c r="DM939" s="25"/>
      <c r="DN939" s="25"/>
      <c r="DO939" s="25"/>
      <c r="DP939" s="25"/>
      <c r="DQ939" s="25"/>
      <c r="DR939" s="25"/>
      <c r="DS939" s="25"/>
      <c r="DT939" s="25"/>
      <c r="DU939" s="25"/>
      <c r="DV939" s="25"/>
      <c r="DW939" s="25"/>
      <c r="DX939" s="25"/>
      <c r="DY939" s="25"/>
      <c r="DZ939" s="25"/>
      <c r="EA939" s="25"/>
      <c r="EB939" s="25"/>
      <c r="EC939" s="25"/>
      <c r="ED939" s="25"/>
      <c r="EE939" s="25"/>
      <c r="EF939" s="25"/>
      <c r="EG939" s="25"/>
      <c r="EH939" s="25"/>
      <c r="EI939" s="25"/>
      <c r="EJ939" s="25"/>
      <c r="EK939" s="25"/>
      <c r="EL939" s="25"/>
      <c r="EM939" s="25"/>
      <c r="EN939" s="25"/>
      <c r="EO939" s="25"/>
      <c r="EP939" s="25"/>
      <c r="EQ939" s="25"/>
      <c r="ER939" s="25"/>
      <c r="ES939" s="25"/>
      <c r="ET939" s="25"/>
      <c r="EU939" s="25"/>
      <c r="EV939" s="25"/>
      <c r="EW939" s="25"/>
      <c r="EX939" s="25"/>
      <c r="EY939" s="25"/>
      <c r="EZ939" s="25"/>
      <c r="FA939" s="25"/>
      <c r="FB939" s="25"/>
      <c r="FC939" s="25"/>
    </row>
    <row r="940" spans="5:159"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  <c r="CU940" s="25"/>
      <c r="CV940" s="25"/>
      <c r="CW940" s="25"/>
      <c r="CX940" s="25"/>
      <c r="CY940" s="25"/>
      <c r="CZ940" s="25"/>
      <c r="DA940" s="25"/>
      <c r="DB940" s="25"/>
      <c r="DC940" s="25"/>
      <c r="DD940" s="25"/>
      <c r="DE940" s="25"/>
      <c r="DF940" s="25"/>
      <c r="DG940" s="25"/>
      <c r="DH940" s="25"/>
      <c r="DI940" s="25"/>
      <c r="DJ940" s="25"/>
      <c r="DK940" s="25"/>
      <c r="DL940" s="25"/>
      <c r="DM940" s="25"/>
      <c r="DN940" s="25"/>
      <c r="DO940" s="25"/>
      <c r="DP940" s="25"/>
      <c r="DQ940" s="25"/>
      <c r="DR940" s="25"/>
      <c r="DS940" s="25"/>
      <c r="DT940" s="25"/>
      <c r="DU940" s="25"/>
      <c r="DV940" s="25"/>
      <c r="DW940" s="25"/>
      <c r="DX940" s="25"/>
      <c r="DY940" s="25"/>
      <c r="DZ940" s="25"/>
      <c r="EA940" s="25"/>
      <c r="EB940" s="25"/>
      <c r="EC940" s="25"/>
      <c r="ED940" s="25"/>
      <c r="EE940" s="25"/>
      <c r="EF940" s="25"/>
      <c r="EG940" s="25"/>
      <c r="EH940" s="25"/>
      <c r="EI940" s="25"/>
      <c r="EJ940" s="25"/>
      <c r="EK940" s="25"/>
      <c r="EL940" s="25"/>
      <c r="EM940" s="25"/>
      <c r="EN940" s="25"/>
      <c r="EO940" s="25"/>
      <c r="EP940" s="25"/>
      <c r="EQ940" s="25"/>
      <c r="ER940" s="25"/>
      <c r="ES940" s="25"/>
      <c r="ET940" s="25"/>
      <c r="EU940" s="25"/>
      <c r="EV940" s="25"/>
      <c r="EW940" s="25"/>
      <c r="EX940" s="25"/>
      <c r="EY940" s="25"/>
      <c r="EZ940" s="25"/>
      <c r="FA940" s="25"/>
      <c r="FB940" s="25"/>
      <c r="FC940" s="25"/>
    </row>
    <row r="941" spans="5:159"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  <c r="CI941" s="25"/>
      <c r="CJ941" s="25"/>
      <c r="CK941" s="25"/>
      <c r="CL941" s="25"/>
      <c r="CM941" s="25"/>
      <c r="CN941" s="25"/>
      <c r="CO941" s="25"/>
      <c r="CP941" s="25"/>
      <c r="CQ941" s="25"/>
      <c r="CR941" s="25"/>
      <c r="CS941" s="25"/>
      <c r="CT941" s="25"/>
      <c r="CU941" s="25"/>
      <c r="CV941" s="25"/>
      <c r="CW941" s="25"/>
      <c r="CX941" s="25"/>
      <c r="CY941" s="25"/>
      <c r="CZ941" s="25"/>
      <c r="DA941" s="25"/>
      <c r="DB941" s="25"/>
      <c r="DC941" s="25"/>
      <c r="DD941" s="25"/>
      <c r="DE941" s="25"/>
      <c r="DF941" s="25"/>
      <c r="DG941" s="25"/>
      <c r="DH941" s="25"/>
      <c r="DI941" s="25"/>
      <c r="DJ941" s="25"/>
      <c r="DK941" s="25"/>
      <c r="DL941" s="25"/>
      <c r="DM941" s="25"/>
      <c r="DN941" s="25"/>
      <c r="DO941" s="25"/>
      <c r="DP941" s="25"/>
      <c r="DQ941" s="25"/>
      <c r="DR941" s="25"/>
      <c r="DS941" s="25"/>
      <c r="DT941" s="25"/>
      <c r="DU941" s="25"/>
      <c r="DV941" s="25"/>
      <c r="DW941" s="25"/>
      <c r="DX941" s="25"/>
      <c r="DY941" s="25"/>
      <c r="DZ941" s="25"/>
      <c r="EA941" s="25"/>
      <c r="EB941" s="25"/>
      <c r="EC941" s="25"/>
      <c r="ED941" s="25"/>
      <c r="EE941" s="25"/>
      <c r="EF941" s="25"/>
      <c r="EG941" s="25"/>
      <c r="EH941" s="25"/>
      <c r="EI941" s="25"/>
      <c r="EJ941" s="25"/>
      <c r="EK941" s="25"/>
      <c r="EL941" s="25"/>
      <c r="EM941" s="25"/>
      <c r="EN941" s="25"/>
      <c r="EO941" s="25"/>
      <c r="EP941" s="25"/>
      <c r="EQ941" s="25"/>
      <c r="ER941" s="25"/>
      <c r="ES941" s="25"/>
      <c r="ET941" s="25"/>
      <c r="EU941" s="25"/>
      <c r="EV941" s="25"/>
      <c r="EW941" s="25"/>
      <c r="EX941" s="25"/>
      <c r="EY941" s="25"/>
      <c r="EZ941" s="25"/>
      <c r="FA941" s="25"/>
      <c r="FB941" s="25"/>
      <c r="FC941" s="25"/>
    </row>
    <row r="942" spans="5:159"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  <c r="CI942" s="25"/>
      <c r="CJ942" s="25"/>
      <c r="CK942" s="25"/>
      <c r="CL942" s="25"/>
      <c r="CM942" s="25"/>
      <c r="CN942" s="25"/>
      <c r="CO942" s="25"/>
      <c r="CP942" s="25"/>
      <c r="CQ942" s="25"/>
      <c r="CR942" s="25"/>
      <c r="CS942" s="25"/>
      <c r="CT942" s="25"/>
      <c r="CU942" s="25"/>
      <c r="CV942" s="25"/>
      <c r="CW942" s="25"/>
      <c r="CX942" s="25"/>
      <c r="CY942" s="25"/>
      <c r="CZ942" s="25"/>
      <c r="DA942" s="25"/>
      <c r="DB942" s="25"/>
      <c r="DC942" s="25"/>
      <c r="DD942" s="25"/>
      <c r="DE942" s="25"/>
      <c r="DF942" s="25"/>
      <c r="DG942" s="25"/>
      <c r="DH942" s="25"/>
      <c r="DI942" s="25"/>
      <c r="DJ942" s="25"/>
      <c r="DK942" s="25"/>
      <c r="DL942" s="25"/>
      <c r="DM942" s="25"/>
      <c r="DN942" s="25"/>
      <c r="DO942" s="25"/>
      <c r="DP942" s="25"/>
      <c r="DQ942" s="25"/>
      <c r="DR942" s="25"/>
      <c r="DS942" s="25"/>
      <c r="DT942" s="25"/>
      <c r="DU942" s="25"/>
      <c r="DV942" s="25"/>
      <c r="DW942" s="25"/>
      <c r="DX942" s="25"/>
      <c r="DY942" s="25"/>
      <c r="DZ942" s="25"/>
      <c r="EA942" s="25"/>
      <c r="EB942" s="25"/>
      <c r="EC942" s="25"/>
      <c r="ED942" s="25"/>
      <c r="EE942" s="25"/>
      <c r="EF942" s="25"/>
      <c r="EG942" s="25"/>
      <c r="EH942" s="25"/>
      <c r="EI942" s="25"/>
      <c r="EJ942" s="25"/>
      <c r="EK942" s="25"/>
      <c r="EL942" s="25"/>
      <c r="EM942" s="25"/>
      <c r="EN942" s="25"/>
      <c r="EO942" s="25"/>
      <c r="EP942" s="25"/>
      <c r="EQ942" s="25"/>
      <c r="ER942" s="25"/>
      <c r="ES942" s="25"/>
      <c r="ET942" s="25"/>
      <c r="EU942" s="25"/>
      <c r="EV942" s="25"/>
      <c r="EW942" s="25"/>
      <c r="EX942" s="25"/>
      <c r="EY942" s="25"/>
      <c r="EZ942" s="25"/>
      <c r="FA942" s="25"/>
      <c r="FB942" s="25"/>
      <c r="FC942" s="25"/>
    </row>
    <row r="943" spans="5:159"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  <c r="CI943" s="25"/>
      <c r="CJ943" s="25"/>
      <c r="CK943" s="25"/>
      <c r="CL943" s="25"/>
      <c r="CM943" s="25"/>
      <c r="CN943" s="25"/>
      <c r="CO943" s="25"/>
      <c r="CP943" s="25"/>
      <c r="CQ943" s="25"/>
      <c r="CR943" s="25"/>
      <c r="CS943" s="25"/>
      <c r="CT943" s="25"/>
      <c r="CU943" s="25"/>
      <c r="CV943" s="25"/>
      <c r="CW943" s="25"/>
      <c r="CX943" s="25"/>
      <c r="CY943" s="25"/>
      <c r="CZ943" s="25"/>
      <c r="DA943" s="25"/>
      <c r="DB943" s="25"/>
      <c r="DC943" s="25"/>
      <c r="DD943" s="25"/>
      <c r="DE943" s="25"/>
      <c r="DF943" s="25"/>
      <c r="DG943" s="25"/>
      <c r="DH943" s="25"/>
      <c r="DI943" s="25"/>
      <c r="DJ943" s="25"/>
      <c r="DK943" s="25"/>
      <c r="DL943" s="25"/>
      <c r="DM943" s="25"/>
      <c r="DN943" s="25"/>
      <c r="DO943" s="25"/>
      <c r="DP943" s="25"/>
      <c r="DQ943" s="25"/>
      <c r="DR943" s="25"/>
      <c r="DS943" s="25"/>
      <c r="DT943" s="25"/>
      <c r="DU943" s="25"/>
      <c r="DV943" s="25"/>
      <c r="DW943" s="25"/>
      <c r="DX943" s="25"/>
      <c r="DY943" s="25"/>
      <c r="DZ943" s="25"/>
      <c r="EA943" s="25"/>
      <c r="EB943" s="25"/>
      <c r="EC943" s="25"/>
      <c r="ED943" s="25"/>
      <c r="EE943" s="25"/>
      <c r="EF943" s="25"/>
      <c r="EG943" s="25"/>
      <c r="EH943" s="25"/>
      <c r="EI943" s="25"/>
      <c r="EJ943" s="25"/>
      <c r="EK943" s="25"/>
      <c r="EL943" s="25"/>
      <c r="EM943" s="25"/>
      <c r="EN943" s="25"/>
      <c r="EO943" s="25"/>
      <c r="EP943" s="25"/>
      <c r="EQ943" s="25"/>
      <c r="ER943" s="25"/>
      <c r="ES943" s="25"/>
      <c r="ET943" s="25"/>
      <c r="EU943" s="25"/>
      <c r="EV943" s="25"/>
      <c r="EW943" s="25"/>
      <c r="EX943" s="25"/>
      <c r="EY943" s="25"/>
      <c r="EZ943" s="25"/>
      <c r="FA943" s="25"/>
      <c r="FB943" s="25"/>
      <c r="FC943" s="25"/>
    </row>
    <row r="944" spans="5:159"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  <c r="CI944" s="25"/>
      <c r="CJ944" s="25"/>
      <c r="CK944" s="25"/>
      <c r="CL944" s="25"/>
      <c r="CM944" s="25"/>
      <c r="CN944" s="25"/>
      <c r="CO944" s="25"/>
      <c r="CP944" s="25"/>
      <c r="CQ944" s="25"/>
      <c r="CR944" s="25"/>
      <c r="CS944" s="25"/>
      <c r="CT944" s="25"/>
      <c r="CU944" s="25"/>
      <c r="CV944" s="25"/>
      <c r="CW944" s="25"/>
      <c r="CX944" s="25"/>
      <c r="CY944" s="25"/>
      <c r="CZ944" s="25"/>
      <c r="DA944" s="25"/>
      <c r="DB944" s="25"/>
      <c r="DC944" s="25"/>
      <c r="DD944" s="25"/>
      <c r="DE944" s="25"/>
      <c r="DF944" s="25"/>
      <c r="DG944" s="25"/>
      <c r="DH944" s="25"/>
      <c r="DI944" s="25"/>
      <c r="DJ944" s="25"/>
      <c r="DK944" s="25"/>
      <c r="DL944" s="25"/>
      <c r="DM944" s="25"/>
      <c r="DN944" s="25"/>
      <c r="DO944" s="25"/>
      <c r="DP944" s="25"/>
      <c r="DQ944" s="25"/>
      <c r="DR944" s="25"/>
      <c r="DS944" s="25"/>
      <c r="DT944" s="25"/>
      <c r="DU944" s="25"/>
      <c r="DV944" s="25"/>
      <c r="DW944" s="25"/>
      <c r="DX944" s="25"/>
      <c r="DY944" s="25"/>
      <c r="DZ944" s="25"/>
      <c r="EA944" s="25"/>
      <c r="EB944" s="25"/>
      <c r="EC944" s="25"/>
      <c r="ED944" s="25"/>
      <c r="EE944" s="25"/>
      <c r="EF944" s="25"/>
      <c r="EG944" s="25"/>
      <c r="EH944" s="25"/>
      <c r="EI944" s="25"/>
      <c r="EJ944" s="25"/>
      <c r="EK944" s="25"/>
      <c r="EL944" s="25"/>
      <c r="EM944" s="25"/>
      <c r="EN944" s="25"/>
      <c r="EO944" s="25"/>
      <c r="EP944" s="25"/>
      <c r="EQ944" s="25"/>
      <c r="ER944" s="25"/>
      <c r="ES944" s="25"/>
      <c r="ET944" s="25"/>
      <c r="EU944" s="25"/>
      <c r="EV944" s="25"/>
      <c r="EW944" s="25"/>
      <c r="EX944" s="25"/>
      <c r="EY944" s="25"/>
      <c r="EZ944" s="25"/>
      <c r="FA944" s="25"/>
      <c r="FB944" s="25"/>
      <c r="FC944" s="25"/>
    </row>
    <row r="945" spans="5:159"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  <c r="CI945" s="25"/>
      <c r="CJ945" s="25"/>
      <c r="CK945" s="25"/>
      <c r="CL945" s="25"/>
      <c r="CM945" s="25"/>
      <c r="CN945" s="25"/>
      <c r="CO945" s="25"/>
      <c r="CP945" s="25"/>
      <c r="CQ945" s="25"/>
      <c r="CR945" s="25"/>
      <c r="CS945" s="25"/>
      <c r="CT945" s="25"/>
      <c r="CU945" s="25"/>
      <c r="CV945" s="25"/>
      <c r="CW945" s="25"/>
      <c r="CX945" s="25"/>
      <c r="CY945" s="25"/>
      <c r="CZ945" s="25"/>
      <c r="DA945" s="25"/>
      <c r="DB945" s="25"/>
      <c r="DC945" s="25"/>
      <c r="DD945" s="25"/>
      <c r="DE945" s="25"/>
      <c r="DF945" s="25"/>
      <c r="DG945" s="25"/>
      <c r="DH945" s="25"/>
      <c r="DI945" s="25"/>
      <c r="DJ945" s="25"/>
      <c r="DK945" s="25"/>
      <c r="DL945" s="25"/>
      <c r="DM945" s="25"/>
      <c r="DN945" s="25"/>
      <c r="DO945" s="25"/>
      <c r="DP945" s="25"/>
      <c r="DQ945" s="25"/>
      <c r="DR945" s="25"/>
      <c r="DS945" s="25"/>
      <c r="DT945" s="25"/>
      <c r="DU945" s="25"/>
      <c r="DV945" s="25"/>
      <c r="DW945" s="25"/>
      <c r="DX945" s="25"/>
      <c r="DY945" s="25"/>
      <c r="DZ945" s="25"/>
      <c r="EA945" s="25"/>
      <c r="EB945" s="25"/>
      <c r="EC945" s="25"/>
      <c r="ED945" s="25"/>
      <c r="EE945" s="25"/>
      <c r="EF945" s="25"/>
      <c r="EG945" s="25"/>
      <c r="EH945" s="25"/>
      <c r="EI945" s="25"/>
      <c r="EJ945" s="25"/>
      <c r="EK945" s="25"/>
      <c r="EL945" s="25"/>
      <c r="EM945" s="25"/>
      <c r="EN945" s="25"/>
      <c r="EO945" s="25"/>
      <c r="EP945" s="25"/>
      <c r="EQ945" s="25"/>
      <c r="ER945" s="25"/>
      <c r="ES945" s="25"/>
      <c r="ET945" s="25"/>
      <c r="EU945" s="25"/>
      <c r="EV945" s="25"/>
      <c r="EW945" s="25"/>
      <c r="EX945" s="25"/>
      <c r="EY945" s="25"/>
      <c r="EZ945" s="25"/>
      <c r="FA945" s="25"/>
      <c r="FB945" s="25"/>
      <c r="FC945" s="25"/>
    </row>
    <row r="946" spans="5:159"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  <c r="CI946" s="25"/>
      <c r="CJ946" s="25"/>
      <c r="CK946" s="25"/>
      <c r="CL946" s="25"/>
      <c r="CM946" s="25"/>
      <c r="CN946" s="25"/>
      <c r="CO946" s="25"/>
      <c r="CP946" s="25"/>
      <c r="CQ946" s="25"/>
      <c r="CR946" s="25"/>
      <c r="CS946" s="25"/>
      <c r="CT946" s="25"/>
      <c r="CU946" s="25"/>
      <c r="CV946" s="25"/>
      <c r="CW946" s="25"/>
      <c r="CX946" s="25"/>
      <c r="CY946" s="25"/>
      <c r="CZ946" s="25"/>
      <c r="DA946" s="25"/>
      <c r="DB946" s="25"/>
      <c r="DC946" s="25"/>
      <c r="DD946" s="25"/>
      <c r="DE946" s="25"/>
      <c r="DF946" s="25"/>
      <c r="DG946" s="25"/>
      <c r="DH946" s="25"/>
      <c r="DI946" s="25"/>
      <c r="DJ946" s="25"/>
      <c r="DK946" s="25"/>
      <c r="DL946" s="25"/>
      <c r="DM946" s="25"/>
      <c r="DN946" s="25"/>
      <c r="DO946" s="25"/>
      <c r="DP946" s="25"/>
      <c r="DQ946" s="25"/>
      <c r="DR946" s="25"/>
      <c r="DS946" s="25"/>
      <c r="DT946" s="25"/>
      <c r="DU946" s="25"/>
      <c r="DV946" s="25"/>
      <c r="DW946" s="25"/>
      <c r="DX946" s="25"/>
      <c r="DY946" s="25"/>
      <c r="DZ946" s="25"/>
      <c r="EA946" s="25"/>
      <c r="EB946" s="25"/>
      <c r="EC946" s="25"/>
      <c r="ED946" s="25"/>
      <c r="EE946" s="25"/>
      <c r="EF946" s="25"/>
      <c r="EG946" s="25"/>
      <c r="EH946" s="25"/>
      <c r="EI946" s="25"/>
      <c r="EJ946" s="25"/>
      <c r="EK946" s="25"/>
      <c r="EL946" s="25"/>
      <c r="EM946" s="25"/>
      <c r="EN946" s="25"/>
      <c r="EO946" s="25"/>
      <c r="EP946" s="25"/>
      <c r="EQ946" s="25"/>
      <c r="ER946" s="25"/>
      <c r="ES946" s="25"/>
      <c r="ET946" s="25"/>
      <c r="EU946" s="25"/>
      <c r="EV946" s="25"/>
      <c r="EW946" s="25"/>
      <c r="EX946" s="25"/>
      <c r="EY946" s="25"/>
      <c r="EZ946" s="25"/>
      <c r="FA946" s="25"/>
      <c r="FB946" s="25"/>
      <c r="FC946" s="25"/>
    </row>
    <row r="947" spans="5:159"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  <c r="CU947" s="25"/>
      <c r="CV947" s="25"/>
      <c r="CW947" s="25"/>
      <c r="CX947" s="25"/>
      <c r="CY947" s="25"/>
      <c r="CZ947" s="25"/>
      <c r="DA947" s="25"/>
      <c r="DB947" s="25"/>
      <c r="DC947" s="25"/>
      <c r="DD947" s="25"/>
      <c r="DE947" s="25"/>
      <c r="DF947" s="25"/>
      <c r="DG947" s="25"/>
      <c r="DH947" s="25"/>
      <c r="DI947" s="25"/>
      <c r="DJ947" s="25"/>
      <c r="DK947" s="25"/>
      <c r="DL947" s="25"/>
      <c r="DM947" s="25"/>
      <c r="DN947" s="25"/>
      <c r="DO947" s="25"/>
      <c r="DP947" s="25"/>
      <c r="DQ947" s="25"/>
      <c r="DR947" s="25"/>
      <c r="DS947" s="25"/>
      <c r="DT947" s="25"/>
      <c r="DU947" s="25"/>
      <c r="DV947" s="25"/>
      <c r="DW947" s="25"/>
      <c r="DX947" s="25"/>
      <c r="DY947" s="25"/>
      <c r="DZ947" s="25"/>
      <c r="EA947" s="25"/>
      <c r="EB947" s="25"/>
      <c r="EC947" s="25"/>
      <c r="ED947" s="25"/>
      <c r="EE947" s="25"/>
      <c r="EF947" s="25"/>
      <c r="EG947" s="25"/>
      <c r="EH947" s="25"/>
      <c r="EI947" s="25"/>
      <c r="EJ947" s="25"/>
      <c r="EK947" s="25"/>
      <c r="EL947" s="25"/>
      <c r="EM947" s="25"/>
      <c r="EN947" s="25"/>
      <c r="EO947" s="25"/>
      <c r="EP947" s="25"/>
      <c r="EQ947" s="25"/>
      <c r="ER947" s="25"/>
      <c r="ES947" s="25"/>
      <c r="ET947" s="25"/>
      <c r="EU947" s="25"/>
      <c r="EV947" s="25"/>
      <c r="EW947" s="25"/>
      <c r="EX947" s="25"/>
      <c r="EY947" s="25"/>
      <c r="EZ947" s="25"/>
      <c r="FA947" s="25"/>
      <c r="FB947" s="25"/>
      <c r="FC947" s="25"/>
    </row>
    <row r="948" spans="5:159"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  <c r="CI948" s="25"/>
      <c r="CJ948" s="25"/>
      <c r="CK948" s="25"/>
      <c r="CL948" s="25"/>
      <c r="CM948" s="25"/>
      <c r="CN948" s="25"/>
      <c r="CO948" s="25"/>
      <c r="CP948" s="25"/>
      <c r="CQ948" s="25"/>
      <c r="CR948" s="25"/>
      <c r="CS948" s="25"/>
      <c r="CT948" s="25"/>
      <c r="CU948" s="25"/>
      <c r="CV948" s="25"/>
      <c r="CW948" s="25"/>
      <c r="CX948" s="25"/>
      <c r="CY948" s="25"/>
      <c r="CZ948" s="25"/>
      <c r="DA948" s="25"/>
      <c r="DB948" s="25"/>
      <c r="DC948" s="25"/>
      <c r="DD948" s="25"/>
      <c r="DE948" s="25"/>
      <c r="DF948" s="25"/>
      <c r="DG948" s="25"/>
      <c r="DH948" s="25"/>
      <c r="DI948" s="25"/>
      <c r="DJ948" s="25"/>
      <c r="DK948" s="25"/>
      <c r="DL948" s="25"/>
      <c r="DM948" s="25"/>
      <c r="DN948" s="25"/>
      <c r="DO948" s="25"/>
      <c r="DP948" s="25"/>
      <c r="DQ948" s="25"/>
      <c r="DR948" s="25"/>
      <c r="DS948" s="25"/>
      <c r="DT948" s="25"/>
      <c r="DU948" s="25"/>
      <c r="DV948" s="25"/>
      <c r="DW948" s="25"/>
      <c r="DX948" s="25"/>
      <c r="DY948" s="25"/>
      <c r="DZ948" s="25"/>
      <c r="EA948" s="25"/>
      <c r="EB948" s="25"/>
      <c r="EC948" s="25"/>
      <c r="ED948" s="25"/>
      <c r="EE948" s="25"/>
      <c r="EF948" s="25"/>
      <c r="EG948" s="25"/>
      <c r="EH948" s="25"/>
      <c r="EI948" s="25"/>
      <c r="EJ948" s="25"/>
      <c r="EK948" s="25"/>
      <c r="EL948" s="25"/>
      <c r="EM948" s="25"/>
      <c r="EN948" s="25"/>
      <c r="EO948" s="25"/>
      <c r="EP948" s="25"/>
      <c r="EQ948" s="25"/>
      <c r="ER948" s="25"/>
      <c r="ES948" s="25"/>
      <c r="ET948" s="25"/>
      <c r="EU948" s="25"/>
      <c r="EV948" s="25"/>
      <c r="EW948" s="25"/>
      <c r="EX948" s="25"/>
      <c r="EY948" s="25"/>
      <c r="EZ948" s="25"/>
      <c r="FA948" s="25"/>
      <c r="FB948" s="25"/>
      <c r="FC948" s="25"/>
    </row>
    <row r="949" spans="5:159"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  <c r="CI949" s="25"/>
      <c r="CJ949" s="25"/>
      <c r="CK949" s="25"/>
      <c r="CL949" s="25"/>
      <c r="CM949" s="25"/>
      <c r="CN949" s="25"/>
      <c r="CO949" s="25"/>
      <c r="CP949" s="25"/>
      <c r="CQ949" s="25"/>
      <c r="CR949" s="25"/>
      <c r="CS949" s="25"/>
      <c r="CT949" s="25"/>
      <c r="CU949" s="25"/>
      <c r="CV949" s="25"/>
      <c r="CW949" s="25"/>
      <c r="CX949" s="25"/>
      <c r="CY949" s="25"/>
      <c r="CZ949" s="25"/>
      <c r="DA949" s="25"/>
      <c r="DB949" s="25"/>
      <c r="DC949" s="25"/>
      <c r="DD949" s="25"/>
      <c r="DE949" s="25"/>
      <c r="DF949" s="25"/>
      <c r="DG949" s="25"/>
      <c r="DH949" s="25"/>
      <c r="DI949" s="25"/>
      <c r="DJ949" s="25"/>
      <c r="DK949" s="25"/>
      <c r="DL949" s="25"/>
      <c r="DM949" s="25"/>
      <c r="DN949" s="25"/>
      <c r="DO949" s="25"/>
      <c r="DP949" s="25"/>
      <c r="DQ949" s="25"/>
      <c r="DR949" s="25"/>
      <c r="DS949" s="25"/>
      <c r="DT949" s="25"/>
      <c r="DU949" s="25"/>
      <c r="DV949" s="25"/>
      <c r="DW949" s="25"/>
      <c r="DX949" s="25"/>
      <c r="DY949" s="25"/>
      <c r="DZ949" s="25"/>
      <c r="EA949" s="25"/>
      <c r="EB949" s="25"/>
      <c r="EC949" s="25"/>
      <c r="ED949" s="25"/>
      <c r="EE949" s="25"/>
      <c r="EF949" s="25"/>
      <c r="EG949" s="25"/>
      <c r="EH949" s="25"/>
      <c r="EI949" s="25"/>
      <c r="EJ949" s="25"/>
      <c r="EK949" s="25"/>
      <c r="EL949" s="25"/>
      <c r="EM949" s="25"/>
      <c r="EN949" s="25"/>
      <c r="EO949" s="25"/>
      <c r="EP949" s="25"/>
      <c r="EQ949" s="25"/>
      <c r="ER949" s="25"/>
      <c r="ES949" s="25"/>
      <c r="ET949" s="25"/>
      <c r="EU949" s="25"/>
      <c r="EV949" s="25"/>
      <c r="EW949" s="25"/>
      <c r="EX949" s="25"/>
      <c r="EY949" s="25"/>
      <c r="EZ949" s="25"/>
      <c r="FA949" s="25"/>
      <c r="FB949" s="25"/>
      <c r="FC949" s="25"/>
    </row>
    <row r="950" spans="5:159"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  <c r="CI950" s="25"/>
      <c r="CJ950" s="25"/>
      <c r="CK950" s="25"/>
      <c r="CL950" s="25"/>
      <c r="CM950" s="25"/>
      <c r="CN950" s="25"/>
      <c r="CO950" s="25"/>
      <c r="CP950" s="25"/>
      <c r="CQ950" s="25"/>
      <c r="CR950" s="25"/>
      <c r="CS950" s="25"/>
      <c r="CT950" s="25"/>
      <c r="CU950" s="25"/>
      <c r="CV950" s="25"/>
      <c r="CW950" s="25"/>
      <c r="CX950" s="25"/>
      <c r="CY950" s="25"/>
      <c r="CZ950" s="25"/>
      <c r="DA950" s="25"/>
      <c r="DB950" s="25"/>
      <c r="DC950" s="25"/>
      <c r="DD950" s="25"/>
      <c r="DE950" s="25"/>
      <c r="DF950" s="25"/>
      <c r="DG950" s="25"/>
      <c r="DH950" s="25"/>
      <c r="DI950" s="25"/>
      <c r="DJ950" s="25"/>
      <c r="DK950" s="25"/>
      <c r="DL950" s="25"/>
      <c r="DM950" s="25"/>
      <c r="DN950" s="25"/>
      <c r="DO950" s="25"/>
      <c r="DP950" s="25"/>
      <c r="DQ950" s="25"/>
      <c r="DR950" s="25"/>
      <c r="DS950" s="25"/>
      <c r="DT950" s="25"/>
      <c r="DU950" s="25"/>
      <c r="DV950" s="25"/>
      <c r="DW950" s="25"/>
      <c r="DX950" s="25"/>
      <c r="DY950" s="25"/>
      <c r="DZ950" s="25"/>
      <c r="EA950" s="25"/>
      <c r="EB950" s="25"/>
      <c r="EC950" s="25"/>
      <c r="ED950" s="25"/>
      <c r="EE950" s="25"/>
      <c r="EF950" s="25"/>
      <c r="EG950" s="25"/>
      <c r="EH950" s="25"/>
      <c r="EI950" s="25"/>
      <c r="EJ950" s="25"/>
      <c r="EK950" s="25"/>
      <c r="EL950" s="25"/>
      <c r="EM950" s="25"/>
      <c r="EN950" s="25"/>
      <c r="EO950" s="25"/>
      <c r="EP950" s="25"/>
      <c r="EQ950" s="25"/>
      <c r="ER950" s="25"/>
      <c r="ES950" s="25"/>
      <c r="ET950" s="25"/>
      <c r="EU950" s="25"/>
      <c r="EV950" s="25"/>
      <c r="EW950" s="25"/>
      <c r="EX950" s="25"/>
      <c r="EY950" s="25"/>
      <c r="EZ950" s="25"/>
      <c r="FA950" s="25"/>
      <c r="FB950" s="25"/>
      <c r="FC950" s="25"/>
    </row>
    <row r="951" spans="5:159"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  <c r="CI951" s="25"/>
      <c r="CJ951" s="25"/>
      <c r="CK951" s="25"/>
      <c r="CL951" s="25"/>
      <c r="CM951" s="25"/>
      <c r="CN951" s="25"/>
      <c r="CO951" s="25"/>
      <c r="CP951" s="25"/>
      <c r="CQ951" s="25"/>
      <c r="CR951" s="25"/>
      <c r="CS951" s="25"/>
      <c r="CT951" s="25"/>
      <c r="CU951" s="25"/>
      <c r="CV951" s="25"/>
      <c r="CW951" s="25"/>
      <c r="CX951" s="25"/>
      <c r="CY951" s="25"/>
      <c r="CZ951" s="25"/>
      <c r="DA951" s="25"/>
      <c r="DB951" s="25"/>
      <c r="DC951" s="25"/>
      <c r="DD951" s="25"/>
      <c r="DE951" s="25"/>
      <c r="DF951" s="25"/>
      <c r="DG951" s="25"/>
      <c r="DH951" s="25"/>
      <c r="DI951" s="25"/>
      <c r="DJ951" s="25"/>
      <c r="DK951" s="25"/>
      <c r="DL951" s="25"/>
      <c r="DM951" s="25"/>
      <c r="DN951" s="25"/>
      <c r="DO951" s="25"/>
      <c r="DP951" s="25"/>
      <c r="DQ951" s="25"/>
      <c r="DR951" s="25"/>
      <c r="DS951" s="25"/>
      <c r="DT951" s="25"/>
      <c r="DU951" s="25"/>
      <c r="DV951" s="25"/>
      <c r="DW951" s="25"/>
      <c r="DX951" s="25"/>
      <c r="DY951" s="25"/>
      <c r="DZ951" s="25"/>
      <c r="EA951" s="25"/>
      <c r="EB951" s="25"/>
      <c r="EC951" s="25"/>
      <c r="ED951" s="25"/>
      <c r="EE951" s="25"/>
      <c r="EF951" s="25"/>
      <c r="EG951" s="25"/>
      <c r="EH951" s="25"/>
      <c r="EI951" s="25"/>
      <c r="EJ951" s="25"/>
      <c r="EK951" s="25"/>
      <c r="EL951" s="25"/>
      <c r="EM951" s="25"/>
      <c r="EN951" s="25"/>
      <c r="EO951" s="25"/>
      <c r="EP951" s="25"/>
      <c r="EQ951" s="25"/>
      <c r="ER951" s="25"/>
      <c r="ES951" s="25"/>
      <c r="ET951" s="25"/>
      <c r="EU951" s="25"/>
      <c r="EV951" s="25"/>
      <c r="EW951" s="25"/>
      <c r="EX951" s="25"/>
      <c r="EY951" s="25"/>
      <c r="EZ951" s="25"/>
      <c r="FA951" s="25"/>
      <c r="FB951" s="25"/>
      <c r="FC951" s="25"/>
    </row>
    <row r="952" spans="5:159"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  <c r="CI952" s="25"/>
      <c r="CJ952" s="25"/>
      <c r="CK952" s="25"/>
      <c r="CL952" s="25"/>
      <c r="CM952" s="25"/>
      <c r="CN952" s="25"/>
      <c r="CO952" s="25"/>
      <c r="CP952" s="25"/>
      <c r="CQ952" s="25"/>
      <c r="CR952" s="25"/>
      <c r="CS952" s="25"/>
      <c r="CT952" s="25"/>
      <c r="CU952" s="25"/>
      <c r="CV952" s="25"/>
      <c r="CW952" s="25"/>
      <c r="CX952" s="25"/>
      <c r="CY952" s="25"/>
      <c r="CZ952" s="25"/>
      <c r="DA952" s="25"/>
      <c r="DB952" s="25"/>
      <c r="DC952" s="25"/>
      <c r="DD952" s="25"/>
      <c r="DE952" s="25"/>
      <c r="DF952" s="25"/>
      <c r="DG952" s="25"/>
      <c r="DH952" s="25"/>
      <c r="DI952" s="25"/>
      <c r="DJ952" s="25"/>
      <c r="DK952" s="25"/>
      <c r="DL952" s="25"/>
      <c r="DM952" s="25"/>
      <c r="DN952" s="25"/>
      <c r="DO952" s="25"/>
      <c r="DP952" s="25"/>
      <c r="DQ952" s="25"/>
      <c r="DR952" s="25"/>
      <c r="DS952" s="25"/>
      <c r="DT952" s="25"/>
      <c r="DU952" s="25"/>
      <c r="DV952" s="25"/>
      <c r="DW952" s="25"/>
      <c r="DX952" s="25"/>
      <c r="DY952" s="25"/>
      <c r="DZ952" s="25"/>
      <c r="EA952" s="25"/>
      <c r="EB952" s="25"/>
      <c r="EC952" s="25"/>
      <c r="ED952" s="25"/>
      <c r="EE952" s="25"/>
      <c r="EF952" s="25"/>
      <c r="EG952" s="25"/>
      <c r="EH952" s="25"/>
      <c r="EI952" s="25"/>
      <c r="EJ952" s="25"/>
      <c r="EK952" s="25"/>
      <c r="EL952" s="25"/>
      <c r="EM952" s="25"/>
      <c r="EN952" s="25"/>
      <c r="EO952" s="25"/>
      <c r="EP952" s="25"/>
      <c r="EQ952" s="25"/>
      <c r="ER952" s="25"/>
      <c r="ES952" s="25"/>
      <c r="ET952" s="25"/>
      <c r="EU952" s="25"/>
      <c r="EV952" s="25"/>
      <c r="EW952" s="25"/>
      <c r="EX952" s="25"/>
      <c r="EY952" s="25"/>
      <c r="EZ952" s="25"/>
      <c r="FA952" s="25"/>
      <c r="FB952" s="25"/>
      <c r="FC952" s="25"/>
    </row>
    <row r="953" spans="5:159"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  <c r="CI953" s="25"/>
      <c r="CJ953" s="25"/>
      <c r="CK953" s="25"/>
      <c r="CL953" s="25"/>
      <c r="CM953" s="25"/>
      <c r="CN953" s="25"/>
      <c r="CO953" s="25"/>
      <c r="CP953" s="25"/>
      <c r="CQ953" s="25"/>
      <c r="CR953" s="25"/>
      <c r="CS953" s="25"/>
      <c r="CT953" s="25"/>
      <c r="CU953" s="25"/>
      <c r="CV953" s="25"/>
      <c r="CW953" s="25"/>
      <c r="CX953" s="25"/>
      <c r="CY953" s="25"/>
      <c r="CZ953" s="25"/>
      <c r="DA953" s="25"/>
      <c r="DB953" s="25"/>
      <c r="DC953" s="25"/>
      <c r="DD953" s="25"/>
      <c r="DE953" s="25"/>
      <c r="DF953" s="25"/>
      <c r="DG953" s="25"/>
      <c r="DH953" s="25"/>
      <c r="DI953" s="25"/>
      <c r="DJ953" s="25"/>
      <c r="DK953" s="25"/>
      <c r="DL953" s="25"/>
      <c r="DM953" s="25"/>
      <c r="DN953" s="25"/>
      <c r="DO953" s="25"/>
      <c r="DP953" s="25"/>
      <c r="DQ953" s="25"/>
      <c r="DR953" s="25"/>
      <c r="DS953" s="25"/>
      <c r="DT953" s="25"/>
      <c r="DU953" s="25"/>
      <c r="DV953" s="25"/>
      <c r="DW953" s="25"/>
      <c r="DX953" s="25"/>
      <c r="DY953" s="25"/>
      <c r="DZ953" s="25"/>
      <c r="EA953" s="25"/>
      <c r="EB953" s="25"/>
      <c r="EC953" s="25"/>
      <c r="ED953" s="25"/>
      <c r="EE953" s="25"/>
      <c r="EF953" s="25"/>
      <c r="EG953" s="25"/>
      <c r="EH953" s="25"/>
      <c r="EI953" s="25"/>
      <c r="EJ953" s="25"/>
      <c r="EK953" s="25"/>
      <c r="EL953" s="25"/>
      <c r="EM953" s="25"/>
      <c r="EN953" s="25"/>
      <c r="EO953" s="25"/>
      <c r="EP953" s="25"/>
      <c r="EQ953" s="25"/>
      <c r="ER953" s="25"/>
      <c r="ES953" s="25"/>
      <c r="ET953" s="25"/>
      <c r="EU953" s="25"/>
      <c r="EV953" s="25"/>
      <c r="EW953" s="25"/>
      <c r="EX953" s="25"/>
      <c r="EY953" s="25"/>
      <c r="EZ953" s="25"/>
      <c r="FA953" s="25"/>
      <c r="FB953" s="25"/>
      <c r="FC953" s="25"/>
    </row>
    <row r="954" spans="5:159"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  <c r="CI954" s="25"/>
      <c r="CJ954" s="25"/>
      <c r="CK954" s="25"/>
      <c r="CL954" s="25"/>
      <c r="CM954" s="25"/>
      <c r="CN954" s="25"/>
      <c r="CO954" s="25"/>
      <c r="CP954" s="25"/>
      <c r="CQ954" s="25"/>
      <c r="CR954" s="25"/>
      <c r="CS954" s="25"/>
      <c r="CT954" s="25"/>
      <c r="CU954" s="25"/>
      <c r="CV954" s="25"/>
      <c r="CW954" s="25"/>
      <c r="CX954" s="25"/>
      <c r="CY954" s="25"/>
      <c r="CZ954" s="25"/>
      <c r="DA954" s="25"/>
      <c r="DB954" s="25"/>
      <c r="DC954" s="25"/>
      <c r="DD954" s="25"/>
      <c r="DE954" s="25"/>
      <c r="DF954" s="25"/>
      <c r="DG954" s="25"/>
      <c r="DH954" s="25"/>
      <c r="DI954" s="25"/>
      <c r="DJ954" s="25"/>
      <c r="DK954" s="25"/>
      <c r="DL954" s="25"/>
      <c r="DM954" s="25"/>
      <c r="DN954" s="25"/>
      <c r="DO954" s="25"/>
      <c r="DP954" s="25"/>
      <c r="DQ954" s="25"/>
      <c r="DR954" s="25"/>
      <c r="DS954" s="25"/>
      <c r="DT954" s="25"/>
      <c r="DU954" s="25"/>
      <c r="DV954" s="25"/>
      <c r="DW954" s="25"/>
      <c r="DX954" s="25"/>
      <c r="DY954" s="25"/>
      <c r="DZ954" s="25"/>
      <c r="EA954" s="25"/>
      <c r="EB954" s="25"/>
      <c r="EC954" s="25"/>
      <c r="ED954" s="25"/>
      <c r="EE954" s="25"/>
      <c r="EF954" s="25"/>
      <c r="EG954" s="25"/>
      <c r="EH954" s="25"/>
      <c r="EI954" s="25"/>
      <c r="EJ954" s="25"/>
      <c r="EK954" s="25"/>
      <c r="EL954" s="25"/>
      <c r="EM954" s="25"/>
      <c r="EN954" s="25"/>
      <c r="EO954" s="25"/>
      <c r="EP954" s="25"/>
      <c r="EQ954" s="25"/>
      <c r="ER954" s="25"/>
      <c r="ES954" s="25"/>
      <c r="ET954" s="25"/>
      <c r="EU954" s="25"/>
      <c r="EV954" s="25"/>
      <c r="EW954" s="25"/>
      <c r="EX954" s="25"/>
      <c r="EY954" s="25"/>
      <c r="EZ954" s="25"/>
      <c r="FA954" s="25"/>
      <c r="FB954" s="25"/>
      <c r="FC954" s="25"/>
    </row>
    <row r="955" spans="5:159"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  <c r="CI955" s="25"/>
      <c r="CJ955" s="25"/>
      <c r="CK955" s="25"/>
      <c r="CL955" s="25"/>
      <c r="CM955" s="25"/>
      <c r="CN955" s="25"/>
      <c r="CO955" s="25"/>
      <c r="CP955" s="25"/>
      <c r="CQ955" s="25"/>
      <c r="CR955" s="25"/>
      <c r="CS955" s="25"/>
      <c r="CT955" s="25"/>
      <c r="CU955" s="25"/>
      <c r="CV955" s="25"/>
      <c r="CW955" s="25"/>
      <c r="CX955" s="25"/>
      <c r="CY955" s="25"/>
      <c r="CZ955" s="25"/>
      <c r="DA955" s="25"/>
      <c r="DB955" s="25"/>
      <c r="DC955" s="25"/>
      <c r="DD955" s="25"/>
      <c r="DE955" s="25"/>
      <c r="DF955" s="25"/>
      <c r="DG955" s="25"/>
      <c r="DH955" s="25"/>
      <c r="DI955" s="25"/>
      <c r="DJ955" s="25"/>
      <c r="DK955" s="25"/>
      <c r="DL955" s="25"/>
      <c r="DM955" s="25"/>
      <c r="DN955" s="25"/>
      <c r="DO955" s="25"/>
      <c r="DP955" s="25"/>
      <c r="DQ955" s="25"/>
      <c r="DR955" s="25"/>
      <c r="DS955" s="25"/>
      <c r="DT955" s="25"/>
      <c r="DU955" s="25"/>
      <c r="DV955" s="25"/>
      <c r="DW955" s="25"/>
      <c r="DX955" s="25"/>
      <c r="DY955" s="25"/>
      <c r="DZ955" s="25"/>
      <c r="EA955" s="25"/>
      <c r="EB955" s="25"/>
      <c r="EC955" s="25"/>
      <c r="ED955" s="25"/>
      <c r="EE955" s="25"/>
      <c r="EF955" s="25"/>
      <c r="EG955" s="25"/>
      <c r="EH955" s="25"/>
      <c r="EI955" s="25"/>
      <c r="EJ955" s="25"/>
      <c r="EK955" s="25"/>
      <c r="EL955" s="25"/>
      <c r="EM955" s="25"/>
      <c r="EN955" s="25"/>
      <c r="EO955" s="25"/>
      <c r="EP955" s="25"/>
      <c r="EQ955" s="25"/>
      <c r="ER955" s="25"/>
      <c r="ES955" s="25"/>
      <c r="ET955" s="25"/>
      <c r="EU955" s="25"/>
      <c r="EV955" s="25"/>
      <c r="EW955" s="25"/>
      <c r="EX955" s="25"/>
      <c r="EY955" s="25"/>
      <c r="EZ955" s="25"/>
      <c r="FA955" s="25"/>
      <c r="FB955" s="25"/>
      <c r="FC955" s="25"/>
    </row>
    <row r="956" spans="5:159"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  <c r="CU956" s="25"/>
      <c r="CV956" s="25"/>
      <c r="CW956" s="25"/>
      <c r="CX956" s="25"/>
      <c r="CY956" s="25"/>
      <c r="CZ956" s="25"/>
      <c r="DA956" s="25"/>
      <c r="DB956" s="25"/>
      <c r="DC956" s="25"/>
      <c r="DD956" s="25"/>
      <c r="DE956" s="25"/>
      <c r="DF956" s="25"/>
      <c r="DG956" s="25"/>
      <c r="DH956" s="25"/>
      <c r="DI956" s="25"/>
      <c r="DJ956" s="25"/>
      <c r="DK956" s="25"/>
      <c r="DL956" s="25"/>
      <c r="DM956" s="25"/>
      <c r="DN956" s="25"/>
      <c r="DO956" s="25"/>
      <c r="DP956" s="25"/>
      <c r="DQ956" s="25"/>
      <c r="DR956" s="25"/>
      <c r="DS956" s="25"/>
      <c r="DT956" s="25"/>
      <c r="DU956" s="25"/>
      <c r="DV956" s="25"/>
      <c r="DW956" s="25"/>
      <c r="DX956" s="25"/>
      <c r="DY956" s="25"/>
      <c r="DZ956" s="25"/>
      <c r="EA956" s="25"/>
      <c r="EB956" s="25"/>
      <c r="EC956" s="25"/>
      <c r="ED956" s="25"/>
      <c r="EE956" s="25"/>
      <c r="EF956" s="25"/>
      <c r="EG956" s="25"/>
      <c r="EH956" s="25"/>
      <c r="EI956" s="25"/>
      <c r="EJ956" s="25"/>
      <c r="EK956" s="25"/>
      <c r="EL956" s="25"/>
      <c r="EM956" s="25"/>
      <c r="EN956" s="25"/>
      <c r="EO956" s="25"/>
      <c r="EP956" s="25"/>
      <c r="EQ956" s="25"/>
      <c r="ER956" s="25"/>
      <c r="ES956" s="25"/>
      <c r="ET956" s="25"/>
      <c r="EU956" s="25"/>
      <c r="EV956" s="25"/>
      <c r="EW956" s="25"/>
      <c r="EX956" s="25"/>
      <c r="EY956" s="25"/>
      <c r="EZ956" s="25"/>
      <c r="FA956" s="25"/>
      <c r="FB956" s="25"/>
      <c r="FC956" s="25"/>
    </row>
    <row r="957" spans="5:159"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  <c r="CI957" s="25"/>
      <c r="CJ957" s="25"/>
      <c r="CK957" s="25"/>
      <c r="CL957" s="25"/>
      <c r="CM957" s="25"/>
      <c r="CN957" s="25"/>
      <c r="CO957" s="25"/>
      <c r="CP957" s="25"/>
      <c r="CQ957" s="25"/>
      <c r="CR957" s="25"/>
      <c r="CS957" s="25"/>
      <c r="CT957" s="25"/>
      <c r="CU957" s="25"/>
      <c r="CV957" s="25"/>
      <c r="CW957" s="25"/>
      <c r="CX957" s="25"/>
      <c r="CY957" s="25"/>
      <c r="CZ957" s="25"/>
      <c r="DA957" s="25"/>
      <c r="DB957" s="25"/>
      <c r="DC957" s="25"/>
      <c r="DD957" s="25"/>
      <c r="DE957" s="25"/>
      <c r="DF957" s="25"/>
      <c r="DG957" s="25"/>
      <c r="DH957" s="25"/>
      <c r="DI957" s="25"/>
      <c r="DJ957" s="25"/>
      <c r="DK957" s="25"/>
      <c r="DL957" s="25"/>
      <c r="DM957" s="25"/>
      <c r="DN957" s="25"/>
      <c r="DO957" s="25"/>
      <c r="DP957" s="25"/>
      <c r="DQ957" s="25"/>
      <c r="DR957" s="25"/>
      <c r="DS957" s="25"/>
      <c r="DT957" s="25"/>
      <c r="DU957" s="25"/>
      <c r="DV957" s="25"/>
      <c r="DW957" s="25"/>
      <c r="DX957" s="25"/>
      <c r="DY957" s="25"/>
      <c r="DZ957" s="25"/>
      <c r="EA957" s="25"/>
      <c r="EB957" s="25"/>
      <c r="EC957" s="25"/>
      <c r="ED957" s="25"/>
      <c r="EE957" s="25"/>
      <c r="EF957" s="25"/>
      <c r="EG957" s="25"/>
      <c r="EH957" s="25"/>
      <c r="EI957" s="25"/>
      <c r="EJ957" s="25"/>
      <c r="EK957" s="25"/>
      <c r="EL957" s="25"/>
      <c r="EM957" s="25"/>
      <c r="EN957" s="25"/>
      <c r="EO957" s="25"/>
      <c r="EP957" s="25"/>
      <c r="EQ957" s="25"/>
      <c r="ER957" s="25"/>
      <c r="ES957" s="25"/>
      <c r="ET957" s="25"/>
      <c r="EU957" s="25"/>
      <c r="EV957" s="25"/>
      <c r="EW957" s="25"/>
      <c r="EX957" s="25"/>
      <c r="EY957" s="25"/>
      <c r="EZ957" s="25"/>
      <c r="FA957" s="25"/>
      <c r="FB957" s="25"/>
      <c r="FC957" s="25"/>
    </row>
    <row r="958" spans="5:159"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  <c r="CU958" s="25"/>
      <c r="CV958" s="25"/>
      <c r="CW958" s="25"/>
      <c r="CX958" s="25"/>
      <c r="CY958" s="25"/>
      <c r="CZ958" s="25"/>
      <c r="DA958" s="25"/>
      <c r="DB958" s="25"/>
      <c r="DC958" s="25"/>
      <c r="DD958" s="25"/>
      <c r="DE958" s="25"/>
      <c r="DF958" s="25"/>
      <c r="DG958" s="25"/>
      <c r="DH958" s="25"/>
      <c r="DI958" s="25"/>
      <c r="DJ958" s="25"/>
      <c r="DK958" s="25"/>
      <c r="DL958" s="25"/>
      <c r="DM958" s="25"/>
      <c r="DN958" s="25"/>
      <c r="DO958" s="25"/>
      <c r="DP958" s="25"/>
      <c r="DQ958" s="25"/>
      <c r="DR958" s="25"/>
      <c r="DS958" s="25"/>
      <c r="DT958" s="25"/>
      <c r="DU958" s="25"/>
      <c r="DV958" s="25"/>
      <c r="DW958" s="25"/>
      <c r="DX958" s="25"/>
      <c r="DY958" s="25"/>
      <c r="DZ958" s="25"/>
      <c r="EA958" s="25"/>
      <c r="EB958" s="25"/>
      <c r="EC958" s="25"/>
      <c r="ED958" s="25"/>
      <c r="EE958" s="25"/>
      <c r="EF958" s="25"/>
      <c r="EG958" s="25"/>
      <c r="EH958" s="25"/>
      <c r="EI958" s="25"/>
      <c r="EJ958" s="25"/>
      <c r="EK958" s="25"/>
      <c r="EL958" s="25"/>
      <c r="EM958" s="25"/>
      <c r="EN958" s="25"/>
      <c r="EO958" s="25"/>
      <c r="EP958" s="25"/>
      <c r="EQ958" s="25"/>
      <c r="ER958" s="25"/>
      <c r="ES958" s="25"/>
      <c r="ET958" s="25"/>
      <c r="EU958" s="25"/>
      <c r="EV958" s="25"/>
      <c r="EW958" s="25"/>
      <c r="EX958" s="25"/>
      <c r="EY958" s="25"/>
      <c r="EZ958" s="25"/>
      <c r="FA958" s="25"/>
      <c r="FB958" s="25"/>
      <c r="FC958" s="25"/>
    </row>
    <row r="959" spans="5:159"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  <c r="CI959" s="25"/>
      <c r="CJ959" s="25"/>
      <c r="CK959" s="25"/>
      <c r="CL959" s="25"/>
      <c r="CM959" s="25"/>
      <c r="CN959" s="25"/>
      <c r="CO959" s="25"/>
      <c r="CP959" s="25"/>
      <c r="CQ959" s="25"/>
      <c r="CR959" s="25"/>
      <c r="CS959" s="25"/>
      <c r="CT959" s="25"/>
      <c r="CU959" s="25"/>
      <c r="CV959" s="25"/>
      <c r="CW959" s="25"/>
      <c r="CX959" s="25"/>
      <c r="CY959" s="25"/>
      <c r="CZ959" s="25"/>
      <c r="DA959" s="25"/>
      <c r="DB959" s="25"/>
      <c r="DC959" s="25"/>
      <c r="DD959" s="25"/>
      <c r="DE959" s="25"/>
      <c r="DF959" s="25"/>
      <c r="DG959" s="25"/>
      <c r="DH959" s="25"/>
      <c r="DI959" s="25"/>
      <c r="DJ959" s="25"/>
      <c r="DK959" s="25"/>
      <c r="DL959" s="25"/>
      <c r="DM959" s="25"/>
      <c r="DN959" s="25"/>
      <c r="DO959" s="25"/>
      <c r="DP959" s="25"/>
      <c r="DQ959" s="25"/>
      <c r="DR959" s="25"/>
      <c r="DS959" s="25"/>
      <c r="DT959" s="25"/>
      <c r="DU959" s="25"/>
      <c r="DV959" s="25"/>
      <c r="DW959" s="25"/>
      <c r="DX959" s="25"/>
      <c r="DY959" s="25"/>
      <c r="DZ959" s="25"/>
      <c r="EA959" s="25"/>
      <c r="EB959" s="25"/>
      <c r="EC959" s="25"/>
      <c r="ED959" s="25"/>
      <c r="EE959" s="25"/>
      <c r="EF959" s="25"/>
      <c r="EG959" s="25"/>
      <c r="EH959" s="25"/>
      <c r="EI959" s="25"/>
      <c r="EJ959" s="25"/>
      <c r="EK959" s="25"/>
      <c r="EL959" s="25"/>
      <c r="EM959" s="25"/>
      <c r="EN959" s="25"/>
      <c r="EO959" s="25"/>
      <c r="EP959" s="25"/>
      <c r="EQ959" s="25"/>
      <c r="ER959" s="25"/>
      <c r="ES959" s="25"/>
      <c r="ET959" s="25"/>
      <c r="EU959" s="25"/>
      <c r="EV959" s="25"/>
      <c r="EW959" s="25"/>
      <c r="EX959" s="25"/>
      <c r="EY959" s="25"/>
      <c r="EZ959" s="25"/>
      <c r="FA959" s="25"/>
      <c r="FB959" s="25"/>
      <c r="FC959" s="25"/>
    </row>
    <row r="960" spans="5:159"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  <c r="CI960" s="25"/>
      <c r="CJ960" s="25"/>
      <c r="CK960" s="25"/>
      <c r="CL960" s="25"/>
      <c r="CM960" s="25"/>
      <c r="CN960" s="25"/>
      <c r="CO960" s="25"/>
      <c r="CP960" s="25"/>
      <c r="CQ960" s="25"/>
      <c r="CR960" s="25"/>
      <c r="CS960" s="25"/>
      <c r="CT960" s="25"/>
      <c r="CU960" s="25"/>
      <c r="CV960" s="25"/>
      <c r="CW960" s="25"/>
      <c r="CX960" s="25"/>
      <c r="CY960" s="25"/>
      <c r="CZ960" s="25"/>
      <c r="DA960" s="25"/>
      <c r="DB960" s="25"/>
      <c r="DC960" s="25"/>
      <c r="DD960" s="25"/>
      <c r="DE960" s="25"/>
      <c r="DF960" s="25"/>
      <c r="DG960" s="25"/>
      <c r="DH960" s="25"/>
      <c r="DI960" s="25"/>
      <c r="DJ960" s="25"/>
      <c r="DK960" s="25"/>
      <c r="DL960" s="25"/>
      <c r="DM960" s="25"/>
      <c r="DN960" s="25"/>
      <c r="DO960" s="25"/>
      <c r="DP960" s="25"/>
      <c r="DQ960" s="25"/>
      <c r="DR960" s="25"/>
      <c r="DS960" s="25"/>
      <c r="DT960" s="25"/>
      <c r="DU960" s="25"/>
      <c r="DV960" s="25"/>
      <c r="DW960" s="25"/>
      <c r="DX960" s="25"/>
      <c r="DY960" s="25"/>
      <c r="DZ960" s="25"/>
      <c r="EA960" s="25"/>
      <c r="EB960" s="25"/>
      <c r="EC960" s="25"/>
      <c r="ED960" s="25"/>
      <c r="EE960" s="25"/>
      <c r="EF960" s="25"/>
      <c r="EG960" s="25"/>
      <c r="EH960" s="25"/>
      <c r="EI960" s="25"/>
      <c r="EJ960" s="25"/>
      <c r="EK960" s="25"/>
      <c r="EL960" s="25"/>
      <c r="EM960" s="25"/>
      <c r="EN960" s="25"/>
      <c r="EO960" s="25"/>
      <c r="EP960" s="25"/>
      <c r="EQ960" s="25"/>
      <c r="ER960" s="25"/>
      <c r="ES960" s="25"/>
      <c r="ET960" s="25"/>
      <c r="EU960" s="25"/>
      <c r="EV960" s="25"/>
      <c r="EW960" s="25"/>
      <c r="EX960" s="25"/>
      <c r="EY960" s="25"/>
      <c r="EZ960" s="25"/>
      <c r="FA960" s="25"/>
      <c r="FB960" s="25"/>
      <c r="FC960" s="25"/>
    </row>
    <row r="961" spans="5:159"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  <c r="CI961" s="25"/>
      <c r="CJ961" s="25"/>
      <c r="CK961" s="25"/>
      <c r="CL961" s="25"/>
      <c r="CM961" s="25"/>
      <c r="CN961" s="25"/>
      <c r="CO961" s="25"/>
      <c r="CP961" s="25"/>
      <c r="CQ961" s="25"/>
      <c r="CR961" s="25"/>
      <c r="CS961" s="25"/>
      <c r="CT961" s="25"/>
      <c r="CU961" s="25"/>
      <c r="CV961" s="25"/>
      <c r="CW961" s="25"/>
      <c r="CX961" s="25"/>
      <c r="CY961" s="25"/>
      <c r="CZ961" s="25"/>
      <c r="DA961" s="25"/>
      <c r="DB961" s="25"/>
      <c r="DC961" s="25"/>
      <c r="DD961" s="25"/>
      <c r="DE961" s="25"/>
      <c r="DF961" s="25"/>
      <c r="DG961" s="25"/>
      <c r="DH961" s="25"/>
      <c r="DI961" s="25"/>
      <c r="DJ961" s="25"/>
      <c r="DK961" s="25"/>
      <c r="DL961" s="25"/>
      <c r="DM961" s="25"/>
      <c r="DN961" s="25"/>
      <c r="DO961" s="25"/>
      <c r="DP961" s="25"/>
      <c r="DQ961" s="25"/>
      <c r="DR961" s="25"/>
      <c r="DS961" s="25"/>
      <c r="DT961" s="25"/>
      <c r="DU961" s="25"/>
      <c r="DV961" s="25"/>
      <c r="DW961" s="25"/>
      <c r="DX961" s="25"/>
      <c r="DY961" s="25"/>
      <c r="DZ961" s="25"/>
      <c r="EA961" s="25"/>
      <c r="EB961" s="25"/>
      <c r="EC961" s="25"/>
      <c r="ED961" s="25"/>
      <c r="EE961" s="25"/>
      <c r="EF961" s="25"/>
      <c r="EG961" s="25"/>
      <c r="EH961" s="25"/>
      <c r="EI961" s="25"/>
      <c r="EJ961" s="25"/>
      <c r="EK961" s="25"/>
      <c r="EL961" s="25"/>
      <c r="EM961" s="25"/>
      <c r="EN961" s="25"/>
      <c r="EO961" s="25"/>
      <c r="EP961" s="25"/>
      <c r="EQ961" s="25"/>
      <c r="ER961" s="25"/>
      <c r="ES961" s="25"/>
      <c r="ET961" s="25"/>
      <c r="EU961" s="25"/>
      <c r="EV961" s="25"/>
      <c r="EW961" s="25"/>
      <c r="EX961" s="25"/>
      <c r="EY961" s="25"/>
      <c r="EZ961" s="25"/>
      <c r="FA961" s="25"/>
      <c r="FB961" s="25"/>
      <c r="FC961" s="25"/>
    </row>
    <row r="962" spans="5:159"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  <c r="CI962" s="25"/>
      <c r="CJ962" s="25"/>
      <c r="CK962" s="25"/>
      <c r="CL962" s="25"/>
      <c r="CM962" s="25"/>
      <c r="CN962" s="25"/>
      <c r="CO962" s="25"/>
      <c r="CP962" s="25"/>
      <c r="CQ962" s="25"/>
      <c r="CR962" s="25"/>
      <c r="CS962" s="25"/>
      <c r="CT962" s="25"/>
      <c r="CU962" s="25"/>
      <c r="CV962" s="25"/>
      <c r="CW962" s="25"/>
      <c r="CX962" s="25"/>
      <c r="CY962" s="25"/>
      <c r="CZ962" s="25"/>
      <c r="DA962" s="25"/>
      <c r="DB962" s="25"/>
      <c r="DC962" s="25"/>
      <c r="DD962" s="25"/>
      <c r="DE962" s="25"/>
      <c r="DF962" s="25"/>
      <c r="DG962" s="25"/>
      <c r="DH962" s="25"/>
      <c r="DI962" s="25"/>
      <c r="DJ962" s="25"/>
      <c r="DK962" s="25"/>
      <c r="DL962" s="25"/>
      <c r="DM962" s="25"/>
      <c r="DN962" s="25"/>
      <c r="DO962" s="25"/>
      <c r="DP962" s="25"/>
      <c r="DQ962" s="25"/>
      <c r="DR962" s="25"/>
      <c r="DS962" s="25"/>
      <c r="DT962" s="25"/>
      <c r="DU962" s="25"/>
      <c r="DV962" s="25"/>
      <c r="DW962" s="25"/>
      <c r="DX962" s="25"/>
      <c r="DY962" s="25"/>
      <c r="DZ962" s="25"/>
      <c r="EA962" s="25"/>
      <c r="EB962" s="25"/>
      <c r="EC962" s="25"/>
      <c r="ED962" s="25"/>
      <c r="EE962" s="25"/>
      <c r="EF962" s="25"/>
      <c r="EG962" s="25"/>
      <c r="EH962" s="25"/>
      <c r="EI962" s="25"/>
      <c r="EJ962" s="25"/>
      <c r="EK962" s="25"/>
      <c r="EL962" s="25"/>
      <c r="EM962" s="25"/>
      <c r="EN962" s="25"/>
      <c r="EO962" s="25"/>
      <c r="EP962" s="25"/>
      <c r="EQ962" s="25"/>
      <c r="ER962" s="25"/>
      <c r="ES962" s="25"/>
      <c r="ET962" s="25"/>
      <c r="EU962" s="25"/>
      <c r="EV962" s="25"/>
      <c r="EW962" s="25"/>
      <c r="EX962" s="25"/>
      <c r="EY962" s="25"/>
      <c r="EZ962" s="25"/>
      <c r="FA962" s="25"/>
      <c r="FB962" s="25"/>
      <c r="FC962" s="25"/>
    </row>
    <row r="963" spans="5:159"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  <c r="CU963" s="25"/>
      <c r="CV963" s="25"/>
      <c r="CW963" s="25"/>
      <c r="CX963" s="25"/>
      <c r="CY963" s="25"/>
      <c r="CZ963" s="25"/>
      <c r="DA963" s="25"/>
      <c r="DB963" s="25"/>
      <c r="DC963" s="25"/>
      <c r="DD963" s="25"/>
      <c r="DE963" s="25"/>
      <c r="DF963" s="25"/>
      <c r="DG963" s="25"/>
      <c r="DH963" s="25"/>
      <c r="DI963" s="25"/>
      <c r="DJ963" s="25"/>
      <c r="DK963" s="25"/>
      <c r="DL963" s="25"/>
      <c r="DM963" s="25"/>
      <c r="DN963" s="25"/>
      <c r="DO963" s="25"/>
      <c r="DP963" s="25"/>
      <c r="DQ963" s="25"/>
      <c r="DR963" s="25"/>
      <c r="DS963" s="25"/>
      <c r="DT963" s="25"/>
      <c r="DU963" s="25"/>
      <c r="DV963" s="25"/>
      <c r="DW963" s="25"/>
      <c r="DX963" s="25"/>
      <c r="DY963" s="25"/>
      <c r="DZ963" s="25"/>
      <c r="EA963" s="25"/>
      <c r="EB963" s="25"/>
      <c r="EC963" s="25"/>
      <c r="ED963" s="25"/>
      <c r="EE963" s="25"/>
      <c r="EF963" s="25"/>
      <c r="EG963" s="25"/>
      <c r="EH963" s="25"/>
      <c r="EI963" s="25"/>
      <c r="EJ963" s="25"/>
      <c r="EK963" s="25"/>
      <c r="EL963" s="25"/>
      <c r="EM963" s="25"/>
      <c r="EN963" s="25"/>
      <c r="EO963" s="25"/>
      <c r="EP963" s="25"/>
      <c r="EQ963" s="25"/>
      <c r="ER963" s="25"/>
      <c r="ES963" s="25"/>
      <c r="ET963" s="25"/>
      <c r="EU963" s="25"/>
      <c r="EV963" s="25"/>
      <c r="EW963" s="25"/>
      <c r="EX963" s="25"/>
      <c r="EY963" s="25"/>
      <c r="EZ963" s="25"/>
      <c r="FA963" s="25"/>
      <c r="FB963" s="25"/>
      <c r="FC963" s="25"/>
    </row>
    <row r="964" spans="5:159"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  <c r="CI964" s="25"/>
      <c r="CJ964" s="25"/>
      <c r="CK964" s="25"/>
      <c r="CL964" s="25"/>
      <c r="CM964" s="25"/>
      <c r="CN964" s="25"/>
      <c r="CO964" s="25"/>
      <c r="CP964" s="25"/>
      <c r="CQ964" s="25"/>
      <c r="CR964" s="25"/>
      <c r="CS964" s="25"/>
      <c r="CT964" s="25"/>
      <c r="CU964" s="25"/>
      <c r="CV964" s="25"/>
      <c r="CW964" s="25"/>
      <c r="CX964" s="25"/>
      <c r="CY964" s="25"/>
      <c r="CZ964" s="25"/>
      <c r="DA964" s="25"/>
      <c r="DB964" s="25"/>
      <c r="DC964" s="25"/>
      <c r="DD964" s="25"/>
      <c r="DE964" s="25"/>
      <c r="DF964" s="25"/>
      <c r="DG964" s="25"/>
      <c r="DH964" s="25"/>
      <c r="DI964" s="25"/>
      <c r="DJ964" s="25"/>
      <c r="DK964" s="25"/>
      <c r="DL964" s="25"/>
      <c r="DM964" s="25"/>
      <c r="DN964" s="25"/>
      <c r="DO964" s="25"/>
      <c r="DP964" s="25"/>
      <c r="DQ964" s="25"/>
      <c r="DR964" s="25"/>
      <c r="DS964" s="25"/>
      <c r="DT964" s="25"/>
      <c r="DU964" s="25"/>
      <c r="DV964" s="25"/>
      <c r="DW964" s="25"/>
      <c r="DX964" s="25"/>
      <c r="DY964" s="25"/>
      <c r="DZ964" s="25"/>
      <c r="EA964" s="25"/>
      <c r="EB964" s="25"/>
      <c r="EC964" s="25"/>
      <c r="ED964" s="25"/>
      <c r="EE964" s="25"/>
      <c r="EF964" s="25"/>
      <c r="EG964" s="25"/>
      <c r="EH964" s="25"/>
      <c r="EI964" s="25"/>
      <c r="EJ964" s="25"/>
      <c r="EK964" s="25"/>
      <c r="EL964" s="25"/>
      <c r="EM964" s="25"/>
      <c r="EN964" s="25"/>
      <c r="EO964" s="25"/>
      <c r="EP964" s="25"/>
      <c r="EQ964" s="25"/>
      <c r="ER964" s="25"/>
      <c r="ES964" s="25"/>
      <c r="ET964" s="25"/>
      <c r="EU964" s="25"/>
      <c r="EV964" s="25"/>
      <c r="EW964" s="25"/>
      <c r="EX964" s="25"/>
      <c r="EY964" s="25"/>
      <c r="EZ964" s="25"/>
      <c r="FA964" s="25"/>
      <c r="FB964" s="25"/>
      <c r="FC964" s="25"/>
    </row>
    <row r="965" spans="5:159"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  <c r="CU965" s="25"/>
      <c r="CV965" s="25"/>
      <c r="CW965" s="25"/>
      <c r="CX965" s="25"/>
      <c r="CY965" s="25"/>
      <c r="CZ965" s="25"/>
      <c r="DA965" s="25"/>
      <c r="DB965" s="25"/>
      <c r="DC965" s="25"/>
      <c r="DD965" s="25"/>
      <c r="DE965" s="25"/>
      <c r="DF965" s="25"/>
      <c r="DG965" s="25"/>
      <c r="DH965" s="25"/>
      <c r="DI965" s="25"/>
      <c r="DJ965" s="25"/>
      <c r="DK965" s="25"/>
      <c r="DL965" s="25"/>
      <c r="DM965" s="25"/>
      <c r="DN965" s="25"/>
      <c r="DO965" s="25"/>
      <c r="DP965" s="25"/>
      <c r="DQ965" s="25"/>
      <c r="DR965" s="25"/>
      <c r="DS965" s="25"/>
      <c r="DT965" s="25"/>
      <c r="DU965" s="25"/>
      <c r="DV965" s="25"/>
      <c r="DW965" s="25"/>
      <c r="DX965" s="25"/>
      <c r="DY965" s="25"/>
      <c r="DZ965" s="25"/>
      <c r="EA965" s="25"/>
      <c r="EB965" s="25"/>
      <c r="EC965" s="25"/>
      <c r="ED965" s="25"/>
      <c r="EE965" s="25"/>
      <c r="EF965" s="25"/>
      <c r="EG965" s="25"/>
      <c r="EH965" s="25"/>
      <c r="EI965" s="25"/>
      <c r="EJ965" s="25"/>
      <c r="EK965" s="25"/>
      <c r="EL965" s="25"/>
      <c r="EM965" s="25"/>
      <c r="EN965" s="25"/>
      <c r="EO965" s="25"/>
      <c r="EP965" s="25"/>
      <c r="EQ965" s="25"/>
      <c r="ER965" s="25"/>
      <c r="ES965" s="25"/>
      <c r="ET965" s="25"/>
      <c r="EU965" s="25"/>
      <c r="EV965" s="25"/>
      <c r="EW965" s="25"/>
      <c r="EX965" s="25"/>
      <c r="EY965" s="25"/>
      <c r="EZ965" s="25"/>
      <c r="FA965" s="25"/>
      <c r="FB965" s="25"/>
      <c r="FC965" s="25"/>
    </row>
    <row r="966" spans="5:159"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  <c r="CX966" s="25"/>
      <c r="CY966" s="25"/>
      <c r="CZ966" s="25"/>
      <c r="DA966" s="25"/>
      <c r="DB966" s="25"/>
      <c r="DC966" s="25"/>
      <c r="DD966" s="25"/>
      <c r="DE966" s="25"/>
      <c r="DF966" s="25"/>
      <c r="DG966" s="25"/>
      <c r="DH966" s="25"/>
      <c r="DI966" s="25"/>
      <c r="DJ966" s="25"/>
      <c r="DK966" s="25"/>
      <c r="DL966" s="25"/>
      <c r="DM966" s="25"/>
      <c r="DN966" s="25"/>
      <c r="DO966" s="25"/>
      <c r="DP966" s="25"/>
      <c r="DQ966" s="25"/>
      <c r="DR966" s="25"/>
      <c r="DS966" s="25"/>
      <c r="DT966" s="25"/>
      <c r="DU966" s="25"/>
      <c r="DV966" s="25"/>
      <c r="DW966" s="25"/>
      <c r="DX966" s="25"/>
      <c r="DY966" s="25"/>
      <c r="DZ966" s="25"/>
      <c r="EA966" s="25"/>
      <c r="EB966" s="25"/>
      <c r="EC966" s="25"/>
      <c r="ED966" s="25"/>
      <c r="EE966" s="25"/>
      <c r="EF966" s="25"/>
      <c r="EG966" s="25"/>
      <c r="EH966" s="25"/>
      <c r="EI966" s="25"/>
      <c r="EJ966" s="25"/>
      <c r="EK966" s="25"/>
      <c r="EL966" s="25"/>
      <c r="EM966" s="25"/>
      <c r="EN966" s="25"/>
      <c r="EO966" s="25"/>
      <c r="EP966" s="25"/>
      <c r="EQ966" s="25"/>
      <c r="ER966" s="25"/>
      <c r="ES966" s="25"/>
      <c r="ET966" s="25"/>
      <c r="EU966" s="25"/>
      <c r="EV966" s="25"/>
      <c r="EW966" s="25"/>
      <c r="EX966" s="25"/>
      <c r="EY966" s="25"/>
      <c r="EZ966" s="25"/>
      <c r="FA966" s="25"/>
      <c r="FB966" s="25"/>
      <c r="FC966" s="25"/>
    </row>
    <row r="967" spans="5:159"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  <c r="CI967" s="25"/>
      <c r="CJ967" s="25"/>
      <c r="CK967" s="25"/>
      <c r="CL967" s="25"/>
      <c r="CM967" s="25"/>
      <c r="CN967" s="25"/>
      <c r="CO967" s="25"/>
      <c r="CP967" s="25"/>
      <c r="CQ967" s="25"/>
      <c r="CR967" s="25"/>
      <c r="CS967" s="25"/>
      <c r="CT967" s="25"/>
      <c r="CU967" s="25"/>
      <c r="CV967" s="25"/>
      <c r="CW967" s="25"/>
      <c r="CX967" s="25"/>
      <c r="CY967" s="25"/>
      <c r="CZ967" s="25"/>
      <c r="DA967" s="25"/>
      <c r="DB967" s="25"/>
      <c r="DC967" s="25"/>
      <c r="DD967" s="25"/>
      <c r="DE967" s="25"/>
      <c r="DF967" s="25"/>
      <c r="DG967" s="25"/>
      <c r="DH967" s="25"/>
      <c r="DI967" s="25"/>
      <c r="DJ967" s="25"/>
      <c r="DK967" s="25"/>
      <c r="DL967" s="25"/>
      <c r="DM967" s="25"/>
      <c r="DN967" s="25"/>
      <c r="DO967" s="25"/>
      <c r="DP967" s="25"/>
      <c r="DQ967" s="25"/>
      <c r="DR967" s="25"/>
      <c r="DS967" s="25"/>
      <c r="DT967" s="25"/>
      <c r="DU967" s="25"/>
      <c r="DV967" s="25"/>
      <c r="DW967" s="25"/>
      <c r="DX967" s="25"/>
      <c r="DY967" s="25"/>
      <c r="DZ967" s="25"/>
      <c r="EA967" s="25"/>
      <c r="EB967" s="25"/>
      <c r="EC967" s="25"/>
      <c r="ED967" s="25"/>
      <c r="EE967" s="25"/>
      <c r="EF967" s="25"/>
      <c r="EG967" s="25"/>
      <c r="EH967" s="25"/>
      <c r="EI967" s="25"/>
      <c r="EJ967" s="25"/>
      <c r="EK967" s="25"/>
      <c r="EL967" s="25"/>
      <c r="EM967" s="25"/>
      <c r="EN967" s="25"/>
      <c r="EO967" s="25"/>
      <c r="EP967" s="25"/>
      <c r="EQ967" s="25"/>
      <c r="ER967" s="25"/>
      <c r="ES967" s="25"/>
      <c r="ET967" s="25"/>
      <c r="EU967" s="25"/>
      <c r="EV967" s="25"/>
      <c r="EW967" s="25"/>
      <c r="EX967" s="25"/>
      <c r="EY967" s="25"/>
      <c r="EZ967" s="25"/>
      <c r="FA967" s="25"/>
      <c r="FB967" s="25"/>
      <c r="FC967" s="25"/>
    </row>
    <row r="968" spans="5:159"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  <c r="CI968" s="25"/>
      <c r="CJ968" s="25"/>
      <c r="CK968" s="25"/>
      <c r="CL968" s="25"/>
      <c r="CM968" s="25"/>
      <c r="CN968" s="25"/>
      <c r="CO968" s="25"/>
      <c r="CP968" s="25"/>
      <c r="CQ968" s="25"/>
      <c r="CR968" s="25"/>
      <c r="CS968" s="25"/>
      <c r="CT968" s="25"/>
      <c r="CU968" s="25"/>
      <c r="CV968" s="25"/>
      <c r="CW968" s="25"/>
      <c r="CX968" s="25"/>
      <c r="CY968" s="25"/>
      <c r="CZ968" s="25"/>
      <c r="DA968" s="25"/>
      <c r="DB968" s="25"/>
      <c r="DC968" s="25"/>
      <c r="DD968" s="25"/>
      <c r="DE968" s="25"/>
      <c r="DF968" s="25"/>
      <c r="DG968" s="25"/>
      <c r="DH968" s="25"/>
      <c r="DI968" s="25"/>
      <c r="DJ968" s="25"/>
      <c r="DK968" s="25"/>
      <c r="DL968" s="25"/>
      <c r="DM968" s="25"/>
      <c r="DN968" s="25"/>
      <c r="DO968" s="25"/>
      <c r="DP968" s="25"/>
      <c r="DQ968" s="25"/>
      <c r="DR968" s="25"/>
      <c r="DS968" s="25"/>
      <c r="DT968" s="25"/>
      <c r="DU968" s="25"/>
      <c r="DV968" s="25"/>
      <c r="DW968" s="25"/>
      <c r="DX968" s="25"/>
      <c r="DY968" s="25"/>
      <c r="DZ968" s="25"/>
      <c r="EA968" s="25"/>
      <c r="EB968" s="25"/>
      <c r="EC968" s="25"/>
      <c r="ED968" s="25"/>
      <c r="EE968" s="25"/>
      <c r="EF968" s="25"/>
      <c r="EG968" s="25"/>
      <c r="EH968" s="25"/>
      <c r="EI968" s="25"/>
      <c r="EJ968" s="25"/>
      <c r="EK968" s="25"/>
      <c r="EL968" s="25"/>
      <c r="EM968" s="25"/>
      <c r="EN968" s="25"/>
      <c r="EO968" s="25"/>
      <c r="EP968" s="25"/>
      <c r="EQ968" s="25"/>
      <c r="ER968" s="25"/>
      <c r="ES968" s="25"/>
      <c r="ET968" s="25"/>
      <c r="EU968" s="25"/>
      <c r="EV968" s="25"/>
      <c r="EW968" s="25"/>
      <c r="EX968" s="25"/>
      <c r="EY968" s="25"/>
      <c r="EZ968" s="25"/>
      <c r="FA968" s="25"/>
      <c r="FB968" s="25"/>
      <c r="FC968" s="25"/>
    </row>
    <row r="969" spans="5:159"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  <c r="DR969" s="25"/>
      <c r="DS969" s="25"/>
      <c r="DT969" s="25"/>
      <c r="DU969" s="25"/>
      <c r="DV969" s="25"/>
      <c r="DW969" s="25"/>
      <c r="DX969" s="25"/>
      <c r="DY969" s="25"/>
      <c r="DZ969" s="25"/>
      <c r="EA969" s="25"/>
      <c r="EB969" s="25"/>
      <c r="EC969" s="25"/>
      <c r="ED969" s="25"/>
      <c r="EE969" s="25"/>
      <c r="EF969" s="25"/>
      <c r="EG969" s="25"/>
      <c r="EH969" s="25"/>
      <c r="EI969" s="25"/>
      <c r="EJ969" s="25"/>
      <c r="EK969" s="25"/>
      <c r="EL969" s="25"/>
      <c r="EM969" s="25"/>
      <c r="EN969" s="25"/>
      <c r="EO969" s="25"/>
      <c r="EP969" s="25"/>
      <c r="EQ969" s="25"/>
      <c r="ER969" s="25"/>
      <c r="ES969" s="25"/>
      <c r="ET969" s="25"/>
      <c r="EU969" s="25"/>
      <c r="EV969" s="25"/>
      <c r="EW969" s="25"/>
      <c r="EX969" s="25"/>
      <c r="EY969" s="25"/>
      <c r="EZ969" s="25"/>
      <c r="FA969" s="25"/>
      <c r="FB969" s="25"/>
      <c r="FC969" s="25"/>
    </row>
    <row r="970" spans="5:159"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  <c r="CI970" s="25"/>
      <c r="CJ970" s="25"/>
      <c r="CK970" s="25"/>
      <c r="CL970" s="25"/>
      <c r="CM970" s="25"/>
      <c r="CN970" s="25"/>
      <c r="CO970" s="25"/>
      <c r="CP970" s="25"/>
      <c r="CQ970" s="25"/>
      <c r="CR970" s="25"/>
      <c r="CS970" s="25"/>
      <c r="CT970" s="25"/>
      <c r="CU970" s="25"/>
      <c r="CV970" s="25"/>
      <c r="CW970" s="25"/>
      <c r="CX970" s="25"/>
      <c r="CY970" s="25"/>
      <c r="CZ970" s="25"/>
      <c r="DA970" s="25"/>
      <c r="DB970" s="25"/>
      <c r="DC970" s="25"/>
      <c r="DD970" s="25"/>
      <c r="DE970" s="25"/>
      <c r="DF970" s="25"/>
      <c r="DG970" s="25"/>
      <c r="DH970" s="25"/>
      <c r="DI970" s="25"/>
      <c r="DJ970" s="25"/>
      <c r="DK970" s="25"/>
      <c r="DL970" s="25"/>
      <c r="DM970" s="25"/>
      <c r="DN970" s="25"/>
      <c r="DO970" s="25"/>
      <c r="DP970" s="25"/>
      <c r="DQ970" s="25"/>
      <c r="DR970" s="25"/>
      <c r="DS970" s="25"/>
      <c r="DT970" s="25"/>
      <c r="DU970" s="25"/>
      <c r="DV970" s="25"/>
      <c r="DW970" s="25"/>
      <c r="DX970" s="25"/>
      <c r="DY970" s="25"/>
      <c r="DZ970" s="25"/>
      <c r="EA970" s="25"/>
      <c r="EB970" s="25"/>
      <c r="EC970" s="25"/>
      <c r="ED970" s="25"/>
      <c r="EE970" s="25"/>
      <c r="EF970" s="25"/>
      <c r="EG970" s="25"/>
      <c r="EH970" s="25"/>
      <c r="EI970" s="25"/>
      <c r="EJ970" s="25"/>
      <c r="EK970" s="25"/>
      <c r="EL970" s="25"/>
      <c r="EM970" s="25"/>
      <c r="EN970" s="25"/>
      <c r="EO970" s="25"/>
      <c r="EP970" s="25"/>
      <c r="EQ970" s="25"/>
      <c r="ER970" s="25"/>
      <c r="ES970" s="25"/>
      <c r="ET970" s="25"/>
      <c r="EU970" s="25"/>
      <c r="EV970" s="25"/>
      <c r="EW970" s="25"/>
      <c r="EX970" s="25"/>
      <c r="EY970" s="25"/>
      <c r="EZ970" s="25"/>
      <c r="FA970" s="25"/>
      <c r="FB970" s="25"/>
      <c r="FC970" s="25"/>
    </row>
    <row r="971" spans="5:159"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  <c r="CI971" s="25"/>
      <c r="CJ971" s="25"/>
      <c r="CK971" s="25"/>
      <c r="CL971" s="25"/>
      <c r="CM971" s="25"/>
      <c r="CN971" s="25"/>
      <c r="CO971" s="25"/>
      <c r="CP971" s="25"/>
      <c r="CQ971" s="25"/>
      <c r="CR971" s="25"/>
      <c r="CS971" s="25"/>
      <c r="CT971" s="25"/>
      <c r="CU971" s="25"/>
      <c r="CV971" s="25"/>
      <c r="CW971" s="25"/>
      <c r="CX971" s="25"/>
      <c r="CY971" s="25"/>
      <c r="CZ971" s="25"/>
      <c r="DA971" s="25"/>
      <c r="DB971" s="25"/>
      <c r="DC971" s="25"/>
      <c r="DD971" s="25"/>
      <c r="DE971" s="25"/>
      <c r="DF971" s="25"/>
      <c r="DG971" s="25"/>
      <c r="DH971" s="25"/>
      <c r="DI971" s="25"/>
      <c r="DJ971" s="25"/>
      <c r="DK971" s="25"/>
      <c r="DL971" s="25"/>
      <c r="DM971" s="25"/>
      <c r="DN971" s="25"/>
      <c r="DO971" s="25"/>
      <c r="DP971" s="25"/>
      <c r="DQ971" s="25"/>
      <c r="DR971" s="25"/>
      <c r="DS971" s="25"/>
      <c r="DT971" s="25"/>
      <c r="DU971" s="25"/>
      <c r="DV971" s="25"/>
      <c r="DW971" s="25"/>
      <c r="DX971" s="25"/>
      <c r="DY971" s="25"/>
      <c r="DZ971" s="25"/>
      <c r="EA971" s="25"/>
      <c r="EB971" s="25"/>
      <c r="EC971" s="25"/>
      <c r="ED971" s="25"/>
      <c r="EE971" s="25"/>
      <c r="EF971" s="25"/>
      <c r="EG971" s="25"/>
      <c r="EH971" s="25"/>
      <c r="EI971" s="25"/>
      <c r="EJ971" s="25"/>
      <c r="EK971" s="25"/>
      <c r="EL971" s="25"/>
      <c r="EM971" s="25"/>
      <c r="EN971" s="25"/>
      <c r="EO971" s="25"/>
      <c r="EP971" s="25"/>
      <c r="EQ971" s="25"/>
      <c r="ER971" s="25"/>
      <c r="ES971" s="25"/>
      <c r="ET971" s="25"/>
      <c r="EU971" s="25"/>
      <c r="EV971" s="25"/>
      <c r="EW971" s="25"/>
      <c r="EX971" s="25"/>
      <c r="EY971" s="25"/>
      <c r="EZ971" s="25"/>
      <c r="FA971" s="25"/>
      <c r="FB971" s="25"/>
      <c r="FC971" s="25"/>
    </row>
    <row r="972" spans="5:159"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  <c r="CU972" s="25"/>
      <c r="CV972" s="25"/>
      <c r="CW972" s="25"/>
      <c r="CX972" s="25"/>
      <c r="CY972" s="25"/>
      <c r="CZ972" s="25"/>
      <c r="DA972" s="25"/>
      <c r="DB972" s="25"/>
      <c r="DC972" s="25"/>
      <c r="DD972" s="25"/>
      <c r="DE972" s="25"/>
      <c r="DF972" s="25"/>
      <c r="DG972" s="25"/>
      <c r="DH972" s="25"/>
      <c r="DI972" s="25"/>
      <c r="DJ972" s="25"/>
      <c r="DK972" s="25"/>
      <c r="DL972" s="25"/>
      <c r="DM972" s="25"/>
      <c r="DN972" s="25"/>
      <c r="DO972" s="25"/>
      <c r="DP972" s="25"/>
      <c r="DQ972" s="25"/>
      <c r="DR972" s="25"/>
      <c r="DS972" s="25"/>
      <c r="DT972" s="25"/>
      <c r="DU972" s="25"/>
      <c r="DV972" s="25"/>
      <c r="DW972" s="25"/>
      <c r="DX972" s="25"/>
      <c r="DY972" s="25"/>
      <c r="DZ972" s="25"/>
      <c r="EA972" s="25"/>
      <c r="EB972" s="25"/>
      <c r="EC972" s="25"/>
      <c r="ED972" s="25"/>
      <c r="EE972" s="25"/>
      <c r="EF972" s="25"/>
      <c r="EG972" s="25"/>
      <c r="EH972" s="25"/>
      <c r="EI972" s="25"/>
      <c r="EJ972" s="25"/>
      <c r="EK972" s="25"/>
      <c r="EL972" s="25"/>
      <c r="EM972" s="25"/>
      <c r="EN972" s="25"/>
      <c r="EO972" s="25"/>
      <c r="EP972" s="25"/>
      <c r="EQ972" s="25"/>
      <c r="ER972" s="25"/>
      <c r="ES972" s="25"/>
      <c r="ET972" s="25"/>
      <c r="EU972" s="25"/>
      <c r="EV972" s="25"/>
      <c r="EW972" s="25"/>
      <c r="EX972" s="25"/>
      <c r="EY972" s="25"/>
      <c r="EZ972" s="25"/>
      <c r="FA972" s="25"/>
      <c r="FB972" s="25"/>
      <c r="FC972" s="25"/>
    </row>
    <row r="973" spans="5:159"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  <c r="CI973" s="25"/>
      <c r="CJ973" s="25"/>
      <c r="CK973" s="25"/>
      <c r="CL973" s="25"/>
      <c r="CM973" s="25"/>
      <c r="CN973" s="25"/>
      <c r="CO973" s="25"/>
      <c r="CP973" s="25"/>
      <c r="CQ973" s="25"/>
      <c r="CR973" s="25"/>
      <c r="CS973" s="25"/>
      <c r="CT973" s="25"/>
      <c r="CU973" s="25"/>
      <c r="CV973" s="25"/>
      <c r="CW973" s="25"/>
      <c r="CX973" s="25"/>
      <c r="CY973" s="25"/>
      <c r="CZ973" s="25"/>
      <c r="DA973" s="25"/>
      <c r="DB973" s="25"/>
      <c r="DC973" s="25"/>
      <c r="DD973" s="25"/>
      <c r="DE973" s="25"/>
      <c r="DF973" s="25"/>
      <c r="DG973" s="25"/>
      <c r="DH973" s="25"/>
      <c r="DI973" s="25"/>
      <c r="DJ973" s="25"/>
      <c r="DK973" s="25"/>
      <c r="DL973" s="25"/>
      <c r="DM973" s="25"/>
      <c r="DN973" s="25"/>
      <c r="DO973" s="25"/>
      <c r="DP973" s="25"/>
      <c r="DQ973" s="25"/>
      <c r="DR973" s="25"/>
      <c r="DS973" s="25"/>
      <c r="DT973" s="25"/>
      <c r="DU973" s="25"/>
      <c r="DV973" s="25"/>
      <c r="DW973" s="25"/>
      <c r="DX973" s="25"/>
      <c r="DY973" s="25"/>
      <c r="DZ973" s="25"/>
      <c r="EA973" s="25"/>
      <c r="EB973" s="25"/>
      <c r="EC973" s="25"/>
      <c r="ED973" s="25"/>
      <c r="EE973" s="25"/>
      <c r="EF973" s="25"/>
      <c r="EG973" s="25"/>
      <c r="EH973" s="25"/>
      <c r="EI973" s="25"/>
      <c r="EJ973" s="25"/>
      <c r="EK973" s="25"/>
      <c r="EL973" s="25"/>
      <c r="EM973" s="25"/>
      <c r="EN973" s="25"/>
      <c r="EO973" s="25"/>
      <c r="EP973" s="25"/>
      <c r="EQ973" s="25"/>
      <c r="ER973" s="25"/>
      <c r="ES973" s="25"/>
      <c r="ET973" s="25"/>
      <c r="EU973" s="25"/>
      <c r="EV973" s="25"/>
      <c r="EW973" s="25"/>
      <c r="EX973" s="25"/>
      <c r="EY973" s="25"/>
      <c r="EZ973" s="25"/>
      <c r="FA973" s="25"/>
      <c r="FB973" s="25"/>
      <c r="FC973" s="25"/>
    </row>
    <row r="974" spans="5:159"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  <c r="CI974" s="25"/>
      <c r="CJ974" s="25"/>
      <c r="CK974" s="25"/>
      <c r="CL974" s="25"/>
      <c r="CM974" s="25"/>
      <c r="CN974" s="25"/>
      <c r="CO974" s="25"/>
      <c r="CP974" s="25"/>
      <c r="CQ974" s="25"/>
      <c r="CR974" s="25"/>
      <c r="CS974" s="25"/>
      <c r="CT974" s="25"/>
      <c r="CU974" s="25"/>
      <c r="CV974" s="25"/>
      <c r="CW974" s="25"/>
      <c r="CX974" s="25"/>
      <c r="CY974" s="25"/>
      <c r="CZ974" s="25"/>
      <c r="DA974" s="25"/>
      <c r="DB974" s="25"/>
      <c r="DC974" s="25"/>
      <c r="DD974" s="25"/>
      <c r="DE974" s="25"/>
      <c r="DF974" s="25"/>
      <c r="DG974" s="25"/>
      <c r="DH974" s="25"/>
      <c r="DI974" s="25"/>
      <c r="DJ974" s="25"/>
      <c r="DK974" s="25"/>
      <c r="DL974" s="25"/>
      <c r="DM974" s="25"/>
      <c r="DN974" s="25"/>
      <c r="DO974" s="25"/>
      <c r="DP974" s="25"/>
      <c r="DQ974" s="25"/>
      <c r="DR974" s="25"/>
      <c r="DS974" s="25"/>
      <c r="DT974" s="25"/>
      <c r="DU974" s="25"/>
      <c r="DV974" s="25"/>
      <c r="DW974" s="25"/>
      <c r="DX974" s="25"/>
      <c r="DY974" s="25"/>
      <c r="DZ974" s="25"/>
      <c r="EA974" s="25"/>
      <c r="EB974" s="25"/>
      <c r="EC974" s="25"/>
      <c r="ED974" s="25"/>
      <c r="EE974" s="25"/>
      <c r="EF974" s="25"/>
      <c r="EG974" s="25"/>
      <c r="EH974" s="25"/>
      <c r="EI974" s="25"/>
      <c r="EJ974" s="25"/>
      <c r="EK974" s="25"/>
      <c r="EL974" s="25"/>
      <c r="EM974" s="25"/>
      <c r="EN974" s="25"/>
      <c r="EO974" s="25"/>
      <c r="EP974" s="25"/>
      <c r="EQ974" s="25"/>
      <c r="ER974" s="25"/>
      <c r="ES974" s="25"/>
      <c r="ET974" s="25"/>
      <c r="EU974" s="25"/>
      <c r="EV974" s="25"/>
      <c r="EW974" s="25"/>
      <c r="EX974" s="25"/>
      <c r="EY974" s="25"/>
      <c r="EZ974" s="25"/>
      <c r="FA974" s="25"/>
      <c r="FB974" s="25"/>
      <c r="FC974" s="25"/>
    </row>
    <row r="975" spans="5:159"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  <c r="CI975" s="25"/>
      <c r="CJ975" s="25"/>
      <c r="CK975" s="25"/>
      <c r="CL975" s="25"/>
      <c r="CM975" s="25"/>
      <c r="CN975" s="25"/>
      <c r="CO975" s="25"/>
      <c r="CP975" s="25"/>
      <c r="CQ975" s="25"/>
      <c r="CR975" s="25"/>
      <c r="CS975" s="25"/>
      <c r="CT975" s="25"/>
      <c r="CU975" s="25"/>
      <c r="CV975" s="25"/>
      <c r="CW975" s="25"/>
      <c r="CX975" s="25"/>
      <c r="CY975" s="25"/>
      <c r="CZ975" s="25"/>
      <c r="DA975" s="25"/>
      <c r="DB975" s="25"/>
      <c r="DC975" s="25"/>
      <c r="DD975" s="25"/>
      <c r="DE975" s="25"/>
      <c r="DF975" s="25"/>
      <c r="DG975" s="25"/>
      <c r="DH975" s="25"/>
      <c r="DI975" s="25"/>
      <c r="DJ975" s="25"/>
      <c r="DK975" s="25"/>
      <c r="DL975" s="25"/>
      <c r="DM975" s="25"/>
      <c r="DN975" s="25"/>
      <c r="DO975" s="25"/>
      <c r="DP975" s="25"/>
      <c r="DQ975" s="25"/>
      <c r="DR975" s="25"/>
      <c r="DS975" s="25"/>
      <c r="DT975" s="25"/>
      <c r="DU975" s="25"/>
      <c r="DV975" s="25"/>
      <c r="DW975" s="25"/>
      <c r="DX975" s="25"/>
      <c r="DY975" s="25"/>
      <c r="DZ975" s="25"/>
      <c r="EA975" s="25"/>
      <c r="EB975" s="25"/>
      <c r="EC975" s="25"/>
      <c r="ED975" s="25"/>
      <c r="EE975" s="25"/>
      <c r="EF975" s="25"/>
      <c r="EG975" s="25"/>
      <c r="EH975" s="25"/>
      <c r="EI975" s="25"/>
      <c r="EJ975" s="25"/>
      <c r="EK975" s="25"/>
      <c r="EL975" s="25"/>
      <c r="EM975" s="25"/>
      <c r="EN975" s="25"/>
      <c r="EO975" s="25"/>
      <c r="EP975" s="25"/>
      <c r="EQ975" s="25"/>
      <c r="ER975" s="25"/>
      <c r="ES975" s="25"/>
      <c r="ET975" s="25"/>
      <c r="EU975" s="25"/>
      <c r="EV975" s="25"/>
      <c r="EW975" s="25"/>
      <c r="EX975" s="25"/>
      <c r="EY975" s="25"/>
      <c r="EZ975" s="25"/>
      <c r="FA975" s="25"/>
      <c r="FB975" s="25"/>
      <c r="FC975" s="25"/>
    </row>
    <row r="976" spans="5:159"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  <c r="CU976" s="25"/>
      <c r="CV976" s="25"/>
      <c r="CW976" s="25"/>
      <c r="CX976" s="25"/>
      <c r="CY976" s="25"/>
      <c r="CZ976" s="25"/>
      <c r="DA976" s="25"/>
      <c r="DB976" s="25"/>
      <c r="DC976" s="25"/>
      <c r="DD976" s="25"/>
      <c r="DE976" s="25"/>
      <c r="DF976" s="25"/>
      <c r="DG976" s="25"/>
      <c r="DH976" s="25"/>
      <c r="DI976" s="25"/>
      <c r="DJ976" s="25"/>
      <c r="DK976" s="25"/>
      <c r="DL976" s="25"/>
      <c r="DM976" s="25"/>
      <c r="DN976" s="25"/>
      <c r="DO976" s="25"/>
      <c r="DP976" s="25"/>
      <c r="DQ976" s="25"/>
      <c r="DR976" s="25"/>
      <c r="DS976" s="25"/>
      <c r="DT976" s="25"/>
      <c r="DU976" s="25"/>
      <c r="DV976" s="25"/>
      <c r="DW976" s="25"/>
      <c r="DX976" s="25"/>
      <c r="DY976" s="25"/>
      <c r="DZ976" s="25"/>
      <c r="EA976" s="25"/>
      <c r="EB976" s="25"/>
      <c r="EC976" s="25"/>
      <c r="ED976" s="25"/>
      <c r="EE976" s="25"/>
      <c r="EF976" s="25"/>
      <c r="EG976" s="25"/>
      <c r="EH976" s="25"/>
      <c r="EI976" s="25"/>
      <c r="EJ976" s="25"/>
      <c r="EK976" s="25"/>
      <c r="EL976" s="25"/>
      <c r="EM976" s="25"/>
      <c r="EN976" s="25"/>
      <c r="EO976" s="25"/>
      <c r="EP976" s="25"/>
      <c r="EQ976" s="25"/>
      <c r="ER976" s="25"/>
      <c r="ES976" s="25"/>
      <c r="ET976" s="25"/>
      <c r="EU976" s="25"/>
      <c r="EV976" s="25"/>
      <c r="EW976" s="25"/>
      <c r="EX976" s="25"/>
      <c r="EY976" s="25"/>
      <c r="EZ976" s="25"/>
      <c r="FA976" s="25"/>
      <c r="FB976" s="25"/>
      <c r="FC976" s="25"/>
    </row>
    <row r="977" spans="5:159"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  <c r="CI977" s="25"/>
      <c r="CJ977" s="25"/>
      <c r="CK977" s="25"/>
      <c r="CL977" s="25"/>
      <c r="CM977" s="25"/>
      <c r="CN977" s="25"/>
      <c r="CO977" s="25"/>
      <c r="CP977" s="25"/>
      <c r="CQ977" s="25"/>
      <c r="CR977" s="25"/>
      <c r="CS977" s="25"/>
      <c r="CT977" s="25"/>
      <c r="CU977" s="25"/>
      <c r="CV977" s="25"/>
      <c r="CW977" s="25"/>
      <c r="CX977" s="25"/>
      <c r="CY977" s="25"/>
      <c r="CZ977" s="25"/>
      <c r="DA977" s="25"/>
      <c r="DB977" s="25"/>
      <c r="DC977" s="25"/>
      <c r="DD977" s="25"/>
      <c r="DE977" s="25"/>
      <c r="DF977" s="25"/>
      <c r="DG977" s="25"/>
      <c r="DH977" s="25"/>
      <c r="DI977" s="25"/>
      <c r="DJ977" s="25"/>
      <c r="DK977" s="25"/>
      <c r="DL977" s="25"/>
      <c r="DM977" s="25"/>
      <c r="DN977" s="25"/>
      <c r="DO977" s="25"/>
      <c r="DP977" s="25"/>
      <c r="DQ977" s="25"/>
      <c r="DR977" s="25"/>
      <c r="DS977" s="25"/>
      <c r="DT977" s="25"/>
      <c r="DU977" s="25"/>
      <c r="DV977" s="25"/>
      <c r="DW977" s="25"/>
      <c r="DX977" s="25"/>
      <c r="DY977" s="25"/>
      <c r="DZ977" s="25"/>
      <c r="EA977" s="25"/>
      <c r="EB977" s="25"/>
      <c r="EC977" s="25"/>
      <c r="ED977" s="25"/>
      <c r="EE977" s="25"/>
      <c r="EF977" s="25"/>
      <c r="EG977" s="25"/>
      <c r="EH977" s="25"/>
      <c r="EI977" s="25"/>
      <c r="EJ977" s="25"/>
      <c r="EK977" s="25"/>
      <c r="EL977" s="25"/>
      <c r="EM977" s="25"/>
      <c r="EN977" s="25"/>
      <c r="EO977" s="25"/>
      <c r="EP977" s="25"/>
      <c r="EQ977" s="25"/>
      <c r="ER977" s="25"/>
      <c r="ES977" s="25"/>
      <c r="ET977" s="25"/>
      <c r="EU977" s="25"/>
      <c r="EV977" s="25"/>
      <c r="EW977" s="25"/>
      <c r="EX977" s="25"/>
      <c r="EY977" s="25"/>
      <c r="EZ977" s="25"/>
      <c r="FA977" s="25"/>
      <c r="FB977" s="25"/>
      <c r="FC977" s="25"/>
    </row>
    <row r="978" spans="5:159"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  <c r="EU978" s="25"/>
      <c r="EV978" s="25"/>
      <c r="EW978" s="25"/>
      <c r="EX978" s="25"/>
      <c r="EY978" s="25"/>
      <c r="EZ978" s="25"/>
      <c r="FA978" s="25"/>
      <c r="FB978" s="25"/>
      <c r="FC978" s="25"/>
    </row>
    <row r="979" spans="5:159"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  <c r="CI979" s="25"/>
      <c r="CJ979" s="25"/>
      <c r="CK979" s="25"/>
      <c r="CL979" s="25"/>
      <c r="CM979" s="25"/>
      <c r="CN979" s="25"/>
      <c r="CO979" s="25"/>
      <c r="CP979" s="25"/>
      <c r="CQ979" s="25"/>
      <c r="CR979" s="25"/>
      <c r="CS979" s="25"/>
      <c r="CT979" s="25"/>
      <c r="CU979" s="25"/>
      <c r="CV979" s="25"/>
      <c r="CW979" s="25"/>
      <c r="CX979" s="25"/>
      <c r="CY979" s="25"/>
      <c r="CZ979" s="25"/>
      <c r="DA979" s="25"/>
      <c r="DB979" s="25"/>
      <c r="DC979" s="25"/>
      <c r="DD979" s="25"/>
      <c r="DE979" s="25"/>
      <c r="DF979" s="25"/>
      <c r="DG979" s="25"/>
      <c r="DH979" s="25"/>
      <c r="DI979" s="25"/>
      <c r="DJ979" s="25"/>
      <c r="DK979" s="25"/>
      <c r="DL979" s="25"/>
      <c r="DM979" s="25"/>
      <c r="DN979" s="25"/>
      <c r="DO979" s="25"/>
      <c r="DP979" s="25"/>
      <c r="DQ979" s="25"/>
      <c r="DR979" s="25"/>
      <c r="DS979" s="25"/>
      <c r="DT979" s="25"/>
      <c r="DU979" s="25"/>
      <c r="DV979" s="25"/>
      <c r="DW979" s="25"/>
      <c r="DX979" s="25"/>
      <c r="DY979" s="25"/>
      <c r="DZ979" s="25"/>
      <c r="EA979" s="25"/>
      <c r="EB979" s="25"/>
      <c r="EC979" s="25"/>
      <c r="ED979" s="25"/>
      <c r="EE979" s="25"/>
      <c r="EF979" s="25"/>
      <c r="EG979" s="25"/>
      <c r="EH979" s="25"/>
      <c r="EI979" s="25"/>
      <c r="EJ979" s="25"/>
      <c r="EK979" s="25"/>
      <c r="EL979" s="25"/>
      <c r="EM979" s="25"/>
      <c r="EN979" s="25"/>
      <c r="EO979" s="25"/>
      <c r="EP979" s="25"/>
      <c r="EQ979" s="25"/>
      <c r="ER979" s="25"/>
      <c r="ES979" s="25"/>
      <c r="ET979" s="25"/>
      <c r="EU979" s="25"/>
      <c r="EV979" s="25"/>
      <c r="EW979" s="25"/>
      <c r="EX979" s="25"/>
      <c r="EY979" s="25"/>
      <c r="EZ979" s="25"/>
      <c r="FA979" s="25"/>
      <c r="FB979" s="25"/>
      <c r="FC979" s="25"/>
    </row>
    <row r="980" spans="5:159"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  <c r="CX980" s="25"/>
      <c r="CY980" s="25"/>
      <c r="CZ980" s="25"/>
      <c r="DA980" s="25"/>
      <c r="DB980" s="25"/>
      <c r="DC980" s="25"/>
      <c r="DD980" s="25"/>
      <c r="DE980" s="25"/>
      <c r="DF980" s="25"/>
      <c r="DG980" s="25"/>
      <c r="DH980" s="25"/>
      <c r="DI980" s="25"/>
      <c r="DJ980" s="25"/>
      <c r="DK980" s="25"/>
      <c r="DL980" s="25"/>
      <c r="DM980" s="25"/>
      <c r="DN980" s="25"/>
      <c r="DO980" s="25"/>
      <c r="DP980" s="25"/>
      <c r="DQ980" s="25"/>
      <c r="DR980" s="25"/>
      <c r="DS980" s="25"/>
      <c r="DT980" s="25"/>
      <c r="DU980" s="25"/>
      <c r="DV980" s="25"/>
      <c r="DW980" s="25"/>
      <c r="DX980" s="25"/>
      <c r="DY980" s="25"/>
      <c r="DZ980" s="25"/>
      <c r="EA980" s="25"/>
      <c r="EB980" s="25"/>
      <c r="EC980" s="25"/>
      <c r="ED980" s="25"/>
      <c r="EE980" s="25"/>
      <c r="EF980" s="25"/>
      <c r="EG980" s="25"/>
      <c r="EH980" s="25"/>
      <c r="EI980" s="25"/>
      <c r="EJ980" s="25"/>
      <c r="EK980" s="25"/>
      <c r="EL980" s="25"/>
      <c r="EM980" s="25"/>
      <c r="EN980" s="25"/>
      <c r="EO980" s="25"/>
      <c r="EP980" s="25"/>
      <c r="EQ980" s="25"/>
      <c r="ER980" s="25"/>
      <c r="ES980" s="25"/>
      <c r="ET980" s="25"/>
      <c r="EU980" s="25"/>
      <c r="EV980" s="25"/>
      <c r="EW980" s="25"/>
      <c r="EX980" s="25"/>
      <c r="EY980" s="25"/>
      <c r="EZ980" s="25"/>
      <c r="FA980" s="25"/>
      <c r="FB980" s="25"/>
      <c r="FC980" s="25"/>
    </row>
    <row r="981" spans="5:159"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  <c r="CI981" s="25"/>
      <c r="CJ981" s="25"/>
      <c r="CK981" s="25"/>
      <c r="CL981" s="25"/>
      <c r="CM981" s="25"/>
      <c r="CN981" s="25"/>
      <c r="CO981" s="25"/>
      <c r="CP981" s="25"/>
      <c r="CQ981" s="25"/>
      <c r="CR981" s="25"/>
      <c r="CS981" s="25"/>
      <c r="CT981" s="25"/>
      <c r="CU981" s="25"/>
      <c r="CV981" s="25"/>
      <c r="CW981" s="25"/>
      <c r="CX981" s="25"/>
      <c r="CY981" s="25"/>
      <c r="CZ981" s="25"/>
      <c r="DA981" s="25"/>
      <c r="DB981" s="25"/>
      <c r="DC981" s="25"/>
      <c r="DD981" s="25"/>
      <c r="DE981" s="25"/>
      <c r="DF981" s="25"/>
      <c r="DG981" s="25"/>
      <c r="DH981" s="25"/>
      <c r="DI981" s="25"/>
      <c r="DJ981" s="25"/>
      <c r="DK981" s="25"/>
      <c r="DL981" s="25"/>
      <c r="DM981" s="25"/>
      <c r="DN981" s="25"/>
      <c r="DO981" s="25"/>
      <c r="DP981" s="25"/>
      <c r="DQ981" s="25"/>
      <c r="DR981" s="25"/>
      <c r="DS981" s="25"/>
      <c r="DT981" s="25"/>
      <c r="DU981" s="25"/>
      <c r="DV981" s="25"/>
      <c r="DW981" s="25"/>
      <c r="DX981" s="25"/>
      <c r="DY981" s="25"/>
      <c r="DZ981" s="25"/>
      <c r="EA981" s="25"/>
      <c r="EB981" s="25"/>
      <c r="EC981" s="25"/>
      <c r="ED981" s="25"/>
      <c r="EE981" s="25"/>
      <c r="EF981" s="25"/>
      <c r="EG981" s="25"/>
      <c r="EH981" s="25"/>
      <c r="EI981" s="25"/>
      <c r="EJ981" s="25"/>
      <c r="EK981" s="25"/>
      <c r="EL981" s="25"/>
      <c r="EM981" s="25"/>
      <c r="EN981" s="25"/>
      <c r="EO981" s="25"/>
      <c r="EP981" s="25"/>
      <c r="EQ981" s="25"/>
      <c r="ER981" s="25"/>
      <c r="ES981" s="25"/>
      <c r="ET981" s="25"/>
      <c r="EU981" s="25"/>
      <c r="EV981" s="25"/>
      <c r="EW981" s="25"/>
      <c r="EX981" s="25"/>
      <c r="EY981" s="25"/>
      <c r="EZ981" s="25"/>
      <c r="FA981" s="25"/>
      <c r="FB981" s="25"/>
      <c r="FC981" s="25"/>
    </row>
    <row r="982" spans="5:159"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  <c r="CX982" s="25"/>
      <c r="CY982" s="25"/>
      <c r="CZ982" s="25"/>
      <c r="DA982" s="25"/>
      <c r="DB982" s="25"/>
      <c r="DC982" s="25"/>
      <c r="DD982" s="25"/>
      <c r="DE982" s="25"/>
      <c r="DF982" s="25"/>
      <c r="DG982" s="25"/>
      <c r="DH982" s="25"/>
      <c r="DI982" s="25"/>
      <c r="DJ982" s="25"/>
      <c r="DK982" s="25"/>
      <c r="DL982" s="25"/>
      <c r="DM982" s="25"/>
      <c r="DN982" s="25"/>
      <c r="DO982" s="25"/>
      <c r="DP982" s="25"/>
      <c r="DQ982" s="25"/>
      <c r="DR982" s="25"/>
      <c r="DS982" s="25"/>
      <c r="DT982" s="25"/>
      <c r="DU982" s="25"/>
      <c r="DV982" s="25"/>
      <c r="DW982" s="25"/>
      <c r="DX982" s="25"/>
      <c r="DY982" s="25"/>
      <c r="DZ982" s="25"/>
      <c r="EA982" s="25"/>
      <c r="EB982" s="25"/>
      <c r="EC982" s="25"/>
      <c r="ED982" s="25"/>
      <c r="EE982" s="25"/>
      <c r="EF982" s="25"/>
      <c r="EG982" s="25"/>
      <c r="EH982" s="25"/>
      <c r="EI982" s="25"/>
      <c r="EJ982" s="25"/>
      <c r="EK982" s="25"/>
      <c r="EL982" s="25"/>
      <c r="EM982" s="25"/>
      <c r="EN982" s="25"/>
      <c r="EO982" s="25"/>
      <c r="EP982" s="25"/>
      <c r="EQ982" s="25"/>
      <c r="ER982" s="25"/>
      <c r="ES982" s="25"/>
      <c r="ET982" s="25"/>
      <c r="EU982" s="25"/>
      <c r="EV982" s="25"/>
      <c r="EW982" s="25"/>
      <c r="EX982" s="25"/>
      <c r="EY982" s="25"/>
      <c r="EZ982" s="25"/>
      <c r="FA982" s="25"/>
      <c r="FB982" s="25"/>
      <c r="FC982" s="25"/>
    </row>
    <row r="983" spans="5:159"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  <c r="CU983" s="25"/>
      <c r="CV983" s="25"/>
      <c r="CW983" s="25"/>
      <c r="CX983" s="25"/>
      <c r="CY983" s="25"/>
      <c r="CZ983" s="25"/>
      <c r="DA983" s="25"/>
      <c r="DB983" s="25"/>
      <c r="DC983" s="25"/>
      <c r="DD983" s="25"/>
      <c r="DE983" s="25"/>
      <c r="DF983" s="25"/>
      <c r="DG983" s="25"/>
      <c r="DH983" s="25"/>
      <c r="DI983" s="25"/>
      <c r="DJ983" s="25"/>
      <c r="DK983" s="25"/>
      <c r="DL983" s="25"/>
      <c r="DM983" s="25"/>
      <c r="DN983" s="25"/>
      <c r="DO983" s="25"/>
      <c r="DP983" s="25"/>
      <c r="DQ983" s="25"/>
      <c r="DR983" s="25"/>
      <c r="DS983" s="25"/>
      <c r="DT983" s="25"/>
      <c r="DU983" s="25"/>
      <c r="DV983" s="25"/>
      <c r="DW983" s="25"/>
      <c r="DX983" s="25"/>
      <c r="DY983" s="25"/>
      <c r="DZ983" s="25"/>
      <c r="EA983" s="25"/>
      <c r="EB983" s="25"/>
      <c r="EC983" s="25"/>
      <c r="ED983" s="25"/>
      <c r="EE983" s="25"/>
      <c r="EF983" s="25"/>
      <c r="EG983" s="25"/>
      <c r="EH983" s="25"/>
      <c r="EI983" s="25"/>
      <c r="EJ983" s="25"/>
      <c r="EK983" s="25"/>
      <c r="EL983" s="25"/>
      <c r="EM983" s="25"/>
      <c r="EN983" s="25"/>
      <c r="EO983" s="25"/>
      <c r="EP983" s="25"/>
      <c r="EQ983" s="25"/>
      <c r="ER983" s="25"/>
      <c r="ES983" s="25"/>
      <c r="ET983" s="25"/>
      <c r="EU983" s="25"/>
      <c r="EV983" s="25"/>
      <c r="EW983" s="25"/>
      <c r="EX983" s="25"/>
      <c r="EY983" s="25"/>
      <c r="EZ983" s="25"/>
      <c r="FA983" s="25"/>
      <c r="FB983" s="25"/>
      <c r="FC983" s="25"/>
    </row>
    <row r="984" spans="5:159"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  <c r="CX984" s="25"/>
      <c r="CY984" s="25"/>
      <c r="CZ984" s="25"/>
      <c r="DA984" s="25"/>
      <c r="DB984" s="25"/>
      <c r="DC984" s="25"/>
      <c r="DD984" s="25"/>
      <c r="DE984" s="25"/>
      <c r="DF984" s="25"/>
      <c r="DG984" s="25"/>
      <c r="DH984" s="25"/>
      <c r="DI984" s="25"/>
      <c r="DJ984" s="25"/>
      <c r="DK984" s="25"/>
      <c r="DL984" s="25"/>
      <c r="DM984" s="25"/>
      <c r="DN984" s="25"/>
      <c r="DO984" s="25"/>
      <c r="DP984" s="25"/>
      <c r="DQ984" s="25"/>
      <c r="DR984" s="25"/>
      <c r="DS984" s="25"/>
      <c r="DT984" s="25"/>
      <c r="DU984" s="25"/>
      <c r="DV984" s="25"/>
      <c r="DW984" s="25"/>
      <c r="DX984" s="25"/>
      <c r="DY984" s="25"/>
      <c r="DZ984" s="25"/>
      <c r="EA984" s="25"/>
      <c r="EB984" s="25"/>
      <c r="EC984" s="25"/>
      <c r="ED984" s="25"/>
      <c r="EE984" s="25"/>
      <c r="EF984" s="25"/>
      <c r="EG984" s="25"/>
      <c r="EH984" s="25"/>
      <c r="EI984" s="25"/>
      <c r="EJ984" s="25"/>
      <c r="EK984" s="25"/>
      <c r="EL984" s="25"/>
      <c r="EM984" s="25"/>
      <c r="EN984" s="25"/>
      <c r="EO984" s="25"/>
      <c r="EP984" s="25"/>
      <c r="EQ984" s="25"/>
      <c r="ER984" s="25"/>
      <c r="ES984" s="25"/>
      <c r="ET984" s="25"/>
      <c r="EU984" s="25"/>
      <c r="EV984" s="25"/>
      <c r="EW984" s="25"/>
      <c r="EX984" s="25"/>
      <c r="EY984" s="25"/>
      <c r="EZ984" s="25"/>
      <c r="FA984" s="25"/>
      <c r="FB984" s="25"/>
      <c r="FC984" s="25"/>
    </row>
    <row r="985" spans="5:159"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  <c r="CU985" s="25"/>
      <c r="CV985" s="25"/>
      <c r="CW985" s="25"/>
      <c r="CX985" s="25"/>
      <c r="CY985" s="25"/>
      <c r="CZ985" s="25"/>
      <c r="DA985" s="25"/>
      <c r="DB985" s="25"/>
      <c r="DC985" s="25"/>
      <c r="DD985" s="25"/>
      <c r="DE985" s="25"/>
      <c r="DF985" s="25"/>
      <c r="DG985" s="25"/>
      <c r="DH985" s="25"/>
      <c r="DI985" s="25"/>
      <c r="DJ985" s="25"/>
      <c r="DK985" s="25"/>
      <c r="DL985" s="25"/>
      <c r="DM985" s="25"/>
      <c r="DN985" s="25"/>
      <c r="DO985" s="25"/>
      <c r="DP985" s="25"/>
      <c r="DQ985" s="25"/>
      <c r="DR985" s="25"/>
      <c r="DS985" s="25"/>
      <c r="DT985" s="25"/>
      <c r="DU985" s="25"/>
      <c r="DV985" s="25"/>
      <c r="DW985" s="25"/>
      <c r="DX985" s="25"/>
      <c r="DY985" s="25"/>
      <c r="DZ985" s="25"/>
      <c r="EA985" s="25"/>
      <c r="EB985" s="25"/>
      <c r="EC985" s="25"/>
      <c r="ED985" s="25"/>
      <c r="EE985" s="25"/>
      <c r="EF985" s="25"/>
      <c r="EG985" s="25"/>
      <c r="EH985" s="25"/>
      <c r="EI985" s="25"/>
      <c r="EJ985" s="25"/>
      <c r="EK985" s="25"/>
      <c r="EL985" s="25"/>
      <c r="EM985" s="25"/>
      <c r="EN985" s="25"/>
      <c r="EO985" s="25"/>
      <c r="EP985" s="25"/>
      <c r="EQ985" s="25"/>
      <c r="ER985" s="25"/>
      <c r="ES985" s="25"/>
      <c r="ET985" s="25"/>
      <c r="EU985" s="25"/>
      <c r="EV985" s="25"/>
      <c r="EW985" s="25"/>
      <c r="EX985" s="25"/>
      <c r="EY985" s="25"/>
      <c r="EZ985" s="25"/>
      <c r="FA985" s="25"/>
      <c r="FB985" s="25"/>
      <c r="FC985" s="25"/>
    </row>
    <row r="986" spans="5:159"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  <c r="CI986" s="25"/>
      <c r="CJ986" s="25"/>
      <c r="CK986" s="25"/>
      <c r="CL986" s="25"/>
      <c r="CM986" s="25"/>
      <c r="CN986" s="25"/>
      <c r="CO986" s="25"/>
      <c r="CP986" s="25"/>
      <c r="CQ986" s="25"/>
      <c r="CR986" s="25"/>
      <c r="CS986" s="25"/>
      <c r="CT986" s="25"/>
      <c r="CU986" s="25"/>
      <c r="CV986" s="25"/>
      <c r="CW986" s="25"/>
      <c r="CX986" s="25"/>
      <c r="CY986" s="25"/>
      <c r="CZ986" s="25"/>
      <c r="DA986" s="25"/>
      <c r="DB986" s="25"/>
      <c r="DC986" s="25"/>
      <c r="DD986" s="25"/>
      <c r="DE986" s="25"/>
      <c r="DF986" s="25"/>
      <c r="DG986" s="25"/>
      <c r="DH986" s="25"/>
      <c r="DI986" s="25"/>
      <c r="DJ986" s="25"/>
      <c r="DK986" s="25"/>
      <c r="DL986" s="25"/>
      <c r="DM986" s="25"/>
      <c r="DN986" s="25"/>
      <c r="DO986" s="25"/>
      <c r="DP986" s="25"/>
      <c r="DQ986" s="25"/>
      <c r="DR986" s="25"/>
      <c r="DS986" s="25"/>
      <c r="DT986" s="25"/>
      <c r="DU986" s="25"/>
      <c r="DV986" s="25"/>
      <c r="DW986" s="25"/>
      <c r="DX986" s="25"/>
      <c r="DY986" s="25"/>
      <c r="DZ986" s="25"/>
      <c r="EA986" s="25"/>
      <c r="EB986" s="25"/>
      <c r="EC986" s="25"/>
      <c r="ED986" s="25"/>
      <c r="EE986" s="25"/>
      <c r="EF986" s="25"/>
      <c r="EG986" s="25"/>
      <c r="EH986" s="25"/>
      <c r="EI986" s="25"/>
      <c r="EJ986" s="25"/>
      <c r="EK986" s="25"/>
      <c r="EL986" s="25"/>
      <c r="EM986" s="25"/>
      <c r="EN986" s="25"/>
      <c r="EO986" s="25"/>
      <c r="EP986" s="25"/>
      <c r="EQ986" s="25"/>
      <c r="ER986" s="25"/>
      <c r="ES986" s="25"/>
      <c r="ET986" s="25"/>
      <c r="EU986" s="25"/>
      <c r="EV986" s="25"/>
      <c r="EW986" s="25"/>
      <c r="EX986" s="25"/>
      <c r="EY986" s="25"/>
      <c r="EZ986" s="25"/>
      <c r="FA986" s="25"/>
      <c r="FB986" s="25"/>
      <c r="FC986" s="25"/>
    </row>
    <row r="987" spans="5:159"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  <c r="CI987" s="25"/>
      <c r="CJ987" s="25"/>
      <c r="CK987" s="25"/>
      <c r="CL987" s="25"/>
      <c r="CM987" s="25"/>
      <c r="CN987" s="25"/>
      <c r="CO987" s="25"/>
      <c r="CP987" s="25"/>
      <c r="CQ987" s="25"/>
      <c r="CR987" s="25"/>
      <c r="CS987" s="25"/>
      <c r="CT987" s="25"/>
      <c r="CU987" s="25"/>
      <c r="CV987" s="25"/>
      <c r="CW987" s="25"/>
      <c r="CX987" s="25"/>
      <c r="CY987" s="25"/>
      <c r="CZ987" s="25"/>
      <c r="DA987" s="25"/>
      <c r="DB987" s="25"/>
      <c r="DC987" s="25"/>
      <c r="DD987" s="25"/>
      <c r="DE987" s="25"/>
      <c r="DF987" s="25"/>
      <c r="DG987" s="25"/>
      <c r="DH987" s="25"/>
      <c r="DI987" s="25"/>
      <c r="DJ987" s="25"/>
      <c r="DK987" s="25"/>
      <c r="DL987" s="25"/>
      <c r="DM987" s="25"/>
      <c r="DN987" s="25"/>
      <c r="DO987" s="25"/>
      <c r="DP987" s="25"/>
      <c r="DQ987" s="25"/>
      <c r="DR987" s="25"/>
      <c r="DS987" s="25"/>
      <c r="DT987" s="25"/>
      <c r="DU987" s="25"/>
      <c r="DV987" s="25"/>
      <c r="DW987" s="25"/>
      <c r="DX987" s="25"/>
      <c r="DY987" s="25"/>
      <c r="DZ987" s="25"/>
      <c r="EA987" s="25"/>
      <c r="EB987" s="25"/>
      <c r="EC987" s="25"/>
      <c r="ED987" s="25"/>
      <c r="EE987" s="25"/>
      <c r="EF987" s="25"/>
      <c r="EG987" s="25"/>
      <c r="EH987" s="25"/>
      <c r="EI987" s="25"/>
      <c r="EJ987" s="25"/>
      <c r="EK987" s="25"/>
      <c r="EL987" s="25"/>
      <c r="EM987" s="25"/>
      <c r="EN987" s="25"/>
      <c r="EO987" s="25"/>
      <c r="EP987" s="25"/>
      <c r="EQ987" s="25"/>
      <c r="ER987" s="25"/>
      <c r="ES987" s="25"/>
      <c r="ET987" s="25"/>
      <c r="EU987" s="25"/>
      <c r="EV987" s="25"/>
      <c r="EW987" s="25"/>
      <c r="EX987" s="25"/>
      <c r="EY987" s="25"/>
      <c r="EZ987" s="25"/>
      <c r="FA987" s="25"/>
      <c r="FB987" s="25"/>
      <c r="FC987" s="25"/>
    </row>
    <row r="988" spans="5:159"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  <c r="DR988" s="25"/>
      <c r="DS988" s="25"/>
      <c r="DT988" s="25"/>
      <c r="DU988" s="25"/>
      <c r="DV988" s="25"/>
      <c r="DW988" s="25"/>
      <c r="DX988" s="25"/>
      <c r="DY988" s="25"/>
      <c r="DZ988" s="25"/>
      <c r="EA988" s="25"/>
      <c r="EB988" s="25"/>
      <c r="EC988" s="25"/>
      <c r="ED988" s="25"/>
      <c r="EE988" s="25"/>
      <c r="EF988" s="25"/>
      <c r="EG988" s="25"/>
      <c r="EH988" s="25"/>
      <c r="EI988" s="25"/>
      <c r="EJ988" s="25"/>
      <c r="EK988" s="25"/>
      <c r="EL988" s="25"/>
      <c r="EM988" s="25"/>
      <c r="EN988" s="25"/>
      <c r="EO988" s="25"/>
      <c r="EP988" s="25"/>
      <c r="EQ988" s="25"/>
      <c r="ER988" s="25"/>
      <c r="ES988" s="25"/>
      <c r="ET988" s="25"/>
      <c r="EU988" s="25"/>
      <c r="EV988" s="25"/>
      <c r="EW988" s="25"/>
      <c r="EX988" s="25"/>
      <c r="EY988" s="25"/>
      <c r="EZ988" s="25"/>
      <c r="FA988" s="25"/>
      <c r="FB988" s="25"/>
      <c r="FC988" s="25"/>
    </row>
    <row r="989" spans="5:159"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  <c r="CI989" s="25"/>
      <c r="CJ989" s="25"/>
      <c r="CK989" s="25"/>
      <c r="CL989" s="25"/>
      <c r="CM989" s="25"/>
      <c r="CN989" s="25"/>
      <c r="CO989" s="25"/>
      <c r="CP989" s="25"/>
      <c r="CQ989" s="25"/>
      <c r="CR989" s="25"/>
      <c r="CS989" s="25"/>
      <c r="CT989" s="25"/>
      <c r="CU989" s="25"/>
      <c r="CV989" s="25"/>
      <c r="CW989" s="25"/>
      <c r="CX989" s="25"/>
      <c r="CY989" s="25"/>
      <c r="CZ989" s="25"/>
      <c r="DA989" s="25"/>
      <c r="DB989" s="25"/>
      <c r="DC989" s="25"/>
      <c r="DD989" s="25"/>
      <c r="DE989" s="25"/>
      <c r="DF989" s="25"/>
      <c r="DG989" s="25"/>
      <c r="DH989" s="25"/>
      <c r="DI989" s="25"/>
      <c r="DJ989" s="25"/>
      <c r="DK989" s="25"/>
      <c r="DL989" s="25"/>
      <c r="DM989" s="25"/>
      <c r="DN989" s="25"/>
      <c r="DO989" s="25"/>
      <c r="DP989" s="25"/>
      <c r="DQ989" s="25"/>
      <c r="DR989" s="25"/>
      <c r="DS989" s="25"/>
      <c r="DT989" s="25"/>
      <c r="DU989" s="25"/>
      <c r="DV989" s="25"/>
      <c r="DW989" s="25"/>
      <c r="DX989" s="25"/>
      <c r="DY989" s="25"/>
      <c r="DZ989" s="25"/>
      <c r="EA989" s="25"/>
      <c r="EB989" s="25"/>
      <c r="EC989" s="25"/>
      <c r="ED989" s="25"/>
      <c r="EE989" s="25"/>
      <c r="EF989" s="25"/>
      <c r="EG989" s="25"/>
      <c r="EH989" s="25"/>
      <c r="EI989" s="25"/>
      <c r="EJ989" s="25"/>
      <c r="EK989" s="25"/>
      <c r="EL989" s="25"/>
      <c r="EM989" s="25"/>
      <c r="EN989" s="25"/>
      <c r="EO989" s="25"/>
      <c r="EP989" s="25"/>
      <c r="EQ989" s="25"/>
      <c r="ER989" s="25"/>
      <c r="ES989" s="25"/>
      <c r="ET989" s="25"/>
      <c r="EU989" s="25"/>
      <c r="EV989" s="25"/>
      <c r="EW989" s="25"/>
      <c r="EX989" s="25"/>
      <c r="EY989" s="25"/>
      <c r="EZ989" s="25"/>
      <c r="FA989" s="25"/>
      <c r="FB989" s="25"/>
      <c r="FC989" s="25"/>
    </row>
    <row r="990" spans="5:159"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  <c r="CI990" s="25"/>
      <c r="CJ990" s="25"/>
      <c r="CK990" s="25"/>
      <c r="CL990" s="25"/>
      <c r="CM990" s="25"/>
      <c r="CN990" s="25"/>
      <c r="CO990" s="25"/>
      <c r="CP990" s="25"/>
      <c r="CQ990" s="25"/>
      <c r="CR990" s="25"/>
      <c r="CS990" s="25"/>
      <c r="CT990" s="25"/>
      <c r="CU990" s="25"/>
      <c r="CV990" s="25"/>
      <c r="CW990" s="25"/>
      <c r="CX990" s="25"/>
      <c r="CY990" s="25"/>
      <c r="CZ990" s="25"/>
      <c r="DA990" s="25"/>
      <c r="DB990" s="25"/>
      <c r="DC990" s="25"/>
      <c r="DD990" s="25"/>
      <c r="DE990" s="25"/>
      <c r="DF990" s="25"/>
      <c r="DG990" s="25"/>
      <c r="DH990" s="25"/>
      <c r="DI990" s="25"/>
      <c r="DJ990" s="25"/>
      <c r="DK990" s="25"/>
      <c r="DL990" s="25"/>
      <c r="DM990" s="25"/>
      <c r="DN990" s="25"/>
      <c r="DO990" s="25"/>
      <c r="DP990" s="25"/>
      <c r="DQ990" s="25"/>
      <c r="DR990" s="25"/>
      <c r="DS990" s="25"/>
      <c r="DT990" s="25"/>
      <c r="DU990" s="25"/>
      <c r="DV990" s="25"/>
      <c r="DW990" s="25"/>
      <c r="DX990" s="25"/>
      <c r="DY990" s="25"/>
      <c r="DZ990" s="25"/>
      <c r="EA990" s="25"/>
      <c r="EB990" s="25"/>
      <c r="EC990" s="25"/>
      <c r="ED990" s="25"/>
      <c r="EE990" s="25"/>
      <c r="EF990" s="25"/>
      <c r="EG990" s="25"/>
      <c r="EH990" s="25"/>
      <c r="EI990" s="25"/>
      <c r="EJ990" s="25"/>
      <c r="EK990" s="25"/>
      <c r="EL990" s="25"/>
      <c r="EM990" s="25"/>
      <c r="EN990" s="25"/>
      <c r="EO990" s="25"/>
      <c r="EP990" s="25"/>
      <c r="EQ990" s="25"/>
      <c r="ER990" s="25"/>
      <c r="ES990" s="25"/>
      <c r="ET990" s="25"/>
      <c r="EU990" s="25"/>
      <c r="EV990" s="25"/>
      <c r="EW990" s="25"/>
      <c r="EX990" s="25"/>
      <c r="EY990" s="25"/>
      <c r="EZ990" s="25"/>
      <c r="FA990" s="25"/>
      <c r="FB990" s="25"/>
      <c r="FC990" s="25"/>
    </row>
    <row r="991" spans="5:159"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  <c r="CI991" s="25"/>
      <c r="CJ991" s="25"/>
      <c r="CK991" s="25"/>
      <c r="CL991" s="25"/>
      <c r="CM991" s="25"/>
      <c r="CN991" s="25"/>
      <c r="CO991" s="25"/>
      <c r="CP991" s="25"/>
      <c r="CQ991" s="25"/>
      <c r="CR991" s="25"/>
      <c r="CS991" s="25"/>
      <c r="CT991" s="25"/>
      <c r="CU991" s="25"/>
      <c r="CV991" s="25"/>
      <c r="CW991" s="25"/>
      <c r="CX991" s="25"/>
      <c r="CY991" s="25"/>
      <c r="CZ991" s="25"/>
      <c r="DA991" s="25"/>
      <c r="DB991" s="25"/>
      <c r="DC991" s="25"/>
      <c r="DD991" s="25"/>
      <c r="DE991" s="25"/>
      <c r="DF991" s="25"/>
      <c r="DG991" s="25"/>
      <c r="DH991" s="25"/>
      <c r="DI991" s="25"/>
      <c r="DJ991" s="25"/>
      <c r="DK991" s="25"/>
      <c r="DL991" s="25"/>
      <c r="DM991" s="25"/>
      <c r="DN991" s="25"/>
      <c r="DO991" s="25"/>
      <c r="DP991" s="25"/>
      <c r="DQ991" s="25"/>
      <c r="DR991" s="25"/>
      <c r="DS991" s="25"/>
      <c r="DT991" s="25"/>
      <c r="DU991" s="25"/>
      <c r="DV991" s="25"/>
      <c r="DW991" s="25"/>
      <c r="DX991" s="25"/>
      <c r="DY991" s="25"/>
      <c r="DZ991" s="25"/>
      <c r="EA991" s="25"/>
      <c r="EB991" s="25"/>
      <c r="EC991" s="25"/>
      <c r="ED991" s="25"/>
      <c r="EE991" s="25"/>
      <c r="EF991" s="25"/>
      <c r="EG991" s="25"/>
      <c r="EH991" s="25"/>
      <c r="EI991" s="25"/>
      <c r="EJ991" s="25"/>
      <c r="EK991" s="25"/>
      <c r="EL991" s="25"/>
      <c r="EM991" s="25"/>
      <c r="EN991" s="25"/>
      <c r="EO991" s="25"/>
      <c r="EP991" s="25"/>
      <c r="EQ991" s="25"/>
      <c r="ER991" s="25"/>
      <c r="ES991" s="25"/>
      <c r="ET991" s="25"/>
      <c r="EU991" s="25"/>
      <c r="EV991" s="25"/>
      <c r="EW991" s="25"/>
      <c r="EX991" s="25"/>
      <c r="EY991" s="25"/>
      <c r="EZ991" s="25"/>
      <c r="FA991" s="25"/>
      <c r="FB991" s="25"/>
      <c r="FC991" s="25"/>
    </row>
    <row r="992" spans="5:159"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  <c r="CI992" s="25"/>
      <c r="CJ992" s="25"/>
      <c r="CK992" s="25"/>
      <c r="CL992" s="25"/>
      <c r="CM992" s="25"/>
      <c r="CN992" s="25"/>
      <c r="CO992" s="25"/>
      <c r="CP992" s="25"/>
      <c r="CQ992" s="25"/>
      <c r="CR992" s="25"/>
      <c r="CS992" s="25"/>
      <c r="CT992" s="25"/>
      <c r="CU992" s="25"/>
      <c r="CV992" s="25"/>
      <c r="CW992" s="25"/>
      <c r="CX992" s="25"/>
      <c r="CY992" s="25"/>
      <c r="CZ992" s="25"/>
      <c r="DA992" s="25"/>
      <c r="DB992" s="25"/>
      <c r="DC992" s="25"/>
      <c r="DD992" s="25"/>
      <c r="DE992" s="25"/>
      <c r="DF992" s="25"/>
      <c r="DG992" s="25"/>
      <c r="DH992" s="25"/>
      <c r="DI992" s="25"/>
      <c r="DJ992" s="25"/>
      <c r="DK992" s="25"/>
      <c r="DL992" s="25"/>
      <c r="DM992" s="25"/>
      <c r="DN992" s="25"/>
      <c r="DO992" s="25"/>
      <c r="DP992" s="25"/>
      <c r="DQ992" s="25"/>
      <c r="DR992" s="25"/>
      <c r="DS992" s="25"/>
      <c r="DT992" s="25"/>
      <c r="DU992" s="25"/>
      <c r="DV992" s="25"/>
      <c r="DW992" s="25"/>
      <c r="DX992" s="25"/>
      <c r="DY992" s="25"/>
      <c r="DZ992" s="25"/>
      <c r="EA992" s="25"/>
      <c r="EB992" s="25"/>
      <c r="EC992" s="25"/>
      <c r="ED992" s="25"/>
      <c r="EE992" s="25"/>
      <c r="EF992" s="25"/>
      <c r="EG992" s="25"/>
      <c r="EH992" s="25"/>
      <c r="EI992" s="25"/>
      <c r="EJ992" s="25"/>
      <c r="EK992" s="25"/>
      <c r="EL992" s="25"/>
      <c r="EM992" s="25"/>
      <c r="EN992" s="25"/>
      <c r="EO992" s="25"/>
      <c r="EP992" s="25"/>
      <c r="EQ992" s="25"/>
      <c r="ER992" s="25"/>
      <c r="ES992" s="25"/>
      <c r="ET992" s="25"/>
      <c r="EU992" s="25"/>
      <c r="EV992" s="25"/>
      <c r="EW992" s="25"/>
      <c r="EX992" s="25"/>
      <c r="EY992" s="25"/>
      <c r="EZ992" s="25"/>
      <c r="FA992" s="25"/>
      <c r="FB992" s="25"/>
      <c r="FC992" s="25"/>
    </row>
    <row r="993" spans="5:159"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  <c r="CI993" s="25"/>
      <c r="CJ993" s="25"/>
      <c r="CK993" s="25"/>
      <c r="CL993" s="25"/>
      <c r="CM993" s="25"/>
      <c r="CN993" s="25"/>
      <c r="CO993" s="25"/>
      <c r="CP993" s="25"/>
      <c r="CQ993" s="25"/>
      <c r="CR993" s="25"/>
      <c r="CS993" s="25"/>
      <c r="CT993" s="25"/>
      <c r="CU993" s="25"/>
      <c r="CV993" s="25"/>
      <c r="CW993" s="25"/>
      <c r="CX993" s="25"/>
      <c r="CY993" s="25"/>
      <c r="CZ993" s="25"/>
      <c r="DA993" s="25"/>
      <c r="DB993" s="25"/>
      <c r="DC993" s="25"/>
      <c r="DD993" s="25"/>
      <c r="DE993" s="25"/>
      <c r="DF993" s="25"/>
      <c r="DG993" s="25"/>
      <c r="DH993" s="25"/>
      <c r="DI993" s="25"/>
      <c r="DJ993" s="25"/>
      <c r="DK993" s="25"/>
      <c r="DL993" s="25"/>
      <c r="DM993" s="25"/>
      <c r="DN993" s="25"/>
      <c r="DO993" s="25"/>
      <c r="DP993" s="25"/>
      <c r="DQ993" s="25"/>
      <c r="DR993" s="25"/>
      <c r="DS993" s="25"/>
      <c r="DT993" s="25"/>
      <c r="DU993" s="25"/>
      <c r="DV993" s="25"/>
      <c r="DW993" s="25"/>
      <c r="DX993" s="25"/>
      <c r="DY993" s="25"/>
      <c r="DZ993" s="25"/>
      <c r="EA993" s="25"/>
      <c r="EB993" s="25"/>
      <c r="EC993" s="25"/>
      <c r="ED993" s="25"/>
      <c r="EE993" s="25"/>
      <c r="EF993" s="25"/>
      <c r="EG993" s="25"/>
      <c r="EH993" s="25"/>
      <c r="EI993" s="25"/>
      <c r="EJ993" s="25"/>
      <c r="EK993" s="25"/>
      <c r="EL993" s="25"/>
      <c r="EM993" s="25"/>
      <c r="EN993" s="25"/>
      <c r="EO993" s="25"/>
      <c r="EP993" s="25"/>
      <c r="EQ993" s="25"/>
      <c r="ER993" s="25"/>
      <c r="ES993" s="25"/>
      <c r="ET993" s="25"/>
      <c r="EU993" s="25"/>
      <c r="EV993" s="25"/>
      <c r="EW993" s="25"/>
      <c r="EX993" s="25"/>
      <c r="EY993" s="25"/>
      <c r="EZ993" s="25"/>
      <c r="FA993" s="25"/>
      <c r="FB993" s="25"/>
      <c r="FC993" s="25"/>
    </row>
    <row r="994" spans="5:159"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  <c r="DH994" s="25"/>
      <c r="DI994" s="25"/>
      <c r="DJ994" s="25"/>
      <c r="DK994" s="25"/>
      <c r="DL994" s="25"/>
      <c r="DM994" s="25"/>
      <c r="DN994" s="25"/>
      <c r="DO994" s="25"/>
      <c r="DP994" s="25"/>
      <c r="DQ994" s="25"/>
      <c r="DR994" s="25"/>
      <c r="DS994" s="25"/>
      <c r="DT994" s="25"/>
      <c r="DU994" s="25"/>
      <c r="DV994" s="25"/>
      <c r="DW994" s="25"/>
      <c r="DX994" s="25"/>
      <c r="DY994" s="25"/>
      <c r="DZ994" s="25"/>
      <c r="EA994" s="25"/>
      <c r="EB994" s="25"/>
      <c r="EC994" s="25"/>
      <c r="ED994" s="25"/>
      <c r="EE994" s="25"/>
      <c r="EF994" s="25"/>
      <c r="EG994" s="25"/>
      <c r="EH994" s="25"/>
      <c r="EI994" s="25"/>
      <c r="EJ994" s="25"/>
      <c r="EK994" s="25"/>
      <c r="EL994" s="25"/>
      <c r="EM994" s="25"/>
      <c r="EN994" s="25"/>
      <c r="EO994" s="25"/>
      <c r="EP994" s="25"/>
      <c r="EQ994" s="25"/>
      <c r="ER994" s="25"/>
      <c r="ES994" s="25"/>
      <c r="ET994" s="25"/>
      <c r="EU994" s="25"/>
      <c r="EV994" s="25"/>
      <c r="EW994" s="25"/>
      <c r="EX994" s="25"/>
      <c r="EY994" s="25"/>
      <c r="EZ994" s="25"/>
      <c r="FA994" s="25"/>
      <c r="FB994" s="25"/>
      <c r="FC994" s="25"/>
    </row>
    <row r="995" spans="5:159"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  <c r="CI995" s="25"/>
      <c r="CJ995" s="25"/>
      <c r="CK995" s="25"/>
      <c r="CL995" s="25"/>
      <c r="CM995" s="25"/>
      <c r="CN995" s="25"/>
      <c r="CO995" s="25"/>
      <c r="CP995" s="25"/>
      <c r="CQ995" s="25"/>
      <c r="CR995" s="25"/>
      <c r="CS995" s="25"/>
      <c r="CT995" s="25"/>
      <c r="CU995" s="25"/>
      <c r="CV995" s="25"/>
      <c r="CW995" s="25"/>
      <c r="CX995" s="25"/>
      <c r="CY995" s="25"/>
      <c r="CZ995" s="25"/>
      <c r="DA995" s="25"/>
      <c r="DB995" s="25"/>
      <c r="DC995" s="25"/>
      <c r="DD995" s="25"/>
      <c r="DE995" s="25"/>
      <c r="DF995" s="25"/>
      <c r="DG995" s="25"/>
      <c r="DH995" s="25"/>
      <c r="DI995" s="25"/>
      <c r="DJ995" s="25"/>
      <c r="DK995" s="25"/>
      <c r="DL995" s="25"/>
      <c r="DM995" s="25"/>
      <c r="DN995" s="25"/>
      <c r="DO995" s="25"/>
      <c r="DP995" s="25"/>
      <c r="DQ995" s="25"/>
      <c r="DR995" s="25"/>
      <c r="DS995" s="25"/>
      <c r="DT995" s="25"/>
      <c r="DU995" s="25"/>
      <c r="DV995" s="25"/>
      <c r="DW995" s="25"/>
      <c r="DX995" s="25"/>
      <c r="DY995" s="25"/>
      <c r="DZ995" s="25"/>
      <c r="EA995" s="25"/>
      <c r="EB995" s="25"/>
      <c r="EC995" s="25"/>
      <c r="ED995" s="25"/>
      <c r="EE995" s="25"/>
      <c r="EF995" s="25"/>
      <c r="EG995" s="25"/>
      <c r="EH995" s="25"/>
      <c r="EI995" s="25"/>
      <c r="EJ995" s="25"/>
      <c r="EK995" s="25"/>
      <c r="EL995" s="25"/>
      <c r="EM995" s="25"/>
      <c r="EN995" s="25"/>
      <c r="EO995" s="25"/>
      <c r="EP995" s="25"/>
      <c r="EQ995" s="25"/>
      <c r="ER995" s="25"/>
      <c r="ES995" s="25"/>
      <c r="ET995" s="25"/>
      <c r="EU995" s="25"/>
      <c r="EV995" s="25"/>
      <c r="EW995" s="25"/>
      <c r="EX995" s="25"/>
      <c r="EY995" s="25"/>
      <c r="EZ995" s="25"/>
      <c r="FA995" s="25"/>
      <c r="FB995" s="25"/>
      <c r="FC995" s="25"/>
    </row>
    <row r="996" spans="5:159"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  <c r="CI996" s="25"/>
      <c r="CJ996" s="25"/>
      <c r="CK996" s="25"/>
      <c r="CL996" s="25"/>
      <c r="CM996" s="25"/>
      <c r="CN996" s="25"/>
      <c r="CO996" s="25"/>
      <c r="CP996" s="25"/>
      <c r="CQ996" s="25"/>
      <c r="CR996" s="25"/>
      <c r="CS996" s="25"/>
      <c r="CT996" s="25"/>
      <c r="CU996" s="25"/>
      <c r="CV996" s="25"/>
      <c r="CW996" s="25"/>
      <c r="CX996" s="25"/>
      <c r="CY996" s="25"/>
      <c r="CZ996" s="25"/>
      <c r="DA996" s="25"/>
      <c r="DB996" s="25"/>
      <c r="DC996" s="25"/>
      <c r="DD996" s="25"/>
      <c r="DE996" s="25"/>
      <c r="DF996" s="25"/>
      <c r="DG996" s="25"/>
      <c r="DH996" s="25"/>
      <c r="DI996" s="25"/>
      <c r="DJ996" s="25"/>
      <c r="DK996" s="25"/>
      <c r="DL996" s="25"/>
      <c r="DM996" s="25"/>
      <c r="DN996" s="25"/>
      <c r="DO996" s="25"/>
      <c r="DP996" s="25"/>
      <c r="DQ996" s="25"/>
      <c r="DR996" s="25"/>
      <c r="DS996" s="25"/>
      <c r="DT996" s="25"/>
      <c r="DU996" s="25"/>
      <c r="DV996" s="25"/>
      <c r="DW996" s="25"/>
      <c r="DX996" s="25"/>
      <c r="DY996" s="25"/>
      <c r="DZ996" s="25"/>
      <c r="EA996" s="25"/>
      <c r="EB996" s="25"/>
      <c r="EC996" s="25"/>
      <c r="ED996" s="25"/>
      <c r="EE996" s="25"/>
      <c r="EF996" s="25"/>
      <c r="EG996" s="25"/>
      <c r="EH996" s="25"/>
      <c r="EI996" s="25"/>
      <c r="EJ996" s="25"/>
      <c r="EK996" s="25"/>
      <c r="EL996" s="25"/>
      <c r="EM996" s="25"/>
      <c r="EN996" s="25"/>
      <c r="EO996" s="25"/>
      <c r="EP996" s="25"/>
      <c r="EQ996" s="25"/>
      <c r="ER996" s="25"/>
      <c r="ES996" s="25"/>
      <c r="ET996" s="25"/>
      <c r="EU996" s="25"/>
      <c r="EV996" s="25"/>
      <c r="EW996" s="25"/>
      <c r="EX996" s="25"/>
      <c r="EY996" s="25"/>
      <c r="EZ996" s="25"/>
      <c r="FA996" s="25"/>
      <c r="FB996" s="25"/>
      <c r="FC996" s="25"/>
    </row>
    <row r="997" spans="5:159"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  <c r="CD997" s="25"/>
      <c r="CE997" s="25"/>
      <c r="CF997" s="25"/>
      <c r="CG997" s="25"/>
      <c r="CH997" s="25"/>
      <c r="CI997" s="25"/>
      <c r="CJ997" s="25"/>
      <c r="CK997" s="25"/>
      <c r="CL997" s="25"/>
      <c r="CM997" s="25"/>
      <c r="CN997" s="25"/>
      <c r="CO997" s="25"/>
      <c r="CP997" s="25"/>
      <c r="CQ997" s="25"/>
      <c r="CR997" s="25"/>
      <c r="CS997" s="25"/>
      <c r="CT997" s="25"/>
      <c r="CU997" s="25"/>
      <c r="CV997" s="25"/>
      <c r="CW997" s="25"/>
      <c r="CX997" s="25"/>
      <c r="CY997" s="25"/>
      <c r="CZ997" s="25"/>
      <c r="DA997" s="25"/>
      <c r="DB997" s="25"/>
      <c r="DC997" s="25"/>
      <c r="DD997" s="25"/>
      <c r="DE997" s="25"/>
      <c r="DF997" s="25"/>
      <c r="DG997" s="25"/>
      <c r="DH997" s="25"/>
      <c r="DI997" s="25"/>
      <c r="DJ997" s="25"/>
      <c r="DK997" s="25"/>
      <c r="DL997" s="25"/>
      <c r="DM997" s="25"/>
      <c r="DN997" s="25"/>
      <c r="DO997" s="25"/>
      <c r="DP997" s="25"/>
      <c r="DQ997" s="25"/>
      <c r="DR997" s="25"/>
      <c r="DS997" s="25"/>
      <c r="DT997" s="25"/>
      <c r="DU997" s="25"/>
      <c r="DV997" s="25"/>
      <c r="DW997" s="25"/>
      <c r="DX997" s="25"/>
      <c r="DY997" s="25"/>
      <c r="DZ997" s="25"/>
      <c r="EA997" s="25"/>
      <c r="EB997" s="25"/>
      <c r="EC997" s="25"/>
      <c r="ED997" s="25"/>
      <c r="EE997" s="25"/>
      <c r="EF997" s="25"/>
      <c r="EG997" s="25"/>
      <c r="EH997" s="25"/>
      <c r="EI997" s="25"/>
      <c r="EJ997" s="25"/>
      <c r="EK997" s="25"/>
      <c r="EL997" s="25"/>
      <c r="EM997" s="25"/>
      <c r="EN997" s="25"/>
      <c r="EO997" s="25"/>
      <c r="EP997" s="25"/>
      <c r="EQ997" s="25"/>
      <c r="ER997" s="25"/>
      <c r="ES997" s="25"/>
      <c r="ET997" s="25"/>
      <c r="EU997" s="25"/>
      <c r="EV997" s="25"/>
      <c r="EW997" s="25"/>
      <c r="EX997" s="25"/>
      <c r="EY997" s="25"/>
      <c r="EZ997" s="25"/>
      <c r="FA997" s="25"/>
      <c r="FB997" s="25"/>
      <c r="FC997" s="25"/>
    </row>
    <row r="998" spans="5:159"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  <c r="CD998" s="25"/>
      <c r="CE998" s="25"/>
      <c r="CF998" s="25"/>
      <c r="CG998" s="25"/>
      <c r="CH998" s="25"/>
      <c r="CI998" s="25"/>
      <c r="CJ998" s="25"/>
      <c r="CK998" s="25"/>
      <c r="CL998" s="25"/>
      <c r="CM998" s="25"/>
      <c r="CN998" s="25"/>
      <c r="CO998" s="25"/>
      <c r="CP998" s="25"/>
      <c r="CQ998" s="25"/>
      <c r="CR998" s="25"/>
      <c r="CS998" s="25"/>
      <c r="CT998" s="25"/>
      <c r="CU998" s="25"/>
      <c r="CV998" s="25"/>
      <c r="CW998" s="25"/>
      <c r="CX998" s="25"/>
      <c r="CY998" s="25"/>
      <c r="CZ998" s="25"/>
      <c r="DA998" s="25"/>
      <c r="DB998" s="25"/>
      <c r="DC998" s="25"/>
      <c r="DD998" s="25"/>
      <c r="DE998" s="25"/>
      <c r="DF998" s="25"/>
      <c r="DG998" s="25"/>
      <c r="DH998" s="25"/>
      <c r="DI998" s="25"/>
      <c r="DJ998" s="25"/>
      <c r="DK998" s="25"/>
      <c r="DL998" s="25"/>
      <c r="DM998" s="25"/>
      <c r="DN998" s="25"/>
      <c r="DO998" s="25"/>
      <c r="DP998" s="25"/>
      <c r="DQ998" s="25"/>
      <c r="DR998" s="25"/>
      <c r="DS998" s="25"/>
      <c r="DT998" s="25"/>
      <c r="DU998" s="25"/>
      <c r="DV998" s="25"/>
      <c r="DW998" s="25"/>
      <c r="DX998" s="25"/>
      <c r="DY998" s="25"/>
      <c r="DZ998" s="25"/>
      <c r="EA998" s="25"/>
      <c r="EB998" s="25"/>
      <c r="EC998" s="25"/>
      <c r="ED998" s="25"/>
      <c r="EE998" s="25"/>
      <c r="EF998" s="25"/>
      <c r="EG998" s="25"/>
      <c r="EH998" s="25"/>
      <c r="EI998" s="25"/>
      <c r="EJ998" s="25"/>
      <c r="EK998" s="25"/>
      <c r="EL998" s="25"/>
      <c r="EM998" s="25"/>
      <c r="EN998" s="25"/>
      <c r="EO998" s="25"/>
      <c r="EP998" s="25"/>
      <c r="EQ998" s="25"/>
      <c r="ER998" s="25"/>
      <c r="ES998" s="25"/>
      <c r="ET998" s="25"/>
      <c r="EU998" s="25"/>
      <c r="EV998" s="25"/>
      <c r="EW998" s="25"/>
      <c r="EX998" s="25"/>
      <c r="EY998" s="25"/>
      <c r="EZ998" s="25"/>
      <c r="FA998" s="25"/>
      <c r="FB998" s="25"/>
      <c r="FC998" s="25"/>
    </row>
    <row r="999" spans="5:159"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  <c r="CD999" s="25"/>
      <c r="CE999" s="25"/>
      <c r="CF999" s="25"/>
      <c r="CG999" s="25"/>
      <c r="CH999" s="25"/>
      <c r="CI999" s="25"/>
      <c r="CJ999" s="25"/>
      <c r="CK999" s="25"/>
      <c r="CL999" s="25"/>
      <c r="CM999" s="25"/>
      <c r="CN999" s="25"/>
      <c r="CO999" s="25"/>
      <c r="CP999" s="25"/>
      <c r="CQ999" s="25"/>
      <c r="CR999" s="25"/>
      <c r="CS999" s="25"/>
      <c r="CT999" s="25"/>
      <c r="CU999" s="25"/>
      <c r="CV999" s="25"/>
      <c r="CW999" s="25"/>
      <c r="CX999" s="25"/>
      <c r="CY999" s="25"/>
      <c r="CZ999" s="25"/>
      <c r="DA999" s="25"/>
      <c r="DB999" s="25"/>
      <c r="DC999" s="25"/>
      <c r="DD999" s="25"/>
      <c r="DE999" s="25"/>
      <c r="DF999" s="25"/>
      <c r="DG999" s="25"/>
      <c r="DH999" s="25"/>
      <c r="DI999" s="25"/>
      <c r="DJ999" s="25"/>
      <c r="DK999" s="25"/>
      <c r="DL999" s="25"/>
      <c r="DM999" s="25"/>
      <c r="DN999" s="25"/>
      <c r="DO999" s="25"/>
      <c r="DP999" s="25"/>
      <c r="DQ999" s="25"/>
      <c r="DR999" s="25"/>
      <c r="DS999" s="25"/>
      <c r="DT999" s="25"/>
      <c r="DU999" s="25"/>
      <c r="DV999" s="25"/>
      <c r="DW999" s="25"/>
      <c r="DX999" s="25"/>
      <c r="DY999" s="25"/>
      <c r="DZ999" s="25"/>
      <c r="EA999" s="25"/>
      <c r="EB999" s="25"/>
      <c r="EC999" s="25"/>
      <c r="ED999" s="25"/>
      <c r="EE999" s="25"/>
      <c r="EF999" s="25"/>
      <c r="EG999" s="25"/>
      <c r="EH999" s="25"/>
      <c r="EI999" s="25"/>
      <c r="EJ999" s="25"/>
      <c r="EK999" s="25"/>
      <c r="EL999" s="25"/>
      <c r="EM999" s="25"/>
      <c r="EN999" s="25"/>
      <c r="EO999" s="25"/>
      <c r="EP999" s="25"/>
      <c r="EQ999" s="25"/>
      <c r="ER999" s="25"/>
      <c r="ES999" s="25"/>
      <c r="ET999" s="25"/>
      <c r="EU999" s="25"/>
      <c r="EV999" s="25"/>
      <c r="EW999" s="25"/>
      <c r="EX999" s="25"/>
      <c r="EY999" s="25"/>
      <c r="EZ999" s="25"/>
      <c r="FA999" s="25"/>
      <c r="FB999" s="25"/>
      <c r="FC999" s="25"/>
    </row>
    <row r="1000" spans="5:159"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  <c r="CD1000" s="25"/>
      <c r="CE1000" s="25"/>
      <c r="CF1000" s="25"/>
      <c r="CG1000" s="25"/>
      <c r="CH1000" s="25"/>
      <c r="CI1000" s="25"/>
      <c r="CJ1000" s="25"/>
      <c r="CK1000" s="25"/>
      <c r="CL1000" s="25"/>
      <c r="CM1000" s="25"/>
      <c r="CN1000" s="25"/>
      <c r="CO1000" s="25"/>
      <c r="CP1000" s="25"/>
      <c r="CQ1000" s="25"/>
      <c r="CR1000" s="25"/>
      <c r="CS1000" s="25"/>
      <c r="CT1000" s="25"/>
      <c r="CU1000" s="25"/>
      <c r="CV1000" s="25"/>
      <c r="CW1000" s="25"/>
      <c r="CX1000" s="25"/>
      <c r="CY1000" s="25"/>
      <c r="CZ1000" s="25"/>
      <c r="DA1000" s="25"/>
      <c r="DB1000" s="25"/>
      <c r="DC1000" s="25"/>
      <c r="DD1000" s="25"/>
      <c r="DE1000" s="25"/>
      <c r="DF1000" s="25"/>
      <c r="DG1000" s="25"/>
      <c r="DH1000" s="25"/>
      <c r="DI1000" s="25"/>
      <c r="DJ1000" s="25"/>
      <c r="DK1000" s="25"/>
      <c r="DL1000" s="25"/>
      <c r="DM1000" s="25"/>
      <c r="DN1000" s="25"/>
      <c r="DO1000" s="25"/>
      <c r="DP1000" s="25"/>
      <c r="DQ1000" s="25"/>
      <c r="DR1000" s="25"/>
      <c r="DS1000" s="25"/>
      <c r="DT1000" s="25"/>
      <c r="DU1000" s="25"/>
      <c r="DV1000" s="25"/>
      <c r="DW1000" s="25"/>
      <c r="DX1000" s="25"/>
      <c r="DY1000" s="25"/>
      <c r="DZ1000" s="25"/>
      <c r="EA1000" s="25"/>
      <c r="EB1000" s="25"/>
      <c r="EC1000" s="25"/>
      <c r="ED1000" s="25"/>
      <c r="EE1000" s="25"/>
      <c r="EF1000" s="25"/>
      <c r="EG1000" s="25"/>
      <c r="EH1000" s="25"/>
      <c r="EI1000" s="25"/>
      <c r="EJ1000" s="25"/>
      <c r="EK1000" s="25"/>
      <c r="EL1000" s="25"/>
      <c r="EM1000" s="25"/>
      <c r="EN1000" s="25"/>
      <c r="EO1000" s="25"/>
      <c r="EP1000" s="25"/>
      <c r="EQ1000" s="25"/>
      <c r="ER1000" s="25"/>
      <c r="ES1000" s="25"/>
      <c r="ET1000" s="25"/>
      <c r="EU1000" s="25"/>
      <c r="EV1000" s="25"/>
      <c r="EW1000" s="25"/>
      <c r="EX1000" s="25"/>
      <c r="EY1000" s="25"/>
      <c r="EZ1000" s="25"/>
      <c r="FA1000" s="25"/>
      <c r="FB1000" s="25"/>
      <c r="FC1000" s="25"/>
    </row>
    <row r="1001" spans="5:159"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  <c r="AY1001" s="25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5"/>
      <c r="BK1001" s="25"/>
      <c r="BL1001" s="25"/>
      <c r="BM1001" s="25"/>
      <c r="BN1001" s="25"/>
      <c r="BO1001" s="25"/>
      <c r="BP1001" s="25"/>
      <c r="BQ1001" s="25"/>
      <c r="BR1001" s="25"/>
      <c r="BS1001" s="25"/>
      <c r="BT1001" s="25"/>
      <c r="BU1001" s="25"/>
      <c r="BV1001" s="25"/>
      <c r="BW1001" s="25"/>
      <c r="BX1001" s="25"/>
      <c r="BY1001" s="25"/>
      <c r="BZ1001" s="25"/>
      <c r="CA1001" s="25"/>
      <c r="CB1001" s="25"/>
      <c r="CC1001" s="25"/>
      <c r="CD1001" s="25"/>
      <c r="CE1001" s="25"/>
      <c r="CF1001" s="25"/>
      <c r="CG1001" s="25"/>
      <c r="CH1001" s="25"/>
      <c r="CI1001" s="25"/>
      <c r="CJ1001" s="25"/>
      <c r="CK1001" s="25"/>
      <c r="CL1001" s="25"/>
      <c r="CM1001" s="25"/>
      <c r="CN1001" s="25"/>
      <c r="CO1001" s="25"/>
      <c r="CP1001" s="25"/>
      <c r="CQ1001" s="25"/>
      <c r="CR1001" s="25"/>
      <c r="CS1001" s="25"/>
      <c r="CT1001" s="25"/>
      <c r="CU1001" s="25"/>
      <c r="CV1001" s="25"/>
      <c r="CW1001" s="25"/>
      <c r="CX1001" s="25"/>
      <c r="CY1001" s="25"/>
      <c r="CZ1001" s="25"/>
      <c r="DA1001" s="25"/>
      <c r="DB1001" s="25"/>
      <c r="DC1001" s="25"/>
      <c r="DD1001" s="25"/>
      <c r="DE1001" s="25"/>
      <c r="DF1001" s="25"/>
      <c r="DG1001" s="25"/>
      <c r="DH1001" s="25"/>
      <c r="DI1001" s="25"/>
      <c r="DJ1001" s="25"/>
      <c r="DK1001" s="25"/>
      <c r="DL1001" s="25"/>
      <c r="DM1001" s="25"/>
      <c r="DN1001" s="25"/>
      <c r="DO1001" s="25"/>
      <c r="DP1001" s="25"/>
      <c r="DQ1001" s="25"/>
      <c r="DR1001" s="25"/>
      <c r="DS1001" s="25"/>
      <c r="DT1001" s="25"/>
      <c r="DU1001" s="25"/>
      <c r="DV1001" s="25"/>
      <c r="DW1001" s="25"/>
      <c r="DX1001" s="25"/>
      <c r="DY1001" s="25"/>
      <c r="DZ1001" s="25"/>
      <c r="EA1001" s="25"/>
      <c r="EB1001" s="25"/>
      <c r="EC1001" s="25"/>
      <c r="ED1001" s="25"/>
      <c r="EE1001" s="25"/>
      <c r="EF1001" s="25"/>
      <c r="EG1001" s="25"/>
      <c r="EH1001" s="25"/>
      <c r="EI1001" s="25"/>
      <c r="EJ1001" s="25"/>
      <c r="EK1001" s="25"/>
      <c r="EL1001" s="25"/>
      <c r="EM1001" s="25"/>
      <c r="EN1001" s="25"/>
      <c r="EO1001" s="25"/>
      <c r="EP1001" s="25"/>
      <c r="EQ1001" s="25"/>
      <c r="ER1001" s="25"/>
      <c r="ES1001" s="25"/>
      <c r="ET1001" s="25"/>
      <c r="EU1001" s="25"/>
      <c r="EV1001" s="25"/>
      <c r="EW1001" s="25"/>
      <c r="EX1001" s="25"/>
      <c r="EY1001" s="25"/>
      <c r="EZ1001" s="25"/>
      <c r="FA1001" s="25"/>
      <c r="FB1001" s="25"/>
      <c r="FC1001" s="25"/>
    </row>
    <row r="1002" spans="5:159"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  <c r="AY1002" s="25"/>
      <c r="AZ1002" s="25"/>
      <c r="BA1002" s="25"/>
      <c r="BB1002" s="25"/>
      <c r="BC1002" s="25"/>
      <c r="BD1002" s="25"/>
      <c r="BE1002" s="25"/>
      <c r="BF1002" s="25"/>
      <c r="BG1002" s="25"/>
      <c r="BH1002" s="25"/>
      <c r="BI1002" s="25"/>
      <c r="BJ1002" s="25"/>
      <c r="BK1002" s="25"/>
      <c r="BL1002" s="25"/>
      <c r="BM1002" s="25"/>
      <c r="BN1002" s="25"/>
      <c r="BO1002" s="25"/>
      <c r="BP1002" s="25"/>
      <c r="BQ1002" s="25"/>
      <c r="BR1002" s="25"/>
      <c r="BS1002" s="25"/>
      <c r="BT1002" s="25"/>
      <c r="BU1002" s="25"/>
      <c r="BV1002" s="25"/>
      <c r="BW1002" s="25"/>
      <c r="BX1002" s="25"/>
      <c r="BY1002" s="25"/>
      <c r="BZ1002" s="25"/>
      <c r="CA1002" s="25"/>
      <c r="CB1002" s="25"/>
      <c r="CC1002" s="25"/>
      <c r="CD1002" s="25"/>
      <c r="CE1002" s="25"/>
      <c r="CF1002" s="25"/>
      <c r="CG1002" s="25"/>
      <c r="CH1002" s="25"/>
      <c r="CI1002" s="25"/>
      <c r="CJ1002" s="25"/>
      <c r="CK1002" s="25"/>
      <c r="CL1002" s="25"/>
      <c r="CM1002" s="25"/>
      <c r="CN1002" s="25"/>
      <c r="CO1002" s="25"/>
      <c r="CP1002" s="25"/>
      <c r="CQ1002" s="25"/>
      <c r="CR1002" s="25"/>
      <c r="CS1002" s="25"/>
      <c r="CT1002" s="25"/>
      <c r="CU1002" s="25"/>
      <c r="CV1002" s="25"/>
      <c r="CW1002" s="25"/>
      <c r="CX1002" s="25"/>
      <c r="CY1002" s="25"/>
      <c r="CZ1002" s="25"/>
      <c r="DA1002" s="25"/>
      <c r="DB1002" s="25"/>
      <c r="DC1002" s="25"/>
      <c r="DD1002" s="25"/>
      <c r="DE1002" s="25"/>
      <c r="DF1002" s="25"/>
      <c r="DG1002" s="25"/>
      <c r="DH1002" s="25"/>
      <c r="DI1002" s="25"/>
      <c r="DJ1002" s="25"/>
      <c r="DK1002" s="25"/>
      <c r="DL1002" s="25"/>
      <c r="DM1002" s="25"/>
      <c r="DN1002" s="25"/>
      <c r="DO1002" s="25"/>
      <c r="DP1002" s="25"/>
      <c r="DQ1002" s="25"/>
      <c r="DR1002" s="25"/>
      <c r="DS1002" s="25"/>
      <c r="DT1002" s="25"/>
      <c r="DU1002" s="25"/>
      <c r="DV1002" s="25"/>
      <c r="DW1002" s="25"/>
      <c r="DX1002" s="25"/>
      <c r="DY1002" s="25"/>
      <c r="DZ1002" s="25"/>
      <c r="EA1002" s="25"/>
      <c r="EB1002" s="25"/>
      <c r="EC1002" s="25"/>
      <c r="ED1002" s="25"/>
      <c r="EE1002" s="25"/>
      <c r="EF1002" s="25"/>
      <c r="EG1002" s="25"/>
      <c r="EH1002" s="25"/>
      <c r="EI1002" s="25"/>
      <c r="EJ1002" s="25"/>
      <c r="EK1002" s="25"/>
      <c r="EL1002" s="25"/>
      <c r="EM1002" s="25"/>
      <c r="EN1002" s="25"/>
      <c r="EO1002" s="25"/>
      <c r="EP1002" s="25"/>
      <c r="EQ1002" s="25"/>
      <c r="ER1002" s="25"/>
      <c r="ES1002" s="25"/>
      <c r="ET1002" s="25"/>
      <c r="EU1002" s="25"/>
      <c r="EV1002" s="25"/>
      <c r="EW1002" s="25"/>
      <c r="EX1002" s="25"/>
      <c r="EY1002" s="25"/>
      <c r="EZ1002" s="25"/>
      <c r="FA1002" s="25"/>
      <c r="FB1002" s="25"/>
      <c r="FC1002" s="25"/>
    </row>
    <row r="1003" spans="5:159"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  <c r="AY1003" s="25"/>
      <c r="AZ1003" s="25"/>
      <c r="BA1003" s="25"/>
      <c r="BB1003" s="25"/>
      <c r="BC1003" s="25"/>
      <c r="BD1003" s="25"/>
      <c r="BE1003" s="25"/>
      <c r="BF1003" s="25"/>
      <c r="BG1003" s="25"/>
      <c r="BH1003" s="25"/>
      <c r="BI1003" s="25"/>
      <c r="BJ1003" s="25"/>
      <c r="BK1003" s="25"/>
      <c r="BL1003" s="25"/>
      <c r="BM1003" s="25"/>
      <c r="BN1003" s="25"/>
      <c r="BO1003" s="25"/>
      <c r="BP1003" s="25"/>
      <c r="BQ1003" s="25"/>
      <c r="BR1003" s="25"/>
      <c r="BS1003" s="25"/>
      <c r="BT1003" s="25"/>
      <c r="BU1003" s="25"/>
      <c r="BV1003" s="25"/>
      <c r="BW1003" s="25"/>
      <c r="BX1003" s="25"/>
      <c r="BY1003" s="25"/>
      <c r="BZ1003" s="25"/>
      <c r="CA1003" s="25"/>
      <c r="CB1003" s="25"/>
      <c r="CC1003" s="25"/>
      <c r="CD1003" s="25"/>
      <c r="CE1003" s="25"/>
      <c r="CF1003" s="25"/>
      <c r="CG1003" s="25"/>
      <c r="CH1003" s="25"/>
      <c r="CI1003" s="25"/>
      <c r="CJ1003" s="25"/>
      <c r="CK1003" s="25"/>
      <c r="CL1003" s="25"/>
      <c r="CM1003" s="25"/>
      <c r="CN1003" s="25"/>
      <c r="CO1003" s="25"/>
      <c r="CP1003" s="25"/>
      <c r="CQ1003" s="25"/>
      <c r="CR1003" s="25"/>
      <c r="CS1003" s="25"/>
      <c r="CT1003" s="25"/>
      <c r="CU1003" s="25"/>
      <c r="CV1003" s="25"/>
      <c r="CW1003" s="25"/>
      <c r="CX1003" s="25"/>
      <c r="CY1003" s="25"/>
      <c r="CZ1003" s="25"/>
      <c r="DA1003" s="25"/>
      <c r="DB1003" s="25"/>
      <c r="DC1003" s="25"/>
      <c r="DD1003" s="25"/>
      <c r="DE1003" s="25"/>
      <c r="DF1003" s="25"/>
      <c r="DG1003" s="25"/>
      <c r="DH1003" s="25"/>
      <c r="DI1003" s="25"/>
      <c r="DJ1003" s="25"/>
      <c r="DK1003" s="25"/>
      <c r="DL1003" s="25"/>
      <c r="DM1003" s="25"/>
      <c r="DN1003" s="25"/>
      <c r="DO1003" s="25"/>
      <c r="DP1003" s="25"/>
      <c r="DQ1003" s="25"/>
      <c r="DR1003" s="25"/>
      <c r="DS1003" s="25"/>
      <c r="DT1003" s="25"/>
      <c r="DU1003" s="25"/>
      <c r="DV1003" s="25"/>
      <c r="DW1003" s="25"/>
      <c r="DX1003" s="25"/>
      <c r="DY1003" s="25"/>
      <c r="DZ1003" s="25"/>
      <c r="EA1003" s="25"/>
      <c r="EB1003" s="25"/>
      <c r="EC1003" s="25"/>
      <c r="ED1003" s="25"/>
      <c r="EE1003" s="25"/>
      <c r="EF1003" s="25"/>
      <c r="EG1003" s="25"/>
      <c r="EH1003" s="25"/>
      <c r="EI1003" s="25"/>
      <c r="EJ1003" s="25"/>
      <c r="EK1003" s="25"/>
      <c r="EL1003" s="25"/>
      <c r="EM1003" s="25"/>
      <c r="EN1003" s="25"/>
      <c r="EO1003" s="25"/>
      <c r="EP1003" s="25"/>
      <c r="EQ1003" s="25"/>
      <c r="ER1003" s="25"/>
      <c r="ES1003" s="25"/>
      <c r="ET1003" s="25"/>
      <c r="EU1003" s="25"/>
      <c r="EV1003" s="25"/>
      <c r="EW1003" s="25"/>
      <c r="EX1003" s="25"/>
      <c r="EY1003" s="25"/>
      <c r="EZ1003" s="25"/>
      <c r="FA1003" s="25"/>
      <c r="FB1003" s="25"/>
      <c r="FC1003" s="25"/>
    </row>
    <row r="1004" spans="5:159"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  <c r="AY1004" s="25"/>
      <c r="AZ1004" s="25"/>
      <c r="BA1004" s="25"/>
      <c r="BB1004" s="25"/>
      <c r="BC1004" s="25"/>
      <c r="BD1004" s="25"/>
      <c r="BE1004" s="25"/>
      <c r="BF1004" s="25"/>
      <c r="BG1004" s="25"/>
      <c r="BH1004" s="25"/>
      <c r="BI1004" s="25"/>
      <c r="BJ1004" s="25"/>
      <c r="BK1004" s="25"/>
      <c r="BL1004" s="25"/>
      <c r="BM1004" s="25"/>
      <c r="BN1004" s="25"/>
      <c r="BO1004" s="25"/>
      <c r="BP1004" s="25"/>
      <c r="BQ1004" s="25"/>
      <c r="BR1004" s="25"/>
      <c r="BS1004" s="25"/>
      <c r="BT1004" s="25"/>
      <c r="BU1004" s="25"/>
      <c r="BV1004" s="25"/>
      <c r="BW1004" s="25"/>
      <c r="BX1004" s="25"/>
      <c r="BY1004" s="25"/>
      <c r="BZ1004" s="25"/>
      <c r="CA1004" s="25"/>
      <c r="CB1004" s="25"/>
      <c r="CC1004" s="25"/>
      <c r="CD1004" s="25"/>
      <c r="CE1004" s="25"/>
      <c r="CF1004" s="25"/>
      <c r="CG1004" s="25"/>
      <c r="CH1004" s="25"/>
      <c r="CI1004" s="25"/>
      <c r="CJ1004" s="25"/>
      <c r="CK1004" s="25"/>
      <c r="CL1004" s="25"/>
      <c r="CM1004" s="25"/>
      <c r="CN1004" s="25"/>
      <c r="CO1004" s="25"/>
      <c r="CP1004" s="25"/>
      <c r="CQ1004" s="25"/>
      <c r="CR1004" s="25"/>
      <c r="CS1004" s="25"/>
      <c r="CT1004" s="25"/>
      <c r="CU1004" s="25"/>
      <c r="CV1004" s="25"/>
      <c r="CW1004" s="25"/>
      <c r="CX1004" s="25"/>
      <c r="CY1004" s="25"/>
      <c r="CZ1004" s="25"/>
      <c r="DA1004" s="25"/>
      <c r="DB1004" s="25"/>
      <c r="DC1004" s="25"/>
      <c r="DD1004" s="25"/>
      <c r="DE1004" s="25"/>
      <c r="DF1004" s="25"/>
      <c r="DG1004" s="25"/>
      <c r="DH1004" s="25"/>
      <c r="DI1004" s="25"/>
      <c r="DJ1004" s="25"/>
      <c r="DK1004" s="25"/>
      <c r="DL1004" s="25"/>
      <c r="DM1004" s="25"/>
      <c r="DN1004" s="25"/>
      <c r="DO1004" s="25"/>
      <c r="DP1004" s="25"/>
      <c r="DQ1004" s="25"/>
      <c r="DR1004" s="25"/>
      <c r="DS1004" s="25"/>
      <c r="DT1004" s="25"/>
      <c r="DU1004" s="25"/>
      <c r="DV1004" s="25"/>
      <c r="DW1004" s="25"/>
      <c r="DX1004" s="25"/>
      <c r="DY1004" s="25"/>
      <c r="DZ1004" s="25"/>
      <c r="EA1004" s="25"/>
      <c r="EB1004" s="25"/>
      <c r="EC1004" s="25"/>
      <c r="ED1004" s="25"/>
      <c r="EE1004" s="25"/>
      <c r="EF1004" s="25"/>
      <c r="EG1004" s="25"/>
      <c r="EH1004" s="25"/>
      <c r="EI1004" s="25"/>
      <c r="EJ1004" s="25"/>
      <c r="EK1004" s="25"/>
      <c r="EL1004" s="25"/>
      <c r="EM1004" s="25"/>
      <c r="EN1004" s="25"/>
      <c r="EO1004" s="25"/>
      <c r="EP1004" s="25"/>
      <c r="EQ1004" s="25"/>
      <c r="ER1004" s="25"/>
      <c r="ES1004" s="25"/>
      <c r="ET1004" s="25"/>
      <c r="EU1004" s="25"/>
      <c r="EV1004" s="25"/>
      <c r="EW1004" s="25"/>
      <c r="EX1004" s="25"/>
      <c r="EY1004" s="25"/>
      <c r="EZ1004" s="25"/>
      <c r="FA1004" s="25"/>
      <c r="FB1004" s="25"/>
      <c r="FC1004" s="25"/>
    </row>
    <row r="1005" spans="5:159"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  <c r="AY1005" s="25"/>
      <c r="AZ1005" s="25"/>
      <c r="BA1005" s="25"/>
      <c r="BB1005" s="25"/>
      <c r="BC1005" s="25"/>
      <c r="BD1005" s="25"/>
      <c r="BE1005" s="25"/>
      <c r="BF1005" s="25"/>
      <c r="BG1005" s="25"/>
      <c r="BH1005" s="25"/>
      <c r="BI1005" s="25"/>
      <c r="BJ1005" s="25"/>
      <c r="BK1005" s="25"/>
      <c r="BL1005" s="25"/>
      <c r="BM1005" s="25"/>
      <c r="BN1005" s="25"/>
      <c r="BO1005" s="25"/>
      <c r="BP1005" s="25"/>
      <c r="BQ1005" s="25"/>
      <c r="BR1005" s="25"/>
      <c r="BS1005" s="25"/>
      <c r="BT1005" s="25"/>
      <c r="BU1005" s="25"/>
      <c r="BV1005" s="25"/>
      <c r="BW1005" s="25"/>
      <c r="BX1005" s="25"/>
      <c r="BY1005" s="25"/>
      <c r="BZ1005" s="25"/>
      <c r="CA1005" s="25"/>
      <c r="CB1005" s="25"/>
      <c r="CC1005" s="25"/>
      <c r="CD1005" s="25"/>
      <c r="CE1005" s="25"/>
      <c r="CF1005" s="25"/>
      <c r="CG1005" s="25"/>
      <c r="CH1005" s="25"/>
      <c r="CI1005" s="25"/>
      <c r="CJ1005" s="25"/>
      <c r="CK1005" s="25"/>
      <c r="CL1005" s="25"/>
      <c r="CM1005" s="25"/>
      <c r="CN1005" s="25"/>
      <c r="CO1005" s="25"/>
      <c r="CP1005" s="25"/>
      <c r="CQ1005" s="25"/>
      <c r="CR1005" s="25"/>
      <c r="CS1005" s="25"/>
      <c r="CT1005" s="25"/>
      <c r="CU1005" s="25"/>
      <c r="CV1005" s="25"/>
      <c r="CW1005" s="25"/>
      <c r="CX1005" s="25"/>
      <c r="CY1005" s="25"/>
      <c r="CZ1005" s="25"/>
      <c r="DA1005" s="25"/>
      <c r="DB1005" s="25"/>
      <c r="DC1005" s="25"/>
      <c r="DD1005" s="25"/>
      <c r="DE1005" s="25"/>
      <c r="DF1005" s="25"/>
      <c r="DG1005" s="25"/>
      <c r="DH1005" s="25"/>
      <c r="DI1005" s="25"/>
      <c r="DJ1005" s="25"/>
      <c r="DK1005" s="25"/>
      <c r="DL1005" s="25"/>
      <c r="DM1005" s="25"/>
      <c r="DN1005" s="25"/>
      <c r="DO1005" s="25"/>
      <c r="DP1005" s="25"/>
      <c r="DQ1005" s="25"/>
      <c r="DR1005" s="25"/>
      <c r="DS1005" s="25"/>
      <c r="DT1005" s="25"/>
      <c r="DU1005" s="25"/>
      <c r="DV1005" s="25"/>
      <c r="DW1005" s="25"/>
      <c r="DX1005" s="25"/>
      <c r="DY1005" s="25"/>
      <c r="DZ1005" s="25"/>
      <c r="EA1005" s="25"/>
      <c r="EB1005" s="25"/>
      <c r="EC1005" s="25"/>
      <c r="ED1005" s="25"/>
      <c r="EE1005" s="25"/>
      <c r="EF1005" s="25"/>
      <c r="EG1005" s="25"/>
      <c r="EH1005" s="25"/>
      <c r="EI1005" s="25"/>
      <c r="EJ1005" s="25"/>
      <c r="EK1005" s="25"/>
      <c r="EL1005" s="25"/>
      <c r="EM1005" s="25"/>
      <c r="EN1005" s="25"/>
      <c r="EO1005" s="25"/>
      <c r="EP1005" s="25"/>
      <c r="EQ1005" s="25"/>
      <c r="ER1005" s="25"/>
      <c r="ES1005" s="25"/>
      <c r="ET1005" s="25"/>
      <c r="EU1005" s="25"/>
      <c r="EV1005" s="25"/>
      <c r="EW1005" s="25"/>
      <c r="EX1005" s="25"/>
      <c r="EY1005" s="25"/>
      <c r="EZ1005" s="25"/>
      <c r="FA1005" s="25"/>
      <c r="FB1005" s="25"/>
      <c r="FC1005" s="25"/>
    </row>
    <row r="1006" spans="5:159"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  <c r="AY1006" s="25"/>
      <c r="AZ1006" s="25"/>
      <c r="BA1006" s="25"/>
      <c r="BB1006" s="25"/>
      <c r="BC1006" s="25"/>
      <c r="BD1006" s="25"/>
      <c r="BE1006" s="25"/>
      <c r="BF1006" s="25"/>
      <c r="BG1006" s="25"/>
      <c r="BH1006" s="25"/>
      <c r="BI1006" s="25"/>
      <c r="BJ1006" s="25"/>
      <c r="BK1006" s="25"/>
      <c r="BL1006" s="25"/>
      <c r="BM1006" s="25"/>
      <c r="BN1006" s="25"/>
      <c r="BO1006" s="25"/>
      <c r="BP1006" s="25"/>
      <c r="BQ1006" s="25"/>
      <c r="BR1006" s="25"/>
      <c r="BS1006" s="25"/>
      <c r="BT1006" s="25"/>
      <c r="BU1006" s="25"/>
      <c r="BV1006" s="25"/>
      <c r="BW1006" s="25"/>
      <c r="BX1006" s="25"/>
      <c r="BY1006" s="25"/>
      <c r="BZ1006" s="25"/>
      <c r="CA1006" s="25"/>
      <c r="CB1006" s="25"/>
      <c r="CC1006" s="25"/>
      <c r="CD1006" s="25"/>
      <c r="CE1006" s="25"/>
      <c r="CF1006" s="25"/>
      <c r="CG1006" s="25"/>
      <c r="CH1006" s="25"/>
      <c r="CI1006" s="25"/>
      <c r="CJ1006" s="25"/>
      <c r="CK1006" s="25"/>
      <c r="CL1006" s="25"/>
      <c r="CM1006" s="25"/>
      <c r="CN1006" s="25"/>
      <c r="CO1006" s="25"/>
      <c r="CP1006" s="25"/>
      <c r="CQ1006" s="25"/>
      <c r="CR1006" s="25"/>
      <c r="CS1006" s="25"/>
      <c r="CT1006" s="25"/>
      <c r="CU1006" s="25"/>
      <c r="CV1006" s="25"/>
      <c r="CW1006" s="25"/>
      <c r="CX1006" s="25"/>
      <c r="CY1006" s="25"/>
      <c r="CZ1006" s="25"/>
      <c r="DA1006" s="25"/>
      <c r="DB1006" s="25"/>
      <c r="DC1006" s="25"/>
      <c r="DD1006" s="25"/>
      <c r="DE1006" s="25"/>
      <c r="DF1006" s="25"/>
      <c r="DG1006" s="25"/>
      <c r="DH1006" s="25"/>
      <c r="DI1006" s="25"/>
      <c r="DJ1006" s="25"/>
      <c r="DK1006" s="25"/>
      <c r="DL1006" s="25"/>
      <c r="DM1006" s="25"/>
      <c r="DN1006" s="25"/>
      <c r="DO1006" s="25"/>
      <c r="DP1006" s="25"/>
      <c r="DQ1006" s="25"/>
      <c r="DR1006" s="25"/>
      <c r="DS1006" s="25"/>
      <c r="DT1006" s="25"/>
      <c r="DU1006" s="25"/>
      <c r="DV1006" s="25"/>
      <c r="DW1006" s="25"/>
      <c r="DX1006" s="25"/>
      <c r="DY1006" s="25"/>
      <c r="DZ1006" s="25"/>
      <c r="EA1006" s="25"/>
      <c r="EB1006" s="25"/>
      <c r="EC1006" s="25"/>
      <c r="ED1006" s="25"/>
      <c r="EE1006" s="25"/>
      <c r="EF1006" s="25"/>
      <c r="EG1006" s="25"/>
      <c r="EH1006" s="25"/>
      <c r="EI1006" s="25"/>
      <c r="EJ1006" s="25"/>
      <c r="EK1006" s="25"/>
      <c r="EL1006" s="25"/>
      <c r="EM1006" s="25"/>
      <c r="EN1006" s="25"/>
      <c r="EO1006" s="25"/>
      <c r="EP1006" s="25"/>
      <c r="EQ1006" s="25"/>
      <c r="ER1006" s="25"/>
      <c r="ES1006" s="25"/>
      <c r="ET1006" s="25"/>
      <c r="EU1006" s="25"/>
      <c r="EV1006" s="25"/>
      <c r="EW1006" s="25"/>
      <c r="EX1006" s="25"/>
      <c r="EY1006" s="25"/>
      <c r="EZ1006" s="25"/>
      <c r="FA1006" s="25"/>
      <c r="FB1006" s="25"/>
      <c r="FC1006" s="25"/>
    </row>
    <row r="1007" spans="5:159"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  <c r="DR1007" s="25"/>
      <c r="DS1007" s="25"/>
      <c r="DT1007" s="25"/>
      <c r="DU1007" s="25"/>
      <c r="DV1007" s="25"/>
      <c r="DW1007" s="25"/>
      <c r="DX1007" s="25"/>
      <c r="DY1007" s="25"/>
      <c r="DZ1007" s="25"/>
      <c r="EA1007" s="25"/>
      <c r="EB1007" s="25"/>
      <c r="EC1007" s="25"/>
      <c r="ED1007" s="25"/>
      <c r="EE1007" s="25"/>
      <c r="EF1007" s="25"/>
      <c r="EG1007" s="25"/>
      <c r="EH1007" s="25"/>
      <c r="EI1007" s="25"/>
      <c r="EJ1007" s="25"/>
      <c r="EK1007" s="25"/>
      <c r="EL1007" s="25"/>
      <c r="EM1007" s="25"/>
      <c r="EN1007" s="25"/>
      <c r="EO1007" s="25"/>
      <c r="EP1007" s="25"/>
      <c r="EQ1007" s="25"/>
      <c r="ER1007" s="25"/>
      <c r="ES1007" s="25"/>
      <c r="ET1007" s="25"/>
      <c r="EU1007" s="25"/>
      <c r="EV1007" s="25"/>
      <c r="EW1007" s="25"/>
      <c r="EX1007" s="25"/>
      <c r="EY1007" s="25"/>
      <c r="EZ1007" s="25"/>
      <c r="FA1007" s="25"/>
      <c r="FB1007" s="25"/>
      <c r="FC1007" s="25"/>
    </row>
    <row r="1008" spans="5:159"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  <c r="AY1008" s="25"/>
      <c r="AZ1008" s="25"/>
      <c r="BA1008" s="25"/>
      <c r="BB1008" s="25"/>
      <c r="BC1008" s="25"/>
      <c r="BD1008" s="25"/>
      <c r="BE1008" s="25"/>
      <c r="BF1008" s="25"/>
      <c r="BG1008" s="25"/>
      <c r="BH1008" s="25"/>
      <c r="BI1008" s="25"/>
      <c r="BJ1008" s="25"/>
      <c r="BK1008" s="25"/>
      <c r="BL1008" s="25"/>
      <c r="BM1008" s="25"/>
      <c r="BN1008" s="25"/>
      <c r="BO1008" s="25"/>
      <c r="BP1008" s="25"/>
      <c r="BQ1008" s="25"/>
      <c r="BR1008" s="25"/>
      <c r="BS1008" s="25"/>
      <c r="BT1008" s="25"/>
      <c r="BU1008" s="25"/>
      <c r="BV1008" s="25"/>
      <c r="BW1008" s="25"/>
      <c r="BX1008" s="25"/>
      <c r="BY1008" s="25"/>
      <c r="BZ1008" s="25"/>
      <c r="CA1008" s="25"/>
      <c r="CB1008" s="25"/>
      <c r="CC1008" s="25"/>
      <c r="CD1008" s="25"/>
      <c r="CE1008" s="25"/>
      <c r="CF1008" s="25"/>
      <c r="CG1008" s="25"/>
      <c r="CH1008" s="25"/>
      <c r="CI1008" s="25"/>
      <c r="CJ1008" s="25"/>
      <c r="CK1008" s="25"/>
      <c r="CL1008" s="25"/>
      <c r="CM1008" s="25"/>
      <c r="CN1008" s="25"/>
      <c r="CO1008" s="25"/>
      <c r="CP1008" s="25"/>
      <c r="CQ1008" s="25"/>
      <c r="CR1008" s="25"/>
      <c r="CS1008" s="25"/>
      <c r="CT1008" s="25"/>
      <c r="CU1008" s="25"/>
      <c r="CV1008" s="25"/>
      <c r="CW1008" s="25"/>
      <c r="CX1008" s="25"/>
      <c r="CY1008" s="25"/>
      <c r="CZ1008" s="25"/>
      <c r="DA1008" s="25"/>
      <c r="DB1008" s="25"/>
      <c r="DC1008" s="25"/>
      <c r="DD1008" s="25"/>
      <c r="DE1008" s="25"/>
      <c r="DF1008" s="25"/>
      <c r="DG1008" s="25"/>
      <c r="DH1008" s="25"/>
      <c r="DI1008" s="25"/>
      <c r="DJ1008" s="25"/>
      <c r="DK1008" s="25"/>
      <c r="DL1008" s="25"/>
      <c r="DM1008" s="25"/>
      <c r="DN1008" s="25"/>
      <c r="DO1008" s="25"/>
      <c r="DP1008" s="25"/>
      <c r="DQ1008" s="25"/>
      <c r="DR1008" s="25"/>
      <c r="DS1008" s="25"/>
      <c r="DT1008" s="25"/>
      <c r="DU1008" s="25"/>
      <c r="DV1008" s="25"/>
      <c r="DW1008" s="25"/>
      <c r="DX1008" s="25"/>
      <c r="DY1008" s="25"/>
      <c r="DZ1008" s="25"/>
      <c r="EA1008" s="25"/>
      <c r="EB1008" s="25"/>
      <c r="EC1008" s="25"/>
      <c r="ED1008" s="25"/>
      <c r="EE1008" s="25"/>
      <c r="EF1008" s="25"/>
      <c r="EG1008" s="25"/>
      <c r="EH1008" s="25"/>
      <c r="EI1008" s="25"/>
      <c r="EJ1008" s="25"/>
      <c r="EK1008" s="25"/>
      <c r="EL1008" s="25"/>
      <c r="EM1008" s="25"/>
      <c r="EN1008" s="25"/>
      <c r="EO1008" s="25"/>
      <c r="EP1008" s="25"/>
      <c r="EQ1008" s="25"/>
      <c r="ER1008" s="25"/>
      <c r="ES1008" s="25"/>
      <c r="ET1008" s="25"/>
      <c r="EU1008" s="25"/>
      <c r="EV1008" s="25"/>
      <c r="EW1008" s="25"/>
      <c r="EX1008" s="25"/>
      <c r="EY1008" s="25"/>
      <c r="EZ1008" s="25"/>
      <c r="FA1008" s="25"/>
      <c r="FB1008" s="25"/>
      <c r="FC1008" s="25"/>
    </row>
    <row r="1009" spans="5:159"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  <c r="AY1009" s="25"/>
      <c r="AZ1009" s="25"/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/>
      <c r="BW1009" s="25"/>
      <c r="BX1009" s="25"/>
      <c r="BY1009" s="25"/>
      <c r="BZ1009" s="25"/>
      <c r="CA1009" s="25"/>
      <c r="CB1009" s="25"/>
      <c r="CC1009" s="25"/>
      <c r="CD1009" s="25"/>
      <c r="CE1009" s="25"/>
      <c r="CF1009" s="25"/>
      <c r="CG1009" s="25"/>
      <c r="CH1009" s="25"/>
      <c r="CI1009" s="25"/>
      <c r="CJ1009" s="25"/>
      <c r="CK1009" s="25"/>
      <c r="CL1009" s="25"/>
      <c r="CM1009" s="25"/>
      <c r="CN1009" s="25"/>
      <c r="CO1009" s="25"/>
      <c r="CP1009" s="25"/>
      <c r="CQ1009" s="25"/>
      <c r="CR1009" s="25"/>
      <c r="CS1009" s="25"/>
      <c r="CT1009" s="25"/>
      <c r="CU1009" s="25"/>
      <c r="CV1009" s="25"/>
      <c r="CW1009" s="25"/>
      <c r="CX1009" s="25"/>
      <c r="CY1009" s="25"/>
      <c r="CZ1009" s="25"/>
      <c r="DA1009" s="25"/>
      <c r="DB1009" s="25"/>
      <c r="DC1009" s="25"/>
      <c r="DD1009" s="25"/>
      <c r="DE1009" s="25"/>
      <c r="DF1009" s="25"/>
      <c r="DG1009" s="25"/>
      <c r="DH1009" s="25"/>
      <c r="DI1009" s="25"/>
      <c r="DJ1009" s="25"/>
      <c r="DK1009" s="25"/>
      <c r="DL1009" s="25"/>
      <c r="DM1009" s="25"/>
      <c r="DN1009" s="25"/>
      <c r="DO1009" s="25"/>
      <c r="DP1009" s="25"/>
      <c r="DQ1009" s="25"/>
      <c r="DR1009" s="25"/>
      <c r="DS1009" s="25"/>
      <c r="DT1009" s="25"/>
      <c r="DU1009" s="25"/>
      <c r="DV1009" s="25"/>
      <c r="DW1009" s="25"/>
      <c r="DX1009" s="25"/>
      <c r="DY1009" s="25"/>
      <c r="DZ1009" s="25"/>
      <c r="EA1009" s="25"/>
      <c r="EB1009" s="25"/>
      <c r="EC1009" s="25"/>
      <c r="ED1009" s="25"/>
      <c r="EE1009" s="25"/>
      <c r="EF1009" s="25"/>
      <c r="EG1009" s="25"/>
      <c r="EH1009" s="25"/>
      <c r="EI1009" s="25"/>
      <c r="EJ1009" s="25"/>
      <c r="EK1009" s="25"/>
      <c r="EL1009" s="25"/>
      <c r="EM1009" s="25"/>
      <c r="EN1009" s="25"/>
      <c r="EO1009" s="25"/>
      <c r="EP1009" s="25"/>
      <c r="EQ1009" s="25"/>
      <c r="ER1009" s="25"/>
      <c r="ES1009" s="25"/>
      <c r="ET1009" s="25"/>
      <c r="EU1009" s="25"/>
      <c r="EV1009" s="25"/>
      <c r="EW1009" s="25"/>
      <c r="EX1009" s="25"/>
      <c r="EY1009" s="25"/>
      <c r="EZ1009" s="25"/>
      <c r="FA1009" s="25"/>
      <c r="FB1009" s="25"/>
      <c r="FC1009" s="25"/>
    </row>
    <row r="1010" spans="5:159"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  <c r="AY1010" s="25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5"/>
      <c r="BK1010" s="25"/>
      <c r="BL1010" s="25"/>
      <c r="BM1010" s="25"/>
      <c r="BN1010" s="25"/>
      <c r="BO1010" s="25"/>
      <c r="BP1010" s="25"/>
      <c r="BQ1010" s="25"/>
      <c r="BR1010" s="25"/>
      <c r="BS1010" s="25"/>
      <c r="BT1010" s="25"/>
      <c r="BU1010" s="25"/>
      <c r="BV1010" s="25"/>
      <c r="BW1010" s="25"/>
      <c r="BX1010" s="25"/>
      <c r="BY1010" s="25"/>
      <c r="BZ1010" s="25"/>
      <c r="CA1010" s="25"/>
      <c r="CB1010" s="25"/>
      <c r="CC1010" s="25"/>
      <c r="CD1010" s="25"/>
      <c r="CE1010" s="25"/>
      <c r="CF1010" s="25"/>
      <c r="CG1010" s="25"/>
      <c r="CH1010" s="25"/>
      <c r="CI1010" s="25"/>
      <c r="CJ1010" s="25"/>
      <c r="CK1010" s="25"/>
      <c r="CL1010" s="25"/>
      <c r="CM1010" s="25"/>
      <c r="CN1010" s="25"/>
      <c r="CO1010" s="25"/>
      <c r="CP1010" s="25"/>
      <c r="CQ1010" s="25"/>
      <c r="CR1010" s="25"/>
      <c r="CS1010" s="25"/>
      <c r="CT1010" s="25"/>
      <c r="CU1010" s="25"/>
      <c r="CV1010" s="25"/>
      <c r="CW1010" s="25"/>
      <c r="CX1010" s="25"/>
      <c r="CY1010" s="25"/>
      <c r="CZ1010" s="25"/>
      <c r="DA1010" s="25"/>
      <c r="DB1010" s="25"/>
      <c r="DC1010" s="25"/>
      <c r="DD1010" s="25"/>
      <c r="DE1010" s="25"/>
      <c r="DF1010" s="25"/>
      <c r="DG1010" s="25"/>
      <c r="DH1010" s="25"/>
      <c r="DI1010" s="25"/>
      <c r="DJ1010" s="25"/>
      <c r="DK1010" s="25"/>
      <c r="DL1010" s="25"/>
      <c r="DM1010" s="25"/>
      <c r="DN1010" s="25"/>
      <c r="DO1010" s="25"/>
      <c r="DP1010" s="25"/>
      <c r="DQ1010" s="25"/>
      <c r="DR1010" s="25"/>
      <c r="DS1010" s="25"/>
      <c r="DT1010" s="25"/>
      <c r="DU1010" s="25"/>
      <c r="DV1010" s="25"/>
      <c r="DW1010" s="25"/>
      <c r="DX1010" s="25"/>
      <c r="DY1010" s="25"/>
      <c r="DZ1010" s="25"/>
      <c r="EA1010" s="25"/>
      <c r="EB1010" s="25"/>
      <c r="EC1010" s="25"/>
      <c r="ED1010" s="25"/>
      <c r="EE1010" s="25"/>
      <c r="EF1010" s="25"/>
      <c r="EG1010" s="25"/>
      <c r="EH1010" s="25"/>
      <c r="EI1010" s="25"/>
      <c r="EJ1010" s="25"/>
      <c r="EK1010" s="25"/>
      <c r="EL1010" s="25"/>
      <c r="EM1010" s="25"/>
      <c r="EN1010" s="25"/>
      <c r="EO1010" s="25"/>
      <c r="EP1010" s="25"/>
      <c r="EQ1010" s="25"/>
      <c r="ER1010" s="25"/>
      <c r="ES1010" s="25"/>
      <c r="ET1010" s="25"/>
      <c r="EU1010" s="25"/>
      <c r="EV1010" s="25"/>
      <c r="EW1010" s="25"/>
      <c r="EX1010" s="25"/>
      <c r="EY1010" s="25"/>
      <c r="EZ1010" s="25"/>
      <c r="FA1010" s="25"/>
      <c r="FB1010" s="25"/>
      <c r="FC1010" s="25"/>
    </row>
    <row r="1011" spans="5:159"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  <c r="CD1011" s="25"/>
      <c r="CE1011" s="25"/>
      <c r="CF1011" s="25"/>
      <c r="CG1011" s="25"/>
      <c r="CH1011" s="25"/>
      <c r="CI1011" s="25"/>
      <c r="CJ1011" s="25"/>
      <c r="CK1011" s="25"/>
      <c r="CL1011" s="25"/>
      <c r="CM1011" s="25"/>
      <c r="CN1011" s="25"/>
      <c r="CO1011" s="25"/>
      <c r="CP1011" s="25"/>
      <c r="CQ1011" s="25"/>
      <c r="CR1011" s="25"/>
      <c r="CS1011" s="25"/>
      <c r="CT1011" s="25"/>
      <c r="CU1011" s="25"/>
      <c r="CV1011" s="25"/>
      <c r="CW1011" s="25"/>
      <c r="CX1011" s="25"/>
      <c r="CY1011" s="25"/>
      <c r="CZ1011" s="25"/>
      <c r="DA1011" s="25"/>
      <c r="DB1011" s="25"/>
      <c r="DC1011" s="25"/>
      <c r="DD1011" s="25"/>
      <c r="DE1011" s="25"/>
      <c r="DF1011" s="25"/>
      <c r="DG1011" s="25"/>
      <c r="DH1011" s="25"/>
      <c r="DI1011" s="25"/>
      <c r="DJ1011" s="25"/>
      <c r="DK1011" s="25"/>
      <c r="DL1011" s="25"/>
      <c r="DM1011" s="25"/>
      <c r="DN1011" s="25"/>
      <c r="DO1011" s="25"/>
      <c r="DP1011" s="25"/>
      <c r="DQ1011" s="25"/>
      <c r="DR1011" s="25"/>
      <c r="DS1011" s="25"/>
      <c r="DT1011" s="25"/>
      <c r="DU1011" s="25"/>
      <c r="DV1011" s="25"/>
      <c r="DW1011" s="25"/>
      <c r="DX1011" s="25"/>
      <c r="DY1011" s="25"/>
      <c r="DZ1011" s="25"/>
      <c r="EA1011" s="25"/>
      <c r="EB1011" s="25"/>
      <c r="EC1011" s="25"/>
      <c r="ED1011" s="25"/>
      <c r="EE1011" s="25"/>
      <c r="EF1011" s="25"/>
      <c r="EG1011" s="25"/>
      <c r="EH1011" s="25"/>
      <c r="EI1011" s="25"/>
      <c r="EJ1011" s="25"/>
      <c r="EK1011" s="25"/>
      <c r="EL1011" s="25"/>
      <c r="EM1011" s="25"/>
      <c r="EN1011" s="25"/>
      <c r="EO1011" s="25"/>
      <c r="EP1011" s="25"/>
      <c r="EQ1011" s="25"/>
      <c r="ER1011" s="25"/>
      <c r="ES1011" s="25"/>
      <c r="ET1011" s="25"/>
      <c r="EU1011" s="25"/>
      <c r="EV1011" s="25"/>
      <c r="EW1011" s="25"/>
      <c r="EX1011" s="25"/>
      <c r="EY1011" s="25"/>
      <c r="EZ1011" s="25"/>
      <c r="FA1011" s="25"/>
      <c r="FB1011" s="25"/>
      <c r="FC1011" s="25"/>
    </row>
    <row r="1012" spans="5:159"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  <c r="AY1012" s="25"/>
      <c r="AZ1012" s="25"/>
      <c r="BA1012" s="25"/>
      <c r="BB1012" s="25"/>
      <c r="BC1012" s="25"/>
      <c r="BD1012" s="25"/>
      <c r="BE1012" s="25"/>
      <c r="BF1012" s="25"/>
      <c r="BG1012" s="25"/>
      <c r="BH1012" s="25"/>
      <c r="BI1012" s="25"/>
      <c r="BJ1012" s="25"/>
      <c r="BK1012" s="25"/>
      <c r="BL1012" s="25"/>
      <c r="BM1012" s="25"/>
      <c r="BN1012" s="25"/>
      <c r="BO1012" s="25"/>
      <c r="BP1012" s="25"/>
      <c r="BQ1012" s="25"/>
      <c r="BR1012" s="25"/>
      <c r="BS1012" s="25"/>
      <c r="BT1012" s="25"/>
      <c r="BU1012" s="25"/>
      <c r="BV1012" s="25"/>
      <c r="BW1012" s="25"/>
      <c r="BX1012" s="25"/>
      <c r="BY1012" s="25"/>
      <c r="BZ1012" s="25"/>
      <c r="CA1012" s="25"/>
      <c r="CB1012" s="25"/>
      <c r="CC1012" s="25"/>
      <c r="CD1012" s="25"/>
      <c r="CE1012" s="25"/>
      <c r="CF1012" s="25"/>
      <c r="CG1012" s="25"/>
      <c r="CH1012" s="25"/>
      <c r="CI1012" s="25"/>
      <c r="CJ1012" s="25"/>
      <c r="CK1012" s="25"/>
      <c r="CL1012" s="25"/>
      <c r="CM1012" s="25"/>
      <c r="CN1012" s="25"/>
      <c r="CO1012" s="25"/>
      <c r="CP1012" s="25"/>
      <c r="CQ1012" s="25"/>
      <c r="CR1012" s="25"/>
      <c r="CS1012" s="25"/>
      <c r="CT1012" s="25"/>
      <c r="CU1012" s="25"/>
      <c r="CV1012" s="25"/>
      <c r="CW1012" s="25"/>
      <c r="CX1012" s="25"/>
      <c r="CY1012" s="25"/>
      <c r="CZ1012" s="25"/>
      <c r="DA1012" s="25"/>
      <c r="DB1012" s="25"/>
      <c r="DC1012" s="25"/>
      <c r="DD1012" s="25"/>
      <c r="DE1012" s="25"/>
      <c r="DF1012" s="25"/>
      <c r="DG1012" s="25"/>
      <c r="DH1012" s="25"/>
      <c r="DI1012" s="25"/>
      <c r="DJ1012" s="25"/>
      <c r="DK1012" s="25"/>
      <c r="DL1012" s="25"/>
      <c r="DM1012" s="25"/>
      <c r="DN1012" s="25"/>
      <c r="DO1012" s="25"/>
      <c r="DP1012" s="25"/>
      <c r="DQ1012" s="25"/>
      <c r="DR1012" s="25"/>
      <c r="DS1012" s="25"/>
      <c r="DT1012" s="25"/>
      <c r="DU1012" s="25"/>
      <c r="DV1012" s="25"/>
      <c r="DW1012" s="25"/>
      <c r="DX1012" s="25"/>
      <c r="DY1012" s="25"/>
      <c r="DZ1012" s="25"/>
      <c r="EA1012" s="25"/>
      <c r="EB1012" s="25"/>
      <c r="EC1012" s="25"/>
      <c r="ED1012" s="25"/>
      <c r="EE1012" s="25"/>
      <c r="EF1012" s="25"/>
      <c r="EG1012" s="25"/>
      <c r="EH1012" s="25"/>
      <c r="EI1012" s="25"/>
      <c r="EJ1012" s="25"/>
      <c r="EK1012" s="25"/>
      <c r="EL1012" s="25"/>
      <c r="EM1012" s="25"/>
      <c r="EN1012" s="25"/>
      <c r="EO1012" s="25"/>
      <c r="EP1012" s="25"/>
      <c r="EQ1012" s="25"/>
      <c r="ER1012" s="25"/>
      <c r="ES1012" s="25"/>
      <c r="ET1012" s="25"/>
      <c r="EU1012" s="25"/>
      <c r="EV1012" s="25"/>
      <c r="EW1012" s="25"/>
      <c r="EX1012" s="25"/>
      <c r="EY1012" s="25"/>
      <c r="EZ1012" s="25"/>
      <c r="FA1012" s="25"/>
      <c r="FB1012" s="25"/>
      <c r="FC1012" s="25"/>
    </row>
    <row r="1013" spans="5:159"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  <c r="AY1013" s="25"/>
      <c r="AZ1013" s="25"/>
      <c r="BA1013" s="25"/>
      <c r="BB1013" s="25"/>
      <c r="BC1013" s="25"/>
      <c r="BD1013" s="25"/>
      <c r="BE1013" s="25"/>
      <c r="BF1013" s="25"/>
      <c r="BG1013" s="25"/>
      <c r="BH1013" s="25"/>
      <c r="BI1013" s="25"/>
      <c r="BJ1013" s="25"/>
      <c r="BK1013" s="25"/>
      <c r="BL1013" s="25"/>
      <c r="BM1013" s="25"/>
      <c r="BN1013" s="25"/>
      <c r="BO1013" s="25"/>
      <c r="BP1013" s="25"/>
      <c r="BQ1013" s="25"/>
      <c r="BR1013" s="25"/>
      <c r="BS1013" s="25"/>
      <c r="BT1013" s="25"/>
      <c r="BU1013" s="25"/>
      <c r="BV1013" s="25"/>
      <c r="BW1013" s="25"/>
      <c r="BX1013" s="25"/>
      <c r="BY1013" s="25"/>
      <c r="BZ1013" s="25"/>
      <c r="CA1013" s="25"/>
      <c r="CB1013" s="25"/>
      <c r="CC1013" s="25"/>
      <c r="CD1013" s="25"/>
      <c r="CE1013" s="25"/>
      <c r="CF1013" s="25"/>
      <c r="CG1013" s="25"/>
      <c r="CH1013" s="25"/>
      <c r="CI1013" s="25"/>
      <c r="CJ1013" s="25"/>
      <c r="CK1013" s="25"/>
      <c r="CL1013" s="25"/>
      <c r="CM1013" s="25"/>
      <c r="CN1013" s="25"/>
      <c r="CO1013" s="25"/>
      <c r="CP1013" s="25"/>
      <c r="CQ1013" s="25"/>
      <c r="CR1013" s="25"/>
      <c r="CS1013" s="25"/>
      <c r="CT1013" s="25"/>
      <c r="CU1013" s="25"/>
      <c r="CV1013" s="25"/>
      <c r="CW1013" s="25"/>
      <c r="CX1013" s="25"/>
      <c r="CY1013" s="25"/>
      <c r="CZ1013" s="25"/>
      <c r="DA1013" s="25"/>
      <c r="DB1013" s="25"/>
      <c r="DC1013" s="25"/>
      <c r="DD1013" s="25"/>
      <c r="DE1013" s="25"/>
      <c r="DF1013" s="25"/>
      <c r="DG1013" s="25"/>
      <c r="DH1013" s="25"/>
      <c r="DI1013" s="25"/>
      <c r="DJ1013" s="25"/>
      <c r="DK1013" s="25"/>
      <c r="DL1013" s="25"/>
      <c r="DM1013" s="25"/>
      <c r="DN1013" s="25"/>
      <c r="DO1013" s="25"/>
      <c r="DP1013" s="25"/>
      <c r="DQ1013" s="25"/>
      <c r="DR1013" s="25"/>
      <c r="DS1013" s="25"/>
      <c r="DT1013" s="25"/>
      <c r="DU1013" s="25"/>
      <c r="DV1013" s="25"/>
      <c r="DW1013" s="25"/>
      <c r="DX1013" s="25"/>
      <c r="DY1013" s="25"/>
      <c r="DZ1013" s="25"/>
      <c r="EA1013" s="25"/>
      <c r="EB1013" s="25"/>
      <c r="EC1013" s="25"/>
      <c r="ED1013" s="25"/>
      <c r="EE1013" s="25"/>
      <c r="EF1013" s="25"/>
      <c r="EG1013" s="25"/>
      <c r="EH1013" s="25"/>
      <c r="EI1013" s="25"/>
      <c r="EJ1013" s="25"/>
      <c r="EK1013" s="25"/>
      <c r="EL1013" s="25"/>
      <c r="EM1013" s="25"/>
      <c r="EN1013" s="25"/>
      <c r="EO1013" s="25"/>
      <c r="EP1013" s="25"/>
      <c r="EQ1013" s="25"/>
      <c r="ER1013" s="25"/>
      <c r="ES1013" s="25"/>
      <c r="ET1013" s="25"/>
      <c r="EU1013" s="25"/>
      <c r="EV1013" s="25"/>
      <c r="EW1013" s="25"/>
      <c r="EX1013" s="25"/>
      <c r="EY1013" s="25"/>
      <c r="EZ1013" s="25"/>
      <c r="FA1013" s="25"/>
      <c r="FB1013" s="25"/>
      <c r="FC1013" s="25"/>
    </row>
    <row r="1014" spans="5:159"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  <c r="AY1014" s="25"/>
      <c r="AZ1014" s="25"/>
      <c r="BA1014" s="25"/>
      <c r="BB1014" s="25"/>
      <c r="BC1014" s="25"/>
      <c r="BD1014" s="25"/>
      <c r="BE1014" s="25"/>
      <c r="BF1014" s="25"/>
      <c r="BG1014" s="25"/>
      <c r="BH1014" s="25"/>
      <c r="BI1014" s="25"/>
      <c r="BJ1014" s="25"/>
      <c r="BK1014" s="25"/>
      <c r="BL1014" s="25"/>
      <c r="BM1014" s="25"/>
      <c r="BN1014" s="25"/>
      <c r="BO1014" s="25"/>
      <c r="BP1014" s="25"/>
      <c r="BQ1014" s="25"/>
      <c r="BR1014" s="25"/>
      <c r="BS1014" s="25"/>
      <c r="BT1014" s="25"/>
      <c r="BU1014" s="25"/>
      <c r="BV1014" s="25"/>
      <c r="BW1014" s="25"/>
      <c r="BX1014" s="25"/>
      <c r="BY1014" s="25"/>
      <c r="BZ1014" s="25"/>
      <c r="CA1014" s="25"/>
      <c r="CB1014" s="25"/>
      <c r="CC1014" s="25"/>
      <c r="CD1014" s="25"/>
      <c r="CE1014" s="25"/>
      <c r="CF1014" s="25"/>
      <c r="CG1014" s="25"/>
      <c r="CH1014" s="25"/>
      <c r="CI1014" s="25"/>
      <c r="CJ1014" s="25"/>
      <c r="CK1014" s="25"/>
      <c r="CL1014" s="25"/>
      <c r="CM1014" s="25"/>
      <c r="CN1014" s="25"/>
      <c r="CO1014" s="25"/>
      <c r="CP1014" s="25"/>
      <c r="CQ1014" s="25"/>
      <c r="CR1014" s="25"/>
      <c r="CS1014" s="25"/>
      <c r="CT1014" s="25"/>
      <c r="CU1014" s="25"/>
      <c r="CV1014" s="25"/>
      <c r="CW1014" s="25"/>
      <c r="CX1014" s="25"/>
      <c r="CY1014" s="25"/>
      <c r="CZ1014" s="25"/>
      <c r="DA1014" s="25"/>
      <c r="DB1014" s="25"/>
      <c r="DC1014" s="25"/>
      <c r="DD1014" s="25"/>
      <c r="DE1014" s="25"/>
      <c r="DF1014" s="25"/>
      <c r="DG1014" s="25"/>
      <c r="DH1014" s="25"/>
      <c r="DI1014" s="25"/>
      <c r="DJ1014" s="25"/>
      <c r="DK1014" s="25"/>
      <c r="DL1014" s="25"/>
      <c r="DM1014" s="25"/>
      <c r="DN1014" s="25"/>
      <c r="DO1014" s="25"/>
      <c r="DP1014" s="25"/>
      <c r="DQ1014" s="25"/>
      <c r="DR1014" s="25"/>
      <c r="DS1014" s="25"/>
      <c r="DT1014" s="25"/>
      <c r="DU1014" s="25"/>
      <c r="DV1014" s="25"/>
      <c r="DW1014" s="25"/>
      <c r="DX1014" s="25"/>
      <c r="DY1014" s="25"/>
      <c r="DZ1014" s="25"/>
      <c r="EA1014" s="25"/>
      <c r="EB1014" s="25"/>
      <c r="EC1014" s="25"/>
      <c r="ED1014" s="25"/>
      <c r="EE1014" s="25"/>
      <c r="EF1014" s="25"/>
      <c r="EG1014" s="25"/>
      <c r="EH1014" s="25"/>
      <c r="EI1014" s="25"/>
      <c r="EJ1014" s="25"/>
      <c r="EK1014" s="25"/>
      <c r="EL1014" s="25"/>
      <c r="EM1014" s="25"/>
      <c r="EN1014" s="25"/>
      <c r="EO1014" s="25"/>
      <c r="EP1014" s="25"/>
      <c r="EQ1014" s="25"/>
      <c r="ER1014" s="25"/>
      <c r="ES1014" s="25"/>
      <c r="ET1014" s="25"/>
      <c r="EU1014" s="25"/>
      <c r="EV1014" s="25"/>
      <c r="EW1014" s="25"/>
      <c r="EX1014" s="25"/>
      <c r="EY1014" s="25"/>
      <c r="EZ1014" s="25"/>
      <c r="FA1014" s="25"/>
      <c r="FB1014" s="25"/>
      <c r="FC1014" s="25"/>
    </row>
    <row r="1015" spans="5:159"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  <c r="AY1015" s="25"/>
      <c r="AZ1015" s="25"/>
      <c r="BA1015" s="25"/>
      <c r="BB1015" s="25"/>
      <c r="BC1015" s="25"/>
      <c r="BD1015" s="25"/>
      <c r="BE1015" s="25"/>
      <c r="BF1015" s="25"/>
      <c r="BG1015" s="25"/>
      <c r="BH1015" s="25"/>
      <c r="BI1015" s="25"/>
      <c r="BJ1015" s="25"/>
      <c r="BK1015" s="25"/>
      <c r="BL1015" s="25"/>
      <c r="BM1015" s="25"/>
      <c r="BN1015" s="25"/>
      <c r="BO1015" s="25"/>
      <c r="BP1015" s="25"/>
      <c r="BQ1015" s="25"/>
      <c r="BR1015" s="25"/>
      <c r="BS1015" s="25"/>
      <c r="BT1015" s="25"/>
      <c r="BU1015" s="25"/>
      <c r="BV1015" s="25"/>
      <c r="BW1015" s="25"/>
      <c r="BX1015" s="25"/>
      <c r="BY1015" s="25"/>
      <c r="BZ1015" s="25"/>
      <c r="CA1015" s="25"/>
      <c r="CB1015" s="25"/>
      <c r="CC1015" s="25"/>
      <c r="CD1015" s="25"/>
      <c r="CE1015" s="25"/>
      <c r="CF1015" s="25"/>
      <c r="CG1015" s="25"/>
      <c r="CH1015" s="25"/>
      <c r="CI1015" s="25"/>
      <c r="CJ1015" s="25"/>
      <c r="CK1015" s="25"/>
      <c r="CL1015" s="25"/>
      <c r="CM1015" s="25"/>
      <c r="CN1015" s="25"/>
      <c r="CO1015" s="25"/>
      <c r="CP1015" s="25"/>
      <c r="CQ1015" s="25"/>
      <c r="CR1015" s="25"/>
      <c r="CS1015" s="25"/>
      <c r="CT1015" s="25"/>
      <c r="CU1015" s="25"/>
      <c r="CV1015" s="25"/>
      <c r="CW1015" s="25"/>
      <c r="CX1015" s="25"/>
      <c r="CY1015" s="25"/>
      <c r="CZ1015" s="25"/>
      <c r="DA1015" s="25"/>
      <c r="DB1015" s="25"/>
      <c r="DC1015" s="25"/>
      <c r="DD1015" s="25"/>
      <c r="DE1015" s="25"/>
      <c r="DF1015" s="25"/>
      <c r="DG1015" s="25"/>
      <c r="DH1015" s="25"/>
      <c r="DI1015" s="25"/>
      <c r="DJ1015" s="25"/>
      <c r="DK1015" s="25"/>
      <c r="DL1015" s="25"/>
      <c r="DM1015" s="25"/>
      <c r="DN1015" s="25"/>
      <c r="DO1015" s="25"/>
      <c r="DP1015" s="25"/>
      <c r="DQ1015" s="25"/>
      <c r="DR1015" s="25"/>
      <c r="DS1015" s="25"/>
      <c r="DT1015" s="25"/>
      <c r="DU1015" s="25"/>
      <c r="DV1015" s="25"/>
      <c r="DW1015" s="25"/>
      <c r="DX1015" s="25"/>
      <c r="DY1015" s="25"/>
      <c r="DZ1015" s="25"/>
      <c r="EA1015" s="25"/>
      <c r="EB1015" s="25"/>
      <c r="EC1015" s="25"/>
      <c r="ED1015" s="25"/>
      <c r="EE1015" s="25"/>
      <c r="EF1015" s="25"/>
      <c r="EG1015" s="25"/>
      <c r="EH1015" s="25"/>
      <c r="EI1015" s="25"/>
      <c r="EJ1015" s="25"/>
      <c r="EK1015" s="25"/>
      <c r="EL1015" s="25"/>
      <c r="EM1015" s="25"/>
      <c r="EN1015" s="25"/>
      <c r="EO1015" s="25"/>
      <c r="EP1015" s="25"/>
      <c r="EQ1015" s="25"/>
      <c r="ER1015" s="25"/>
      <c r="ES1015" s="25"/>
      <c r="ET1015" s="25"/>
      <c r="EU1015" s="25"/>
      <c r="EV1015" s="25"/>
      <c r="EW1015" s="25"/>
      <c r="EX1015" s="25"/>
      <c r="EY1015" s="25"/>
      <c r="EZ1015" s="25"/>
      <c r="FA1015" s="25"/>
      <c r="FB1015" s="25"/>
      <c r="FC1015" s="25"/>
    </row>
    <row r="1016" spans="5:159"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  <c r="AY1016" s="25"/>
      <c r="AZ1016" s="25"/>
      <c r="BA1016" s="25"/>
      <c r="BB1016" s="25"/>
      <c r="BC1016" s="25"/>
      <c r="BD1016" s="25"/>
      <c r="BE1016" s="25"/>
      <c r="BF1016" s="25"/>
      <c r="BG1016" s="25"/>
      <c r="BH1016" s="25"/>
      <c r="BI1016" s="25"/>
      <c r="BJ1016" s="25"/>
      <c r="BK1016" s="25"/>
      <c r="BL1016" s="25"/>
      <c r="BM1016" s="25"/>
      <c r="BN1016" s="25"/>
      <c r="BO1016" s="25"/>
      <c r="BP1016" s="25"/>
      <c r="BQ1016" s="25"/>
      <c r="BR1016" s="25"/>
      <c r="BS1016" s="25"/>
      <c r="BT1016" s="25"/>
      <c r="BU1016" s="25"/>
      <c r="BV1016" s="25"/>
      <c r="BW1016" s="25"/>
      <c r="BX1016" s="25"/>
      <c r="BY1016" s="25"/>
      <c r="BZ1016" s="25"/>
      <c r="CA1016" s="25"/>
      <c r="CB1016" s="25"/>
      <c r="CC1016" s="25"/>
      <c r="CD1016" s="25"/>
      <c r="CE1016" s="25"/>
      <c r="CF1016" s="25"/>
      <c r="CG1016" s="25"/>
      <c r="CH1016" s="25"/>
      <c r="CI1016" s="25"/>
      <c r="CJ1016" s="25"/>
      <c r="CK1016" s="25"/>
      <c r="CL1016" s="25"/>
      <c r="CM1016" s="25"/>
      <c r="CN1016" s="25"/>
      <c r="CO1016" s="25"/>
      <c r="CP1016" s="25"/>
      <c r="CQ1016" s="25"/>
      <c r="CR1016" s="25"/>
      <c r="CS1016" s="25"/>
      <c r="CT1016" s="25"/>
      <c r="CU1016" s="25"/>
      <c r="CV1016" s="25"/>
      <c r="CW1016" s="25"/>
      <c r="CX1016" s="25"/>
      <c r="CY1016" s="25"/>
      <c r="CZ1016" s="25"/>
      <c r="DA1016" s="25"/>
      <c r="DB1016" s="25"/>
      <c r="DC1016" s="25"/>
      <c r="DD1016" s="25"/>
      <c r="DE1016" s="25"/>
      <c r="DF1016" s="25"/>
      <c r="DG1016" s="25"/>
      <c r="DH1016" s="25"/>
      <c r="DI1016" s="25"/>
      <c r="DJ1016" s="25"/>
      <c r="DK1016" s="25"/>
      <c r="DL1016" s="25"/>
      <c r="DM1016" s="25"/>
      <c r="DN1016" s="25"/>
      <c r="DO1016" s="25"/>
      <c r="DP1016" s="25"/>
      <c r="DQ1016" s="25"/>
      <c r="DR1016" s="25"/>
      <c r="DS1016" s="25"/>
      <c r="DT1016" s="25"/>
      <c r="DU1016" s="25"/>
      <c r="DV1016" s="25"/>
      <c r="DW1016" s="25"/>
      <c r="DX1016" s="25"/>
      <c r="DY1016" s="25"/>
      <c r="DZ1016" s="25"/>
      <c r="EA1016" s="25"/>
      <c r="EB1016" s="25"/>
      <c r="EC1016" s="25"/>
      <c r="ED1016" s="25"/>
      <c r="EE1016" s="25"/>
      <c r="EF1016" s="25"/>
      <c r="EG1016" s="25"/>
      <c r="EH1016" s="25"/>
      <c r="EI1016" s="25"/>
      <c r="EJ1016" s="25"/>
      <c r="EK1016" s="25"/>
      <c r="EL1016" s="25"/>
      <c r="EM1016" s="25"/>
      <c r="EN1016" s="25"/>
      <c r="EO1016" s="25"/>
      <c r="EP1016" s="25"/>
      <c r="EQ1016" s="25"/>
      <c r="ER1016" s="25"/>
      <c r="ES1016" s="25"/>
      <c r="ET1016" s="25"/>
      <c r="EU1016" s="25"/>
      <c r="EV1016" s="25"/>
      <c r="EW1016" s="25"/>
      <c r="EX1016" s="25"/>
      <c r="EY1016" s="25"/>
      <c r="EZ1016" s="25"/>
      <c r="FA1016" s="25"/>
      <c r="FB1016" s="25"/>
      <c r="FC1016" s="25"/>
    </row>
    <row r="1017" spans="5:159"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  <c r="EU1017" s="25"/>
      <c r="EV1017" s="25"/>
      <c r="EW1017" s="25"/>
      <c r="EX1017" s="25"/>
      <c r="EY1017" s="25"/>
      <c r="EZ1017" s="25"/>
      <c r="FA1017" s="25"/>
      <c r="FB1017" s="25"/>
      <c r="FC1017" s="25"/>
    </row>
    <row r="1018" spans="5:159"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  <c r="AY1018" s="25"/>
      <c r="AZ1018" s="25"/>
      <c r="BA1018" s="25"/>
      <c r="BB1018" s="25"/>
      <c r="BC1018" s="25"/>
      <c r="BD1018" s="25"/>
      <c r="BE1018" s="25"/>
      <c r="BF1018" s="25"/>
      <c r="BG1018" s="25"/>
      <c r="BH1018" s="25"/>
      <c r="BI1018" s="25"/>
      <c r="BJ1018" s="25"/>
      <c r="BK1018" s="25"/>
      <c r="BL1018" s="25"/>
      <c r="BM1018" s="25"/>
      <c r="BN1018" s="25"/>
      <c r="BO1018" s="25"/>
      <c r="BP1018" s="25"/>
      <c r="BQ1018" s="25"/>
      <c r="BR1018" s="25"/>
      <c r="BS1018" s="25"/>
      <c r="BT1018" s="25"/>
      <c r="BU1018" s="25"/>
      <c r="BV1018" s="25"/>
      <c r="BW1018" s="25"/>
      <c r="BX1018" s="25"/>
      <c r="BY1018" s="25"/>
      <c r="BZ1018" s="25"/>
      <c r="CA1018" s="25"/>
      <c r="CB1018" s="25"/>
      <c r="CC1018" s="25"/>
      <c r="CD1018" s="25"/>
      <c r="CE1018" s="25"/>
      <c r="CF1018" s="25"/>
      <c r="CG1018" s="25"/>
      <c r="CH1018" s="25"/>
      <c r="CI1018" s="25"/>
      <c r="CJ1018" s="25"/>
      <c r="CK1018" s="25"/>
      <c r="CL1018" s="25"/>
      <c r="CM1018" s="25"/>
      <c r="CN1018" s="25"/>
      <c r="CO1018" s="25"/>
      <c r="CP1018" s="25"/>
      <c r="CQ1018" s="25"/>
      <c r="CR1018" s="25"/>
      <c r="CS1018" s="25"/>
      <c r="CT1018" s="25"/>
      <c r="CU1018" s="25"/>
      <c r="CV1018" s="25"/>
      <c r="CW1018" s="25"/>
      <c r="CX1018" s="25"/>
      <c r="CY1018" s="25"/>
      <c r="CZ1018" s="25"/>
      <c r="DA1018" s="25"/>
      <c r="DB1018" s="25"/>
      <c r="DC1018" s="25"/>
      <c r="DD1018" s="25"/>
      <c r="DE1018" s="25"/>
      <c r="DF1018" s="25"/>
      <c r="DG1018" s="25"/>
      <c r="DH1018" s="25"/>
      <c r="DI1018" s="25"/>
      <c r="DJ1018" s="25"/>
      <c r="DK1018" s="25"/>
      <c r="DL1018" s="25"/>
      <c r="DM1018" s="25"/>
      <c r="DN1018" s="25"/>
      <c r="DO1018" s="25"/>
      <c r="DP1018" s="25"/>
      <c r="DQ1018" s="25"/>
      <c r="DR1018" s="25"/>
      <c r="DS1018" s="25"/>
      <c r="DT1018" s="25"/>
      <c r="DU1018" s="25"/>
      <c r="DV1018" s="25"/>
      <c r="DW1018" s="25"/>
      <c r="DX1018" s="25"/>
      <c r="DY1018" s="25"/>
      <c r="DZ1018" s="25"/>
      <c r="EA1018" s="25"/>
      <c r="EB1018" s="25"/>
      <c r="EC1018" s="25"/>
      <c r="ED1018" s="25"/>
      <c r="EE1018" s="25"/>
      <c r="EF1018" s="25"/>
      <c r="EG1018" s="25"/>
      <c r="EH1018" s="25"/>
      <c r="EI1018" s="25"/>
      <c r="EJ1018" s="25"/>
      <c r="EK1018" s="25"/>
      <c r="EL1018" s="25"/>
      <c r="EM1018" s="25"/>
      <c r="EN1018" s="25"/>
      <c r="EO1018" s="25"/>
      <c r="EP1018" s="25"/>
      <c r="EQ1018" s="25"/>
      <c r="ER1018" s="25"/>
      <c r="ES1018" s="25"/>
      <c r="ET1018" s="25"/>
      <c r="EU1018" s="25"/>
      <c r="EV1018" s="25"/>
      <c r="EW1018" s="25"/>
      <c r="EX1018" s="25"/>
      <c r="EY1018" s="25"/>
      <c r="EZ1018" s="25"/>
      <c r="FA1018" s="25"/>
      <c r="FB1018" s="25"/>
      <c r="FC1018" s="25"/>
    </row>
    <row r="1019" spans="5:159"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  <c r="AY1019" s="25"/>
      <c r="AZ1019" s="25"/>
      <c r="BA1019" s="25"/>
      <c r="BB1019" s="25"/>
      <c r="BC1019" s="25"/>
      <c r="BD1019" s="25"/>
      <c r="BE1019" s="25"/>
      <c r="BF1019" s="25"/>
      <c r="BG1019" s="25"/>
      <c r="BH1019" s="25"/>
      <c r="BI1019" s="25"/>
      <c r="BJ1019" s="25"/>
      <c r="BK1019" s="25"/>
      <c r="BL1019" s="25"/>
      <c r="BM1019" s="25"/>
      <c r="BN1019" s="25"/>
      <c r="BO1019" s="25"/>
      <c r="BP1019" s="25"/>
      <c r="BQ1019" s="25"/>
      <c r="BR1019" s="25"/>
      <c r="BS1019" s="25"/>
      <c r="BT1019" s="25"/>
      <c r="BU1019" s="25"/>
      <c r="BV1019" s="25"/>
      <c r="BW1019" s="25"/>
      <c r="BX1019" s="25"/>
      <c r="BY1019" s="25"/>
      <c r="BZ1019" s="25"/>
      <c r="CA1019" s="25"/>
      <c r="CB1019" s="25"/>
      <c r="CC1019" s="25"/>
      <c r="CD1019" s="25"/>
      <c r="CE1019" s="25"/>
      <c r="CF1019" s="25"/>
      <c r="CG1019" s="25"/>
      <c r="CH1019" s="25"/>
      <c r="CI1019" s="25"/>
      <c r="CJ1019" s="25"/>
      <c r="CK1019" s="25"/>
      <c r="CL1019" s="25"/>
      <c r="CM1019" s="25"/>
      <c r="CN1019" s="25"/>
      <c r="CO1019" s="25"/>
      <c r="CP1019" s="25"/>
      <c r="CQ1019" s="25"/>
      <c r="CR1019" s="25"/>
      <c r="CS1019" s="25"/>
      <c r="CT1019" s="25"/>
      <c r="CU1019" s="25"/>
      <c r="CV1019" s="25"/>
      <c r="CW1019" s="25"/>
      <c r="CX1019" s="25"/>
      <c r="CY1019" s="25"/>
      <c r="CZ1019" s="25"/>
      <c r="DA1019" s="25"/>
      <c r="DB1019" s="25"/>
      <c r="DC1019" s="25"/>
      <c r="DD1019" s="25"/>
      <c r="DE1019" s="25"/>
      <c r="DF1019" s="25"/>
      <c r="DG1019" s="25"/>
      <c r="DH1019" s="25"/>
      <c r="DI1019" s="25"/>
      <c r="DJ1019" s="25"/>
      <c r="DK1019" s="25"/>
      <c r="DL1019" s="25"/>
      <c r="DM1019" s="25"/>
      <c r="DN1019" s="25"/>
      <c r="DO1019" s="25"/>
      <c r="DP1019" s="25"/>
      <c r="DQ1019" s="25"/>
      <c r="DR1019" s="25"/>
      <c r="DS1019" s="25"/>
      <c r="DT1019" s="25"/>
      <c r="DU1019" s="25"/>
      <c r="DV1019" s="25"/>
      <c r="DW1019" s="25"/>
      <c r="DX1019" s="25"/>
      <c r="DY1019" s="25"/>
      <c r="DZ1019" s="25"/>
      <c r="EA1019" s="25"/>
      <c r="EB1019" s="25"/>
      <c r="EC1019" s="25"/>
      <c r="ED1019" s="25"/>
      <c r="EE1019" s="25"/>
      <c r="EF1019" s="25"/>
      <c r="EG1019" s="25"/>
      <c r="EH1019" s="25"/>
      <c r="EI1019" s="25"/>
      <c r="EJ1019" s="25"/>
      <c r="EK1019" s="25"/>
      <c r="EL1019" s="25"/>
      <c r="EM1019" s="25"/>
      <c r="EN1019" s="25"/>
      <c r="EO1019" s="25"/>
      <c r="EP1019" s="25"/>
      <c r="EQ1019" s="25"/>
      <c r="ER1019" s="25"/>
      <c r="ES1019" s="25"/>
      <c r="ET1019" s="25"/>
      <c r="EU1019" s="25"/>
      <c r="EV1019" s="25"/>
      <c r="EW1019" s="25"/>
      <c r="EX1019" s="25"/>
      <c r="EY1019" s="25"/>
      <c r="EZ1019" s="25"/>
      <c r="FA1019" s="25"/>
      <c r="FB1019" s="25"/>
      <c r="FC1019" s="25"/>
    </row>
    <row r="1020" spans="5:159"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  <c r="CX1020" s="25"/>
      <c r="CY1020" s="25"/>
      <c r="CZ1020" s="25"/>
      <c r="DA1020" s="25"/>
      <c r="DB1020" s="25"/>
      <c r="DC1020" s="25"/>
      <c r="DD1020" s="25"/>
      <c r="DE1020" s="25"/>
      <c r="DF1020" s="25"/>
      <c r="DG1020" s="25"/>
      <c r="DH1020" s="25"/>
      <c r="DI1020" s="25"/>
      <c r="DJ1020" s="25"/>
      <c r="DK1020" s="25"/>
      <c r="DL1020" s="25"/>
      <c r="DM1020" s="25"/>
      <c r="DN1020" s="25"/>
      <c r="DO1020" s="25"/>
      <c r="DP1020" s="25"/>
      <c r="DQ1020" s="25"/>
      <c r="DR1020" s="25"/>
      <c r="DS1020" s="25"/>
      <c r="DT1020" s="25"/>
      <c r="DU1020" s="25"/>
      <c r="DV1020" s="25"/>
      <c r="DW1020" s="25"/>
      <c r="DX1020" s="25"/>
      <c r="DY1020" s="25"/>
      <c r="DZ1020" s="25"/>
      <c r="EA1020" s="25"/>
      <c r="EB1020" s="25"/>
      <c r="EC1020" s="25"/>
      <c r="ED1020" s="25"/>
      <c r="EE1020" s="25"/>
      <c r="EF1020" s="25"/>
      <c r="EG1020" s="25"/>
      <c r="EH1020" s="25"/>
      <c r="EI1020" s="25"/>
      <c r="EJ1020" s="25"/>
      <c r="EK1020" s="25"/>
      <c r="EL1020" s="25"/>
      <c r="EM1020" s="25"/>
      <c r="EN1020" s="25"/>
      <c r="EO1020" s="25"/>
      <c r="EP1020" s="25"/>
      <c r="EQ1020" s="25"/>
      <c r="ER1020" s="25"/>
      <c r="ES1020" s="25"/>
      <c r="ET1020" s="25"/>
      <c r="EU1020" s="25"/>
      <c r="EV1020" s="25"/>
      <c r="EW1020" s="25"/>
      <c r="EX1020" s="25"/>
      <c r="EY1020" s="25"/>
      <c r="EZ1020" s="25"/>
      <c r="FA1020" s="25"/>
      <c r="FB1020" s="25"/>
      <c r="FC1020" s="25"/>
    </row>
    <row r="1021" spans="5:159"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  <c r="AY1021" s="25"/>
      <c r="AZ1021" s="25"/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5"/>
      <c r="BK1021" s="25"/>
      <c r="BL1021" s="25"/>
      <c r="BM1021" s="25"/>
      <c r="BN1021" s="25"/>
      <c r="BO1021" s="25"/>
      <c r="BP1021" s="25"/>
      <c r="BQ1021" s="25"/>
      <c r="BR1021" s="25"/>
      <c r="BS1021" s="25"/>
      <c r="BT1021" s="25"/>
      <c r="BU1021" s="25"/>
      <c r="BV1021" s="25"/>
      <c r="BW1021" s="25"/>
      <c r="BX1021" s="25"/>
      <c r="BY1021" s="25"/>
      <c r="BZ1021" s="25"/>
      <c r="CA1021" s="25"/>
      <c r="CB1021" s="25"/>
      <c r="CC1021" s="25"/>
      <c r="CD1021" s="25"/>
      <c r="CE1021" s="25"/>
      <c r="CF1021" s="25"/>
      <c r="CG1021" s="25"/>
      <c r="CH1021" s="25"/>
      <c r="CI1021" s="25"/>
      <c r="CJ1021" s="25"/>
      <c r="CK1021" s="25"/>
      <c r="CL1021" s="25"/>
      <c r="CM1021" s="25"/>
      <c r="CN1021" s="25"/>
      <c r="CO1021" s="25"/>
      <c r="CP1021" s="25"/>
      <c r="CQ1021" s="25"/>
      <c r="CR1021" s="25"/>
      <c r="CS1021" s="25"/>
      <c r="CT1021" s="25"/>
      <c r="CU1021" s="25"/>
      <c r="CV1021" s="25"/>
      <c r="CW1021" s="25"/>
      <c r="CX1021" s="25"/>
      <c r="CY1021" s="25"/>
      <c r="CZ1021" s="25"/>
      <c r="DA1021" s="25"/>
      <c r="DB1021" s="25"/>
      <c r="DC1021" s="25"/>
      <c r="DD1021" s="25"/>
      <c r="DE1021" s="25"/>
      <c r="DF1021" s="25"/>
      <c r="DG1021" s="25"/>
      <c r="DH1021" s="25"/>
      <c r="DI1021" s="25"/>
      <c r="DJ1021" s="25"/>
      <c r="DK1021" s="25"/>
      <c r="DL1021" s="25"/>
      <c r="DM1021" s="25"/>
      <c r="DN1021" s="25"/>
      <c r="DO1021" s="25"/>
      <c r="DP1021" s="25"/>
      <c r="DQ1021" s="25"/>
      <c r="DR1021" s="25"/>
      <c r="DS1021" s="25"/>
      <c r="DT1021" s="25"/>
      <c r="DU1021" s="25"/>
      <c r="DV1021" s="25"/>
      <c r="DW1021" s="25"/>
      <c r="DX1021" s="25"/>
      <c r="DY1021" s="25"/>
      <c r="DZ1021" s="25"/>
      <c r="EA1021" s="25"/>
      <c r="EB1021" s="25"/>
      <c r="EC1021" s="25"/>
      <c r="ED1021" s="25"/>
      <c r="EE1021" s="25"/>
      <c r="EF1021" s="25"/>
      <c r="EG1021" s="25"/>
      <c r="EH1021" s="25"/>
      <c r="EI1021" s="25"/>
      <c r="EJ1021" s="25"/>
      <c r="EK1021" s="25"/>
      <c r="EL1021" s="25"/>
      <c r="EM1021" s="25"/>
      <c r="EN1021" s="25"/>
      <c r="EO1021" s="25"/>
      <c r="EP1021" s="25"/>
      <c r="EQ1021" s="25"/>
      <c r="ER1021" s="25"/>
      <c r="ES1021" s="25"/>
      <c r="ET1021" s="25"/>
      <c r="EU1021" s="25"/>
      <c r="EV1021" s="25"/>
      <c r="EW1021" s="25"/>
      <c r="EX1021" s="25"/>
      <c r="EY1021" s="25"/>
      <c r="EZ1021" s="25"/>
      <c r="FA1021" s="25"/>
      <c r="FB1021" s="25"/>
      <c r="FC1021" s="25"/>
    </row>
    <row r="1022" spans="5:159"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  <c r="AY1022" s="25"/>
      <c r="AZ1022" s="25"/>
      <c r="BA1022" s="25"/>
      <c r="BB1022" s="25"/>
      <c r="BC1022" s="25"/>
      <c r="BD1022" s="25"/>
      <c r="BE1022" s="25"/>
      <c r="BF1022" s="25"/>
      <c r="BG1022" s="25"/>
      <c r="BH1022" s="25"/>
      <c r="BI1022" s="25"/>
      <c r="BJ1022" s="25"/>
      <c r="BK1022" s="25"/>
      <c r="BL1022" s="25"/>
      <c r="BM1022" s="25"/>
      <c r="BN1022" s="25"/>
      <c r="BO1022" s="25"/>
      <c r="BP1022" s="25"/>
      <c r="BQ1022" s="25"/>
      <c r="BR1022" s="25"/>
      <c r="BS1022" s="25"/>
      <c r="BT1022" s="25"/>
      <c r="BU1022" s="25"/>
      <c r="BV1022" s="25"/>
      <c r="BW1022" s="25"/>
      <c r="BX1022" s="25"/>
      <c r="BY1022" s="25"/>
      <c r="BZ1022" s="25"/>
      <c r="CA1022" s="25"/>
      <c r="CB1022" s="25"/>
      <c r="CC1022" s="25"/>
      <c r="CD1022" s="25"/>
      <c r="CE1022" s="25"/>
      <c r="CF1022" s="25"/>
      <c r="CG1022" s="25"/>
      <c r="CH1022" s="25"/>
      <c r="CI1022" s="25"/>
      <c r="CJ1022" s="25"/>
      <c r="CK1022" s="25"/>
      <c r="CL1022" s="25"/>
      <c r="CM1022" s="25"/>
      <c r="CN1022" s="25"/>
      <c r="CO1022" s="25"/>
      <c r="CP1022" s="25"/>
      <c r="CQ1022" s="25"/>
      <c r="CR1022" s="25"/>
      <c r="CS1022" s="25"/>
      <c r="CT1022" s="25"/>
      <c r="CU1022" s="25"/>
      <c r="CV1022" s="25"/>
      <c r="CW1022" s="25"/>
      <c r="CX1022" s="25"/>
      <c r="CY1022" s="25"/>
      <c r="CZ1022" s="25"/>
      <c r="DA1022" s="25"/>
      <c r="DB1022" s="25"/>
      <c r="DC1022" s="25"/>
      <c r="DD1022" s="25"/>
      <c r="DE1022" s="25"/>
      <c r="DF1022" s="25"/>
      <c r="DG1022" s="25"/>
      <c r="DH1022" s="25"/>
      <c r="DI1022" s="25"/>
      <c r="DJ1022" s="25"/>
      <c r="DK1022" s="25"/>
      <c r="DL1022" s="25"/>
      <c r="DM1022" s="25"/>
      <c r="DN1022" s="25"/>
      <c r="DO1022" s="25"/>
      <c r="DP1022" s="25"/>
      <c r="DQ1022" s="25"/>
      <c r="DR1022" s="25"/>
      <c r="DS1022" s="25"/>
      <c r="DT1022" s="25"/>
      <c r="DU1022" s="25"/>
      <c r="DV1022" s="25"/>
      <c r="DW1022" s="25"/>
      <c r="DX1022" s="25"/>
      <c r="DY1022" s="25"/>
      <c r="DZ1022" s="25"/>
      <c r="EA1022" s="25"/>
      <c r="EB1022" s="25"/>
      <c r="EC1022" s="25"/>
      <c r="ED1022" s="25"/>
      <c r="EE1022" s="25"/>
      <c r="EF1022" s="25"/>
      <c r="EG1022" s="25"/>
      <c r="EH1022" s="25"/>
      <c r="EI1022" s="25"/>
      <c r="EJ1022" s="25"/>
      <c r="EK1022" s="25"/>
      <c r="EL1022" s="25"/>
      <c r="EM1022" s="25"/>
      <c r="EN1022" s="25"/>
      <c r="EO1022" s="25"/>
      <c r="EP1022" s="25"/>
      <c r="EQ1022" s="25"/>
      <c r="ER1022" s="25"/>
      <c r="ES1022" s="25"/>
      <c r="ET1022" s="25"/>
      <c r="EU1022" s="25"/>
      <c r="EV1022" s="25"/>
      <c r="EW1022" s="25"/>
      <c r="EX1022" s="25"/>
      <c r="EY1022" s="25"/>
      <c r="EZ1022" s="25"/>
      <c r="FA1022" s="25"/>
      <c r="FB1022" s="25"/>
      <c r="FC1022" s="25"/>
    </row>
    <row r="1023" spans="5:159"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  <c r="AY1023" s="25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5"/>
      <c r="BK1023" s="25"/>
      <c r="BL1023" s="25"/>
      <c r="BM1023" s="25"/>
      <c r="BN1023" s="25"/>
      <c r="BO1023" s="25"/>
      <c r="BP1023" s="25"/>
      <c r="BQ1023" s="25"/>
      <c r="BR1023" s="25"/>
      <c r="BS1023" s="25"/>
      <c r="BT1023" s="25"/>
      <c r="BU1023" s="25"/>
      <c r="BV1023" s="25"/>
      <c r="BW1023" s="25"/>
      <c r="BX1023" s="25"/>
      <c r="BY1023" s="25"/>
      <c r="BZ1023" s="25"/>
      <c r="CA1023" s="25"/>
      <c r="CB1023" s="25"/>
      <c r="CC1023" s="25"/>
      <c r="CD1023" s="25"/>
      <c r="CE1023" s="25"/>
      <c r="CF1023" s="25"/>
      <c r="CG1023" s="25"/>
      <c r="CH1023" s="25"/>
      <c r="CI1023" s="25"/>
      <c r="CJ1023" s="25"/>
      <c r="CK1023" s="25"/>
      <c r="CL1023" s="25"/>
      <c r="CM1023" s="25"/>
      <c r="CN1023" s="25"/>
      <c r="CO1023" s="25"/>
      <c r="CP1023" s="25"/>
      <c r="CQ1023" s="25"/>
      <c r="CR1023" s="25"/>
      <c r="CS1023" s="25"/>
      <c r="CT1023" s="25"/>
      <c r="CU1023" s="25"/>
      <c r="CV1023" s="25"/>
      <c r="CW1023" s="25"/>
      <c r="CX1023" s="25"/>
      <c r="CY1023" s="25"/>
      <c r="CZ1023" s="25"/>
      <c r="DA1023" s="25"/>
      <c r="DB1023" s="25"/>
      <c r="DC1023" s="25"/>
      <c r="DD1023" s="25"/>
      <c r="DE1023" s="25"/>
      <c r="DF1023" s="25"/>
      <c r="DG1023" s="25"/>
      <c r="DH1023" s="25"/>
      <c r="DI1023" s="25"/>
      <c r="DJ1023" s="25"/>
      <c r="DK1023" s="25"/>
      <c r="DL1023" s="25"/>
      <c r="DM1023" s="25"/>
      <c r="DN1023" s="25"/>
      <c r="DO1023" s="25"/>
      <c r="DP1023" s="25"/>
      <c r="DQ1023" s="25"/>
      <c r="DR1023" s="25"/>
      <c r="DS1023" s="25"/>
      <c r="DT1023" s="25"/>
      <c r="DU1023" s="25"/>
      <c r="DV1023" s="25"/>
      <c r="DW1023" s="25"/>
      <c r="DX1023" s="25"/>
      <c r="DY1023" s="25"/>
      <c r="DZ1023" s="25"/>
      <c r="EA1023" s="25"/>
      <c r="EB1023" s="25"/>
      <c r="EC1023" s="25"/>
      <c r="ED1023" s="25"/>
      <c r="EE1023" s="25"/>
      <c r="EF1023" s="25"/>
      <c r="EG1023" s="25"/>
      <c r="EH1023" s="25"/>
      <c r="EI1023" s="25"/>
      <c r="EJ1023" s="25"/>
      <c r="EK1023" s="25"/>
      <c r="EL1023" s="25"/>
      <c r="EM1023" s="25"/>
      <c r="EN1023" s="25"/>
      <c r="EO1023" s="25"/>
      <c r="EP1023" s="25"/>
      <c r="EQ1023" s="25"/>
      <c r="ER1023" s="25"/>
      <c r="ES1023" s="25"/>
      <c r="ET1023" s="25"/>
      <c r="EU1023" s="25"/>
      <c r="EV1023" s="25"/>
      <c r="EW1023" s="25"/>
      <c r="EX1023" s="25"/>
      <c r="EY1023" s="25"/>
      <c r="EZ1023" s="25"/>
      <c r="FA1023" s="25"/>
      <c r="FB1023" s="25"/>
      <c r="FC1023" s="25"/>
    </row>
    <row r="1024" spans="5:159"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  <c r="AY1024" s="25"/>
      <c r="AZ1024" s="25"/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5"/>
      <c r="BK1024" s="25"/>
      <c r="BL1024" s="25"/>
      <c r="BM1024" s="25"/>
      <c r="BN1024" s="25"/>
      <c r="BO1024" s="25"/>
      <c r="BP1024" s="25"/>
      <c r="BQ1024" s="25"/>
      <c r="BR1024" s="25"/>
      <c r="BS1024" s="25"/>
      <c r="BT1024" s="25"/>
      <c r="BU1024" s="25"/>
      <c r="BV1024" s="25"/>
      <c r="BW1024" s="25"/>
      <c r="BX1024" s="25"/>
      <c r="BY1024" s="25"/>
      <c r="BZ1024" s="25"/>
      <c r="CA1024" s="25"/>
      <c r="CB1024" s="25"/>
      <c r="CC1024" s="25"/>
      <c r="CD1024" s="25"/>
      <c r="CE1024" s="25"/>
      <c r="CF1024" s="25"/>
      <c r="CG1024" s="25"/>
      <c r="CH1024" s="25"/>
      <c r="CI1024" s="25"/>
      <c r="CJ1024" s="25"/>
      <c r="CK1024" s="25"/>
      <c r="CL1024" s="25"/>
      <c r="CM1024" s="25"/>
      <c r="CN1024" s="25"/>
      <c r="CO1024" s="25"/>
      <c r="CP1024" s="25"/>
      <c r="CQ1024" s="25"/>
      <c r="CR1024" s="25"/>
      <c r="CS1024" s="25"/>
      <c r="CT1024" s="25"/>
      <c r="CU1024" s="25"/>
      <c r="CV1024" s="25"/>
      <c r="CW1024" s="25"/>
      <c r="CX1024" s="25"/>
      <c r="CY1024" s="25"/>
      <c r="CZ1024" s="25"/>
      <c r="DA1024" s="25"/>
      <c r="DB1024" s="25"/>
      <c r="DC1024" s="25"/>
      <c r="DD1024" s="25"/>
      <c r="DE1024" s="25"/>
      <c r="DF1024" s="25"/>
      <c r="DG1024" s="25"/>
      <c r="DH1024" s="25"/>
      <c r="DI1024" s="25"/>
      <c r="DJ1024" s="25"/>
      <c r="DK1024" s="25"/>
      <c r="DL1024" s="25"/>
      <c r="DM1024" s="25"/>
      <c r="DN1024" s="25"/>
      <c r="DO1024" s="25"/>
      <c r="DP1024" s="25"/>
      <c r="DQ1024" s="25"/>
      <c r="DR1024" s="25"/>
      <c r="DS1024" s="25"/>
      <c r="DT1024" s="25"/>
      <c r="DU1024" s="25"/>
      <c r="DV1024" s="25"/>
      <c r="DW1024" s="25"/>
      <c r="DX1024" s="25"/>
      <c r="DY1024" s="25"/>
      <c r="DZ1024" s="25"/>
      <c r="EA1024" s="25"/>
      <c r="EB1024" s="25"/>
      <c r="EC1024" s="25"/>
      <c r="ED1024" s="25"/>
      <c r="EE1024" s="25"/>
      <c r="EF1024" s="25"/>
      <c r="EG1024" s="25"/>
      <c r="EH1024" s="25"/>
      <c r="EI1024" s="25"/>
      <c r="EJ1024" s="25"/>
      <c r="EK1024" s="25"/>
      <c r="EL1024" s="25"/>
      <c r="EM1024" s="25"/>
      <c r="EN1024" s="25"/>
      <c r="EO1024" s="25"/>
      <c r="EP1024" s="25"/>
      <c r="EQ1024" s="25"/>
      <c r="ER1024" s="25"/>
      <c r="ES1024" s="25"/>
      <c r="ET1024" s="25"/>
      <c r="EU1024" s="25"/>
      <c r="EV1024" s="25"/>
      <c r="EW1024" s="25"/>
      <c r="EX1024" s="25"/>
      <c r="EY1024" s="25"/>
      <c r="EZ1024" s="25"/>
      <c r="FA1024" s="25"/>
      <c r="FB1024" s="25"/>
      <c r="FC1024" s="25"/>
    </row>
    <row r="1025" spans="5:159"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  <c r="AY1025" s="25"/>
      <c r="AZ1025" s="25"/>
      <c r="BA1025" s="25"/>
      <c r="BB1025" s="25"/>
      <c r="BC1025" s="25"/>
      <c r="BD1025" s="25"/>
      <c r="BE1025" s="25"/>
      <c r="BF1025" s="25"/>
      <c r="BG1025" s="25"/>
      <c r="BH1025" s="25"/>
      <c r="BI1025" s="25"/>
      <c r="BJ1025" s="25"/>
      <c r="BK1025" s="25"/>
      <c r="BL1025" s="25"/>
      <c r="BM1025" s="25"/>
      <c r="BN1025" s="25"/>
      <c r="BO1025" s="25"/>
      <c r="BP1025" s="25"/>
      <c r="BQ1025" s="25"/>
      <c r="BR1025" s="25"/>
      <c r="BS1025" s="25"/>
      <c r="BT1025" s="25"/>
      <c r="BU1025" s="25"/>
      <c r="BV1025" s="25"/>
      <c r="BW1025" s="25"/>
      <c r="BX1025" s="25"/>
      <c r="BY1025" s="25"/>
      <c r="BZ1025" s="25"/>
      <c r="CA1025" s="25"/>
      <c r="CB1025" s="25"/>
      <c r="CC1025" s="25"/>
      <c r="CD1025" s="25"/>
      <c r="CE1025" s="25"/>
      <c r="CF1025" s="25"/>
      <c r="CG1025" s="25"/>
      <c r="CH1025" s="25"/>
      <c r="CI1025" s="25"/>
      <c r="CJ1025" s="25"/>
      <c r="CK1025" s="25"/>
      <c r="CL1025" s="25"/>
      <c r="CM1025" s="25"/>
      <c r="CN1025" s="25"/>
      <c r="CO1025" s="25"/>
      <c r="CP1025" s="25"/>
      <c r="CQ1025" s="25"/>
      <c r="CR1025" s="25"/>
      <c r="CS1025" s="25"/>
      <c r="CT1025" s="25"/>
      <c r="CU1025" s="25"/>
      <c r="CV1025" s="25"/>
      <c r="CW1025" s="25"/>
      <c r="CX1025" s="25"/>
      <c r="CY1025" s="25"/>
      <c r="CZ1025" s="25"/>
      <c r="DA1025" s="25"/>
      <c r="DB1025" s="25"/>
      <c r="DC1025" s="25"/>
      <c r="DD1025" s="25"/>
      <c r="DE1025" s="25"/>
      <c r="DF1025" s="25"/>
      <c r="DG1025" s="25"/>
      <c r="DH1025" s="25"/>
      <c r="DI1025" s="25"/>
      <c r="DJ1025" s="25"/>
      <c r="DK1025" s="25"/>
      <c r="DL1025" s="25"/>
      <c r="DM1025" s="25"/>
      <c r="DN1025" s="25"/>
      <c r="DO1025" s="25"/>
      <c r="DP1025" s="25"/>
      <c r="DQ1025" s="25"/>
      <c r="DR1025" s="25"/>
      <c r="DS1025" s="25"/>
      <c r="DT1025" s="25"/>
      <c r="DU1025" s="25"/>
      <c r="DV1025" s="25"/>
      <c r="DW1025" s="25"/>
      <c r="DX1025" s="25"/>
      <c r="DY1025" s="25"/>
      <c r="DZ1025" s="25"/>
      <c r="EA1025" s="25"/>
      <c r="EB1025" s="25"/>
      <c r="EC1025" s="25"/>
      <c r="ED1025" s="25"/>
      <c r="EE1025" s="25"/>
      <c r="EF1025" s="25"/>
      <c r="EG1025" s="25"/>
      <c r="EH1025" s="25"/>
      <c r="EI1025" s="25"/>
      <c r="EJ1025" s="25"/>
      <c r="EK1025" s="25"/>
      <c r="EL1025" s="25"/>
      <c r="EM1025" s="25"/>
      <c r="EN1025" s="25"/>
      <c r="EO1025" s="25"/>
      <c r="EP1025" s="25"/>
      <c r="EQ1025" s="25"/>
      <c r="ER1025" s="25"/>
      <c r="ES1025" s="25"/>
      <c r="ET1025" s="25"/>
      <c r="EU1025" s="25"/>
      <c r="EV1025" s="25"/>
      <c r="EW1025" s="25"/>
      <c r="EX1025" s="25"/>
      <c r="EY1025" s="25"/>
      <c r="EZ1025" s="25"/>
      <c r="FA1025" s="25"/>
      <c r="FB1025" s="25"/>
      <c r="FC1025" s="25"/>
    </row>
    <row r="1026" spans="5:159"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  <c r="AY1026" s="25"/>
      <c r="AZ1026" s="25"/>
      <c r="BA1026" s="25"/>
      <c r="BB1026" s="25"/>
      <c r="BC1026" s="25"/>
      <c r="BD1026" s="25"/>
      <c r="BE1026" s="25"/>
      <c r="BF1026" s="25"/>
      <c r="BG1026" s="25"/>
      <c r="BH1026" s="25"/>
      <c r="BI1026" s="25"/>
      <c r="BJ1026" s="25"/>
      <c r="BK1026" s="25"/>
      <c r="BL1026" s="25"/>
      <c r="BM1026" s="25"/>
      <c r="BN1026" s="25"/>
      <c r="BO1026" s="25"/>
      <c r="BP1026" s="25"/>
      <c r="BQ1026" s="25"/>
      <c r="BR1026" s="25"/>
      <c r="BS1026" s="25"/>
      <c r="BT1026" s="25"/>
      <c r="BU1026" s="25"/>
      <c r="BV1026" s="25"/>
      <c r="BW1026" s="25"/>
      <c r="BX1026" s="25"/>
      <c r="BY1026" s="25"/>
      <c r="BZ1026" s="25"/>
      <c r="CA1026" s="25"/>
      <c r="CB1026" s="25"/>
      <c r="CC1026" s="25"/>
      <c r="CD1026" s="25"/>
      <c r="CE1026" s="25"/>
      <c r="CF1026" s="25"/>
      <c r="CG1026" s="25"/>
      <c r="CH1026" s="25"/>
      <c r="CI1026" s="25"/>
      <c r="CJ1026" s="25"/>
      <c r="CK1026" s="25"/>
      <c r="CL1026" s="25"/>
      <c r="CM1026" s="25"/>
      <c r="CN1026" s="25"/>
      <c r="CO1026" s="25"/>
      <c r="CP1026" s="25"/>
      <c r="CQ1026" s="25"/>
      <c r="CR1026" s="25"/>
      <c r="CS1026" s="25"/>
      <c r="CT1026" s="25"/>
      <c r="CU1026" s="25"/>
      <c r="CV1026" s="25"/>
      <c r="CW1026" s="25"/>
      <c r="CX1026" s="25"/>
      <c r="CY1026" s="25"/>
      <c r="CZ1026" s="25"/>
      <c r="DA1026" s="25"/>
      <c r="DB1026" s="25"/>
      <c r="DC1026" s="25"/>
      <c r="DD1026" s="25"/>
      <c r="DE1026" s="25"/>
      <c r="DF1026" s="25"/>
      <c r="DG1026" s="25"/>
      <c r="DH1026" s="25"/>
      <c r="DI1026" s="25"/>
      <c r="DJ1026" s="25"/>
      <c r="DK1026" s="25"/>
      <c r="DL1026" s="25"/>
      <c r="DM1026" s="25"/>
      <c r="DN1026" s="25"/>
      <c r="DO1026" s="25"/>
      <c r="DP1026" s="25"/>
      <c r="DQ1026" s="25"/>
      <c r="DR1026" s="25"/>
      <c r="DS1026" s="25"/>
      <c r="DT1026" s="25"/>
      <c r="DU1026" s="25"/>
      <c r="DV1026" s="25"/>
      <c r="DW1026" s="25"/>
      <c r="DX1026" s="25"/>
      <c r="DY1026" s="25"/>
      <c r="DZ1026" s="25"/>
      <c r="EA1026" s="25"/>
      <c r="EB1026" s="25"/>
      <c r="EC1026" s="25"/>
      <c r="ED1026" s="25"/>
      <c r="EE1026" s="25"/>
      <c r="EF1026" s="25"/>
      <c r="EG1026" s="25"/>
      <c r="EH1026" s="25"/>
      <c r="EI1026" s="25"/>
      <c r="EJ1026" s="25"/>
      <c r="EK1026" s="25"/>
      <c r="EL1026" s="25"/>
      <c r="EM1026" s="25"/>
      <c r="EN1026" s="25"/>
      <c r="EO1026" s="25"/>
      <c r="EP1026" s="25"/>
      <c r="EQ1026" s="25"/>
      <c r="ER1026" s="25"/>
      <c r="ES1026" s="25"/>
      <c r="ET1026" s="25"/>
      <c r="EU1026" s="25"/>
      <c r="EV1026" s="25"/>
      <c r="EW1026" s="25"/>
      <c r="EX1026" s="25"/>
      <c r="EY1026" s="25"/>
      <c r="EZ1026" s="25"/>
      <c r="FA1026" s="25"/>
      <c r="FB1026" s="25"/>
      <c r="FC1026" s="25"/>
    </row>
    <row r="1027" spans="5:159"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  <c r="AY1027" s="25"/>
      <c r="AZ1027" s="25"/>
      <c r="BA1027" s="25"/>
      <c r="BB1027" s="25"/>
      <c r="BC1027" s="25"/>
      <c r="BD1027" s="25"/>
      <c r="BE1027" s="25"/>
      <c r="BF1027" s="25"/>
      <c r="BG1027" s="25"/>
      <c r="BH1027" s="25"/>
      <c r="BI1027" s="25"/>
      <c r="BJ1027" s="25"/>
      <c r="BK1027" s="25"/>
      <c r="BL1027" s="25"/>
      <c r="BM1027" s="25"/>
      <c r="BN1027" s="25"/>
      <c r="BO1027" s="25"/>
      <c r="BP1027" s="25"/>
      <c r="BQ1027" s="25"/>
      <c r="BR1027" s="25"/>
      <c r="BS1027" s="25"/>
      <c r="BT1027" s="25"/>
      <c r="BU1027" s="25"/>
      <c r="BV1027" s="25"/>
      <c r="BW1027" s="25"/>
      <c r="BX1027" s="25"/>
      <c r="BY1027" s="25"/>
      <c r="BZ1027" s="25"/>
      <c r="CA1027" s="25"/>
      <c r="CB1027" s="25"/>
      <c r="CC1027" s="25"/>
      <c r="CD1027" s="25"/>
      <c r="CE1027" s="25"/>
      <c r="CF1027" s="25"/>
      <c r="CG1027" s="25"/>
      <c r="CH1027" s="25"/>
      <c r="CI1027" s="25"/>
      <c r="CJ1027" s="25"/>
      <c r="CK1027" s="25"/>
      <c r="CL1027" s="25"/>
      <c r="CM1027" s="25"/>
      <c r="CN1027" s="25"/>
      <c r="CO1027" s="25"/>
      <c r="CP1027" s="25"/>
      <c r="CQ1027" s="25"/>
      <c r="CR1027" s="25"/>
      <c r="CS1027" s="25"/>
      <c r="CT1027" s="25"/>
      <c r="CU1027" s="25"/>
      <c r="CV1027" s="25"/>
      <c r="CW1027" s="25"/>
      <c r="CX1027" s="25"/>
      <c r="CY1027" s="25"/>
      <c r="CZ1027" s="25"/>
      <c r="DA1027" s="25"/>
      <c r="DB1027" s="25"/>
      <c r="DC1027" s="25"/>
      <c r="DD1027" s="25"/>
      <c r="DE1027" s="25"/>
      <c r="DF1027" s="25"/>
      <c r="DG1027" s="25"/>
      <c r="DH1027" s="25"/>
      <c r="DI1027" s="25"/>
      <c r="DJ1027" s="25"/>
      <c r="DK1027" s="25"/>
      <c r="DL1027" s="25"/>
      <c r="DM1027" s="25"/>
      <c r="DN1027" s="25"/>
      <c r="DO1027" s="25"/>
      <c r="DP1027" s="25"/>
      <c r="DQ1027" s="25"/>
      <c r="DR1027" s="25"/>
      <c r="DS1027" s="25"/>
      <c r="DT1027" s="25"/>
      <c r="DU1027" s="25"/>
      <c r="DV1027" s="25"/>
      <c r="DW1027" s="25"/>
      <c r="DX1027" s="25"/>
      <c r="DY1027" s="25"/>
      <c r="DZ1027" s="25"/>
      <c r="EA1027" s="25"/>
      <c r="EB1027" s="25"/>
      <c r="EC1027" s="25"/>
      <c r="ED1027" s="25"/>
      <c r="EE1027" s="25"/>
      <c r="EF1027" s="25"/>
      <c r="EG1027" s="25"/>
      <c r="EH1027" s="25"/>
      <c r="EI1027" s="25"/>
      <c r="EJ1027" s="25"/>
      <c r="EK1027" s="25"/>
      <c r="EL1027" s="25"/>
      <c r="EM1027" s="25"/>
      <c r="EN1027" s="25"/>
      <c r="EO1027" s="25"/>
      <c r="EP1027" s="25"/>
      <c r="EQ1027" s="25"/>
      <c r="ER1027" s="25"/>
      <c r="ES1027" s="25"/>
      <c r="ET1027" s="25"/>
      <c r="EU1027" s="25"/>
      <c r="EV1027" s="25"/>
      <c r="EW1027" s="25"/>
      <c r="EX1027" s="25"/>
      <c r="EY1027" s="25"/>
      <c r="EZ1027" s="25"/>
      <c r="FA1027" s="25"/>
      <c r="FB1027" s="25"/>
      <c r="FC1027" s="25"/>
    </row>
    <row r="1028" spans="5:159"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  <c r="AY1028" s="25"/>
      <c r="AZ1028" s="25"/>
      <c r="BA1028" s="25"/>
      <c r="BB1028" s="25"/>
      <c r="BC1028" s="25"/>
      <c r="BD1028" s="25"/>
      <c r="BE1028" s="25"/>
      <c r="BF1028" s="25"/>
      <c r="BG1028" s="25"/>
      <c r="BH1028" s="25"/>
      <c r="BI1028" s="25"/>
      <c r="BJ1028" s="25"/>
      <c r="BK1028" s="25"/>
      <c r="BL1028" s="25"/>
      <c r="BM1028" s="25"/>
      <c r="BN1028" s="25"/>
      <c r="BO1028" s="25"/>
      <c r="BP1028" s="25"/>
      <c r="BQ1028" s="25"/>
      <c r="BR1028" s="25"/>
      <c r="BS1028" s="25"/>
      <c r="BT1028" s="25"/>
      <c r="BU1028" s="25"/>
      <c r="BV1028" s="25"/>
      <c r="BW1028" s="25"/>
      <c r="BX1028" s="25"/>
      <c r="BY1028" s="25"/>
      <c r="BZ1028" s="25"/>
      <c r="CA1028" s="25"/>
      <c r="CB1028" s="25"/>
      <c r="CC1028" s="25"/>
      <c r="CD1028" s="25"/>
      <c r="CE1028" s="25"/>
      <c r="CF1028" s="25"/>
      <c r="CG1028" s="25"/>
      <c r="CH1028" s="25"/>
      <c r="CI1028" s="25"/>
      <c r="CJ1028" s="25"/>
      <c r="CK1028" s="25"/>
      <c r="CL1028" s="25"/>
      <c r="CM1028" s="25"/>
      <c r="CN1028" s="25"/>
      <c r="CO1028" s="25"/>
      <c r="CP1028" s="25"/>
      <c r="CQ1028" s="25"/>
      <c r="CR1028" s="25"/>
      <c r="CS1028" s="25"/>
      <c r="CT1028" s="25"/>
      <c r="CU1028" s="25"/>
      <c r="CV1028" s="25"/>
      <c r="CW1028" s="25"/>
      <c r="CX1028" s="25"/>
      <c r="CY1028" s="25"/>
      <c r="CZ1028" s="25"/>
      <c r="DA1028" s="25"/>
      <c r="DB1028" s="25"/>
      <c r="DC1028" s="25"/>
      <c r="DD1028" s="25"/>
      <c r="DE1028" s="25"/>
      <c r="DF1028" s="25"/>
      <c r="DG1028" s="25"/>
      <c r="DH1028" s="25"/>
      <c r="DI1028" s="25"/>
      <c r="DJ1028" s="25"/>
      <c r="DK1028" s="25"/>
      <c r="DL1028" s="25"/>
      <c r="DM1028" s="25"/>
      <c r="DN1028" s="25"/>
      <c r="DO1028" s="25"/>
      <c r="DP1028" s="25"/>
      <c r="DQ1028" s="25"/>
      <c r="DR1028" s="25"/>
      <c r="DS1028" s="25"/>
      <c r="DT1028" s="25"/>
      <c r="DU1028" s="25"/>
      <c r="DV1028" s="25"/>
      <c r="DW1028" s="25"/>
      <c r="DX1028" s="25"/>
      <c r="DY1028" s="25"/>
      <c r="DZ1028" s="25"/>
      <c r="EA1028" s="25"/>
      <c r="EB1028" s="25"/>
      <c r="EC1028" s="25"/>
      <c r="ED1028" s="25"/>
      <c r="EE1028" s="25"/>
      <c r="EF1028" s="25"/>
      <c r="EG1028" s="25"/>
      <c r="EH1028" s="25"/>
      <c r="EI1028" s="25"/>
      <c r="EJ1028" s="25"/>
      <c r="EK1028" s="25"/>
      <c r="EL1028" s="25"/>
      <c r="EM1028" s="25"/>
      <c r="EN1028" s="25"/>
      <c r="EO1028" s="25"/>
      <c r="EP1028" s="25"/>
      <c r="EQ1028" s="25"/>
      <c r="ER1028" s="25"/>
      <c r="ES1028" s="25"/>
      <c r="ET1028" s="25"/>
      <c r="EU1028" s="25"/>
      <c r="EV1028" s="25"/>
      <c r="EW1028" s="25"/>
      <c r="EX1028" s="25"/>
      <c r="EY1028" s="25"/>
      <c r="EZ1028" s="25"/>
      <c r="FA1028" s="25"/>
      <c r="FB1028" s="25"/>
      <c r="FC1028" s="25"/>
    </row>
    <row r="1029" spans="5:159"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  <c r="AY1029" s="25"/>
      <c r="AZ1029" s="25"/>
      <c r="BA1029" s="25"/>
      <c r="BB1029" s="25"/>
      <c r="BC1029" s="25"/>
      <c r="BD1029" s="25"/>
      <c r="BE1029" s="25"/>
      <c r="BF1029" s="25"/>
      <c r="BG1029" s="25"/>
      <c r="BH1029" s="25"/>
      <c r="BI1029" s="25"/>
      <c r="BJ1029" s="25"/>
      <c r="BK1029" s="25"/>
      <c r="BL1029" s="25"/>
      <c r="BM1029" s="25"/>
      <c r="BN1029" s="25"/>
      <c r="BO1029" s="25"/>
      <c r="BP1029" s="25"/>
      <c r="BQ1029" s="25"/>
      <c r="BR1029" s="25"/>
      <c r="BS1029" s="25"/>
      <c r="BT1029" s="25"/>
      <c r="BU1029" s="25"/>
      <c r="BV1029" s="25"/>
      <c r="BW1029" s="25"/>
      <c r="BX1029" s="25"/>
      <c r="BY1029" s="25"/>
      <c r="BZ1029" s="25"/>
      <c r="CA1029" s="25"/>
      <c r="CB1029" s="25"/>
      <c r="CC1029" s="25"/>
      <c r="CD1029" s="25"/>
      <c r="CE1029" s="25"/>
      <c r="CF1029" s="25"/>
      <c r="CG1029" s="25"/>
      <c r="CH1029" s="25"/>
      <c r="CI1029" s="25"/>
      <c r="CJ1029" s="25"/>
      <c r="CK1029" s="25"/>
      <c r="CL1029" s="25"/>
      <c r="CM1029" s="25"/>
      <c r="CN1029" s="25"/>
      <c r="CO1029" s="25"/>
      <c r="CP1029" s="25"/>
      <c r="CQ1029" s="25"/>
      <c r="CR1029" s="25"/>
      <c r="CS1029" s="25"/>
      <c r="CT1029" s="25"/>
      <c r="CU1029" s="25"/>
      <c r="CV1029" s="25"/>
      <c r="CW1029" s="25"/>
      <c r="CX1029" s="25"/>
      <c r="CY1029" s="25"/>
      <c r="CZ1029" s="25"/>
      <c r="DA1029" s="25"/>
      <c r="DB1029" s="25"/>
      <c r="DC1029" s="25"/>
      <c r="DD1029" s="25"/>
      <c r="DE1029" s="25"/>
      <c r="DF1029" s="25"/>
      <c r="DG1029" s="25"/>
      <c r="DH1029" s="25"/>
      <c r="DI1029" s="25"/>
      <c r="DJ1029" s="25"/>
      <c r="DK1029" s="25"/>
      <c r="DL1029" s="25"/>
      <c r="DM1029" s="25"/>
      <c r="DN1029" s="25"/>
      <c r="DO1029" s="25"/>
      <c r="DP1029" s="25"/>
      <c r="DQ1029" s="25"/>
      <c r="DR1029" s="25"/>
      <c r="DS1029" s="25"/>
      <c r="DT1029" s="25"/>
      <c r="DU1029" s="25"/>
      <c r="DV1029" s="25"/>
      <c r="DW1029" s="25"/>
      <c r="DX1029" s="25"/>
      <c r="DY1029" s="25"/>
      <c r="DZ1029" s="25"/>
      <c r="EA1029" s="25"/>
      <c r="EB1029" s="25"/>
      <c r="EC1029" s="25"/>
      <c r="ED1029" s="25"/>
      <c r="EE1029" s="25"/>
      <c r="EF1029" s="25"/>
      <c r="EG1029" s="25"/>
      <c r="EH1029" s="25"/>
      <c r="EI1029" s="25"/>
      <c r="EJ1029" s="25"/>
      <c r="EK1029" s="25"/>
      <c r="EL1029" s="25"/>
      <c r="EM1029" s="25"/>
      <c r="EN1029" s="25"/>
      <c r="EO1029" s="25"/>
      <c r="EP1029" s="25"/>
      <c r="EQ1029" s="25"/>
      <c r="ER1029" s="25"/>
      <c r="ES1029" s="25"/>
      <c r="ET1029" s="25"/>
      <c r="EU1029" s="25"/>
      <c r="EV1029" s="25"/>
      <c r="EW1029" s="25"/>
      <c r="EX1029" s="25"/>
      <c r="EY1029" s="25"/>
      <c r="EZ1029" s="25"/>
      <c r="FA1029" s="25"/>
      <c r="FB1029" s="25"/>
      <c r="FC1029" s="25"/>
    </row>
    <row r="1030" spans="5:159"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  <c r="AY1030" s="25"/>
      <c r="AZ1030" s="25"/>
      <c r="BA1030" s="25"/>
      <c r="BB1030" s="25"/>
      <c r="BC1030" s="25"/>
      <c r="BD1030" s="25"/>
      <c r="BE1030" s="25"/>
      <c r="BF1030" s="25"/>
      <c r="BG1030" s="25"/>
      <c r="BH1030" s="25"/>
      <c r="BI1030" s="25"/>
      <c r="BJ1030" s="25"/>
      <c r="BK1030" s="25"/>
      <c r="BL1030" s="25"/>
      <c r="BM1030" s="25"/>
      <c r="BN1030" s="25"/>
      <c r="BO1030" s="25"/>
      <c r="BP1030" s="25"/>
      <c r="BQ1030" s="25"/>
      <c r="BR1030" s="25"/>
      <c r="BS1030" s="25"/>
      <c r="BT1030" s="25"/>
      <c r="BU1030" s="25"/>
      <c r="BV1030" s="25"/>
      <c r="BW1030" s="25"/>
      <c r="BX1030" s="25"/>
      <c r="BY1030" s="25"/>
      <c r="BZ1030" s="25"/>
      <c r="CA1030" s="25"/>
      <c r="CB1030" s="25"/>
      <c r="CC1030" s="25"/>
      <c r="CD1030" s="25"/>
      <c r="CE1030" s="25"/>
      <c r="CF1030" s="25"/>
      <c r="CG1030" s="25"/>
      <c r="CH1030" s="25"/>
      <c r="CI1030" s="25"/>
      <c r="CJ1030" s="25"/>
      <c r="CK1030" s="25"/>
      <c r="CL1030" s="25"/>
      <c r="CM1030" s="25"/>
      <c r="CN1030" s="25"/>
      <c r="CO1030" s="25"/>
      <c r="CP1030" s="25"/>
      <c r="CQ1030" s="25"/>
      <c r="CR1030" s="25"/>
      <c r="CS1030" s="25"/>
      <c r="CT1030" s="25"/>
      <c r="CU1030" s="25"/>
      <c r="CV1030" s="25"/>
      <c r="CW1030" s="25"/>
      <c r="CX1030" s="25"/>
      <c r="CY1030" s="25"/>
      <c r="CZ1030" s="25"/>
      <c r="DA1030" s="25"/>
      <c r="DB1030" s="25"/>
      <c r="DC1030" s="25"/>
      <c r="DD1030" s="25"/>
      <c r="DE1030" s="25"/>
      <c r="DF1030" s="25"/>
      <c r="DG1030" s="25"/>
      <c r="DH1030" s="25"/>
      <c r="DI1030" s="25"/>
      <c r="DJ1030" s="25"/>
      <c r="DK1030" s="25"/>
      <c r="DL1030" s="25"/>
      <c r="DM1030" s="25"/>
      <c r="DN1030" s="25"/>
      <c r="DO1030" s="25"/>
      <c r="DP1030" s="25"/>
      <c r="DQ1030" s="25"/>
      <c r="DR1030" s="25"/>
      <c r="DS1030" s="25"/>
      <c r="DT1030" s="25"/>
      <c r="DU1030" s="25"/>
      <c r="DV1030" s="25"/>
      <c r="DW1030" s="25"/>
      <c r="DX1030" s="25"/>
      <c r="DY1030" s="25"/>
      <c r="DZ1030" s="25"/>
      <c r="EA1030" s="25"/>
      <c r="EB1030" s="25"/>
      <c r="EC1030" s="25"/>
      <c r="ED1030" s="25"/>
      <c r="EE1030" s="25"/>
      <c r="EF1030" s="25"/>
      <c r="EG1030" s="25"/>
      <c r="EH1030" s="25"/>
      <c r="EI1030" s="25"/>
      <c r="EJ1030" s="25"/>
      <c r="EK1030" s="25"/>
      <c r="EL1030" s="25"/>
      <c r="EM1030" s="25"/>
      <c r="EN1030" s="25"/>
      <c r="EO1030" s="25"/>
      <c r="EP1030" s="25"/>
      <c r="EQ1030" s="25"/>
      <c r="ER1030" s="25"/>
      <c r="ES1030" s="25"/>
      <c r="ET1030" s="25"/>
      <c r="EU1030" s="25"/>
      <c r="EV1030" s="25"/>
      <c r="EW1030" s="25"/>
      <c r="EX1030" s="25"/>
      <c r="EY1030" s="25"/>
      <c r="EZ1030" s="25"/>
      <c r="FA1030" s="25"/>
      <c r="FB1030" s="25"/>
      <c r="FC1030" s="25"/>
    </row>
    <row r="1031" spans="5:159"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  <c r="AY1031" s="25"/>
      <c r="AZ1031" s="25"/>
      <c r="BA1031" s="25"/>
      <c r="BB1031" s="25"/>
      <c r="BC1031" s="25"/>
      <c r="BD1031" s="25"/>
      <c r="BE1031" s="25"/>
      <c r="BF1031" s="25"/>
      <c r="BG1031" s="25"/>
      <c r="BH1031" s="25"/>
      <c r="BI1031" s="25"/>
      <c r="BJ1031" s="25"/>
      <c r="BK1031" s="25"/>
      <c r="BL1031" s="25"/>
      <c r="BM1031" s="25"/>
      <c r="BN1031" s="25"/>
      <c r="BO1031" s="25"/>
      <c r="BP1031" s="25"/>
      <c r="BQ1031" s="25"/>
      <c r="BR1031" s="25"/>
      <c r="BS1031" s="25"/>
      <c r="BT1031" s="25"/>
      <c r="BU1031" s="25"/>
      <c r="BV1031" s="25"/>
      <c r="BW1031" s="25"/>
      <c r="BX1031" s="25"/>
      <c r="BY1031" s="25"/>
      <c r="BZ1031" s="25"/>
      <c r="CA1031" s="25"/>
      <c r="CB1031" s="25"/>
      <c r="CC1031" s="25"/>
      <c r="CD1031" s="25"/>
      <c r="CE1031" s="25"/>
      <c r="CF1031" s="25"/>
      <c r="CG1031" s="25"/>
      <c r="CH1031" s="25"/>
      <c r="CI1031" s="25"/>
      <c r="CJ1031" s="25"/>
      <c r="CK1031" s="25"/>
      <c r="CL1031" s="25"/>
      <c r="CM1031" s="25"/>
      <c r="CN1031" s="25"/>
      <c r="CO1031" s="25"/>
      <c r="CP1031" s="25"/>
      <c r="CQ1031" s="25"/>
      <c r="CR1031" s="25"/>
      <c r="CS1031" s="25"/>
      <c r="CT1031" s="25"/>
      <c r="CU1031" s="25"/>
      <c r="CV1031" s="25"/>
      <c r="CW1031" s="25"/>
      <c r="CX1031" s="25"/>
      <c r="CY1031" s="25"/>
      <c r="CZ1031" s="25"/>
      <c r="DA1031" s="25"/>
      <c r="DB1031" s="25"/>
      <c r="DC1031" s="25"/>
      <c r="DD1031" s="25"/>
      <c r="DE1031" s="25"/>
      <c r="DF1031" s="25"/>
      <c r="DG1031" s="25"/>
      <c r="DH1031" s="25"/>
      <c r="DI1031" s="25"/>
      <c r="DJ1031" s="25"/>
      <c r="DK1031" s="25"/>
      <c r="DL1031" s="25"/>
      <c r="DM1031" s="25"/>
      <c r="DN1031" s="25"/>
      <c r="DO1031" s="25"/>
      <c r="DP1031" s="25"/>
      <c r="DQ1031" s="25"/>
      <c r="DR1031" s="25"/>
      <c r="DS1031" s="25"/>
      <c r="DT1031" s="25"/>
      <c r="DU1031" s="25"/>
      <c r="DV1031" s="25"/>
      <c r="DW1031" s="25"/>
      <c r="DX1031" s="25"/>
      <c r="DY1031" s="25"/>
      <c r="DZ1031" s="25"/>
      <c r="EA1031" s="25"/>
      <c r="EB1031" s="25"/>
      <c r="EC1031" s="25"/>
      <c r="ED1031" s="25"/>
      <c r="EE1031" s="25"/>
      <c r="EF1031" s="25"/>
      <c r="EG1031" s="25"/>
      <c r="EH1031" s="25"/>
      <c r="EI1031" s="25"/>
      <c r="EJ1031" s="25"/>
      <c r="EK1031" s="25"/>
      <c r="EL1031" s="25"/>
      <c r="EM1031" s="25"/>
      <c r="EN1031" s="25"/>
      <c r="EO1031" s="25"/>
      <c r="EP1031" s="25"/>
      <c r="EQ1031" s="25"/>
      <c r="ER1031" s="25"/>
      <c r="ES1031" s="25"/>
      <c r="ET1031" s="25"/>
      <c r="EU1031" s="25"/>
      <c r="EV1031" s="25"/>
      <c r="EW1031" s="25"/>
      <c r="EX1031" s="25"/>
      <c r="EY1031" s="25"/>
      <c r="EZ1031" s="25"/>
      <c r="FA1031" s="25"/>
      <c r="FB1031" s="25"/>
      <c r="FC1031" s="25"/>
    </row>
    <row r="1032" spans="5:159"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  <c r="AY1032" s="25"/>
      <c r="AZ1032" s="25"/>
      <c r="BA1032" s="25"/>
      <c r="BB1032" s="25"/>
      <c r="BC1032" s="25"/>
      <c r="BD1032" s="25"/>
      <c r="BE1032" s="25"/>
      <c r="BF1032" s="25"/>
      <c r="BG1032" s="25"/>
      <c r="BH1032" s="25"/>
      <c r="BI1032" s="25"/>
      <c r="BJ1032" s="25"/>
      <c r="BK1032" s="25"/>
      <c r="BL1032" s="25"/>
      <c r="BM1032" s="25"/>
      <c r="BN1032" s="25"/>
      <c r="BO1032" s="25"/>
      <c r="BP1032" s="25"/>
      <c r="BQ1032" s="25"/>
      <c r="BR1032" s="25"/>
      <c r="BS1032" s="25"/>
      <c r="BT1032" s="25"/>
      <c r="BU1032" s="25"/>
      <c r="BV1032" s="25"/>
      <c r="BW1032" s="25"/>
      <c r="BX1032" s="25"/>
      <c r="BY1032" s="25"/>
      <c r="BZ1032" s="25"/>
      <c r="CA1032" s="25"/>
      <c r="CB1032" s="25"/>
      <c r="CC1032" s="25"/>
      <c r="CD1032" s="25"/>
      <c r="CE1032" s="25"/>
      <c r="CF1032" s="25"/>
      <c r="CG1032" s="25"/>
      <c r="CH1032" s="25"/>
      <c r="CI1032" s="25"/>
      <c r="CJ1032" s="25"/>
      <c r="CK1032" s="25"/>
      <c r="CL1032" s="25"/>
      <c r="CM1032" s="25"/>
      <c r="CN1032" s="25"/>
      <c r="CO1032" s="25"/>
      <c r="CP1032" s="25"/>
      <c r="CQ1032" s="25"/>
      <c r="CR1032" s="25"/>
      <c r="CS1032" s="25"/>
      <c r="CT1032" s="25"/>
      <c r="CU1032" s="25"/>
      <c r="CV1032" s="25"/>
      <c r="CW1032" s="25"/>
      <c r="CX1032" s="25"/>
      <c r="CY1032" s="25"/>
      <c r="CZ1032" s="25"/>
      <c r="DA1032" s="25"/>
      <c r="DB1032" s="25"/>
      <c r="DC1032" s="25"/>
      <c r="DD1032" s="25"/>
      <c r="DE1032" s="25"/>
      <c r="DF1032" s="25"/>
      <c r="DG1032" s="25"/>
      <c r="DH1032" s="25"/>
      <c r="DI1032" s="25"/>
      <c r="DJ1032" s="25"/>
      <c r="DK1032" s="25"/>
      <c r="DL1032" s="25"/>
      <c r="DM1032" s="25"/>
      <c r="DN1032" s="25"/>
      <c r="DO1032" s="25"/>
      <c r="DP1032" s="25"/>
      <c r="DQ1032" s="25"/>
      <c r="DR1032" s="25"/>
      <c r="DS1032" s="25"/>
      <c r="DT1032" s="25"/>
      <c r="DU1032" s="25"/>
      <c r="DV1032" s="25"/>
      <c r="DW1032" s="25"/>
      <c r="DX1032" s="25"/>
      <c r="DY1032" s="25"/>
      <c r="DZ1032" s="25"/>
      <c r="EA1032" s="25"/>
      <c r="EB1032" s="25"/>
      <c r="EC1032" s="25"/>
      <c r="ED1032" s="25"/>
      <c r="EE1032" s="25"/>
      <c r="EF1032" s="25"/>
      <c r="EG1032" s="25"/>
      <c r="EH1032" s="25"/>
      <c r="EI1032" s="25"/>
      <c r="EJ1032" s="25"/>
      <c r="EK1032" s="25"/>
      <c r="EL1032" s="25"/>
      <c r="EM1032" s="25"/>
      <c r="EN1032" s="25"/>
      <c r="EO1032" s="25"/>
      <c r="EP1032" s="25"/>
      <c r="EQ1032" s="25"/>
      <c r="ER1032" s="25"/>
      <c r="ES1032" s="25"/>
      <c r="ET1032" s="25"/>
      <c r="EU1032" s="25"/>
      <c r="EV1032" s="25"/>
      <c r="EW1032" s="25"/>
      <c r="EX1032" s="25"/>
      <c r="EY1032" s="25"/>
      <c r="EZ1032" s="25"/>
      <c r="FA1032" s="25"/>
      <c r="FB1032" s="25"/>
      <c r="FC1032" s="25"/>
    </row>
    <row r="1033" spans="5:159"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  <c r="CX1033" s="25"/>
      <c r="CY1033" s="25"/>
      <c r="CZ1033" s="25"/>
      <c r="DA1033" s="25"/>
      <c r="DB1033" s="25"/>
      <c r="DC1033" s="25"/>
      <c r="DD1033" s="25"/>
      <c r="DE1033" s="25"/>
      <c r="DF1033" s="25"/>
      <c r="DG1033" s="25"/>
      <c r="DH1033" s="25"/>
      <c r="DI1033" s="25"/>
      <c r="DJ1033" s="25"/>
      <c r="DK1033" s="25"/>
      <c r="DL1033" s="25"/>
      <c r="DM1033" s="25"/>
      <c r="DN1033" s="25"/>
      <c r="DO1033" s="25"/>
      <c r="DP1033" s="25"/>
      <c r="DQ1033" s="25"/>
      <c r="DR1033" s="25"/>
      <c r="DS1033" s="25"/>
      <c r="DT1033" s="25"/>
      <c r="DU1033" s="25"/>
      <c r="DV1033" s="25"/>
      <c r="DW1033" s="25"/>
      <c r="DX1033" s="25"/>
      <c r="DY1033" s="25"/>
      <c r="DZ1033" s="25"/>
      <c r="EA1033" s="25"/>
      <c r="EB1033" s="25"/>
      <c r="EC1033" s="25"/>
      <c r="ED1033" s="25"/>
      <c r="EE1033" s="25"/>
      <c r="EF1033" s="25"/>
      <c r="EG1033" s="25"/>
      <c r="EH1033" s="25"/>
      <c r="EI1033" s="25"/>
      <c r="EJ1033" s="25"/>
      <c r="EK1033" s="25"/>
      <c r="EL1033" s="25"/>
      <c r="EM1033" s="25"/>
      <c r="EN1033" s="25"/>
      <c r="EO1033" s="25"/>
      <c r="EP1033" s="25"/>
      <c r="EQ1033" s="25"/>
      <c r="ER1033" s="25"/>
      <c r="ES1033" s="25"/>
      <c r="ET1033" s="25"/>
      <c r="EU1033" s="25"/>
      <c r="EV1033" s="25"/>
      <c r="EW1033" s="25"/>
      <c r="EX1033" s="25"/>
      <c r="EY1033" s="25"/>
      <c r="EZ1033" s="25"/>
      <c r="FA1033" s="25"/>
      <c r="FB1033" s="25"/>
      <c r="FC1033" s="25"/>
    </row>
    <row r="1034" spans="5:159"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  <c r="AY1034" s="25"/>
      <c r="AZ1034" s="25"/>
      <c r="BA1034" s="25"/>
      <c r="BB1034" s="25"/>
      <c r="BC1034" s="25"/>
      <c r="BD1034" s="25"/>
      <c r="BE1034" s="25"/>
      <c r="BF1034" s="25"/>
      <c r="BG1034" s="25"/>
      <c r="BH1034" s="25"/>
      <c r="BI1034" s="25"/>
      <c r="BJ1034" s="25"/>
      <c r="BK1034" s="25"/>
      <c r="BL1034" s="25"/>
      <c r="BM1034" s="25"/>
      <c r="BN1034" s="25"/>
      <c r="BO1034" s="25"/>
      <c r="BP1034" s="25"/>
      <c r="BQ1034" s="25"/>
      <c r="BR1034" s="25"/>
      <c r="BS1034" s="25"/>
      <c r="BT1034" s="25"/>
      <c r="BU1034" s="25"/>
      <c r="BV1034" s="25"/>
      <c r="BW1034" s="25"/>
      <c r="BX1034" s="25"/>
      <c r="BY1034" s="25"/>
      <c r="BZ1034" s="25"/>
      <c r="CA1034" s="25"/>
      <c r="CB1034" s="25"/>
      <c r="CC1034" s="25"/>
      <c r="CD1034" s="25"/>
      <c r="CE1034" s="25"/>
      <c r="CF1034" s="25"/>
      <c r="CG1034" s="25"/>
      <c r="CH1034" s="25"/>
      <c r="CI1034" s="25"/>
      <c r="CJ1034" s="25"/>
      <c r="CK1034" s="25"/>
      <c r="CL1034" s="25"/>
      <c r="CM1034" s="25"/>
      <c r="CN1034" s="25"/>
      <c r="CO1034" s="25"/>
      <c r="CP1034" s="25"/>
      <c r="CQ1034" s="25"/>
      <c r="CR1034" s="25"/>
      <c r="CS1034" s="25"/>
      <c r="CT1034" s="25"/>
      <c r="CU1034" s="25"/>
      <c r="CV1034" s="25"/>
      <c r="CW1034" s="25"/>
      <c r="CX1034" s="25"/>
      <c r="CY1034" s="25"/>
      <c r="CZ1034" s="25"/>
      <c r="DA1034" s="25"/>
      <c r="DB1034" s="25"/>
      <c r="DC1034" s="25"/>
      <c r="DD1034" s="25"/>
      <c r="DE1034" s="25"/>
      <c r="DF1034" s="25"/>
      <c r="DG1034" s="25"/>
      <c r="DH1034" s="25"/>
      <c r="DI1034" s="25"/>
      <c r="DJ1034" s="25"/>
      <c r="DK1034" s="25"/>
      <c r="DL1034" s="25"/>
      <c r="DM1034" s="25"/>
      <c r="DN1034" s="25"/>
      <c r="DO1034" s="25"/>
      <c r="DP1034" s="25"/>
      <c r="DQ1034" s="25"/>
      <c r="DR1034" s="25"/>
      <c r="DS1034" s="25"/>
      <c r="DT1034" s="25"/>
      <c r="DU1034" s="25"/>
      <c r="DV1034" s="25"/>
      <c r="DW1034" s="25"/>
      <c r="DX1034" s="25"/>
      <c r="DY1034" s="25"/>
      <c r="DZ1034" s="25"/>
      <c r="EA1034" s="25"/>
      <c r="EB1034" s="25"/>
      <c r="EC1034" s="25"/>
      <c r="ED1034" s="25"/>
      <c r="EE1034" s="25"/>
      <c r="EF1034" s="25"/>
      <c r="EG1034" s="25"/>
      <c r="EH1034" s="25"/>
      <c r="EI1034" s="25"/>
      <c r="EJ1034" s="25"/>
      <c r="EK1034" s="25"/>
      <c r="EL1034" s="25"/>
      <c r="EM1034" s="25"/>
      <c r="EN1034" s="25"/>
      <c r="EO1034" s="25"/>
      <c r="EP1034" s="25"/>
      <c r="EQ1034" s="25"/>
      <c r="ER1034" s="25"/>
      <c r="ES1034" s="25"/>
      <c r="ET1034" s="25"/>
      <c r="EU1034" s="25"/>
      <c r="EV1034" s="25"/>
      <c r="EW1034" s="25"/>
      <c r="EX1034" s="25"/>
      <c r="EY1034" s="25"/>
      <c r="EZ1034" s="25"/>
      <c r="FA1034" s="25"/>
      <c r="FB1034" s="25"/>
      <c r="FC1034" s="25"/>
    </row>
    <row r="1035" spans="5:159"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  <c r="AY1035" s="25"/>
      <c r="AZ1035" s="25"/>
      <c r="BA1035" s="25"/>
      <c r="BB1035" s="25"/>
      <c r="BC1035" s="25"/>
      <c r="BD1035" s="25"/>
      <c r="BE1035" s="25"/>
      <c r="BF1035" s="25"/>
      <c r="BG1035" s="25"/>
      <c r="BH1035" s="25"/>
      <c r="BI1035" s="25"/>
      <c r="BJ1035" s="25"/>
      <c r="BK1035" s="25"/>
      <c r="BL1035" s="25"/>
      <c r="BM1035" s="25"/>
      <c r="BN1035" s="25"/>
      <c r="BO1035" s="25"/>
      <c r="BP1035" s="25"/>
      <c r="BQ1035" s="25"/>
      <c r="BR1035" s="25"/>
      <c r="BS1035" s="25"/>
      <c r="BT1035" s="25"/>
      <c r="BU1035" s="25"/>
      <c r="BV1035" s="25"/>
      <c r="BW1035" s="25"/>
      <c r="BX1035" s="25"/>
      <c r="BY1035" s="25"/>
      <c r="BZ1035" s="25"/>
      <c r="CA1035" s="25"/>
      <c r="CB1035" s="25"/>
      <c r="CC1035" s="25"/>
      <c r="CD1035" s="25"/>
      <c r="CE1035" s="25"/>
      <c r="CF1035" s="25"/>
      <c r="CG1035" s="25"/>
      <c r="CH1035" s="25"/>
      <c r="CI1035" s="25"/>
      <c r="CJ1035" s="25"/>
      <c r="CK1035" s="25"/>
      <c r="CL1035" s="25"/>
      <c r="CM1035" s="25"/>
      <c r="CN1035" s="25"/>
      <c r="CO1035" s="25"/>
      <c r="CP1035" s="25"/>
      <c r="CQ1035" s="25"/>
      <c r="CR1035" s="25"/>
      <c r="CS1035" s="25"/>
      <c r="CT1035" s="25"/>
      <c r="CU1035" s="25"/>
      <c r="CV1035" s="25"/>
      <c r="CW1035" s="25"/>
      <c r="CX1035" s="25"/>
      <c r="CY1035" s="25"/>
      <c r="CZ1035" s="25"/>
      <c r="DA1035" s="25"/>
      <c r="DB1035" s="25"/>
      <c r="DC1035" s="25"/>
      <c r="DD1035" s="25"/>
      <c r="DE1035" s="25"/>
      <c r="DF1035" s="25"/>
      <c r="DG1035" s="25"/>
      <c r="DH1035" s="25"/>
      <c r="DI1035" s="25"/>
      <c r="DJ1035" s="25"/>
      <c r="DK1035" s="25"/>
      <c r="DL1035" s="25"/>
      <c r="DM1035" s="25"/>
      <c r="DN1035" s="25"/>
      <c r="DO1035" s="25"/>
      <c r="DP1035" s="25"/>
      <c r="DQ1035" s="25"/>
      <c r="DR1035" s="25"/>
      <c r="DS1035" s="25"/>
      <c r="DT1035" s="25"/>
      <c r="DU1035" s="25"/>
      <c r="DV1035" s="25"/>
      <c r="DW1035" s="25"/>
      <c r="DX1035" s="25"/>
      <c r="DY1035" s="25"/>
      <c r="DZ1035" s="25"/>
      <c r="EA1035" s="25"/>
      <c r="EB1035" s="25"/>
      <c r="EC1035" s="25"/>
      <c r="ED1035" s="25"/>
      <c r="EE1035" s="25"/>
      <c r="EF1035" s="25"/>
      <c r="EG1035" s="25"/>
      <c r="EH1035" s="25"/>
      <c r="EI1035" s="25"/>
      <c r="EJ1035" s="25"/>
      <c r="EK1035" s="25"/>
      <c r="EL1035" s="25"/>
      <c r="EM1035" s="25"/>
      <c r="EN1035" s="25"/>
      <c r="EO1035" s="25"/>
      <c r="EP1035" s="25"/>
      <c r="EQ1035" s="25"/>
      <c r="ER1035" s="25"/>
      <c r="ES1035" s="25"/>
      <c r="ET1035" s="25"/>
      <c r="EU1035" s="25"/>
      <c r="EV1035" s="25"/>
      <c r="EW1035" s="25"/>
      <c r="EX1035" s="25"/>
      <c r="EY1035" s="25"/>
      <c r="EZ1035" s="25"/>
      <c r="FA1035" s="25"/>
      <c r="FB1035" s="25"/>
      <c r="FC1035" s="25"/>
    </row>
    <row r="1036" spans="5:159"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  <c r="AY1036" s="25"/>
      <c r="AZ1036" s="25"/>
      <c r="BA1036" s="25"/>
      <c r="BB1036" s="25"/>
      <c r="BC1036" s="25"/>
      <c r="BD1036" s="25"/>
      <c r="BE1036" s="25"/>
      <c r="BF1036" s="25"/>
      <c r="BG1036" s="25"/>
      <c r="BH1036" s="25"/>
      <c r="BI1036" s="25"/>
      <c r="BJ1036" s="25"/>
      <c r="BK1036" s="25"/>
      <c r="BL1036" s="25"/>
      <c r="BM1036" s="25"/>
      <c r="BN1036" s="25"/>
      <c r="BO1036" s="25"/>
      <c r="BP1036" s="25"/>
      <c r="BQ1036" s="25"/>
      <c r="BR1036" s="25"/>
      <c r="BS1036" s="25"/>
      <c r="BT1036" s="25"/>
      <c r="BU1036" s="25"/>
      <c r="BV1036" s="25"/>
      <c r="BW1036" s="25"/>
      <c r="BX1036" s="25"/>
      <c r="BY1036" s="25"/>
      <c r="BZ1036" s="25"/>
      <c r="CA1036" s="25"/>
      <c r="CB1036" s="25"/>
      <c r="CC1036" s="25"/>
      <c r="CD1036" s="25"/>
      <c r="CE1036" s="25"/>
      <c r="CF1036" s="25"/>
      <c r="CG1036" s="25"/>
      <c r="CH1036" s="25"/>
      <c r="CI1036" s="25"/>
      <c r="CJ1036" s="25"/>
      <c r="CK1036" s="25"/>
      <c r="CL1036" s="25"/>
      <c r="CM1036" s="25"/>
      <c r="CN1036" s="25"/>
      <c r="CO1036" s="25"/>
      <c r="CP1036" s="25"/>
      <c r="CQ1036" s="25"/>
      <c r="CR1036" s="25"/>
      <c r="CS1036" s="25"/>
      <c r="CT1036" s="25"/>
      <c r="CU1036" s="25"/>
      <c r="CV1036" s="25"/>
      <c r="CW1036" s="25"/>
      <c r="CX1036" s="25"/>
      <c r="CY1036" s="25"/>
      <c r="CZ1036" s="25"/>
      <c r="DA1036" s="25"/>
      <c r="DB1036" s="25"/>
      <c r="DC1036" s="25"/>
      <c r="DD1036" s="25"/>
      <c r="DE1036" s="25"/>
      <c r="DF1036" s="25"/>
      <c r="DG1036" s="25"/>
      <c r="DH1036" s="25"/>
      <c r="DI1036" s="25"/>
      <c r="DJ1036" s="25"/>
      <c r="DK1036" s="25"/>
      <c r="DL1036" s="25"/>
      <c r="DM1036" s="25"/>
      <c r="DN1036" s="25"/>
      <c r="DO1036" s="25"/>
      <c r="DP1036" s="25"/>
      <c r="DQ1036" s="25"/>
      <c r="DR1036" s="25"/>
      <c r="DS1036" s="25"/>
      <c r="DT1036" s="25"/>
      <c r="DU1036" s="25"/>
      <c r="DV1036" s="25"/>
      <c r="DW1036" s="25"/>
      <c r="DX1036" s="25"/>
      <c r="DY1036" s="25"/>
      <c r="DZ1036" s="25"/>
      <c r="EA1036" s="25"/>
      <c r="EB1036" s="25"/>
      <c r="EC1036" s="25"/>
      <c r="ED1036" s="25"/>
      <c r="EE1036" s="25"/>
      <c r="EF1036" s="25"/>
      <c r="EG1036" s="25"/>
      <c r="EH1036" s="25"/>
      <c r="EI1036" s="25"/>
      <c r="EJ1036" s="25"/>
      <c r="EK1036" s="25"/>
      <c r="EL1036" s="25"/>
      <c r="EM1036" s="25"/>
      <c r="EN1036" s="25"/>
      <c r="EO1036" s="25"/>
      <c r="EP1036" s="25"/>
      <c r="EQ1036" s="25"/>
      <c r="ER1036" s="25"/>
      <c r="ES1036" s="25"/>
      <c r="ET1036" s="25"/>
      <c r="EU1036" s="25"/>
      <c r="EV1036" s="25"/>
      <c r="EW1036" s="25"/>
      <c r="EX1036" s="25"/>
      <c r="EY1036" s="25"/>
      <c r="EZ1036" s="25"/>
      <c r="FA1036" s="25"/>
      <c r="FB1036" s="25"/>
      <c r="FC1036" s="25"/>
    </row>
    <row r="1037" spans="5:159"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  <c r="AY1037" s="25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5"/>
      <c r="BK1037" s="25"/>
      <c r="BL1037" s="25"/>
      <c r="BM1037" s="25"/>
      <c r="BN1037" s="25"/>
      <c r="BO1037" s="25"/>
      <c r="BP1037" s="25"/>
      <c r="BQ1037" s="25"/>
      <c r="BR1037" s="25"/>
      <c r="BS1037" s="25"/>
      <c r="BT1037" s="25"/>
      <c r="BU1037" s="25"/>
      <c r="BV1037" s="25"/>
      <c r="BW1037" s="25"/>
      <c r="BX1037" s="25"/>
      <c r="BY1037" s="25"/>
      <c r="BZ1037" s="25"/>
      <c r="CA1037" s="25"/>
      <c r="CB1037" s="25"/>
      <c r="CC1037" s="25"/>
      <c r="CD1037" s="25"/>
      <c r="CE1037" s="25"/>
      <c r="CF1037" s="25"/>
      <c r="CG1037" s="25"/>
      <c r="CH1037" s="25"/>
      <c r="CI1037" s="25"/>
      <c r="CJ1037" s="25"/>
      <c r="CK1037" s="25"/>
      <c r="CL1037" s="25"/>
      <c r="CM1037" s="25"/>
      <c r="CN1037" s="25"/>
      <c r="CO1037" s="25"/>
      <c r="CP1037" s="25"/>
      <c r="CQ1037" s="25"/>
      <c r="CR1037" s="25"/>
      <c r="CS1037" s="25"/>
      <c r="CT1037" s="25"/>
      <c r="CU1037" s="25"/>
      <c r="CV1037" s="25"/>
      <c r="CW1037" s="25"/>
      <c r="CX1037" s="25"/>
      <c r="CY1037" s="25"/>
      <c r="CZ1037" s="25"/>
      <c r="DA1037" s="25"/>
      <c r="DB1037" s="25"/>
      <c r="DC1037" s="25"/>
      <c r="DD1037" s="25"/>
      <c r="DE1037" s="25"/>
      <c r="DF1037" s="25"/>
      <c r="DG1037" s="25"/>
      <c r="DH1037" s="25"/>
      <c r="DI1037" s="25"/>
      <c r="DJ1037" s="25"/>
      <c r="DK1037" s="25"/>
      <c r="DL1037" s="25"/>
      <c r="DM1037" s="25"/>
      <c r="DN1037" s="25"/>
      <c r="DO1037" s="25"/>
      <c r="DP1037" s="25"/>
      <c r="DQ1037" s="25"/>
      <c r="DR1037" s="25"/>
      <c r="DS1037" s="25"/>
      <c r="DT1037" s="25"/>
      <c r="DU1037" s="25"/>
      <c r="DV1037" s="25"/>
      <c r="DW1037" s="25"/>
      <c r="DX1037" s="25"/>
      <c r="DY1037" s="25"/>
      <c r="DZ1037" s="25"/>
      <c r="EA1037" s="25"/>
      <c r="EB1037" s="25"/>
      <c r="EC1037" s="25"/>
      <c r="ED1037" s="25"/>
      <c r="EE1037" s="25"/>
      <c r="EF1037" s="25"/>
      <c r="EG1037" s="25"/>
      <c r="EH1037" s="25"/>
      <c r="EI1037" s="25"/>
      <c r="EJ1037" s="25"/>
      <c r="EK1037" s="25"/>
      <c r="EL1037" s="25"/>
      <c r="EM1037" s="25"/>
      <c r="EN1037" s="25"/>
      <c r="EO1037" s="25"/>
      <c r="EP1037" s="25"/>
      <c r="EQ1037" s="25"/>
      <c r="ER1037" s="25"/>
      <c r="ES1037" s="25"/>
      <c r="ET1037" s="25"/>
      <c r="EU1037" s="25"/>
      <c r="EV1037" s="25"/>
      <c r="EW1037" s="25"/>
      <c r="EX1037" s="25"/>
      <c r="EY1037" s="25"/>
      <c r="EZ1037" s="25"/>
      <c r="FA1037" s="25"/>
      <c r="FB1037" s="25"/>
      <c r="FC1037" s="25"/>
    </row>
    <row r="1038" spans="5:159"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  <c r="AY1038" s="25"/>
      <c r="AZ1038" s="25"/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/>
      <c r="BT1038" s="25"/>
      <c r="BU1038" s="25"/>
      <c r="BV1038" s="25"/>
      <c r="BW1038" s="25"/>
      <c r="BX1038" s="25"/>
      <c r="BY1038" s="25"/>
      <c r="BZ1038" s="25"/>
      <c r="CA1038" s="25"/>
      <c r="CB1038" s="25"/>
      <c r="CC1038" s="25"/>
      <c r="CD1038" s="25"/>
      <c r="CE1038" s="25"/>
      <c r="CF1038" s="25"/>
      <c r="CG1038" s="25"/>
      <c r="CH1038" s="25"/>
      <c r="CI1038" s="25"/>
      <c r="CJ1038" s="25"/>
      <c r="CK1038" s="25"/>
      <c r="CL1038" s="25"/>
      <c r="CM1038" s="25"/>
      <c r="CN1038" s="25"/>
      <c r="CO1038" s="25"/>
      <c r="CP1038" s="25"/>
      <c r="CQ1038" s="25"/>
      <c r="CR1038" s="25"/>
      <c r="CS1038" s="25"/>
      <c r="CT1038" s="25"/>
      <c r="CU1038" s="25"/>
      <c r="CV1038" s="25"/>
      <c r="CW1038" s="25"/>
      <c r="CX1038" s="25"/>
      <c r="CY1038" s="25"/>
      <c r="CZ1038" s="25"/>
      <c r="DA1038" s="25"/>
      <c r="DB1038" s="25"/>
      <c r="DC1038" s="25"/>
      <c r="DD1038" s="25"/>
      <c r="DE1038" s="25"/>
      <c r="DF1038" s="25"/>
      <c r="DG1038" s="25"/>
      <c r="DH1038" s="25"/>
      <c r="DI1038" s="25"/>
      <c r="DJ1038" s="25"/>
      <c r="DK1038" s="25"/>
      <c r="DL1038" s="25"/>
      <c r="DM1038" s="25"/>
      <c r="DN1038" s="25"/>
      <c r="DO1038" s="25"/>
      <c r="DP1038" s="25"/>
      <c r="DQ1038" s="25"/>
      <c r="DR1038" s="25"/>
      <c r="DS1038" s="25"/>
      <c r="DT1038" s="25"/>
      <c r="DU1038" s="25"/>
      <c r="DV1038" s="25"/>
      <c r="DW1038" s="25"/>
      <c r="DX1038" s="25"/>
      <c r="DY1038" s="25"/>
      <c r="DZ1038" s="25"/>
      <c r="EA1038" s="25"/>
      <c r="EB1038" s="25"/>
      <c r="EC1038" s="25"/>
      <c r="ED1038" s="25"/>
      <c r="EE1038" s="25"/>
      <c r="EF1038" s="25"/>
      <c r="EG1038" s="25"/>
      <c r="EH1038" s="25"/>
      <c r="EI1038" s="25"/>
      <c r="EJ1038" s="25"/>
      <c r="EK1038" s="25"/>
      <c r="EL1038" s="25"/>
      <c r="EM1038" s="25"/>
      <c r="EN1038" s="25"/>
      <c r="EO1038" s="25"/>
      <c r="EP1038" s="25"/>
      <c r="EQ1038" s="25"/>
      <c r="ER1038" s="25"/>
      <c r="ES1038" s="25"/>
      <c r="ET1038" s="25"/>
      <c r="EU1038" s="25"/>
      <c r="EV1038" s="25"/>
      <c r="EW1038" s="25"/>
      <c r="EX1038" s="25"/>
      <c r="EY1038" s="25"/>
      <c r="EZ1038" s="25"/>
      <c r="FA1038" s="25"/>
      <c r="FB1038" s="25"/>
      <c r="FC1038" s="25"/>
    </row>
    <row r="1039" spans="5:159"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  <c r="AY1039" s="25"/>
      <c r="AZ1039" s="25"/>
      <c r="BA1039" s="25"/>
      <c r="BB1039" s="25"/>
      <c r="BC1039" s="25"/>
      <c r="BD1039" s="25"/>
      <c r="BE1039" s="25"/>
      <c r="BF1039" s="25"/>
      <c r="BG1039" s="25"/>
      <c r="BH1039" s="25"/>
      <c r="BI1039" s="25"/>
      <c r="BJ1039" s="25"/>
      <c r="BK1039" s="25"/>
      <c r="BL1039" s="25"/>
      <c r="BM1039" s="25"/>
      <c r="BN1039" s="25"/>
      <c r="BO1039" s="25"/>
      <c r="BP1039" s="25"/>
      <c r="BQ1039" s="25"/>
      <c r="BR1039" s="25"/>
      <c r="BS1039" s="25"/>
      <c r="BT1039" s="25"/>
      <c r="BU1039" s="25"/>
      <c r="BV1039" s="25"/>
      <c r="BW1039" s="25"/>
      <c r="BX1039" s="25"/>
      <c r="BY1039" s="25"/>
      <c r="BZ1039" s="25"/>
      <c r="CA1039" s="25"/>
      <c r="CB1039" s="25"/>
      <c r="CC1039" s="25"/>
      <c r="CD1039" s="25"/>
      <c r="CE1039" s="25"/>
      <c r="CF1039" s="25"/>
      <c r="CG1039" s="25"/>
      <c r="CH1039" s="25"/>
      <c r="CI1039" s="25"/>
      <c r="CJ1039" s="25"/>
      <c r="CK1039" s="25"/>
      <c r="CL1039" s="25"/>
      <c r="CM1039" s="25"/>
      <c r="CN1039" s="25"/>
      <c r="CO1039" s="25"/>
      <c r="CP1039" s="25"/>
      <c r="CQ1039" s="25"/>
      <c r="CR1039" s="25"/>
      <c r="CS1039" s="25"/>
      <c r="CT1039" s="25"/>
      <c r="CU1039" s="25"/>
      <c r="CV1039" s="25"/>
      <c r="CW1039" s="25"/>
      <c r="CX1039" s="25"/>
      <c r="CY1039" s="25"/>
      <c r="CZ1039" s="25"/>
      <c r="DA1039" s="25"/>
      <c r="DB1039" s="25"/>
      <c r="DC1039" s="25"/>
      <c r="DD1039" s="25"/>
      <c r="DE1039" s="25"/>
      <c r="DF1039" s="25"/>
      <c r="DG1039" s="25"/>
      <c r="DH1039" s="25"/>
      <c r="DI1039" s="25"/>
      <c r="DJ1039" s="25"/>
      <c r="DK1039" s="25"/>
      <c r="DL1039" s="25"/>
      <c r="DM1039" s="25"/>
      <c r="DN1039" s="25"/>
      <c r="DO1039" s="25"/>
      <c r="DP1039" s="25"/>
      <c r="DQ1039" s="25"/>
      <c r="DR1039" s="25"/>
      <c r="DS1039" s="25"/>
      <c r="DT1039" s="25"/>
      <c r="DU1039" s="25"/>
      <c r="DV1039" s="25"/>
      <c r="DW1039" s="25"/>
      <c r="DX1039" s="25"/>
      <c r="DY1039" s="25"/>
      <c r="DZ1039" s="25"/>
      <c r="EA1039" s="25"/>
      <c r="EB1039" s="25"/>
      <c r="EC1039" s="25"/>
      <c r="ED1039" s="25"/>
      <c r="EE1039" s="25"/>
      <c r="EF1039" s="25"/>
      <c r="EG1039" s="25"/>
      <c r="EH1039" s="25"/>
      <c r="EI1039" s="25"/>
      <c r="EJ1039" s="25"/>
      <c r="EK1039" s="25"/>
      <c r="EL1039" s="25"/>
      <c r="EM1039" s="25"/>
      <c r="EN1039" s="25"/>
      <c r="EO1039" s="25"/>
      <c r="EP1039" s="25"/>
      <c r="EQ1039" s="25"/>
      <c r="ER1039" s="25"/>
      <c r="ES1039" s="25"/>
      <c r="ET1039" s="25"/>
      <c r="EU1039" s="25"/>
      <c r="EV1039" s="25"/>
      <c r="EW1039" s="25"/>
      <c r="EX1039" s="25"/>
      <c r="EY1039" s="25"/>
      <c r="EZ1039" s="25"/>
      <c r="FA1039" s="25"/>
      <c r="FB1039" s="25"/>
      <c r="FC1039" s="25"/>
    </row>
    <row r="1040" spans="5:159"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  <c r="AY1040" s="25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5"/>
      <c r="BK1040" s="25"/>
      <c r="BL1040" s="25"/>
      <c r="BM1040" s="25"/>
      <c r="BN1040" s="25"/>
      <c r="BO1040" s="25"/>
      <c r="BP1040" s="25"/>
      <c r="BQ1040" s="25"/>
      <c r="BR1040" s="25"/>
      <c r="BS1040" s="25"/>
      <c r="BT1040" s="25"/>
      <c r="BU1040" s="25"/>
      <c r="BV1040" s="25"/>
      <c r="BW1040" s="25"/>
      <c r="BX1040" s="25"/>
      <c r="BY1040" s="25"/>
      <c r="BZ1040" s="25"/>
      <c r="CA1040" s="25"/>
      <c r="CB1040" s="25"/>
      <c r="CC1040" s="25"/>
      <c r="CD1040" s="25"/>
      <c r="CE1040" s="25"/>
      <c r="CF1040" s="25"/>
      <c r="CG1040" s="25"/>
      <c r="CH1040" s="25"/>
      <c r="CI1040" s="25"/>
      <c r="CJ1040" s="25"/>
      <c r="CK1040" s="25"/>
      <c r="CL1040" s="25"/>
      <c r="CM1040" s="25"/>
      <c r="CN1040" s="25"/>
      <c r="CO1040" s="25"/>
      <c r="CP1040" s="25"/>
      <c r="CQ1040" s="25"/>
      <c r="CR1040" s="25"/>
      <c r="CS1040" s="25"/>
      <c r="CT1040" s="25"/>
      <c r="CU1040" s="25"/>
      <c r="CV1040" s="25"/>
      <c r="CW1040" s="25"/>
      <c r="CX1040" s="25"/>
      <c r="CY1040" s="25"/>
      <c r="CZ1040" s="25"/>
      <c r="DA1040" s="25"/>
      <c r="DB1040" s="25"/>
      <c r="DC1040" s="25"/>
      <c r="DD1040" s="25"/>
      <c r="DE1040" s="25"/>
      <c r="DF1040" s="25"/>
      <c r="DG1040" s="25"/>
      <c r="DH1040" s="25"/>
      <c r="DI1040" s="25"/>
      <c r="DJ1040" s="25"/>
      <c r="DK1040" s="25"/>
      <c r="DL1040" s="25"/>
      <c r="DM1040" s="25"/>
      <c r="DN1040" s="25"/>
      <c r="DO1040" s="25"/>
      <c r="DP1040" s="25"/>
      <c r="DQ1040" s="25"/>
      <c r="DR1040" s="25"/>
      <c r="DS1040" s="25"/>
      <c r="DT1040" s="25"/>
      <c r="DU1040" s="25"/>
      <c r="DV1040" s="25"/>
      <c r="DW1040" s="25"/>
      <c r="DX1040" s="25"/>
      <c r="DY1040" s="25"/>
      <c r="DZ1040" s="25"/>
      <c r="EA1040" s="25"/>
      <c r="EB1040" s="25"/>
      <c r="EC1040" s="25"/>
      <c r="ED1040" s="25"/>
      <c r="EE1040" s="25"/>
      <c r="EF1040" s="25"/>
      <c r="EG1040" s="25"/>
      <c r="EH1040" s="25"/>
      <c r="EI1040" s="25"/>
      <c r="EJ1040" s="25"/>
      <c r="EK1040" s="25"/>
      <c r="EL1040" s="25"/>
      <c r="EM1040" s="25"/>
      <c r="EN1040" s="25"/>
      <c r="EO1040" s="25"/>
      <c r="EP1040" s="25"/>
      <c r="EQ1040" s="25"/>
      <c r="ER1040" s="25"/>
      <c r="ES1040" s="25"/>
      <c r="ET1040" s="25"/>
      <c r="EU1040" s="25"/>
      <c r="EV1040" s="25"/>
      <c r="EW1040" s="25"/>
      <c r="EX1040" s="25"/>
      <c r="EY1040" s="25"/>
      <c r="EZ1040" s="25"/>
      <c r="FA1040" s="25"/>
      <c r="FB1040" s="25"/>
      <c r="FC1040" s="25"/>
    </row>
    <row r="1041" spans="5:159"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  <c r="AY1041" s="25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5"/>
      <c r="BK1041" s="25"/>
      <c r="BL1041" s="25"/>
      <c r="BM1041" s="25"/>
      <c r="BN1041" s="25"/>
      <c r="BO1041" s="25"/>
      <c r="BP1041" s="25"/>
      <c r="BQ1041" s="25"/>
      <c r="BR1041" s="25"/>
      <c r="BS1041" s="25"/>
      <c r="BT1041" s="25"/>
      <c r="BU1041" s="25"/>
      <c r="BV1041" s="25"/>
      <c r="BW1041" s="25"/>
      <c r="BX1041" s="25"/>
      <c r="BY1041" s="25"/>
      <c r="BZ1041" s="25"/>
      <c r="CA1041" s="25"/>
      <c r="CB1041" s="25"/>
      <c r="CC1041" s="25"/>
      <c r="CD1041" s="25"/>
      <c r="CE1041" s="25"/>
      <c r="CF1041" s="25"/>
      <c r="CG1041" s="25"/>
      <c r="CH1041" s="25"/>
      <c r="CI1041" s="25"/>
      <c r="CJ1041" s="25"/>
      <c r="CK1041" s="25"/>
      <c r="CL1041" s="25"/>
      <c r="CM1041" s="25"/>
      <c r="CN1041" s="25"/>
      <c r="CO1041" s="25"/>
      <c r="CP1041" s="25"/>
      <c r="CQ1041" s="25"/>
      <c r="CR1041" s="25"/>
      <c r="CS1041" s="25"/>
      <c r="CT1041" s="25"/>
      <c r="CU1041" s="25"/>
      <c r="CV1041" s="25"/>
      <c r="CW1041" s="25"/>
      <c r="CX1041" s="25"/>
      <c r="CY1041" s="25"/>
      <c r="CZ1041" s="25"/>
      <c r="DA1041" s="25"/>
      <c r="DB1041" s="25"/>
      <c r="DC1041" s="25"/>
      <c r="DD1041" s="25"/>
      <c r="DE1041" s="25"/>
      <c r="DF1041" s="25"/>
      <c r="DG1041" s="25"/>
      <c r="DH1041" s="25"/>
      <c r="DI1041" s="25"/>
      <c r="DJ1041" s="25"/>
      <c r="DK1041" s="25"/>
      <c r="DL1041" s="25"/>
      <c r="DM1041" s="25"/>
      <c r="DN1041" s="25"/>
      <c r="DO1041" s="25"/>
      <c r="DP1041" s="25"/>
      <c r="DQ1041" s="25"/>
      <c r="DR1041" s="25"/>
      <c r="DS1041" s="25"/>
      <c r="DT1041" s="25"/>
      <c r="DU1041" s="25"/>
      <c r="DV1041" s="25"/>
      <c r="DW1041" s="25"/>
      <c r="DX1041" s="25"/>
      <c r="DY1041" s="25"/>
      <c r="DZ1041" s="25"/>
      <c r="EA1041" s="25"/>
      <c r="EB1041" s="25"/>
      <c r="EC1041" s="25"/>
      <c r="ED1041" s="25"/>
      <c r="EE1041" s="25"/>
      <c r="EF1041" s="25"/>
      <c r="EG1041" s="25"/>
      <c r="EH1041" s="25"/>
      <c r="EI1041" s="25"/>
      <c r="EJ1041" s="25"/>
      <c r="EK1041" s="25"/>
      <c r="EL1041" s="25"/>
      <c r="EM1041" s="25"/>
      <c r="EN1041" s="25"/>
      <c r="EO1041" s="25"/>
      <c r="EP1041" s="25"/>
      <c r="EQ1041" s="25"/>
      <c r="ER1041" s="25"/>
      <c r="ES1041" s="25"/>
      <c r="ET1041" s="25"/>
      <c r="EU1041" s="25"/>
      <c r="EV1041" s="25"/>
      <c r="EW1041" s="25"/>
      <c r="EX1041" s="25"/>
      <c r="EY1041" s="25"/>
      <c r="EZ1041" s="25"/>
      <c r="FA1041" s="25"/>
      <c r="FB1041" s="25"/>
      <c r="FC1041" s="25"/>
    </row>
  </sheetData>
  <mergeCells count="22">
    <mergeCell ref="A41:D41"/>
    <mergeCell ref="A33:D35"/>
    <mergeCell ref="A36:D36"/>
    <mergeCell ref="A37:D38"/>
    <mergeCell ref="A39:D39"/>
    <mergeCell ref="A40:D40"/>
    <mergeCell ref="A24:D24"/>
    <mergeCell ref="A25:D27"/>
    <mergeCell ref="A28:D28"/>
    <mergeCell ref="A29:D31"/>
    <mergeCell ref="A32:D32"/>
    <mergeCell ref="A13:B14"/>
    <mergeCell ref="C13:D14"/>
    <mergeCell ref="A18:D18"/>
    <mergeCell ref="A20:D20"/>
    <mergeCell ref="A21:D23"/>
    <mergeCell ref="A1:D1"/>
    <mergeCell ref="B4:D4"/>
    <mergeCell ref="A8:D8"/>
    <mergeCell ref="B9:D9"/>
    <mergeCell ref="A11:B12"/>
    <mergeCell ref="C11:D12"/>
  </mergeCells>
  <conditionalFormatting sqref="C3">
    <cfRule type="expression" dxfId="97" priority="2">
      <formula>$B2="Licence"</formula>
    </cfRule>
  </conditionalFormatting>
  <conditionalFormatting sqref="C5">
    <cfRule type="expression" dxfId="96" priority="3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  <formula2>0</formula2>
    </dataValidation>
    <dataValidation type="list" allowBlank="1" showInputMessage="1" showErrorMessage="1" sqref="B3:C3" xr:uid="{00000000-0002-0000-0200-000001000000}">
      <formula1>list_cmp</formula1>
      <formula2>0</formula2>
    </dataValidation>
    <dataValidation type="list" allowBlank="1" showInputMessage="1" showErrorMessage="1" sqref="B6:C6" xr:uid="{00000000-0002-0000-0200-000002000000}">
      <formula1>List_RegimeInscription</formula1>
      <formula2>0</formula2>
    </dataValidation>
    <dataValidation type="list" allowBlank="1" showInputMessage="1" showErrorMessage="1" sqref="B2" xr:uid="{00000000-0002-0000-0200-000003000000}">
      <formula1>list_typdiplome</formula1>
      <formula2>0</formula2>
    </dataValidation>
  </dataValidations>
  <hyperlinks>
    <hyperlink ref="A40" r:id="rId1" xr:uid="{00000000-0004-0000-0200-000000000000}"/>
    <hyperlink ref="A41" r:id="rId2" xr:uid="{00000000-0004-0000-0200-000001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0"/>
  <sheetViews>
    <sheetView topLeftCell="A23" zoomScale="113" zoomScaleNormal="113" workbookViewId="0">
      <selection activeCell="O37" sqref="O37"/>
    </sheetView>
  </sheetViews>
  <sheetFormatPr defaultColWidth="11.5703125" defaultRowHeight="15"/>
  <cols>
    <col min="1" max="1" width="18.5703125" style="32" customWidth="1"/>
    <col min="2" max="2" width="53.42578125" style="32" customWidth="1"/>
    <col min="3" max="3" width="18" style="32" customWidth="1"/>
    <col min="4" max="4" width="15.7109375" style="32" customWidth="1"/>
    <col min="5" max="5" width="27.28515625" style="32" customWidth="1"/>
    <col min="6" max="6" width="24.7109375" style="32" customWidth="1"/>
    <col min="7" max="7" width="29.140625" style="32" customWidth="1"/>
    <col min="8" max="8" width="45.140625" style="32" customWidth="1"/>
    <col min="9" max="9" width="17" style="32" customWidth="1"/>
    <col min="10" max="10" width="14.28515625" style="32" customWidth="1"/>
    <col min="11" max="11" width="14.7109375" style="32" customWidth="1"/>
    <col min="12" max="13" width="21.7109375" style="32" customWidth="1"/>
    <col min="14" max="14" width="47.7109375" style="32" customWidth="1"/>
    <col min="15" max="15" width="54.140625" style="32" customWidth="1"/>
  </cols>
  <sheetData>
    <row r="1" spans="1:10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0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0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0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0" ht="18" customHeight="1">
      <c r="A7" s="91" t="s">
        <v>215</v>
      </c>
      <c r="B7" s="92">
        <f>'Fiche Générale'!B3</f>
        <v>0</v>
      </c>
      <c r="C7" s="91" t="s">
        <v>216</v>
      </c>
      <c r="D7" s="91"/>
      <c r="E7" s="93">
        <f>'Fiche Générale'!B4</f>
        <v>0</v>
      </c>
      <c r="F7" s="93"/>
      <c r="G7" s="91" t="s">
        <v>217</v>
      </c>
      <c r="H7" s="93">
        <f>'Fiche Générale'!B5</f>
        <v>0</v>
      </c>
      <c r="I7" s="93"/>
      <c r="J7" s="93"/>
    </row>
    <row r="8" spans="1:10" ht="18" customHeight="1">
      <c r="A8" s="91"/>
      <c r="B8" s="92"/>
      <c r="C8" s="91"/>
      <c r="D8" s="91"/>
      <c r="E8" s="93"/>
      <c r="F8" s="93"/>
      <c r="G8" s="91"/>
      <c r="H8" s="93"/>
      <c r="I8" s="93"/>
      <c r="J8" s="93"/>
    </row>
    <row r="9" spans="1:10" ht="18" customHeight="1">
      <c r="A9" s="91"/>
      <c r="B9" s="92"/>
      <c r="C9" s="91"/>
      <c r="D9" s="91"/>
      <c r="E9" s="93"/>
      <c r="F9" s="93"/>
      <c r="G9" s="91"/>
      <c r="H9" s="93"/>
      <c r="I9" s="93"/>
      <c r="J9" s="93"/>
    </row>
    <row r="10" spans="1:10" ht="18" customHeight="1">
      <c r="A10" s="91"/>
      <c r="B10" s="92"/>
      <c r="C10" s="94" t="s">
        <v>218</v>
      </c>
      <c r="D10" s="94"/>
      <c r="E10" s="95">
        <f>'Fiche Générale'!B9</f>
        <v>0</v>
      </c>
      <c r="F10" s="95"/>
      <c r="G10" s="95"/>
      <c r="H10" s="95"/>
      <c r="I10" s="95"/>
      <c r="J10" s="95"/>
    </row>
    <row r="11" spans="1:10" ht="18" customHeight="1">
      <c r="A11" s="91"/>
      <c r="B11" s="92"/>
      <c r="C11" s="94"/>
      <c r="D11" s="94"/>
      <c r="E11" s="95"/>
      <c r="F11" s="95"/>
      <c r="G11" s="95"/>
      <c r="H11" s="95"/>
      <c r="I11" s="95"/>
      <c r="J11" s="95"/>
    </row>
    <row r="13" spans="1:10">
      <c r="A13" s="96" t="s">
        <v>219</v>
      </c>
      <c r="B13" s="97" t="s">
        <v>220</v>
      </c>
      <c r="C13" s="96" t="s">
        <v>221</v>
      </c>
      <c r="D13" s="96"/>
      <c r="E13" s="96"/>
      <c r="F13" s="96"/>
      <c r="G13" s="96" t="s">
        <v>199</v>
      </c>
      <c r="H13" s="11">
        <f>Calcul!A7</f>
        <v>469</v>
      </c>
      <c r="I13" s="11"/>
    </row>
    <row r="14" spans="1:10">
      <c r="A14" s="96"/>
      <c r="B14" s="97"/>
      <c r="C14" s="96"/>
      <c r="D14" s="96"/>
      <c r="E14" s="96"/>
      <c r="F14" s="96"/>
      <c r="G14" s="96"/>
      <c r="H14" s="11"/>
      <c r="I14" s="11"/>
    </row>
    <row r="15" spans="1:10">
      <c r="A15" s="96" t="s">
        <v>222</v>
      </c>
      <c r="B15" s="97" t="s">
        <v>185</v>
      </c>
      <c r="C15" s="98" t="s">
        <v>223</v>
      </c>
      <c r="D15" s="98"/>
      <c r="E15" s="96"/>
      <c r="F15" s="96"/>
      <c r="G15" s="96" t="s">
        <v>200</v>
      </c>
      <c r="H15" s="11">
        <f>Calcul!A20</f>
        <v>0</v>
      </c>
      <c r="I15" s="11"/>
    </row>
    <row r="16" spans="1:10">
      <c r="A16" s="96"/>
      <c r="B16" s="97"/>
      <c r="C16" s="98"/>
      <c r="D16" s="98"/>
      <c r="E16" s="96"/>
      <c r="F16" s="96"/>
      <c r="G16" s="96"/>
      <c r="H16" s="11"/>
      <c r="I16" s="11"/>
    </row>
    <row r="17" spans="1:15">
      <c r="I17" s="34"/>
      <c r="J17" s="34"/>
      <c r="K17" s="34"/>
      <c r="L17" s="34"/>
      <c r="M17" s="34"/>
      <c r="N17" s="34"/>
    </row>
    <row r="18" spans="1:15" ht="48.75" customHeight="1">
      <c r="A18" s="35" t="s">
        <v>224</v>
      </c>
      <c r="B18" s="35" t="s">
        <v>225</v>
      </c>
      <c r="C18" s="35" t="s">
        <v>3</v>
      </c>
      <c r="D18" s="35" t="s">
        <v>226</v>
      </c>
      <c r="E18" s="35" t="s">
        <v>6</v>
      </c>
      <c r="F18" s="35" t="s">
        <v>5</v>
      </c>
      <c r="G18" s="35" t="s">
        <v>227</v>
      </c>
      <c r="H18" s="35" t="s">
        <v>116</v>
      </c>
      <c r="I18" s="35" t="s">
        <v>184</v>
      </c>
      <c r="J18" s="35" t="s">
        <v>187</v>
      </c>
      <c r="K18" s="35" t="s">
        <v>188</v>
      </c>
      <c r="L18" s="35" t="s">
        <v>228</v>
      </c>
      <c r="M18" s="35" t="s">
        <v>4</v>
      </c>
      <c r="N18" s="35" t="s">
        <v>229</v>
      </c>
      <c r="O18" s="36" t="s">
        <v>230</v>
      </c>
    </row>
    <row r="19" spans="1:15" ht="42.75" customHeight="1">
      <c r="A19" s="37">
        <v>0</v>
      </c>
      <c r="B19" s="38" t="s">
        <v>231</v>
      </c>
      <c r="C19" s="39" t="s">
        <v>13</v>
      </c>
      <c r="D19" s="39">
        <v>6</v>
      </c>
      <c r="E19" s="40"/>
      <c r="F19" s="40"/>
      <c r="G19" s="40"/>
      <c r="H19" s="41"/>
      <c r="I19" s="41"/>
      <c r="J19" s="41"/>
      <c r="K19" s="41"/>
      <c r="L19" s="41"/>
      <c r="M19" s="41"/>
      <c r="N19" s="40"/>
      <c r="O19" s="42"/>
    </row>
    <row r="20" spans="1:15" ht="42.75" customHeight="1">
      <c r="A20" s="37" t="s">
        <v>232</v>
      </c>
      <c r="B20" s="38" t="s">
        <v>233</v>
      </c>
      <c r="C20" s="39" t="s">
        <v>23</v>
      </c>
      <c r="D20" s="41"/>
      <c r="E20" s="40"/>
      <c r="F20" s="40"/>
      <c r="G20" s="40"/>
      <c r="H20" s="41"/>
      <c r="I20" s="41"/>
      <c r="J20" s="41"/>
      <c r="K20" s="41"/>
      <c r="L20" s="41"/>
      <c r="M20" s="41"/>
      <c r="N20" s="40"/>
      <c r="O20" s="42"/>
    </row>
    <row r="21" spans="1:15" ht="42.75" customHeight="1">
      <c r="A21" s="37" t="s">
        <v>234</v>
      </c>
      <c r="B21" s="38" t="s">
        <v>235</v>
      </c>
      <c r="C21" s="39" t="s">
        <v>23</v>
      </c>
      <c r="D21" s="41"/>
      <c r="E21" s="40"/>
      <c r="F21" s="40"/>
      <c r="G21" s="40"/>
      <c r="H21" s="41"/>
      <c r="I21" s="41"/>
      <c r="J21" s="41"/>
      <c r="K21" s="41"/>
      <c r="L21" s="41"/>
      <c r="M21" s="41"/>
      <c r="N21" s="40"/>
      <c r="O21" s="42"/>
    </row>
    <row r="22" spans="1:15" ht="42.75" customHeight="1">
      <c r="A22" s="37" t="s">
        <v>236</v>
      </c>
      <c r="B22" s="43" t="s">
        <v>237</v>
      </c>
      <c r="C22" s="39" t="s">
        <v>23</v>
      </c>
      <c r="D22" s="41"/>
      <c r="E22" s="40"/>
      <c r="F22" s="40"/>
      <c r="G22" s="40"/>
      <c r="H22" s="41"/>
      <c r="I22" s="41"/>
      <c r="J22" s="41"/>
      <c r="K22" s="41"/>
      <c r="L22" s="41"/>
      <c r="M22" s="41"/>
      <c r="N22" s="40"/>
      <c r="O22" s="42"/>
    </row>
    <row r="23" spans="1:15" ht="42.75" customHeight="1">
      <c r="A23" s="44"/>
      <c r="B23" s="45"/>
      <c r="C23" s="46"/>
      <c r="D23" s="46"/>
      <c r="E23" s="47"/>
      <c r="F23" s="47"/>
      <c r="G23" s="47"/>
      <c r="H23" s="46"/>
      <c r="I23" s="46"/>
      <c r="J23" s="46"/>
      <c r="K23" s="46"/>
      <c r="L23" s="46"/>
      <c r="M23" s="46"/>
      <c r="N23" s="47"/>
      <c r="O23" s="47"/>
    </row>
    <row r="24" spans="1:15" ht="42.75" customHeight="1">
      <c r="A24" s="44">
        <v>1</v>
      </c>
      <c r="B24" s="45" t="s">
        <v>238</v>
      </c>
      <c r="C24" s="46" t="s">
        <v>13</v>
      </c>
      <c r="D24" s="46">
        <v>6</v>
      </c>
      <c r="E24" s="47"/>
      <c r="F24" s="47"/>
      <c r="G24" s="47"/>
      <c r="H24" s="46" t="s">
        <v>150</v>
      </c>
      <c r="I24" s="46">
        <v>24</v>
      </c>
      <c r="J24" s="46">
        <v>31.5</v>
      </c>
      <c r="K24" s="46">
        <v>4.5</v>
      </c>
      <c r="L24" s="46"/>
      <c r="M24" s="46" t="s">
        <v>24</v>
      </c>
      <c r="N24" s="47" t="s">
        <v>239</v>
      </c>
      <c r="O24" s="47"/>
    </row>
    <row r="25" spans="1:15" ht="42.75" customHeight="1">
      <c r="A25" s="44">
        <v>2</v>
      </c>
      <c r="B25" s="45" t="s">
        <v>240</v>
      </c>
      <c r="C25" s="46" t="s">
        <v>13</v>
      </c>
      <c r="D25" s="46">
        <v>6</v>
      </c>
      <c r="E25" s="47"/>
      <c r="F25" s="47"/>
      <c r="G25" s="47"/>
      <c r="H25" s="46" t="s">
        <v>150</v>
      </c>
      <c r="I25" s="46">
        <v>24</v>
      </c>
      <c r="J25" s="46">
        <v>36</v>
      </c>
      <c r="K25" s="46"/>
      <c r="L25" s="46"/>
      <c r="M25" s="46" t="s">
        <v>24</v>
      </c>
      <c r="N25" s="47" t="s">
        <v>239</v>
      </c>
      <c r="O25" s="47"/>
    </row>
    <row r="26" spans="1:15" ht="42.75" customHeight="1">
      <c r="A26" s="44">
        <v>3</v>
      </c>
      <c r="B26" s="45" t="s">
        <v>241</v>
      </c>
      <c r="C26" s="46" t="s">
        <v>13</v>
      </c>
      <c r="D26" s="46">
        <v>6</v>
      </c>
      <c r="E26" s="47"/>
      <c r="F26" s="47"/>
      <c r="G26" s="47"/>
      <c r="H26" s="46"/>
      <c r="I26" s="46"/>
      <c r="J26" s="46"/>
      <c r="K26" s="46"/>
      <c r="L26" s="46"/>
      <c r="M26" s="46"/>
      <c r="N26" s="47"/>
      <c r="O26" s="47"/>
    </row>
    <row r="27" spans="1:15" ht="42.75" customHeight="1">
      <c r="A27" s="48" t="s">
        <v>242</v>
      </c>
      <c r="B27" s="49" t="s">
        <v>243</v>
      </c>
      <c r="C27" s="50" t="s">
        <v>23</v>
      </c>
      <c r="D27" s="50"/>
      <c r="E27" s="42"/>
      <c r="F27" s="42"/>
      <c r="G27" s="42"/>
      <c r="H27" s="50" t="s">
        <v>153</v>
      </c>
      <c r="I27" s="50">
        <v>12</v>
      </c>
      <c r="J27" s="50">
        <v>18</v>
      </c>
      <c r="K27" s="50">
        <v>0</v>
      </c>
      <c r="L27" s="50"/>
      <c r="M27" s="50" t="s">
        <v>24</v>
      </c>
      <c r="N27" s="42" t="s">
        <v>244</v>
      </c>
      <c r="O27" s="42" t="s">
        <v>245</v>
      </c>
    </row>
    <row r="28" spans="1:15" ht="42.75" customHeight="1">
      <c r="A28" s="48" t="s">
        <v>246</v>
      </c>
      <c r="B28" s="49" t="s">
        <v>247</v>
      </c>
      <c r="C28" s="50" t="s">
        <v>23</v>
      </c>
      <c r="D28" s="50"/>
      <c r="E28" s="42"/>
      <c r="F28" s="42"/>
      <c r="G28" s="42"/>
      <c r="H28" s="50" t="s">
        <v>150</v>
      </c>
      <c r="I28" s="50">
        <v>12</v>
      </c>
      <c r="J28" s="50">
        <v>18</v>
      </c>
      <c r="K28" s="50"/>
      <c r="L28" s="50"/>
      <c r="M28" s="50" t="s">
        <v>24</v>
      </c>
      <c r="N28" s="42" t="s">
        <v>239</v>
      </c>
      <c r="O28" s="42"/>
    </row>
    <row r="29" spans="1:15" ht="42.75" customHeight="1">
      <c r="A29" s="48"/>
      <c r="B29" s="49"/>
      <c r="C29" s="50"/>
      <c r="D29" s="50"/>
      <c r="E29" s="42"/>
      <c r="F29" s="42"/>
      <c r="G29" s="42"/>
      <c r="H29" s="50"/>
      <c r="I29" s="50"/>
      <c r="J29" s="50"/>
      <c r="K29" s="50"/>
      <c r="L29" s="50"/>
      <c r="M29" s="50"/>
      <c r="N29" s="42"/>
      <c r="O29" s="42"/>
    </row>
    <row r="30" spans="1:15" ht="42.75" customHeight="1">
      <c r="A30" s="48">
        <v>4</v>
      </c>
      <c r="B30" s="49" t="s">
        <v>248</v>
      </c>
      <c r="C30" s="50" t="s">
        <v>13</v>
      </c>
      <c r="D30" s="50">
        <v>6</v>
      </c>
      <c r="E30" s="42"/>
      <c r="F30" s="42"/>
      <c r="G30" s="42"/>
      <c r="H30" s="51" t="s">
        <v>153</v>
      </c>
      <c r="I30" s="51">
        <v>24</v>
      </c>
      <c r="J30" s="51">
        <v>36</v>
      </c>
      <c r="K30" s="51">
        <v>9</v>
      </c>
      <c r="L30" s="50"/>
      <c r="M30" s="50" t="s">
        <v>24</v>
      </c>
      <c r="N30" s="42" t="s">
        <v>244</v>
      </c>
      <c r="O30" s="42" t="s">
        <v>245</v>
      </c>
    </row>
    <row r="31" spans="1:15" ht="42.75" customHeight="1">
      <c r="A31" s="48">
        <v>5</v>
      </c>
      <c r="B31" s="49" t="s">
        <v>249</v>
      </c>
      <c r="C31" s="50" t="s">
        <v>13</v>
      </c>
      <c r="D31" s="50">
        <v>6</v>
      </c>
      <c r="E31" s="42"/>
      <c r="F31" s="42"/>
      <c r="G31" s="42"/>
      <c r="H31" s="51" t="s">
        <v>153</v>
      </c>
      <c r="I31" s="51">
        <v>24</v>
      </c>
      <c r="J31" s="51">
        <v>36</v>
      </c>
      <c r="K31" s="51">
        <v>16</v>
      </c>
      <c r="L31" s="50"/>
      <c r="M31" s="50" t="s">
        <v>24</v>
      </c>
      <c r="N31" s="42" t="s">
        <v>244</v>
      </c>
      <c r="O31" s="42" t="s">
        <v>245</v>
      </c>
    </row>
    <row r="32" spans="1:15" ht="42.75" customHeight="1">
      <c r="A32" s="48">
        <v>6</v>
      </c>
      <c r="B32" s="49" t="s">
        <v>250</v>
      </c>
      <c r="C32" s="50" t="s">
        <v>13</v>
      </c>
      <c r="D32" s="50">
        <v>6</v>
      </c>
      <c r="E32" s="42"/>
      <c r="F32" s="42"/>
      <c r="G32" s="42"/>
      <c r="H32" s="51" t="s">
        <v>153</v>
      </c>
      <c r="I32" s="51">
        <v>24</v>
      </c>
      <c r="J32" s="51">
        <v>36</v>
      </c>
      <c r="K32" s="51">
        <v>12</v>
      </c>
      <c r="L32" s="50"/>
      <c r="M32" s="50" t="s">
        <v>24</v>
      </c>
      <c r="N32" s="42" t="s">
        <v>244</v>
      </c>
      <c r="O32" s="42" t="s">
        <v>245</v>
      </c>
    </row>
    <row r="33" spans="1:15" ht="42.75" customHeight="1">
      <c r="A33" s="48"/>
      <c r="B33" s="49"/>
      <c r="C33" s="50"/>
      <c r="D33" s="50"/>
      <c r="E33" s="42"/>
      <c r="F33" s="42"/>
      <c r="G33" s="42"/>
      <c r="H33" s="50"/>
      <c r="I33" s="50"/>
      <c r="J33" s="50"/>
      <c r="K33" s="50"/>
      <c r="L33" s="50"/>
      <c r="M33" s="50"/>
      <c r="N33" s="42"/>
      <c r="O33" s="42"/>
    </row>
    <row r="34" spans="1:15" ht="42.75" customHeight="1">
      <c r="A34" s="48">
        <v>7</v>
      </c>
      <c r="B34" s="49" t="s">
        <v>251</v>
      </c>
      <c r="C34" s="50"/>
      <c r="D34" s="50"/>
      <c r="E34" s="42"/>
      <c r="F34" s="42"/>
      <c r="G34" s="42"/>
      <c r="H34" s="50"/>
      <c r="I34" s="50"/>
      <c r="J34" s="50"/>
      <c r="K34" s="50"/>
      <c r="L34" s="50"/>
      <c r="M34" s="50"/>
      <c r="N34" s="42"/>
      <c r="O34" s="42" t="s">
        <v>252</v>
      </c>
    </row>
    <row r="35" spans="1:15" ht="42.75" customHeight="1">
      <c r="A35" s="48"/>
      <c r="B35" s="49"/>
      <c r="C35" s="50"/>
      <c r="D35" s="50"/>
      <c r="E35" s="42"/>
      <c r="F35" s="42"/>
      <c r="G35" s="42"/>
      <c r="H35" s="50"/>
      <c r="I35" s="50"/>
      <c r="J35" s="50"/>
      <c r="K35" s="50"/>
      <c r="L35" s="50"/>
      <c r="M35" s="50"/>
      <c r="N35" s="42"/>
      <c r="O35" s="42"/>
    </row>
    <row r="36" spans="1:15" ht="42.75" customHeight="1">
      <c r="A36" s="48">
        <v>8</v>
      </c>
      <c r="B36" s="49" t="s">
        <v>253</v>
      </c>
      <c r="C36" s="50"/>
      <c r="D36" s="50"/>
      <c r="E36" s="42" t="s">
        <v>26</v>
      </c>
      <c r="F36" s="42"/>
      <c r="G36" s="42"/>
      <c r="H36" s="50"/>
      <c r="I36" s="50"/>
      <c r="J36" s="50"/>
      <c r="K36" s="50"/>
      <c r="L36" s="50"/>
      <c r="M36" s="50"/>
      <c r="N36" s="42"/>
      <c r="O36" s="42" t="s">
        <v>254</v>
      </c>
    </row>
    <row r="37" spans="1:15" ht="42.75" customHeight="1">
      <c r="A37" s="48">
        <v>9</v>
      </c>
      <c r="B37" s="49" t="s">
        <v>255</v>
      </c>
      <c r="C37" s="50" t="s">
        <v>13</v>
      </c>
      <c r="D37" s="52"/>
      <c r="E37" s="50" t="s">
        <v>26</v>
      </c>
      <c r="F37" s="53"/>
      <c r="G37" s="53"/>
      <c r="H37" s="52"/>
      <c r="I37" s="50"/>
      <c r="J37" s="50" t="s">
        <v>256</v>
      </c>
      <c r="K37" s="50"/>
      <c r="L37" s="50"/>
      <c r="M37" s="46" t="s">
        <v>24</v>
      </c>
      <c r="N37" s="47" t="s">
        <v>257</v>
      </c>
      <c r="O37" s="53" t="s">
        <v>258</v>
      </c>
    </row>
    <row r="38" spans="1:15" ht="42.75" customHeight="1">
      <c r="A38" s="48"/>
      <c r="B38" s="49"/>
      <c r="C38" s="50"/>
      <c r="D38" s="50"/>
      <c r="E38" s="42"/>
      <c r="F38" s="42"/>
      <c r="G38" s="42"/>
      <c r="H38" s="50"/>
      <c r="I38" s="50"/>
      <c r="J38" s="50"/>
      <c r="K38" s="50"/>
      <c r="L38" s="50"/>
      <c r="M38" s="50"/>
      <c r="N38" s="42"/>
      <c r="O38" s="42"/>
    </row>
    <row r="39" spans="1:15" ht="42.75" customHeight="1">
      <c r="A39" s="48"/>
      <c r="B39" s="49"/>
      <c r="C39" s="50"/>
      <c r="D39" s="50"/>
      <c r="E39" s="42"/>
      <c r="F39" s="42"/>
      <c r="G39" s="42"/>
      <c r="H39" s="50"/>
      <c r="I39" s="50"/>
      <c r="J39" s="50"/>
      <c r="K39" s="50"/>
      <c r="L39" s="50"/>
      <c r="M39" s="50"/>
      <c r="N39" s="42"/>
      <c r="O39" s="42"/>
    </row>
    <row r="40" spans="1:15" ht="42.75" customHeight="1">
      <c r="A40" s="48"/>
      <c r="B40" s="49"/>
      <c r="C40" s="50"/>
      <c r="D40" s="50"/>
      <c r="E40" s="42"/>
      <c r="F40" s="42"/>
      <c r="G40" s="42"/>
      <c r="H40" s="50"/>
      <c r="I40" s="50"/>
      <c r="J40" s="50"/>
      <c r="K40" s="50"/>
      <c r="L40" s="50"/>
      <c r="M40" s="50"/>
      <c r="N40" s="42"/>
      <c r="O40" s="42"/>
    </row>
    <row r="41" spans="1:15" ht="42.75" customHeight="1">
      <c r="A41" s="48"/>
      <c r="B41" s="49"/>
      <c r="C41" s="50"/>
      <c r="D41" s="50"/>
      <c r="E41" s="42"/>
      <c r="F41" s="42"/>
      <c r="G41" s="42"/>
      <c r="H41" s="50"/>
      <c r="I41" s="50"/>
      <c r="J41" s="50"/>
      <c r="K41" s="50"/>
      <c r="L41" s="50"/>
      <c r="M41" s="50"/>
      <c r="N41" s="42"/>
      <c r="O41" s="42"/>
    </row>
    <row r="42" spans="1:15" ht="42.75" customHeight="1">
      <c r="A42" s="48"/>
      <c r="B42" s="49"/>
      <c r="C42" s="50"/>
      <c r="D42" s="50"/>
      <c r="E42" s="42"/>
      <c r="F42" s="42"/>
      <c r="G42" s="42"/>
      <c r="H42" s="50"/>
      <c r="I42" s="50"/>
      <c r="J42" s="50"/>
      <c r="K42" s="50"/>
      <c r="L42" s="50"/>
      <c r="M42" s="50"/>
      <c r="N42" s="42"/>
      <c r="O42" s="42"/>
    </row>
    <row r="43" spans="1:15" ht="42.75" customHeight="1">
      <c r="A43" s="54"/>
      <c r="B43" s="55"/>
      <c r="C43" s="50"/>
      <c r="D43" s="52"/>
      <c r="E43" s="53"/>
      <c r="F43" s="53"/>
      <c r="G43" s="53"/>
      <c r="H43" s="52"/>
      <c r="I43" s="50"/>
      <c r="J43" s="50"/>
      <c r="K43" s="50"/>
      <c r="L43" s="50"/>
      <c r="M43" s="50"/>
      <c r="N43" s="53"/>
      <c r="O43" s="53"/>
    </row>
    <row r="44" spans="1:15" ht="42.75" customHeight="1">
      <c r="A44" s="54"/>
      <c r="B44" s="55"/>
      <c r="C44" s="50"/>
      <c r="D44" s="52"/>
      <c r="E44" s="53"/>
      <c r="F44" s="53"/>
      <c r="G44" s="53"/>
      <c r="H44" s="52"/>
      <c r="I44" s="50"/>
      <c r="J44" s="50"/>
      <c r="K44" s="50"/>
      <c r="L44" s="50"/>
      <c r="M44" s="50"/>
      <c r="N44" s="53"/>
      <c r="O44" s="53"/>
    </row>
    <row r="45" spans="1:15" ht="42.75" customHeight="1">
      <c r="A45" s="54"/>
      <c r="B45" s="55"/>
      <c r="C45" s="50"/>
      <c r="D45" s="52"/>
      <c r="E45" s="53"/>
      <c r="F45" s="53"/>
      <c r="G45" s="53"/>
      <c r="H45" s="52"/>
      <c r="I45" s="50"/>
      <c r="J45" s="50"/>
      <c r="K45" s="50"/>
      <c r="L45" s="50"/>
      <c r="M45" s="50"/>
      <c r="N45" s="53"/>
      <c r="O45" s="53"/>
    </row>
    <row r="46" spans="1:15" ht="42.75" customHeight="1">
      <c r="A46" s="54"/>
      <c r="B46" s="55"/>
      <c r="C46" s="50"/>
      <c r="D46" s="52"/>
      <c r="E46" s="53"/>
      <c r="F46" s="53"/>
      <c r="G46" s="53"/>
      <c r="H46" s="52"/>
      <c r="I46" s="50"/>
      <c r="J46" s="50"/>
      <c r="K46" s="50"/>
      <c r="L46" s="50"/>
      <c r="M46" s="50"/>
      <c r="N46" s="53"/>
      <c r="O46" s="53"/>
    </row>
    <row r="47" spans="1:15" ht="42.75" customHeight="1">
      <c r="A47" s="54"/>
      <c r="B47" s="55"/>
      <c r="C47" s="50"/>
      <c r="D47" s="52"/>
      <c r="E47" s="53"/>
      <c r="F47" s="53"/>
      <c r="G47" s="53"/>
      <c r="H47" s="52"/>
      <c r="I47" s="50"/>
      <c r="J47" s="50"/>
      <c r="K47" s="50"/>
      <c r="L47" s="50"/>
      <c r="M47" s="50"/>
      <c r="N47" s="53"/>
      <c r="O47" s="53"/>
    </row>
    <row r="48" spans="1:15" ht="42.75" customHeight="1">
      <c r="A48" s="54"/>
      <c r="B48" s="55"/>
      <c r="C48" s="50"/>
      <c r="D48" s="52"/>
      <c r="E48" s="53"/>
      <c r="F48" s="53"/>
      <c r="G48" s="53"/>
      <c r="H48" s="52"/>
      <c r="I48" s="56"/>
      <c r="J48" s="56"/>
      <c r="K48" s="50"/>
      <c r="L48" s="50"/>
      <c r="M48" s="50"/>
      <c r="N48" s="53"/>
      <c r="O48" s="53"/>
    </row>
    <row r="49" spans="1:15" ht="42.75" customHeight="1">
      <c r="A49" s="54"/>
      <c r="B49" s="55"/>
      <c r="C49" s="50"/>
      <c r="D49" s="52"/>
      <c r="E49" s="53"/>
      <c r="F49" s="53"/>
      <c r="G49" s="53"/>
      <c r="H49" s="52"/>
      <c r="I49" s="50"/>
      <c r="J49" s="50"/>
      <c r="K49" s="50"/>
      <c r="L49" s="50"/>
      <c r="M49" s="50"/>
      <c r="N49" s="53"/>
      <c r="O49" s="53"/>
    </row>
    <row r="50" spans="1:15" ht="42.75" customHeight="1">
      <c r="A50" s="54"/>
      <c r="B50" s="55"/>
      <c r="C50" s="50"/>
      <c r="D50" s="52"/>
      <c r="E50" s="53"/>
      <c r="F50" s="53"/>
      <c r="G50" s="53"/>
      <c r="H50" s="52"/>
      <c r="I50" s="50"/>
      <c r="J50" s="50"/>
      <c r="K50" s="50"/>
      <c r="L50" s="50"/>
      <c r="M50" s="50"/>
      <c r="N50" s="53"/>
      <c r="O50" s="53"/>
    </row>
    <row r="51" spans="1:15" ht="42.75" customHeight="1">
      <c r="A51" s="57"/>
      <c r="B51" s="58"/>
      <c r="C51" s="59"/>
      <c r="D51" s="60"/>
      <c r="E51" s="61"/>
      <c r="F51" s="61"/>
      <c r="G51" s="61"/>
      <c r="H51" s="60"/>
      <c r="I51" s="59"/>
      <c r="J51" s="59"/>
      <c r="K51" s="59"/>
      <c r="L51" s="59"/>
      <c r="M51" s="59"/>
      <c r="N51" s="61"/>
      <c r="O51" s="61"/>
    </row>
    <row r="52" spans="1:15" ht="42.75" customHeight="1">
      <c r="A52" s="54"/>
      <c r="B52" s="55"/>
      <c r="C52" s="50"/>
      <c r="D52" s="52"/>
      <c r="E52" s="53"/>
      <c r="F52" s="53"/>
      <c r="G52" s="53"/>
      <c r="H52" s="52"/>
      <c r="I52" s="50"/>
      <c r="J52" s="50"/>
      <c r="K52" s="50"/>
      <c r="L52" s="50"/>
      <c r="M52" s="50"/>
      <c r="N52" s="53"/>
      <c r="O52" s="53"/>
    </row>
    <row r="53" spans="1:15" ht="42.75" customHeight="1">
      <c r="A53" s="54"/>
      <c r="B53" s="55"/>
      <c r="C53" s="50"/>
      <c r="D53" s="52"/>
      <c r="E53" s="53"/>
      <c r="F53" s="53"/>
      <c r="G53" s="53"/>
      <c r="H53" s="52"/>
      <c r="I53" s="50"/>
      <c r="J53" s="50"/>
      <c r="K53" s="50"/>
      <c r="L53" s="50"/>
      <c r="M53" s="50"/>
      <c r="N53" s="53"/>
      <c r="O53" s="53"/>
    </row>
    <row r="54" spans="1:15" ht="42.75" customHeight="1">
      <c r="A54" s="54"/>
      <c r="B54" s="55"/>
      <c r="C54" s="50"/>
      <c r="D54" s="52"/>
      <c r="E54" s="53"/>
      <c r="F54" s="53"/>
      <c r="G54" s="53"/>
      <c r="H54" s="52"/>
      <c r="I54" s="50"/>
      <c r="J54" s="50"/>
      <c r="K54" s="50"/>
      <c r="L54" s="50"/>
      <c r="M54" s="50"/>
      <c r="N54" s="53"/>
      <c r="O54" s="53"/>
    </row>
    <row r="55" spans="1:15" ht="42.75" customHeight="1">
      <c r="A55" s="54"/>
      <c r="B55" s="55"/>
      <c r="C55" s="50"/>
      <c r="D55" s="52"/>
      <c r="E55" s="53"/>
      <c r="F55" s="53"/>
      <c r="G55" s="53"/>
      <c r="H55" s="52"/>
      <c r="I55" s="50"/>
      <c r="J55" s="50"/>
      <c r="K55" s="50"/>
      <c r="L55" s="50"/>
      <c r="M55" s="50"/>
      <c r="N55" s="53"/>
      <c r="O55" s="53"/>
    </row>
    <row r="56" spans="1:15" ht="42.75" customHeight="1">
      <c r="A56" s="54"/>
      <c r="B56" s="55"/>
      <c r="C56" s="50"/>
      <c r="D56" s="52"/>
      <c r="E56" s="53"/>
      <c r="F56" s="53"/>
      <c r="G56" s="53"/>
      <c r="H56" s="52"/>
      <c r="I56" s="50"/>
      <c r="J56" s="50"/>
      <c r="K56" s="50"/>
      <c r="L56" s="50"/>
      <c r="M56" s="50"/>
      <c r="N56" s="53"/>
      <c r="O56" s="53"/>
    </row>
    <row r="57" spans="1:15" ht="42.75" customHeight="1">
      <c r="A57" s="54"/>
      <c r="B57" s="55"/>
      <c r="C57" s="50"/>
      <c r="D57" s="52"/>
      <c r="E57" s="53"/>
      <c r="F57" s="53"/>
      <c r="G57" s="53"/>
      <c r="H57" s="52"/>
      <c r="I57" s="50"/>
      <c r="J57" s="50"/>
      <c r="K57" s="50"/>
      <c r="L57" s="50"/>
      <c r="M57" s="50"/>
      <c r="N57" s="53"/>
      <c r="O57" s="53"/>
    </row>
    <row r="58" spans="1:15" ht="42.75" customHeight="1">
      <c r="A58" s="54"/>
      <c r="B58" s="55"/>
      <c r="C58" s="50"/>
      <c r="D58" s="52"/>
      <c r="E58" s="53"/>
      <c r="F58" s="53"/>
      <c r="G58" s="53"/>
      <c r="H58" s="52"/>
      <c r="I58" s="50"/>
      <c r="J58" s="50"/>
      <c r="K58" s="50"/>
      <c r="L58" s="50"/>
      <c r="M58" s="50"/>
      <c r="N58" s="53"/>
      <c r="O58" s="53"/>
    </row>
    <row r="59" spans="1:15" ht="42.75" customHeight="1">
      <c r="A59" s="54"/>
      <c r="B59" s="55"/>
      <c r="C59" s="50"/>
      <c r="D59" s="52"/>
      <c r="E59" s="53"/>
      <c r="F59" s="53"/>
      <c r="G59" s="53"/>
      <c r="H59" s="52"/>
      <c r="I59" s="50"/>
      <c r="J59" s="50"/>
      <c r="K59" s="50"/>
      <c r="L59" s="50"/>
      <c r="M59" s="50"/>
      <c r="N59" s="53"/>
      <c r="O59" s="53"/>
    </row>
    <row r="60" spans="1:15" ht="42.75" customHeight="1">
      <c r="A60" s="54"/>
      <c r="B60" s="55"/>
      <c r="C60" s="50"/>
      <c r="D60" s="52"/>
      <c r="E60" s="53"/>
      <c r="F60" s="53"/>
      <c r="G60" s="53"/>
      <c r="H60" s="52"/>
      <c r="I60" s="50"/>
      <c r="J60" s="50"/>
      <c r="K60" s="50"/>
      <c r="L60" s="50"/>
      <c r="M60" s="50"/>
      <c r="N60" s="53"/>
      <c r="O60" s="53"/>
    </row>
    <row r="61" spans="1:15" ht="42.75" customHeight="1">
      <c r="A61" s="54"/>
      <c r="B61" s="55"/>
      <c r="C61" s="50"/>
      <c r="D61" s="52"/>
      <c r="E61" s="53"/>
      <c r="F61" s="53"/>
      <c r="G61" s="53"/>
      <c r="H61" s="52"/>
      <c r="I61" s="50"/>
      <c r="J61" s="50"/>
      <c r="K61" s="50"/>
      <c r="L61" s="50"/>
      <c r="M61" s="50"/>
      <c r="N61" s="53"/>
      <c r="O61" s="53"/>
    </row>
    <row r="62" spans="1:15" ht="42.75" customHeight="1">
      <c r="A62" s="54"/>
      <c r="B62" s="55"/>
      <c r="C62" s="50"/>
      <c r="D62" s="52"/>
      <c r="E62" s="53"/>
      <c r="F62" s="53"/>
      <c r="G62" s="53"/>
      <c r="H62" s="52"/>
      <c r="I62" s="50"/>
      <c r="J62" s="50"/>
      <c r="K62" s="50"/>
      <c r="L62" s="50"/>
      <c r="M62" s="50"/>
      <c r="N62" s="53"/>
      <c r="O62" s="53"/>
    </row>
    <row r="63" spans="1:15" ht="42.75" customHeight="1">
      <c r="A63" s="54"/>
      <c r="B63" s="55"/>
      <c r="C63" s="50"/>
      <c r="D63" s="52"/>
      <c r="E63" s="53"/>
      <c r="F63" s="53"/>
      <c r="G63" s="53"/>
      <c r="H63" s="52"/>
      <c r="I63" s="50"/>
      <c r="J63" s="50"/>
      <c r="K63" s="50"/>
      <c r="L63" s="50"/>
      <c r="M63" s="50"/>
      <c r="N63" s="53"/>
      <c r="O63" s="53"/>
    </row>
    <row r="64" spans="1:15" ht="42.75" customHeight="1">
      <c r="A64" s="54"/>
      <c r="B64" s="55"/>
      <c r="C64" s="50"/>
      <c r="D64" s="52"/>
      <c r="E64" s="53"/>
      <c r="F64" s="53"/>
      <c r="G64" s="53"/>
      <c r="H64" s="52"/>
      <c r="I64" s="50"/>
      <c r="J64" s="50"/>
      <c r="K64" s="50"/>
      <c r="L64" s="50"/>
      <c r="M64" s="50"/>
      <c r="N64" s="53"/>
      <c r="O64" s="53"/>
    </row>
    <row r="65" spans="1:15" ht="42.75" customHeight="1">
      <c r="A65" s="54"/>
      <c r="B65" s="55"/>
      <c r="C65" s="50"/>
      <c r="D65" s="52"/>
      <c r="E65" s="53"/>
      <c r="F65" s="53"/>
      <c r="G65" s="53"/>
      <c r="H65" s="52"/>
      <c r="I65" s="50"/>
      <c r="J65" s="50"/>
      <c r="K65" s="50"/>
      <c r="L65" s="50"/>
      <c r="M65" s="50"/>
      <c r="N65" s="53"/>
      <c r="O65" s="53"/>
    </row>
    <row r="66" spans="1:15" ht="42.75" customHeight="1">
      <c r="A66" s="54"/>
      <c r="B66" s="55"/>
      <c r="C66" s="50"/>
      <c r="D66" s="52"/>
      <c r="E66" s="53"/>
      <c r="F66" s="53"/>
      <c r="G66" s="53"/>
      <c r="H66" s="52"/>
      <c r="I66" s="50"/>
      <c r="J66" s="50"/>
      <c r="K66" s="50"/>
      <c r="L66" s="50"/>
      <c r="M66" s="50"/>
      <c r="N66" s="53"/>
      <c r="O66" s="53"/>
    </row>
    <row r="67" spans="1:15" ht="42.75" customHeight="1">
      <c r="A67" s="54"/>
      <c r="B67" s="55"/>
      <c r="C67" s="50"/>
      <c r="D67" s="52"/>
      <c r="E67" s="53"/>
      <c r="F67" s="53"/>
      <c r="G67" s="53"/>
      <c r="H67" s="52"/>
      <c r="I67" s="50"/>
      <c r="J67" s="50"/>
      <c r="K67" s="50"/>
      <c r="L67" s="50"/>
      <c r="M67" s="50"/>
      <c r="N67" s="53"/>
      <c r="O67" s="53"/>
    </row>
    <row r="68" spans="1:15" ht="42.75" customHeight="1">
      <c r="A68" s="54"/>
      <c r="B68" s="55"/>
      <c r="C68" s="50"/>
      <c r="D68" s="52"/>
      <c r="E68" s="53"/>
      <c r="F68" s="53"/>
      <c r="G68" s="53"/>
      <c r="H68" s="52"/>
      <c r="I68" s="50"/>
      <c r="J68" s="50"/>
      <c r="K68" s="50"/>
      <c r="L68" s="50"/>
      <c r="M68" s="50"/>
      <c r="N68" s="53"/>
      <c r="O68" s="53"/>
    </row>
    <row r="69" spans="1:15" ht="42.75" customHeight="1">
      <c r="A69" s="54"/>
      <c r="B69" s="55"/>
      <c r="C69" s="50"/>
      <c r="D69" s="52"/>
      <c r="E69" s="53"/>
      <c r="F69" s="53"/>
      <c r="G69" s="53"/>
      <c r="H69" s="52"/>
      <c r="I69" s="50"/>
      <c r="J69" s="50"/>
      <c r="K69" s="50"/>
      <c r="L69" s="50"/>
      <c r="M69" s="50"/>
      <c r="N69" s="53"/>
      <c r="O69" s="53"/>
    </row>
    <row r="70" spans="1:15" ht="42.75" customHeight="1">
      <c r="A70" s="54"/>
      <c r="B70" s="55"/>
      <c r="C70" s="50"/>
      <c r="D70" s="52"/>
      <c r="E70" s="53"/>
      <c r="F70" s="53"/>
      <c r="G70" s="53"/>
      <c r="H70" s="52"/>
      <c r="I70" s="50"/>
      <c r="J70" s="50"/>
      <c r="K70" s="50"/>
      <c r="L70" s="50"/>
      <c r="M70" s="50"/>
      <c r="N70" s="53"/>
      <c r="O70" s="53"/>
    </row>
    <row r="71" spans="1:15" ht="42.75" customHeight="1">
      <c r="A71" s="54"/>
      <c r="B71" s="55"/>
      <c r="C71" s="50"/>
      <c r="D71" s="52"/>
      <c r="E71" s="53"/>
      <c r="F71" s="53"/>
      <c r="G71" s="53"/>
      <c r="H71" s="52"/>
      <c r="I71" s="50"/>
      <c r="J71" s="50"/>
      <c r="K71" s="50"/>
      <c r="L71" s="50"/>
      <c r="M71" s="50"/>
      <c r="N71" s="53"/>
      <c r="O71" s="53"/>
    </row>
    <row r="72" spans="1:15" ht="42.75" customHeight="1">
      <c r="A72" s="54"/>
      <c r="B72" s="55"/>
      <c r="C72" s="50"/>
      <c r="D72" s="52"/>
      <c r="E72" s="53"/>
      <c r="F72" s="53"/>
      <c r="G72" s="53"/>
      <c r="H72" s="52"/>
      <c r="I72" s="50"/>
      <c r="J72" s="50"/>
      <c r="K72" s="50"/>
      <c r="L72" s="50"/>
      <c r="M72" s="50"/>
      <c r="N72" s="53"/>
      <c r="O72" s="53"/>
    </row>
    <row r="73" spans="1:15" ht="42.75" customHeight="1">
      <c r="A73" s="54"/>
      <c r="B73" s="55"/>
      <c r="C73" s="50"/>
      <c r="D73" s="52"/>
      <c r="E73" s="53"/>
      <c r="F73" s="53"/>
      <c r="G73" s="53"/>
      <c r="H73" s="52"/>
      <c r="I73" s="50"/>
      <c r="J73" s="50"/>
      <c r="K73" s="50"/>
      <c r="L73" s="50"/>
      <c r="M73" s="50"/>
      <c r="N73" s="53"/>
      <c r="O73" s="53"/>
    </row>
    <row r="74" spans="1:15" ht="42.75" customHeight="1">
      <c r="A74" s="54"/>
      <c r="B74" s="55"/>
      <c r="C74" s="50"/>
      <c r="D74" s="52"/>
      <c r="E74" s="53"/>
      <c r="F74" s="53"/>
      <c r="G74" s="53"/>
      <c r="H74" s="52"/>
      <c r="I74" s="50"/>
      <c r="J74" s="50"/>
      <c r="K74" s="50"/>
      <c r="L74" s="50"/>
      <c r="M74" s="50"/>
      <c r="N74" s="53"/>
      <c r="O74" s="53"/>
    </row>
    <row r="75" spans="1:15" ht="42.75" customHeight="1">
      <c r="A75" s="54"/>
      <c r="B75" s="55"/>
      <c r="C75" s="50"/>
      <c r="D75" s="52"/>
      <c r="E75" s="53"/>
      <c r="F75" s="53"/>
      <c r="G75" s="53"/>
      <c r="H75" s="52"/>
      <c r="I75" s="50"/>
      <c r="J75" s="50"/>
      <c r="K75" s="50"/>
      <c r="L75" s="50"/>
      <c r="M75" s="50"/>
      <c r="N75" s="53"/>
      <c r="O75" s="53"/>
    </row>
    <row r="76" spans="1:15" ht="42.75" customHeight="1">
      <c r="A76" s="54"/>
      <c r="B76" s="55"/>
      <c r="C76" s="50"/>
      <c r="D76" s="52"/>
      <c r="E76" s="53"/>
      <c r="F76" s="53"/>
      <c r="G76" s="53"/>
      <c r="H76" s="52"/>
      <c r="I76" s="50"/>
      <c r="J76" s="50"/>
      <c r="K76" s="50"/>
      <c r="L76" s="50"/>
      <c r="M76" s="50"/>
      <c r="N76" s="53"/>
      <c r="O76" s="53"/>
    </row>
    <row r="77" spans="1:15" ht="42.75" customHeight="1">
      <c r="A77" s="54"/>
      <c r="B77" s="55"/>
      <c r="C77" s="50"/>
      <c r="D77" s="52"/>
      <c r="E77" s="53"/>
      <c r="F77" s="53"/>
      <c r="G77" s="53"/>
      <c r="H77" s="52"/>
      <c r="I77" s="50"/>
      <c r="J77" s="50"/>
      <c r="K77" s="50"/>
      <c r="L77" s="50"/>
      <c r="M77" s="50"/>
      <c r="N77" s="53"/>
      <c r="O77" s="53"/>
    </row>
    <row r="78" spans="1:15" ht="42.75" customHeight="1">
      <c r="A78" s="54"/>
      <c r="B78" s="55"/>
      <c r="C78" s="50"/>
      <c r="D78" s="52"/>
      <c r="E78" s="53"/>
      <c r="F78" s="53"/>
      <c r="G78" s="53"/>
      <c r="H78" s="52"/>
      <c r="I78" s="50"/>
      <c r="J78" s="50"/>
      <c r="K78" s="50"/>
      <c r="L78" s="50"/>
      <c r="M78" s="50"/>
      <c r="N78" s="53"/>
      <c r="O78" s="53"/>
    </row>
    <row r="79" spans="1:15" ht="42.75" customHeight="1">
      <c r="A79" s="54"/>
      <c r="B79" s="55"/>
      <c r="C79" s="50"/>
      <c r="D79" s="52"/>
      <c r="E79" s="53"/>
      <c r="F79" s="53"/>
      <c r="G79" s="53"/>
      <c r="H79" s="52"/>
      <c r="I79" s="50"/>
      <c r="J79" s="50"/>
      <c r="K79" s="50"/>
      <c r="L79" s="50"/>
      <c r="M79" s="50"/>
      <c r="N79" s="53"/>
      <c r="O79" s="53"/>
    </row>
    <row r="80" spans="1:15" ht="42.75" customHeight="1">
      <c r="A80" s="54"/>
      <c r="B80" s="55"/>
      <c r="C80" s="50"/>
      <c r="D80" s="52"/>
      <c r="E80" s="53"/>
      <c r="F80" s="53"/>
      <c r="G80" s="53"/>
      <c r="H80" s="52"/>
      <c r="I80" s="50"/>
      <c r="J80" s="50"/>
      <c r="K80" s="50"/>
      <c r="L80" s="50"/>
      <c r="M80" s="50"/>
      <c r="N80" s="53"/>
      <c r="O80" s="53"/>
    </row>
    <row r="81" spans="1:15" ht="42.75" customHeight="1">
      <c r="A81" s="54"/>
      <c r="B81" s="55"/>
      <c r="C81" s="50"/>
      <c r="D81" s="52"/>
      <c r="E81" s="53"/>
      <c r="F81" s="53"/>
      <c r="G81" s="53"/>
      <c r="H81" s="52"/>
      <c r="I81" s="50"/>
      <c r="J81" s="50"/>
      <c r="K81" s="50"/>
      <c r="L81" s="50"/>
      <c r="M81" s="50"/>
      <c r="N81" s="53"/>
      <c r="O81" s="53"/>
    </row>
    <row r="82" spans="1:15" ht="42.75" customHeight="1">
      <c r="A82" s="54"/>
      <c r="B82" s="55"/>
      <c r="C82" s="50"/>
      <c r="D82" s="52"/>
      <c r="E82" s="53"/>
      <c r="F82" s="53"/>
      <c r="G82" s="53"/>
      <c r="H82" s="52"/>
      <c r="I82" s="50"/>
      <c r="J82" s="50"/>
      <c r="K82" s="50"/>
      <c r="L82" s="50"/>
      <c r="M82" s="50"/>
      <c r="N82" s="53"/>
      <c r="O82" s="53"/>
    </row>
    <row r="83" spans="1:15" ht="42.75" customHeight="1">
      <c r="A83" s="54"/>
      <c r="B83" s="55"/>
      <c r="C83" s="50"/>
      <c r="D83" s="52"/>
      <c r="E83" s="53"/>
      <c r="F83" s="53"/>
      <c r="G83" s="53"/>
      <c r="H83" s="52"/>
      <c r="I83" s="50"/>
      <c r="J83" s="50"/>
      <c r="K83" s="50"/>
      <c r="L83" s="50"/>
      <c r="M83" s="50"/>
      <c r="N83" s="53"/>
      <c r="O83" s="53"/>
    </row>
    <row r="84" spans="1:15" ht="42.75" customHeight="1">
      <c r="A84" s="54"/>
      <c r="B84" s="55"/>
      <c r="C84" s="50"/>
      <c r="D84" s="52"/>
      <c r="E84" s="53"/>
      <c r="F84" s="53"/>
      <c r="G84" s="53"/>
      <c r="H84" s="52"/>
      <c r="I84" s="50"/>
      <c r="J84" s="50"/>
      <c r="K84" s="50"/>
      <c r="L84" s="50"/>
      <c r="M84" s="50"/>
      <c r="N84" s="53"/>
      <c r="O84" s="53"/>
    </row>
    <row r="85" spans="1:15" ht="42.75" customHeight="1">
      <c r="A85" s="54"/>
      <c r="B85" s="55"/>
      <c r="C85" s="50"/>
      <c r="D85" s="52"/>
      <c r="E85" s="53"/>
      <c r="F85" s="53"/>
      <c r="G85" s="53"/>
      <c r="H85" s="52"/>
      <c r="I85" s="50"/>
      <c r="J85" s="50"/>
      <c r="K85" s="50"/>
      <c r="L85" s="50"/>
      <c r="M85" s="50"/>
      <c r="N85" s="53"/>
      <c r="O85" s="53"/>
    </row>
    <row r="86" spans="1:15" ht="42.75" customHeight="1">
      <c r="A86" s="54"/>
      <c r="B86" s="55"/>
      <c r="C86" s="50"/>
      <c r="D86" s="52"/>
      <c r="E86" s="53"/>
      <c r="F86" s="53"/>
      <c r="G86" s="53"/>
      <c r="H86" s="52"/>
      <c r="I86" s="50"/>
      <c r="J86" s="50"/>
      <c r="K86" s="50"/>
      <c r="L86" s="50"/>
      <c r="M86" s="50"/>
      <c r="N86" s="53"/>
      <c r="O86" s="53"/>
    </row>
    <row r="87" spans="1:15" ht="42.75" customHeight="1">
      <c r="A87" s="54"/>
      <c r="B87" s="55"/>
      <c r="C87" s="50"/>
      <c r="D87" s="52"/>
      <c r="E87" s="53"/>
      <c r="F87" s="53"/>
      <c r="G87" s="53"/>
      <c r="H87" s="52"/>
      <c r="I87" s="50"/>
      <c r="J87" s="50"/>
      <c r="K87" s="50"/>
      <c r="L87" s="50"/>
      <c r="M87" s="50"/>
      <c r="N87" s="53"/>
      <c r="O87" s="53"/>
    </row>
    <row r="88" spans="1:15" ht="42.75" customHeight="1">
      <c r="A88" s="54"/>
      <c r="B88" s="55"/>
      <c r="C88" s="50"/>
      <c r="D88" s="52"/>
      <c r="E88" s="53"/>
      <c r="F88" s="53"/>
      <c r="G88" s="53"/>
      <c r="H88" s="52"/>
      <c r="I88" s="50"/>
      <c r="J88" s="50"/>
      <c r="K88" s="50"/>
      <c r="L88" s="50"/>
      <c r="M88" s="50"/>
      <c r="N88" s="53"/>
      <c r="O88" s="53"/>
    </row>
    <row r="89" spans="1:15" ht="42.75" customHeight="1">
      <c r="A89" s="54"/>
      <c r="B89" s="55"/>
      <c r="C89" s="50"/>
      <c r="D89" s="52"/>
      <c r="E89" s="53"/>
      <c r="F89" s="53"/>
      <c r="G89" s="53"/>
      <c r="H89" s="52"/>
      <c r="I89" s="50"/>
      <c r="J89" s="50"/>
      <c r="K89" s="50"/>
      <c r="L89" s="50"/>
      <c r="M89" s="50"/>
      <c r="N89" s="53"/>
      <c r="O89" s="53"/>
    </row>
    <row r="90" spans="1:15" ht="42.75" customHeight="1">
      <c r="A90" s="54"/>
      <c r="B90" s="55"/>
      <c r="C90" s="50"/>
      <c r="D90" s="52"/>
      <c r="E90" s="53"/>
      <c r="F90" s="53"/>
      <c r="G90" s="53"/>
      <c r="H90" s="52"/>
      <c r="I90" s="50"/>
      <c r="J90" s="50"/>
      <c r="K90" s="50"/>
      <c r="L90" s="50"/>
      <c r="M90" s="50"/>
      <c r="N90" s="53"/>
      <c r="O90" s="53"/>
    </row>
    <row r="91" spans="1:15" ht="42.75" customHeight="1">
      <c r="A91" s="54"/>
      <c r="B91" s="55"/>
      <c r="C91" s="50"/>
      <c r="D91" s="52"/>
      <c r="E91" s="53"/>
      <c r="F91" s="53"/>
      <c r="G91" s="53"/>
      <c r="H91" s="52"/>
      <c r="I91" s="50"/>
      <c r="J91" s="50"/>
      <c r="K91" s="50"/>
      <c r="L91" s="50"/>
      <c r="M91" s="50"/>
      <c r="N91" s="53"/>
      <c r="O91" s="53"/>
    </row>
    <row r="92" spans="1:15" ht="42.75" customHeight="1">
      <c r="A92" s="54"/>
      <c r="B92" s="55"/>
      <c r="C92" s="50"/>
      <c r="D92" s="52"/>
      <c r="E92" s="53"/>
      <c r="F92" s="53"/>
      <c r="G92" s="53"/>
      <c r="H92" s="52"/>
      <c r="I92" s="50"/>
      <c r="J92" s="50"/>
      <c r="K92" s="50"/>
      <c r="L92" s="50"/>
      <c r="M92" s="50"/>
      <c r="N92" s="53"/>
      <c r="O92" s="53"/>
    </row>
    <row r="93" spans="1:15" ht="42.75" customHeight="1">
      <c r="A93" s="54"/>
      <c r="B93" s="55"/>
      <c r="C93" s="50"/>
      <c r="D93" s="52"/>
      <c r="E93" s="53"/>
      <c r="F93" s="53"/>
      <c r="G93" s="53"/>
      <c r="H93" s="52"/>
      <c r="I93" s="50"/>
      <c r="J93" s="50"/>
      <c r="K93" s="50"/>
      <c r="L93" s="50"/>
      <c r="M93" s="50"/>
      <c r="N93" s="53"/>
      <c r="O93" s="53"/>
    </row>
    <row r="94" spans="1:15" ht="42.75" customHeight="1">
      <c r="A94" s="54"/>
      <c r="B94" s="55"/>
      <c r="C94" s="50"/>
      <c r="D94" s="52"/>
      <c r="E94" s="53"/>
      <c r="F94" s="53"/>
      <c r="G94" s="53"/>
      <c r="H94" s="52"/>
      <c r="I94" s="50"/>
      <c r="J94" s="50"/>
      <c r="K94" s="50"/>
      <c r="L94" s="50"/>
      <c r="M94" s="50"/>
      <c r="N94" s="53"/>
      <c r="O94" s="53"/>
    </row>
    <row r="95" spans="1:15" ht="42.75" customHeight="1">
      <c r="A95" s="54"/>
      <c r="B95" s="55"/>
      <c r="C95" s="50"/>
      <c r="D95" s="52"/>
      <c r="E95" s="53"/>
      <c r="F95" s="53"/>
      <c r="G95" s="53"/>
      <c r="H95" s="52"/>
      <c r="I95" s="50"/>
      <c r="J95" s="50"/>
      <c r="K95" s="50"/>
      <c r="L95" s="50"/>
      <c r="M95" s="50"/>
      <c r="N95" s="53"/>
      <c r="O95" s="53"/>
    </row>
    <row r="96" spans="1:15" ht="42.75" customHeight="1">
      <c r="A96" s="54"/>
      <c r="B96" s="55"/>
      <c r="C96" s="50"/>
      <c r="D96" s="52"/>
      <c r="E96" s="53"/>
      <c r="F96" s="53"/>
      <c r="G96" s="53"/>
      <c r="H96" s="52"/>
      <c r="I96" s="50"/>
      <c r="J96" s="50"/>
      <c r="K96" s="50"/>
      <c r="L96" s="50"/>
      <c r="M96" s="50"/>
      <c r="N96" s="53"/>
      <c r="O96" s="53"/>
    </row>
    <row r="97" spans="1:15" ht="42.75" customHeight="1">
      <c r="A97" s="54"/>
      <c r="B97" s="55"/>
      <c r="C97" s="50"/>
      <c r="D97" s="52"/>
      <c r="E97" s="53"/>
      <c r="F97" s="53"/>
      <c r="G97" s="53"/>
      <c r="H97" s="52"/>
      <c r="I97" s="50"/>
      <c r="J97" s="50"/>
      <c r="K97" s="50"/>
      <c r="L97" s="50"/>
      <c r="M97" s="50"/>
      <c r="N97" s="53"/>
      <c r="O97" s="53"/>
    </row>
    <row r="98" spans="1:15" ht="42.75" customHeight="1">
      <c r="A98" s="54"/>
      <c r="B98" s="55"/>
      <c r="C98" s="50"/>
      <c r="D98" s="52"/>
      <c r="E98" s="53"/>
      <c r="F98" s="53"/>
      <c r="G98" s="53"/>
      <c r="H98" s="52"/>
      <c r="I98" s="50"/>
      <c r="J98" s="50"/>
      <c r="K98" s="50"/>
      <c r="L98" s="50"/>
      <c r="M98" s="50"/>
      <c r="N98" s="53"/>
      <c r="O98" s="53"/>
    </row>
    <row r="99" spans="1:15" ht="42.75" customHeight="1">
      <c r="A99" s="54"/>
      <c r="B99" s="55"/>
      <c r="C99" s="50"/>
      <c r="D99" s="52"/>
      <c r="E99" s="53"/>
      <c r="F99" s="53"/>
      <c r="G99" s="53"/>
      <c r="H99" s="52"/>
      <c r="I99" s="50"/>
      <c r="J99" s="50"/>
      <c r="K99" s="50"/>
      <c r="L99" s="50"/>
      <c r="M99" s="50"/>
      <c r="N99" s="53"/>
      <c r="O99" s="53"/>
    </row>
    <row r="100" spans="1:15" ht="42.75" customHeight="1">
      <c r="A100" s="54"/>
      <c r="B100" s="55"/>
      <c r="C100" s="50"/>
      <c r="D100" s="52"/>
      <c r="E100" s="53"/>
      <c r="F100" s="53"/>
      <c r="G100" s="53"/>
      <c r="H100" s="52"/>
      <c r="I100" s="50"/>
      <c r="J100" s="50"/>
      <c r="K100" s="50"/>
      <c r="L100" s="50"/>
      <c r="M100" s="50"/>
      <c r="N100" s="53"/>
      <c r="O100" s="53"/>
    </row>
    <row r="101" spans="1:15" ht="42.75" customHeight="1">
      <c r="A101" s="54"/>
      <c r="B101" s="55"/>
      <c r="C101" s="50"/>
      <c r="D101" s="52"/>
      <c r="E101" s="53"/>
      <c r="F101" s="53"/>
      <c r="G101" s="53"/>
      <c r="H101" s="52"/>
      <c r="I101" s="50"/>
      <c r="J101" s="50"/>
      <c r="K101" s="50"/>
      <c r="L101" s="50"/>
      <c r="M101" s="50"/>
      <c r="N101" s="53"/>
      <c r="O101" s="53"/>
    </row>
    <row r="102" spans="1:15" ht="42.75" customHeight="1">
      <c r="A102" s="54"/>
      <c r="B102" s="55"/>
      <c r="C102" s="50"/>
      <c r="D102" s="52"/>
      <c r="E102" s="53"/>
      <c r="F102" s="53"/>
      <c r="G102" s="53"/>
      <c r="H102" s="52"/>
      <c r="I102" s="50"/>
      <c r="J102" s="50"/>
      <c r="K102" s="50"/>
      <c r="L102" s="50"/>
      <c r="M102" s="50"/>
      <c r="N102" s="53"/>
      <c r="O102" s="53"/>
    </row>
    <row r="103" spans="1:15" ht="42.75" customHeight="1">
      <c r="A103" s="54"/>
      <c r="B103" s="55"/>
      <c r="C103" s="50"/>
      <c r="D103" s="52"/>
      <c r="E103" s="53"/>
      <c r="F103" s="53"/>
      <c r="G103" s="53"/>
      <c r="H103" s="52"/>
      <c r="I103" s="50"/>
      <c r="J103" s="50"/>
      <c r="K103" s="50"/>
      <c r="L103" s="50"/>
      <c r="M103" s="50"/>
      <c r="N103" s="53"/>
      <c r="O103" s="53"/>
    </row>
    <row r="104" spans="1:15" ht="42.75" customHeight="1">
      <c r="A104" s="54"/>
      <c r="B104" s="55"/>
      <c r="C104" s="50"/>
      <c r="D104" s="52"/>
      <c r="E104" s="53"/>
      <c r="F104" s="53"/>
      <c r="G104" s="53"/>
      <c r="H104" s="52"/>
      <c r="I104" s="50"/>
      <c r="J104" s="50"/>
      <c r="K104" s="50"/>
      <c r="L104" s="50"/>
      <c r="M104" s="50"/>
      <c r="N104" s="53"/>
      <c r="O104" s="53"/>
    </row>
    <row r="105" spans="1:15" ht="42.75" customHeight="1">
      <c r="A105" s="54"/>
      <c r="B105" s="55"/>
      <c r="C105" s="50"/>
      <c r="D105" s="52"/>
      <c r="E105" s="53"/>
      <c r="F105" s="53"/>
      <c r="G105" s="53"/>
      <c r="H105" s="52"/>
      <c r="I105" s="50"/>
      <c r="J105" s="50"/>
      <c r="K105" s="50"/>
      <c r="L105" s="50"/>
      <c r="M105" s="50"/>
      <c r="N105" s="53"/>
      <c r="O105" s="53"/>
    </row>
    <row r="106" spans="1:15" ht="42.75" customHeight="1">
      <c r="A106" s="54"/>
      <c r="B106" s="55"/>
      <c r="C106" s="50"/>
      <c r="D106" s="52"/>
      <c r="E106" s="53"/>
      <c r="F106" s="53"/>
      <c r="G106" s="53"/>
      <c r="H106" s="52"/>
      <c r="I106" s="50"/>
      <c r="J106" s="50"/>
      <c r="K106" s="50"/>
      <c r="L106" s="50"/>
      <c r="M106" s="50"/>
      <c r="N106" s="53"/>
      <c r="O106" s="53"/>
    </row>
    <row r="107" spans="1:15" ht="42.75" customHeight="1">
      <c r="A107" s="54"/>
      <c r="B107" s="55"/>
      <c r="C107" s="50"/>
      <c r="D107" s="52"/>
      <c r="E107" s="53"/>
      <c r="F107" s="53"/>
      <c r="G107" s="53"/>
      <c r="H107" s="52"/>
      <c r="I107" s="50"/>
      <c r="J107" s="50"/>
      <c r="K107" s="50"/>
      <c r="L107" s="50"/>
      <c r="M107" s="50"/>
      <c r="N107" s="53"/>
      <c r="O107" s="53"/>
    </row>
    <row r="108" spans="1:15" ht="42.75" customHeight="1">
      <c r="A108" s="54"/>
      <c r="B108" s="55"/>
      <c r="C108" s="50"/>
      <c r="D108" s="52"/>
      <c r="E108" s="53"/>
      <c r="F108" s="53"/>
      <c r="G108" s="53"/>
      <c r="H108" s="52"/>
      <c r="I108" s="50"/>
      <c r="J108" s="50"/>
      <c r="K108" s="50"/>
      <c r="L108" s="50"/>
      <c r="M108" s="50"/>
      <c r="N108" s="53"/>
      <c r="O108" s="53"/>
    </row>
    <row r="109" spans="1:15" ht="42.75" customHeight="1">
      <c r="A109" s="54"/>
      <c r="B109" s="55"/>
      <c r="C109" s="50"/>
      <c r="D109" s="52"/>
      <c r="E109" s="53"/>
      <c r="F109" s="53"/>
      <c r="G109" s="53"/>
      <c r="H109" s="52"/>
      <c r="I109" s="50"/>
      <c r="J109" s="50"/>
      <c r="K109" s="50"/>
      <c r="L109" s="50"/>
      <c r="M109" s="50"/>
      <c r="N109" s="53"/>
      <c r="O109" s="53"/>
    </row>
    <row r="110" spans="1:15" ht="42.75" customHeight="1">
      <c r="A110" s="54"/>
      <c r="B110" s="55"/>
      <c r="C110" s="50"/>
      <c r="D110" s="52"/>
      <c r="E110" s="53"/>
      <c r="F110" s="53"/>
      <c r="G110" s="53"/>
      <c r="H110" s="52"/>
      <c r="I110" s="50"/>
      <c r="J110" s="50"/>
      <c r="K110" s="50"/>
      <c r="L110" s="50"/>
      <c r="M110" s="50"/>
      <c r="N110" s="53"/>
      <c r="O110" s="53"/>
    </row>
    <row r="111" spans="1:15" ht="42.75" customHeight="1">
      <c r="A111" s="54"/>
      <c r="B111" s="55"/>
      <c r="C111" s="50"/>
      <c r="D111" s="52"/>
      <c r="E111" s="53"/>
      <c r="F111" s="53"/>
      <c r="G111" s="53"/>
      <c r="H111" s="52"/>
      <c r="I111" s="50"/>
      <c r="J111" s="50"/>
      <c r="K111" s="50"/>
      <c r="L111" s="50"/>
      <c r="M111" s="50"/>
      <c r="N111" s="53"/>
      <c r="O111" s="53"/>
    </row>
    <row r="112" spans="1:15" ht="42.75" customHeight="1">
      <c r="A112" s="54"/>
      <c r="B112" s="55"/>
      <c r="C112" s="50"/>
      <c r="D112" s="52"/>
      <c r="E112" s="53"/>
      <c r="F112" s="53"/>
      <c r="G112" s="53"/>
      <c r="H112" s="52"/>
      <c r="I112" s="50"/>
      <c r="J112" s="50"/>
      <c r="K112" s="50"/>
      <c r="L112" s="50"/>
      <c r="M112" s="50"/>
      <c r="N112" s="53"/>
      <c r="O112" s="53"/>
    </row>
    <row r="113" spans="1:15" ht="42.75" customHeight="1">
      <c r="A113" s="54"/>
      <c r="B113" s="55"/>
      <c r="C113" s="50"/>
      <c r="D113" s="52"/>
      <c r="E113" s="53"/>
      <c r="F113" s="53"/>
      <c r="G113" s="53"/>
      <c r="H113" s="52"/>
      <c r="I113" s="50"/>
      <c r="J113" s="50"/>
      <c r="K113" s="50"/>
      <c r="L113" s="50"/>
      <c r="M113" s="50"/>
      <c r="N113" s="53"/>
      <c r="O113" s="53"/>
    </row>
    <row r="114" spans="1:15" ht="42.75" customHeight="1">
      <c r="A114" s="54"/>
      <c r="B114" s="55"/>
      <c r="C114" s="50"/>
      <c r="D114" s="52"/>
      <c r="E114" s="53"/>
      <c r="F114" s="53"/>
      <c r="G114" s="53"/>
      <c r="H114" s="52"/>
      <c r="I114" s="50"/>
      <c r="J114" s="50"/>
      <c r="K114" s="50"/>
      <c r="L114" s="50"/>
      <c r="M114" s="50"/>
      <c r="N114" s="53"/>
      <c r="O114" s="53"/>
    </row>
    <row r="115" spans="1:15" ht="42.75" customHeight="1">
      <c r="A115" s="54"/>
      <c r="B115" s="55"/>
      <c r="C115" s="50"/>
      <c r="D115" s="52"/>
      <c r="E115" s="53"/>
      <c r="F115" s="53"/>
      <c r="G115" s="53"/>
      <c r="H115" s="52"/>
      <c r="I115" s="50"/>
      <c r="J115" s="50"/>
      <c r="K115" s="50"/>
      <c r="L115" s="50"/>
      <c r="M115" s="50"/>
      <c r="N115" s="53"/>
      <c r="O115" s="53"/>
    </row>
    <row r="116" spans="1:15" ht="42.75" customHeight="1">
      <c r="A116" s="54"/>
      <c r="B116" s="55"/>
      <c r="C116" s="50"/>
      <c r="D116" s="52"/>
      <c r="E116" s="53"/>
      <c r="F116" s="53"/>
      <c r="G116" s="53"/>
      <c r="H116" s="52"/>
      <c r="I116" s="50"/>
      <c r="J116" s="50"/>
      <c r="K116" s="50"/>
      <c r="L116" s="50"/>
      <c r="M116" s="50"/>
      <c r="N116" s="53"/>
      <c r="O116" s="53"/>
    </row>
    <row r="117" spans="1:15" ht="42.75" customHeight="1">
      <c r="A117" s="54"/>
      <c r="B117" s="55"/>
      <c r="C117" s="50"/>
      <c r="D117" s="52"/>
      <c r="E117" s="53"/>
      <c r="F117" s="53"/>
      <c r="G117" s="53"/>
      <c r="H117" s="52"/>
      <c r="I117" s="50"/>
      <c r="J117" s="50"/>
      <c r="K117" s="50"/>
      <c r="L117" s="50"/>
      <c r="M117" s="50"/>
      <c r="N117" s="53"/>
      <c r="O117" s="53"/>
    </row>
    <row r="118" spans="1:15" ht="42.75" customHeight="1">
      <c r="A118" s="54"/>
      <c r="B118" s="55"/>
      <c r="C118" s="50"/>
      <c r="D118" s="52"/>
      <c r="E118" s="53"/>
      <c r="F118" s="53"/>
      <c r="G118" s="53"/>
      <c r="H118" s="52"/>
      <c r="I118" s="50"/>
      <c r="J118" s="50"/>
      <c r="K118" s="50"/>
      <c r="L118" s="50"/>
      <c r="M118" s="50"/>
      <c r="N118" s="53"/>
      <c r="O118" s="53"/>
    </row>
    <row r="119" spans="1:15" ht="42.75" customHeight="1">
      <c r="A119" s="54"/>
      <c r="B119" s="55"/>
      <c r="C119" s="50"/>
      <c r="D119" s="52"/>
      <c r="E119" s="53"/>
      <c r="F119" s="53"/>
      <c r="G119" s="53"/>
      <c r="H119" s="52"/>
      <c r="I119" s="50"/>
      <c r="J119" s="50"/>
      <c r="K119" s="50"/>
      <c r="L119" s="50"/>
      <c r="M119" s="50"/>
      <c r="N119" s="53"/>
      <c r="O119" s="53"/>
    </row>
    <row r="120" spans="1:15" ht="42.75" customHeight="1">
      <c r="A120" s="54"/>
      <c r="B120" s="55"/>
      <c r="C120" s="50"/>
      <c r="D120" s="52"/>
      <c r="E120" s="53"/>
      <c r="F120" s="53"/>
      <c r="G120" s="53"/>
      <c r="H120" s="52"/>
      <c r="I120" s="50"/>
      <c r="J120" s="50"/>
      <c r="K120" s="50"/>
      <c r="L120" s="50"/>
      <c r="M120" s="50"/>
      <c r="N120" s="53"/>
      <c r="O120" s="53"/>
    </row>
    <row r="121" spans="1:15" ht="42.75" customHeight="1">
      <c r="A121" s="54"/>
      <c r="B121" s="55"/>
      <c r="C121" s="50"/>
      <c r="D121" s="52"/>
      <c r="E121" s="53"/>
      <c r="F121" s="53"/>
      <c r="G121" s="53"/>
      <c r="H121" s="52"/>
      <c r="I121" s="50"/>
      <c r="J121" s="50"/>
      <c r="K121" s="50"/>
      <c r="L121" s="50"/>
      <c r="M121" s="50"/>
      <c r="N121" s="53"/>
      <c r="O121" s="53"/>
    </row>
    <row r="122" spans="1:15" ht="42.75" customHeight="1">
      <c r="A122" s="54"/>
      <c r="B122" s="55"/>
      <c r="C122" s="50"/>
      <c r="D122" s="52"/>
      <c r="E122" s="53"/>
      <c r="F122" s="53"/>
      <c r="G122" s="53"/>
      <c r="H122" s="52"/>
      <c r="I122" s="50"/>
      <c r="J122" s="50"/>
      <c r="K122" s="50"/>
      <c r="L122" s="50"/>
      <c r="M122" s="50"/>
      <c r="N122" s="53"/>
      <c r="O122" s="53"/>
    </row>
    <row r="123" spans="1:15" ht="42.75" customHeight="1">
      <c r="A123" s="54"/>
      <c r="B123" s="55"/>
      <c r="C123" s="50"/>
      <c r="D123" s="52"/>
      <c r="E123" s="53"/>
      <c r="F123" s="53"/>
      <c r="G123" s="53"/>
      <c r="H123" s="52"/>
      <c r="I123" s="50"/>
      <c r="J123" s="50"/>
      <c r="K123" s="50"/>
      <c r="L123" s="50"/>
      <c r="M123" s="50"/>
      <c r="N123" s="53"/>
      <c r="O123" s="53"/>
    </row>
    <row r="124" spans="1:15" ht="42.75" customHeight="1">
      <c r="A124" s="54"/>
      <c r="B124" s="55"/>
      <c r="C124" s="50"/>
      <c r="D124" s="52"/>
      <c r="E124" s="53"/>
      <c r="F124" s="53"/>
      <c r="G124" s="53"/>
      <c r="H124" s="52"/>
      <c r="I124" s="50"/>
      <c r="J124" s="50"/>
      <c r="K124" s="50"/>
      <c r="L124" s="50"/>
      <c r="M124" s="50"/>
      <c r="N124" s="53"/>
      <c r="O124" s="53"/>
    </row>
    <row r="125" spans="1:15" ht="42.75" customHeight="1">
      <c r="A125" s="54"/>
      <c r="B125" s="55"/>
      <c r="C125" s="50"/>
      <c r="D125" s="52"/>
      <c r="E125" s="53"/>
      <c r="F125" s="53"/>
      <c r="G125" s="53"/>
      <c r="H125" s="52"/>
      <c r="I125" s="50"/>
      <c r="J125" s="50"/>
      <c r="K125" s="50"/>
      <c r="L125" s="50"/>
      <c r="M125" s="50"/>
      <c r="N125" s="53"/>
      <c r="O125" s="53"/>
    </row>
    <row r="126" spans="1:15" ht="42.75" customHeight="1">
      <c r="A126" s="54"/>
      <c r="B126" s="55"/>
      <c r="C126" s="50"/>
      <c r="D126" s="52"/>
      <c r="E126" s="53"/>
      <c r="F126" s="53"/>
      <c r="G126" s="53"/>
      <c r="H126" s="52"/>
      <c r="I126" s="50"/>
      <c r="J126" s="50"/>
      <c r="K126" s="50"/>
      <c r="L126" s="50"/>
      <c r="M126" s="50"/>
      <c r="N126" s="53"/>
      <c r="O126" s="53"/>
    </row>
    <row r="127" spans="1:15" ht="42.75" customHeight="1">
      <c r="A127" s="54"/>
      <c r="B127" s="55"/>
      <c r="C127" s="50"/>
      <c r="D127" s="52"/>
      <c r="E127" s="53"/>
      <c r="F127" s="53"/>
      <c r="G127" s="53"/>
      <c r="H127" s="52"/>
      <c r="I127" s="50"/>
      <c r="J127" s="50"/>
      <c r="K127" s="50"/>
      <c r="L127" s="50"/>
      <c r="M127" s="50"/>
      <c r="N127" s="53"/>
      <c r="O127" s="53"/>
    </row>
    <row r="128" spans="1:15" ht="42.75" customHeight="1">
      <c r="A128" s="54"/>
      <c r="B128" s="55"/>
      <c r="C128" s="50"/>
      <c r="D128" s="52"/>
      <c r="E128" s="53"/>
      <c r="F128" s="53"/>
      <c r="G128" s="53"/>
      <c r="H128" s="52"/>
      <c r="I128" s="50"/>
      <c r="J128" s="50"/>
      <c r="K128" s="50"/>
      <c r="L128" s="50"/>
      <c r="M128" s="50"/>
      <c r="N128" s="53"/>
      <c r="O128" s="53"/>
    </row>
    <row r="129" spans="1:15" ht="42.75" customHeight="1">
      <c r="A129" s="54"/>
      <c r="B129" s="55"/>
      <c r="C129" s="50"/>
      <c r="D129" s="52"/>
      <c r="E129" s="53"/>
      <c r="F129" s="53"/>
      <c r="G129" s="53"/>
      <c r="H129" s="52"/>
      <c r="I129" s="50"/>
      <c r="J129" s="50"/>
      <c r="K129" s="50"/>
      <c r="L129" s="50"/>
      <c r="M129" s="50"/>
      <c r="N129" s="53"/>
      <c r="O129" s="53"/>
    </row>
    <row r="130" spans="1:15" ht="42.75" customHeight="1">
      <c r="A130" s="54"/>
      <c r="B130" s="55"/>
      <c r="C130" s="50"/>
      <c r="D130" s="52"/>
      <c r="E130" s="53"/>
      <c r="F130" s="53"/>
      <c r="G130" s="53"/>
      <c r="H130" s="52"/>
      <c r="I130" s="50"/>
      <c r="J130" s="50"/>
      <c r="K130" s="50"/>
      <c r="L130" s="50"/>
      <c r="M130" s="50"/>
      <c r="N130" s="53"/>
      <c r="O130" s="53"/>
    </row>
    <row r="131" spans="1:15" ht="42.75" customHeight="1">
      <c r="A131" s="54"/>
      <c r="B131" s="55"/>
      <c r="C131" s="50"/>
      <c r="D131" s="52"/>
      <c r="E131" s="53"/>
      <c r="F131" s="53"/>
      <c r="G131" s="53"/>
      <c r="H131" s="52"/>
      <c r="I131" s="50"/>
      <c r="J131" s="50"/>
      <c r="K131" s="50"/>
      <c r="L131" s="50"/>
      <c r="M131" s="50"/>
      <c r="N131" s="53"/>
      <c r="O131" s="53"/>
    </row>
    <row r="132" spans="1:15" ht="42.75" customHeight="1">
      <c r="A132" s="54"/>
      <c r="B132" s="55"/>
      <c r="C132" s="50"/>
      <c r="D132" s="52"/>
      <c r="E132" s="53"/>
      <c r="F132" s="53"/>
      <c r="G132" s="53"/>
      <c r="H132" s="52"/>
      <c r="I132" s="50"/>
      <c r="J132" s="50"/>
      <c r="K132" s="50"/>
      <c r="L132" s="50"/>
      <c r="M132" s="50"/>
      <c r="N132" s="53"/>
      <c r="O132" s="53"/>
    </row>
    <row r="133" spans="1:15" ht="42.75" customHeight="1">
      <c r="A133" s="54"/>
      <c r="B133" s="55"/>
      <c r="C133" s="50"/>
      <c r="D133" s="52"/>
      <c r="E133" s="53"/>
      <c r="F133" s="53"/>
      <c r="G133" s="53"/>
      <c r="H133" s="52"/>
      <c r="I133" s="50"/>
      <c r="J133" s="50"/>
      <c r="K133" s="50"/>
      <c r="L133" s="50"/>
      <c r="M133" s="50"/>
      <c r="N133" s="53"/>
      <c r="O133" s="53"/>
    </row>
    <row r="134" spans="1:15" ht="42.75" customHeight="1">
      <c r="A134" s="54"/>
      <c r="B134" s="55"/>
      <c r="C134" s="50"/>
      <c r="D134" s="52"/>
      <c r="E134" s="53"/>
      <c r="F134" s="53"/>
      <c r="G134" s="53"/>
      <c r="H134" s="52"/>
      <c r="I134" s="50"/>
      <c r="J134" s="50"/>
      <c r="K134" s="50"/>
      <c r="L134" s="50"/>
      <c r="M134" s="50"/>
      <c r="N134" s="53"/>
      <c r="O134" s="53"/>
    </row>
    <row r="135" spans="1:15" ht="42.75" customHeight="1">
      <c r="A135" s="54"/>
      <c r="B135" s="55"/>
      <c r="C135" s="50"/>
      <c r="D135" s="52"/>
      <c r="E135" s="53"/>
      <c r="F135" s="53"/>
      <c r="G135" s="53"/>
      <c r="H135" s="52"/>
      <c r="I135" s="50"/>
      <c r="J135" s="50"/>
      <c r="K135" s="50"/>
      <c r="L135" s="50"/>
      <c r="M135" s="50"/>
      <c r="N135" s="53"/>
      <c r="O135" s="53"/>
    </row>
    <row r="136" spans="1:15" ht="42.75" customHeight="1">
      <c r="A136" s="54"/>
      <c r="B136" s="55"/>
      <c r="C136" s="50"/>
      <c r="D136" s="52"/>
      <c r="E136" s="53"/>
      <c r="F136" s="53"/>
      <c r="G136" s="53"/>
      <c r="H136" s="52"/>
      <c r="I136" s="50"/>
      <c r="J136" s="50"/>
      <c r="K136" s="50"/>
      <c r="L136" s="50"/>
      <c r="M136" s="50"/>
      <c r="N136" s="53"/>
      <c r="O136" s="53"/>
    </row>
    <row r="137" spans="1:15" ht="42.75" customHeight="1">
      <c r="A137" s="54"/>
      <c r="B137" s="55"/>
      <c r="C137" s="50"/>
      <c r="D137" s="52"/>
      <c r="E137" s="53"/>
      <c r="F137" s="53"/>
      <c r="G137" s="53"/>
      <c r="H137" s="52"/>
      <c r="I137" s="50"/>
      <c r="J137" s="50"/>
      <c r="K137" s="50"/>
      <c r="L137" s="50"/>
      <c r="M137" s="50"/>
      <c r="N137" s="53"/>
      <c r="O137" s="53"/>
    </row>
    <row r="138" spans="1:15" ht="42.75" customHeight="1">
      <c r="A138" s="54"/>
      <c r="B138" s="55"/>
      <c r="C138" s="50"/>
      <c r="D138" s="52"/>
      <c r="E138" s="53"/>
      <c r="F138" s="53"/>
      <c r="G138" s="53"/>
      <c r="H138" s="52"/>
      <c r="I138" s="50"/>
      <c r="J138" s="50"/>
      <c r="K138" s="50"/>
      <c r="L138" s="50"/>
      <c r="M138" s="50"/>
      <c r="N138" s="53"/>
      <c r="O138" s="53"/>
    </row>
    <row r="139" spans="1:15" ht="42.75" customHeight="1">
      <c r="A139" s="54"/>
      <c r="B139" s="55"/>
      <c r="C139" s="50"/>
      <c r="D139" s="52"/>
      <c r="E139" s="53"/>
      <c r="F139" s="53"/>
      <c r="G139" s="53"/>
      <c r="H139" s="52"/>
      <c r="I139" s="50"/>
      <c r="J139" s="50"/>
      <c r="K139" s="50"/>
      <c r="L139" s="50"/>
      <c r="M139" s="50"/>
      <c r="N139" s="53"/>
      <c r="O139" s="53"/>
    </row>
    <row r="140" spans="1:15" ht="42.75" customHeight="1">
      <c r="A140" s="54"/>
      <c r="B140" s="55"/>
      <c r="C140" s="50"/>
      <c r="D140" s="52"/>
      <c r="E140" s="53"/>
      <c r="F140" s="53"/>
      <c r="G140" s="53"/>
      <c r="H140" s="52"/>
      <c r="I140" s="50"/>
      <c r="J140" s="50"/>
      <c r="K140" s="50"/>
      <c r="L140" s="50"/>
      <c r="M140" s="50"/>
      <c r="N140" s="53"/>
      <c r="O140" s="53"/>
    </row>
    <row r="141" spans="1:15" ht="42.75" customHeight="1">
      <c r="A141" s="54"/>
      <c r="B141" s="55"/>
      <c r="C141" s="50"/>
      <c r="D141" s="52"/>
      <c r="E141" s="53"/>
      <c r="F141" s="53"/>
      <c r="G141" s="53"/>
      <c r="H141" s="52"/>
      <c r="I141" s="50"/>
      <c r="J141" s="50"/>
      <c r="K141" s="50"/>
      <c r="L141" s="50"/>
      <c r="M141" s="50"/>
      <c r="N141" s="53"/>
      <c r="O141" s="53"/>
    </row>
    <row r="142" spans="1:15" ht="42.75" customHeight="1">
      <c r="A142" s="54"/>
      <c r="B142" s="55"/>
      <c r="C142" s="50"/>
      <c r="D142" s="52"/>
      <c r="E142" s="53"/>
      <c r="F142" s="53"/>
      <c r="G142" s="53"/>
      <c r="H142" s="52"/>
      <c r="I142" s="50"/>
      <c r="J142" s="50"/>
      <c r="K142" s="50"/>
      <c r="L142" s="50"/>
      <c r="M142" s="50"/>
      <c r="N142" s="53"/>
      <c r="O142" s="53"/>
    </row>
    <row r="143" spans="1:15" ht="42.75" customHeight="1">
      <c r="A143" s="54"/>
      <c r="B143" s="55"/>
      <c r="C143" s="50"/>
      <c r="D143" s="52"/>
      <c r="E143" s="53"/>
      <c r="F143" s="53"/>
      <c r="G143" s="53"/>
      <c r="H143" s="52"/>
      <c r="I143" s="50"/>
      <c r="J143" s="50"/>
      <c r="K143" s="50"/>
      <c r="L143" s="50"/>
      <c r="M143" s="50"/>
      <c r="N143" s="53"/>
      <c r="O143" s="53"/>
    </row>
    <row r="144" spans="1:15" ht="42.75" customHeight="1">
      <c r="A144" s="54"/>
      <c r="B144" s="55"/>
      <c r="C144" s="50"/>
      <c r="D144" s="52"/>
      <c r="E144" s="53"/>
      <c r="F144" s="53"/>
      <c r="G144" s="53"/>
      <c r="H144" s="52"/>
      <c r="I144" s="50"/>
      <c r="J144" s="50"/>
      <c r="K144" s="50"/>
      <c r="L144" s="50"/>
      <c r="M144" s="50"/>
      <c r="N144" s="53"/>
      <c r="O144" s="53"/>
    </row>
    <row r="145" spans="1:15" ht="42.75" customHeight="1">
      <c r="A145" s="54"/>
      <c r="B145" s="55"/>
      <c r="C145" s="50"/>
      <c r="D145" s="52"/>
      <c r="E145" s="53"/>
      <c r="F145" s="53"/>
      <c r="G145" s="53"/>
      <c r="H145" s="52"/>
      <c r="I145" s="50"/>
      <c r="J145" s="50"/>
      <c r="K145" s="50"/>
      <c r="L145" s="50"/>
      <c r="M145" s="50"/>
      <c r="N145" s="53"/>
      <c r="O145" s="53"/>
    </row>
    <row r="146" spans="1:15" ht="42.75" customHeight="1">
      <c r="A146" s="54"/>
      <c r="B146" s="55"/>
      <c r="C146" s="50"/>
      <c r="D146" s="52"/>
      <c r="E146" s="53"/>
      <c r="F146" s="53"/>
      <c r="G146" s="53"/>
      <c r="H146" s="52"/>
      <c r="I146" s="50"/>
      <c r="J146" s="50"/>
      <c r="K146" s="50"/>
      <c r="L146" s="50"/>
      <c r="M146" s="50"/>
      <c r="N146" s="53"/>
      <c r="O146" s="53"/>
    </row>
    <row r="147" spans="1:15" ht="42.75" customHeight="1">
      <c r="A147" s="54"/>
      <c r="B147" s="55"/>
      <c r="C147" s="50"/>
      <c r="D147" s="52"/>
      <c r="E147" s="53"/>
      <c r="F147" s="53"/>
      <c r="G147" s="53"/>
      <c r="H147" s="52"/>
      <c r="I147" s="50"/>
      <c r="J147" s="50"/>
      <c r="K147" s="50"/>
      <c r="L147" s="50"/>
      <c r="M147" s="50"/>
      <c r="N147" s="53"/>
      <c r="O147" s="53"/>
    </row>
    <row r="148" spans="1:15" ht="42.75" customHeight="1">
      <c r="A148" s="54"/>
      <c r="B148" s="55"/>
      <c r="C148" s="50"/>
      <c r="D148" s="52"/>
      <c r="E148" s="53"/>
      <c r="F148" s="53"/>
      <c r="G148" s="53"/>
      <c r="H148" s="52"/>
      <c r="I148" s="50"/>
      <c r="J148" s="50"/>
      <c r="K148" s="50"/>
      <c r="L148" s="50"/>
      <c r="M148" s="50"/>
      <c r="N148" s="53"/>
      <c r="O148" s="53"/>
    </row>
    <row r="149" spans="1:15" ht="42.75" customHeight="1">
      <c r="A149" s="54"/>
      <c r="B149" s="55"/>
      <c r="C149" s="50"/>
      <c r="D149" s="52"/>
      <c r="E149" s="53"/>
      <c r="F149" s="53"/>
      <c r="G149" s="53"/>
      <c r="H149" s="52"/>
      <c r="I149" s="50"/>
      <c r="J149" s="50"/>
      <c r="K149" s="50"/>
      <c r="L149" s="50"/>
      <c r="M149" s="50"/>
      <c r="N149" s="53"/>
      <c r="O149" s="53"/>
    </row>
    <row r="150" spans="1:15" ht="42.75" customHeight="1">
      <c r="A150" s="54"/>
      <c r="B150" s="55"/>
      <c r="C150" s="50"/>
      <c r="D150" s="52"/>
      <c r="E150" s="53"/>
      <c r="F150" s="53"/>
      <c r="G150" s="53"/>
      <c r="H150" s="52"/>
      <c r="I150" s="50"/>
      <c r="J150" s="50"/>
      <c r="K150" s="50"/>
      <c r="L150" s="50"/>
      <c r="M150" s="50"/>
      <c r="N150" s="53"/>
      <c r="O150" s="53"/>
    </row>
    <row r="151" spans="1:15" ht="42.75" customHeight="1">
      <c r="A151" s="54"/>
      <c r="B151" s="55"/>
      <c r="C151" s="50"/>
      <c r="D151" s="52"/>
      <c r="E151" s="53"/>
      <c r="F151" s="53"/>
      <c r="G151" s="53"/>
      <c r="H151" s="52"/>
      <c r="I151" s="50"/>
      <c r="J151" s="50"/>
      <c r="K151" s="50"/>
      <c r="L151" s="50"/>
      <c r="M151" s="50"/>
      <c r="N151" s="53"/>
      <c r="O151" s="53"/>
    </row>
    <row r="152" spans="1:15" ht="42.75" customHeight="1">
      <c r="A152" s="54"/>
      <c r="B152" s="55"/>
      <c r="C152" s="50"/>
      <c r="D152" s="52"/>
      <c r="E152" s="53"/>
      <c r="F152" s="53"/>
      <c r="G152" s="53"/>
      <c r="H152" s="52"/>
      <c r="I152" s="50"/>
      <c r="J152" s="50"/>
      <c r="K152" s="50"/>
      <c r="L152" s="50"/>
      <c r="M152" s="50"/>
      <c r="N152" s="53"/>
      <c r="O152" s="53"/>
    </row>
    <row r="153" spans="1:15" ht="42.75" customHeight="1">
      <c r="A153" s="54"/>
      <c r="B153" s="55"/>
      <c r="C153" s="50"/>
      <c r="D153" s="52"/>
      <c r="E153" s="53"/>
      <c r="F153" s="53"/>
      <c r="G153" s="53"/>
      <c r="H153" s="52"/>
      <c r="I153" s="50"/>
      <c r="J153" s="50"/>
      <c r="K153" s="50"/>
      <c r="L153" s="50"/>
      <c r="M153" s="50"/>
      <c r="N153" s="53"/>
      <c r="O153" s="53"/>
    </row>
    <row r="154" spans="1:15" ht="42.75" customHeight="1">
      <c r="A154" s="54"/>
      <c r="B154" s="55"/>
      <c r="C154" s="50"/>
      <c r="D154" s="52"/>
      <c r="E154" s="53"/>
      <c r="F154" s="53"/>
      <c r="G154" s="53"/>
      <c r="H154" s="52"/>
      <c r="I154" s="50"/>
      <c r="J154" s="50"/>
      <c r="K154" s="50"/>
      <c r="L154" s="50"/>
      <c r="M154" s="50"/>
      <c r="N154" s="53"/>
      <c r="O154" s="53"/>
    </row>
    <row r="155" spans="1:15" ht="42.75" customHeight="1">
      <c r="A155" s="54"/>
      <c r="B155" s="55"/>
      <c r="C155" s="50"/>
      <c r="D155" s="52"/>
      <c r="E155" s="53"/>
      <c r="F155" s="53"/>
      <c r="G155" s="53"/>
      <c r="H155" s="52"/>
      <c r="I155" s="50"/>
      <c r="J155" s="50"/>
      <c r="K155" s="50"/>
      <c r="L155" s="50"/>
      <c r="M155" s="50"/>
      <c r="N155" s="53"/>
      <c r="O155" s="53"/>
    </row>
    <row r="156" spans="1:15" ht="42.75" customHeight="1">
      <c r="A156" s="54"/>
      <c r="B156" s="55"/>
      <c r="C156" s="50"/>
      <c r="D156" s="52"/>
      <c r="E156" s="53"/>
      <c r="F156" s="53"/>
      <c r="G156" s="53"/>
      <c r="H156" s="52"/>
      <c r="I156" s="50"/>
      <c r="J156" s="50"/>
      <c r="K156" s="50"/>
      <c r="L156" s="50"/>
      <c r="M156" s="50"/>
      <c r="N156" s="53"/>
      <c r="O156" s="53"/>
    </row>
    <row r="157" spans="1:15" ht="42.75" customHeight="1">
      <c r="A157" s="54"/>
      <c r="B157" s="55"/>
      <c r="C157" s="50"/>
      <c r="D157" s="52"/>
      <c r="E157" s="53"/>
      <c r="F157" s="53"/>
      <c r="G157" s="53"/>
      <c r="H157" s="52"/>
      <c r="I157" s="50"/>
      <c r="J157" s="50"/>
      <c r="K157" s="50"/>
      <c r="L157" s="50"/>
      <c r="M157" s="50"/>
      <c r="N157" s="53"/>
      <c r="O157" s="53"/>
    </row>
    <row r="158" spans="1:15" ht="42.75" customHeight="1">
      <c r="A158" s="54"/>
      <c r="B158" s="55"/>
      <c r="C158" s="50"/>
      <c r="D158" s="52"/>
      <c r="E158" s="53"/>
      <c r="F158" s="53"/>
      <c r="G158" s="53"/>
      <c r="H158" s="52"/>
      <c r="I158" s="50"/>
      <c r="J158" s="50"/>
      <c r="K158" s="50"/>
      <c r="L158" s="50"/>
      <c r="M158" s="50"/>
      <c r="N158" s="53"/>
      <c r="O158" s="53"/>
    </row>
    <row r="159" spans="1:15" ht="42.75" customHeight="1">
      <c r="A159" s="54"/>
      <c r="B159" s="55"/>
      <c r="C159" s="50"/>
      <c r="D159" s="52"/>
      <c r="E159" s="53"/>
      <c r="F159" s="53"/>
      <c r="G159" s="53"/>
      <c r="H159" s="52"/>
      <c r="I159" s="50"/>
      <c r="J159" s="50"/>
      <c r="K159" s="50"/>
      <c r="L159" s="50"/>
      <c r="M159" s="50"/>
      <c r="N159" s="53"/>
      <c r="O159" s="53"/>
    </row>
    <row r="160" spans="1:15" ht="42.75" customHeight="1">
      <c r="A160" s="54"/>
      <c r="B160" s="55"/>
      <c r="C160" s="50"/>
      <c r="D160" s="52"/>
      <c r="E160" s="53"/>
      <c r="F160" s="53"/>
      <c r="G160" s="53"/>
      <c r="H160" s="52"/>
      <c r="I160" s="50"/>
      <c r="J160" s="50"/>
      <c r="K160" s="50"/>
      <c r="L160" s="50"/>
      <c r="M160" s="50"/>
      <c r="N160" s="53"/>
      <c r="O160" s="53"/>
    </row>
    <row r="161" spans="1:15" ht="42.75" customHeight="1">
      <c r="A161" s="54"/>
      <c r="B161" s="55"/>
      <c r="C161" s="50"/>
      <c r="D161" s="52"/>
      <c r="E161" s="53"/>
      <c r="F161" s="53"/>
      <c r="G161" s="53"/>
      <c r="H161" s="53"/>
      <c r="I161" s="50"/>
      <c r="J161" s="50"/>
      <c r="K161" s="50"/>
      <c r="L161" s="50"/>
      <c r="M161" s="50"/>
      <c r="N161" s="53"/>
      <c r="O161" s="53"/>
    </row>
    <row r="162" spans="1:15" ht="42.75" customHeight="1">
      <c r="A162" s="54"/>
      <c r="B162" s="55"/>
      <c r="C162" s="50"/>
      <c r="D162" s="52"/>
      <c r="E162" s="53"/>
      <c r="F162" s="53"/>
      <c r="G162" s="53"/>
      <c r="H162" s="53"/>
      <c r="I162" s="50"/>
      <c r="J162" s="50"/>
      <c r="K162" s="50"/>
      <c r="L162" s="50"/>
      <c r="M162" s="50"/>
      <c r="N162" s="53"/>
      <c r="O162" s="53"/>
    </row>
    <row r="163" spans="1:15" ht="42.75" customHeight="1">
      <c r="A163" s="54"/>
      <c r="B163" s="55"/>
      <c r="C163" s="50"/>
      <c r="D163" s="52"/>
      <c r="E163" s="53"/>
      <c r="F163" s="53"/>
      <c r="G163" s="53"/>
      <c r="H163" s="53"/>
      <c r="I163" s="50"/>
      <c r="J163" s="50"/>
      <c r="K163" s="50"/>
      <c r="L163" s="50"/>
      <c r="M163" s="50"/>
      <c r="N163" s="53"/>
      <c r="O163" s="53"/>
    </row>
    <row r="164" spans="1:15" ht="42.75" customHeight="1">
      <c r="A164" s="54"/>
      <c r="B164" s="55"/>
      <c r="C164" s="50"/>
      <c r="D164" s="52"/>
      <c r="E164" s="53"/>
      <c r="F164" s="53"/>
      <c r="G164" s="53"/>
      <c r="H164" s="53"/>
      <c r="I164" s="50"/>
      <c r="J164" s="50"/>
      <c r="K164" s="50"/>
      <c r="L164" s="50"/>
      <c r="M164" s="50"/>
      <c r="N164" s="53"/>
      <c r="O164" s="53"/>
    </row>
    <row r="165" spans="1:15" ht="42.75" customHeight="1">
      <c r="A165" s="54"/>
      <c r="B165" s="55"/>
      <c r="C165" s="50"/>
      <c r="D165" s="52"/>
      <c r="E165" s="53"/>
      <c r="F165" s="53"/>
      <c r="G165" s="53"/>
      <c r="H165" s="53"/>
      <c r="I165" s="50"/>
      <c r="J165" s="50"/>
      <c r="K165" s="50"/>
      <c r="L165" s="50"/>
      <c r="M165" s="50"/>
      <c r="N165" s="53"/>
      <c r="O165" s="53"/>
    </row>
    <row r="166" spans="1:15" ht="42.75" customHeight="1">
      <c r="A166" s="54"/>
      <c r="B166" s="55"/>
      <c r="C166" s="50"/>
      <c r="D166" s="52"/>
      <c r="E166" s="53"/>
      <c r="F166" s="53"/>
      <c r="G166" s="53"/>
      <c r="H166" s="53"/>
      <c r="I166" s="50"/>
      <c r="J166" s="50"/>
      <c r="K166" s="50"/>
      <c r="L166" s="50"/>
      <c r="M166" s="50"/>
      <c r="N166" s="53"/>
      <c r="O166" s="53"/>
    </row>
    <row r="167" spans="1:15" ht="42.75" customHeight="1">
      <c r="A167" s="54"/>
      <c r="B167" s="55"/>
      <c r="C167" s="50"/>
      <c r="D167" s="52"/>
      <c r="E167" s="53"/>
      <c r="F167" s="53"/>
      <c r="G167" s="53"/>
      <c r="H167" s="53"/>
      <c r="I167" s="50"/>
      <c r="J167" s="50"/>
      <c r="K167" s="50"/>
      <c r="L167" s="50"/>
      <c r="M167" s="50"/>
      <c r="N167" s="53"/>
      <c r="O167" s="53"/>
    </row>
    <row r="168" spans="1:15" ht="42.75" customHeight="1">
      <c r="A168" s="54"/>
      <c r="B168" s="55"/>
      <c r="C168" s="50"/>
      <c r="D168" s="52"/>
      <c r="E168" s="53"/>
      <c r="F168" s="53"/>
      <c r="G168" s="53"/>
      <c r="H168" s="53"/>
      <c r="I168" s="50"/>
      <c r="J168" s="50"/>
      <c r="K168" s="50"/>
      <c r="L168" s="50"/>
      <c r="M168" s="50"/>
      <c r="N168" s="53"/>
      <c r="O168" s="53"/>
    </row>
    <row r="169" spans="1:15" ht="42.75" customHeight="1">
      <c r="A169" s="54"/>
      <c r="B169" s="55"/>
      <c r="C169" s="50"/>
      <c r="D169" s="52"/>
      <c r="E169" s="53"/>
      <c r="F169" s="53"/>
      <c r="G169" s="53"/>
      <c r="H169" s="53"/>
      <c r="I169" s="50"/>
      <c r="J169" s="50"/>
      <c r="K169" s="50"/>
      <c r="L169" s="50"/>
      <c r="M169" s="50"/>
      <c r="N169" s="53"/>
      <c r="O169" s="53"/>
    </row>
    <row r="170" spans="1:15" ht="42.75" customHeight="1">
      <c r="A170" s="54"/>
      <c r="B170" s="55"/>
      <c r="C170" s="50"/>
      <c r="D170" s="52"/>
      <c r="E170" s="53"/>
      <c r="F170" s="53"/>
      <c r="G170" s="53"/>
      <c r="H170" s="53"/>
      <c r="I170" s="50"/>
      <c r="J170" s="50"/>
      <c r="K170" s="50"/>
      <c r="L170" s="50"/>
      <c r="M170" s="50"/>
      <c r="N170" s="53"/>
      <c r="O170" s="53"/>
    </row>
    <row r="171" spans="1:15" ht="42.75" customHeight="1">
      <c r="A171" s="54"/>
      <c r="B171" s="55"/>
      <c r="C171" s="50"/>
      <c r="D171" s="52"/>
      <c r="E171" s="53"/>
      <c r="F171" s="53"/>
      <c r="G171" s="53"/>
      <c r="H171" s="53"/>
      <c r="I171" s="50"/>
      <c r="J171" s="50"/>
      <c r="K171" s="50"/>
      <c r="L171" s="50"/>
      <c r="M171" s="50"/>
      <c r="N171" s="53"/>
      <c r="O171" s="53"/>
    </row>
    <row r="172" spans="1:15" ht="42.75" customHeight="1">
      <c r="A172" s="54"/>
      <c r="B172" s="55"/>
      <c r="C172" s="50"/>
      <c r="D172" s="52"/>
      <c r="E172" s="53"/>
      <c r="F172" s="53"/>
      <c r="G172" s="53"/>
      <c r="H172" s="53"/>
      <c r="I172" s="50"/>
      <c r="J172" s="50"/>
      <c r="K172" s="50"/>
      <c r="L172" s="50"/>
      <c r="M172" s="50"/>
      <c r="N172" s="53"/>
      <c r="O172" s="53"/>
    </row>
    <row r="173" spans="1:15" ht="42.75" customHeight="1">
      <c r="A173" s="54"/>
      <c r="B173" s="55"/>
      <c r="C173" s="50"/>
      <c r="D173" s="52"/>
      <c r="E173" s="53"/>
      <c r="F173" s="53"/>
      <c r="G173" s="53"/>
      <c r="H173" s="53"/>
      <c r="I173" s="50"/>
      <c r="J173" s="50"/>
      <c r="K173" s="50"/>
      <c r="L173" s="50"/>
      <c r="M173" s="50"/>
      <c r="N173" s="53"/>
      <c r="O173" s="53"/>
    </row>
    <row r="174" spans="1:15" ht="42.75" customHeight="1">
      <c r="A174" s="54"/>
      <c r="B174" s="55"/>
      <c r="C174" s="50"/>
      <c r="D174" s="52"/>
      <c r="E174" s="53"/>
      <c r="F174" s="53"/>
      <c r="G174" s="53"/>
      <c r="H174" s="53"/>
      <c r="I174" s="50"/>
      <c r="J174" s="50"/>
      <c r="K174" s="50"/>
      <c r="L174" s="50"/>
      <c r="M174" s="50"/>
      <c r="N174" s="53"/>
      <c r="O174" s="53"/>
    </row>
    <row r="175" spans="1:15" ht="42.75" customHeight="1">
      <c r="A175" s="54"/>
      <c r="B175" s="55"/>
      <c r="C175" s="50"/>
      <c r="D175" s="52"/>
      <c r="E175" s="53"/>
      <c r="F175" s="53"/>
      <c r="G175" s="53"/>
      <c r="H175" s="53"/>
      <c r="I175" s="50"/>
      <c r="J175" s="50"/>
      <c r="K175" s="50"/>
      <c r="L175" s="50"/>
      <c r="M175" s="50"/>
      <c r="N175" s="53"/>
      <c r="O175" s="53"/>
    </row>
    <row r="176" spans="1:15" ht="42.75" customHeight="1">
      <c r="A176" s="54"/>
      <c r="B176" s="55"/>
      <c r="C176" s="50"/>
      <c r="D176" s="52"/>
      <c r="E176" s="53"/>
      <c r="F176" s="53"/>
      <c r="G176" s="53"/>
      <c r="H176" s="53"/>
      <c r="I176" s="50"/>
      <c r="J176" s="50"/>
      <c r="K176" s="50"/>
      <c r="L176" s="50"/>
      <c r="M176" s="50"/>
      <c r="N176" s="53"/>
      <c r="O176" s="53"/>
    </row>
    <row r="177" spans="1:15" ht="42.75" customHeight="1">
      <c r="A177" s="54"/>
      <c r="B177" s="55"/>
      <c r="C177" s="50"/>
      <c r="D177" s="52"/>
      <c r="E177" s="53"/>
      <c r="F177" s="53"/>
      <c r="G177" s="53"/>
      <c r="H177" s="53"/>
      <c r="I177" s="50"/>
      <c r="J177" s="50"/>
      <c r="K177" s="50"/>
      <c r="L177" s="50"/>
      <c r="M177" s="50"/>
      <c r="N177" s="53"/>
      <c r="O177" s="53"/>
    </row>
    <row r="178" spans="1:15" ht="42.75" customHeight="1">
      <c r="A178" s="54"/>
      <c r="B178" s="55"/>
      <c r="C178" s="50"/>
      <c r="D178" s="52"/>
      <c r="E178" s="53"/>
      <c r="F178" s="53"/>
      <c r="G178" s="53"/>
      <c r="H178" s="53"/>
      <c r="I178" s="50"/>
      <c r="J178" s="50"/>
      <c r="K178" s="50"/>
      <c r="L178" s="50"/>
      <c r="M178" s="50"/>
      <c r="N178" s="53"/>
      <c r="O178" s="53"/>
    </row>
    <row r="179" spans="1:15" ht="42.75" customHeight="1">
      <c r="A179" s="54"/>
      <c r="B179" s="55"/>
      <c r="C179" s="50"/>
      <c r="D179" s="52"/>
      <c r="E179" s="53"/>
      <c r="F179" s="53"/>
      <c r="G179" s="53"/>
      <c r="H179" s="53"/>
      <c r="I179" s="50"/>
      <c r="J179" s="50"/>
      <c r="K179" s="50"/>
      <c r="L179" s="50"/>
      <c r="M179" s="50"/>
      <c r="N179" s="53"/>
      <c r="O179" s="53"/>
    </row>
    <row r="180" spans="1:15" ht="42.75" customHeight="1">
      <c r="A180" s="54"/>
      <c r="B180" s="55"/>
      <c r="C180" s="50"/>
      <c r="D180" s="52"/>
      <c r="E180" s="53"/>
      <c r="F180" s="53"/>
      <c r="G180" s="53"/>
      <c r="H180" s="53"/>
      <c r="I180" s="50"/>
      <c r="J180" s="50"/>
      <c r="K180" s="50"/>
      <c r="L180" s="50"/>
      <c r="M180" s="50"/>
      <c r="N180" s="53"/>
      <c r="O180" s="53"/>
    </row>
    <row r="181" spans="1:15" ht="42.75" customHeight="1">
      <c r="A181" s="54"/>
      <c r="B181" s="55"/>
      <c r="C181" s="50"/>
      <c r="D181" s="52"/>
      <c r="E181" s="53"/>
      <c r="F181" s="53"/>
      <c r="G181" s="53"/>
      <c r="H181" s="53"/>
      <c r="I181" s="50"/>
      <c r="J181" s="50"/>
      <c r="K181" s="50"/>
      <c r="L181" s="50"/>
      <c r="M181" s="50"/>
      <c r="N181" s="53"/>
      <c r="O181" s="53"/>
    </row>
    <row r="182" spans="1:15" ht="42.75" customHeight="1">
      <c r="A182" s="54"/>
      <c r="B182" s="55"/>
      <c r="C182" s="50"/>
      <c r="D182" s="52"/>
      <c r="E182" s="53"/>
      <c r="F182" s="53"/>
      <c r="G182" s="53"/>
      <c r="H182" s="53"/>
      <c r="I182" s="50"/>
      <c r="J182" s="50"/>
      <c r="K182" s="50"/>
      <c r="L182" s="50"/>
      <c r="M182" s="50"/>
      <c r="N182" s="53"/>
      <c r="O182" s="53"/>
    </row>
    <row r="183" spans="1:15" ht="42.75" customHeight="1">
      <c r="A183" s="54"/>
      <c r="B183" s="55"/>
      <c r="C183" s="50"/>
      <c r="D183" s="52"/>
      <c r="E183" s="53"/>
      <c r="F183" s="53"/>
      <c r="G183" s="53"/>
      <c r="H183" s="53"/>
      <c r="I183" s="50"/>
      <c r="J183" s="50"/>
      <c r="K183" s="50"/>
      <c r="L183" s="50"/>
      <c r="M183" s="50"/>
      <c r="N183" s="53"/>
      <c r="O183" s="53"/>
    </row>
    <row r="184" spans="1:15" ht="42.75" customHeight="1">
      <c r="A184" s="54"/>
      <c r="B184" s="55"/>
      <c r="C184" s="50"/>
      <c r="D184" s="52"/>
      <c r="E184" s="53"/>
      <c r="F184" s="53"/>
      <c r="G184" s="53"/>
      <c r="H184" s="53"/>
      <c r="I184" s="50"/>
      <c r="J184" s="50"/>
      <c r="K184" s="50"/>
      <c r="L184" s="50"/>
      <c r="M184" s="50"/>
      <c r="N184" s="53"/>
      <c r="O184" s="53"/>
    </row>
    <row r="185" spans="1:15" ht="42.75" customHeight="1">
      <c r="A185" s="54"/>
      <c r="B185" s="55"/>
      <c r="C185" s="50"/>
      <c r="D185" s="52"/>
      <c r="E185" s="53"/>
      <c r="F185" s="53"/>
      <c r="G185" s="53"/>
      <c r="H185" s="53"/>
      <c r="I185" s="50"/>
      <c r="J185" s="50"/>
      <c r="K185" s="50"/>
      <c r="L185" s="50"/>
      <c r="M185" s="50"/>
      <c r="N185" s="53"/>
      <c r="O185" s="53"/>
    </row>
    <row r="186" spans="1:15" ht="42.75" customHeight="1">
      <c r="A186" s="54"/>
      <c r="B186" s="55"/>
      <c r="C186" s="50"/>
      <c r="D186" s="52"/>
      <c r="E186" s="53"/>
      <c r="F186" s="53"/>
      <c r="G186" s="53"/>
      <c r="H186" s="53"/>
      <c r="I186" s="50"/>
      <c r="J186" s="50"/>
      <c r="K186" s="50"/>
      <c r="L186" s="50"/>
      <c r="M186" s="50"/>
      <c r="N186" s="53"/>
      <c r="O186" s="53"/>
    </row>
    <row r="187" spans="1:15" ht="42.75" customHeight="1">
      <c r="A187" s="54"/>
      <c r="B187" s="55"/>
      <c r="C187" s="50"/>
      <c r="D187" s="52"/>
      <c r="E187" s="53"/>
      <c r="F187" s="53"/>
      <c r="G187" s="53"/>
      <c r="H187" s="53"/>
      <c r="I187" s="50"/>
      <c r="J187" s="50"/>
      <c r="K187" s="50"/>
      <c r="L187" s="50"/>
      <c r="M187" s="50"/>
      <c r="N187" s="53"/>
      <c r="O187" s="53"/>
    </row>
    <row r="188" spans="1:15" ht="42.75" customHeight="1">
      <c r="A188" s="54"/>
      <c r="B188" s="55"/>
      <c r="C188" s="50"/>
      <c r="D188" s="52"/>
      <c r="E188" s="53"/>
      <c r="F188" s="53"/>
      <c r="G188" s="53"/>
      <c r="H188" s="53"/>
      <c r="I188" s="50"/>
      <c r="J188" s="50"/>
      <c r="K188" s="50"/>
      <c r="L188" s="50"/>
      <c r="M188" s="50"/>
      <c r="N188" s="53"/>
      <c r="O188" s="53"/>
    </row>
    <row r="189" spans="1:15" ht="42.75" customHeight="1">
      <c r="A189" s="54"/>
      <c r="B189" s="55"/>
      <c r="C189" s="50"/>
      <c r="D189" s="52"/>
      <c r="E189" s="53"/>
      <c r="F189" s="53"/>
      <c r="G189" s="53"/>
      <c r="H189" s="53"/>
      <c r="I189" s="50"/>
      <c r="J189" s="50"/>
      <c r="K189" s="50"/>
      <c r="L189" s="50"/>
      <c r="M189" s="50"/>
      <c r="N189" s="53"/>
      <c r="O189" s="53"/>
    </row>
    <row r="190" spans="1:15" ht="42.75" customHeight="1">
      <c r="A190" s="54"/>
      <c r="B190" s="55"/>
      <c r="C190" s="50"/>
      <c r="D190" s="52"/>
      <c r="E190" s="53"/>
      <c r="F190" s="53"/>
      <c r="G190" s="53"/>
      <c r="H190" s="53"/>
      <c r="I190" s="50"/>
      <c r="J190" s="50"/>
      <c r="K190" s="50"/>
      <c r="L190" s="50"/>
      <c r="M190" s="50"/>
      <c r="N190" s="53"/>
      <c r="O190" s="53"/>
    </row>
    <row r="191" spans="1:15" ht="42.75" customHeight="1">
      <c r="A191" s="54"/>
      <c r="B191" s="55"/>
      <c r="C191" s="50"/>
      <c r="D191" s="52"/>
      <c r="E191" s="53"/>
      <c r="F191" s="53"/>
      <c r="G191" s="53"/>
      <c r="H191" s="53"/>
      <c r="I191" s="50"/>
      <c r="J191" s="50"/>
      <c r="K191" s="50"/>
      <c r="L191" s="50"/>
      <c r="M191" s="50"/>
      <c r="N191" s="53"/>
      <c r="O191" s="53"/>
    </row>
    <row r="192" spans="1:15" ht="42.75" customHeight="1">
      <c r="A192" s="54"/>
      <c r="B192" s="55"/>
      <c r="C192" s="50"/>
      <c r="D192" s="52"/>
      <c r="E192" s="53"/>
      <c r="F192" s="53"/>
      <c r="G192" s="53"/>
      <c r="H192" s="53"/>
      <c r="I192" s="50"/>
      <c r="J192" s="50"/>
      <c r="K192" s="50"/>
      <c r="L192" s="50"/>
      <c r="M192" s="50"/>
      <c r="N192" s="53"/>
      <c r="O192" s="53"/>
    </row>
    <row r="193" spans="1:15" ht="42.75" customHeight="1">
      <c r="A193" s="54"/>
      <c r="B193" s="55"/>
      <c r="C193" s="50"/>
      <c r="D193" s="52"/>
      <c r="E193" s="53"/>
      <c r="F193" s="53"/>
      <c r="G193" s="53"/>
      <c r="H193" s="53"/>
      <c r="I193" s="50"/>
      <c r="J193" s="50"/>
      <c r="K193" s="50"/>
      <c r="L193" s="50"/>
      <c r="M193" s="50"/>
      <c r="N193" s="53"/>
      <c r="O193" s="53"/>
    </row>
    <row r="194" spans="1:15" ht="42.75" customHeight="1">
      <c r="A194" s="54"/>
      <c r="B194" s="55"/>
      <c r="C194" s="50"/>
      <c r="D194" s="52"/>
      <c r="E194" s="53"/>
      <c r="F194" s="53"/>
      <c r="G194" s="53"/>
      <c r="H194" s="53"/>
      <c r="I194" s="50"/>
      <c r="J194" s="50"/>
      <c r="K194" s="50"/>
      <c r="L194" s="50"/>
      <c r="M194" s="50"/>
      <c r="N194" s="53"/>
      <c r="O194" s="53"/>
    </row>
    <row r="195" spans="1:15" ht="42.75" customHeight="1">
      <c r="A195" s="54"/>
      <c r="B195" s="55"/>
      <c r="C195" s="50"/>
      <c r="D195" s="52"/>
      <c r="E195" s="53"/>
      <c r="F195" s="53"/>
      <c r="G195" s="53"/>
      <c r="H195" s="53"/>
      <c r="I195" s="50"/>
      <c r="J195" s="50"/>
      <c r="K195" s="50"/>
      <c r="L195" s="50"/>
      <c r="M195" s="50"/>
      <c r="N195" s="53"/>
      <c r="O195" s="53"/>
    </row>
    <row r="196" spans="1:15" ht="42.75" customHeight="1">
      <c r="A196" s="54"/>
      <c r="B196" s="55"/>
      <c r="C196" s="50"/>
      <c r="D196" s="52"/>
      <c r="E196" s="53"/>
      <c r="F196" s="53"/>
      <c r="G196" s="53"/>
      <c r="H196" s="53"/>
      <c r="I196" s="50"/>
      <c r="J196" s="50"/>
      <c r="K196" s="50"/>
      <c r="L196" s="50"/>
      <c r="M196" s="50"/>
      <c r="N196" s="53"/>
      <c r="O196" s="53"/>
    </row>
    <row r="197" spans="1:15" ht="42.75" customHeight="1">
      <c r="A197" s="54"/>
      <c r="B197" s="55"/>
      <c r="C197" s="50"/>
      <c r="D197" s="52"/>
      <c r="E197" s="53"/>
      <c r="F197" s="53"/>
      <c r="G197" s="53"/>
      <c r="H197" s="53"/>
      <c r="I197" s="50"/>
      <c r="J197" s="50"/>
      <c r="K197" s="50"/>
      <c r="L197" s="50"/>
      <c r="M197" s="50"/>
      <c r="N197" s="53"/>
      <c r="O197" s="53"/>
    </row>
    <row r="198" spans="1:15" ht="42.75" customHeight="1">
      <c r="A198" s="54"/>
      <c r="B198" s="55"/>
      <c r="C198" s="50"/>
      <c r="D198" s="52"/>
      <c r="E198" s="53"/>
      <c r="F198" s="53"/>
      <c r="G198" s="53"/>
      <c r="H198" s="53"/>
      <c r="I198" s="50"/>
      <c r="J198" s="50"/>
      <c r="K198" s="50"/>
      <c r="L198" s="50"/>
      <c r="M198" s="50"/>
      <c r="N198" s="53"/>
      <c r="O198" s="53"/>
    </row>
    <row r="199" spans="1:15" ht="42.75" customHeight="1">
      <c r="A199" s="54"/>
      <c r="B199" s="55"/>
      <c r="C199" s="50"/>
      <c r="D199" s="52"/>
      <c r="E199" s="53"/>
      <c r="F199" s="53"/>
      <c r="G199" s="53"/>
      <c r="H199" s="53"/>
      <c r="I199" s="50"/>
      <c r="J199" s="50"/>
      <c r="K199" s="50"/>
      <c r="L199" s="50"/>
      <c r="M199" s="50"/>
      <c r="N199" s="53"/>
      <c r="O199" s="53"/>
    </row>
    <row r="200" spans="1:15" ht="42.75" customHeight="1">
      <c r="A200" s="54"/>
      <c r="B200" s="55"/>
      <c r="C200" s="50"/>
      <c r="D200" s="52"/>
      <c r="E200" s="53"/>
      <c r="F200" s="53"/>
      <c r="G200" s="53"/>
      <c r="H200" s="53"/>
      <c r="I200" s="50"/>
      <c r="J200" s="50"/>
      <c r="K200" s="50"/>
      <c r="L200" s="50"/>
      <c r="M200" s="50"/>
      <c r="N200" s="53"/>
      <c r="O200" s="53"/>
    </row>
    <row r="201" spans="1:15" ht="42.75" customHeight="1">
      <c r="A201" s="54"/>
      <c r="B201" s="55"/>
      <c r="C201" s="50"/>
      <c r="D201" s="52"/>
      <c r="E201" s="53"/>
      <c r="F201" s="53"/>
      <c r="G201" s="53"/>
      <c r="H201" s="53"/>
      <c r="I201" s="50"/>
      <c r="J201" s="50"/>
      <c r="K201" s="50"/>
      <c r="L201" s="50"/>
      <c r="M201" s="50"/>
      <c r="N201" s="53"/>
      <c r="O201" s="53"/>
    </row>
    <row r="202" spans="1:15" ht="42.75" customHeight="1">
      <c r="A202" s="54"/>
      <c r="B202" s="55"/>
      <c r="C202" s="50"/>
      <c r="D202" s="52"/>
      <c r="E202" s="53"/>
      <c r="F202" s="53"/>
      <c r="G202" s="53"/>
      <c r="H202" s="53"/>
      <c r="I202" s="50"/>
      <c r="J202" s="50"/>
      <c r="K202" s="50"/>
      <c r="L202" s="50"/>
      <c r="M202" s="50"/>
      <c r="N202" s="53"/>
      <c r="O202" s="53"/>
    </row>
    <row r="203" spans="1:15" ht="42.75" customHeight="1">
      <c r="A203" s="54"/>
      <c r="B203" s="55"/>
      <c r="C203" s="50"/>
      <c r="D203" s="52"/>
      <c r="E203" s="53"/>
      <c r="F203" s="53"/>
      <c r="G203" s="53"/>
      <c r="H203" s="53"/>
      <c r="I203" s="50"/>
      <c r="J203" s="50"/>
      <c r="K203" s="50"/>
      <c r="L203" s="50"/>
      <c r="M203" s="50"/>
      <c r="N203" s="53"/>
      <c r="O203" s="53"/>
    </row>
    <row r="204" spans="1:15" ht="42.75" customHeight="1">
      <c r="A204" s="54"/>
      <c r="B204" s="55"/>
      <c r="C204" s="50"/>
      <c r="D204" s="52"/>
      <c r="E204" s="53"/>
      <c r="F204" s="53"/>
      <c r="G204" s="53"/>
      <c r="H204" s="53"/>
      <c r="I204" s="50"/>
      <c r="J204" s="50"/>
      <c r="K204" s="50"/>
      <c r="L204" s="50"/>
      <c r="M204" s="50"/>
      <c r="N204" s="53"/>
      <c r="O204" s="53"/>
    </row>
    <row r="205" spans="1:15" ht="42.75" customHeight="1">
      <c r="A205" s="54"/>
      <c r="B205" s="55"/>
      <c r="C205" s="50"/>
      <c r="D205" s="52"/>
      <c r="E205" s="53"/>
      <c r="F205" s="53"/>
      <c r="G205" s="53"/>
      <c r="H205" s="53"/>
      <c r="I205" s="50"/>
      <c r="J205" s="50"/>
      <c r="K205" s="50"/>
      <c r="L205" s="50"/>
      <c r="M205" s="50"/>
      <c r="N205" s="53"/>
      <c r="O205" s="53"/>
    </row>
    <row r="206" spans="1:15" ht="42.75" customHeight="1">
      <c r="A206" s="54"/>
      <c r="B206" s="55"/>
      <c r="C206" s="50"/>
      <c r="D206" s="52"/>
      <c r="E206" s="53"/>
      <c r="F206" s="53"/>
      <c r="G206" s="53"/>
      <c r="H206" s="53"/>
      <c r="I206" s="50"/>
      <c r="J206" s="50"/>
      <c r="K206" s="50"/>
      <c r="L206" s="50"/>
      <c r="M206" s="50"/>
      <c r="N206" s="53"/>
      <c r="O206" s="53"/>
    </row>
    <row r="207" spans="1:15" ht="42.75" customHeight="1">
      <c r="A207" s="54"/>
      <c r="B207" s="55"/>
      <c r="C207" s="50"/>
      <c r="D207" s="52"/>
      <c r="E207" s="53"/>
      <c r="F207" s="53"/>
      <c r="G207" s="53"/>
      <c r="H207" s="53"/>
      <c r="I207" s="50"/>
      <c r="J207" s="50"/>
      <c r="K207" s="50"/>
      <c r="L207" s="50"/>
      <c r="M207" s="50"/>
      <c r="N207" s="53"/>
      <c r="O207" s="53"/>
    </row>
    <row r="208" spans="1:15" ht="42.75" customHeight="1">
      <c r="A208" s="54"/>
      <c r="B208" s="55"/>
      <c r="C208" s="50"/>
      <c r="D208" s="52"/>
      <c r="E208" s="53"/>
      <c r="F208" s="53"/>
      <c r="G208" s="53"/>
      <c r="H208" s="53"/>
      <c r="I208" s="50"/>
      <c r="J208" s="50"/>
      <c r="K208" s="50"/>
      <c r="L208" s="50"/>
      <c r="M208" s="50"/>
      <c r="N208" s="53"/>
      <c r="O208" s="53"/>
    </row>
    <row r="209" spans="1:15" ht="42.75" customHeight="1">
      <c r="A209" s="54"/>
      <c r="B209" s="55"/>
      <c r="C209" s="50"/>
      <c r="D209" s="52"/>
      <c r="E209" s="53"/>
      <c r="F209" s="53"/>
      <c r="G209" s="53"/>
      <c r="H209" s="53"/>
      <c r="I209" s="50"/>
      <c r="J209" s="50"/>
      <c r="K209" s="50"/>
      <c r="L209" s="50"/>
      <c r="M209" s="50"/>
      <c r="N209" s="53"/>
      <c r="O209" s="53"/>
    </row>
    <row r="210" spans="1:15" ht="42.75" customHeight="1">
      <c r="A210" s="54"/>
      <c r="B210" s="55"/>
      <c r="C210" s="50"/>
      <c r="D210" s="52"/>
      <c r="E210" s="53"/>
      <c r="F210" s="53"/>
      <c r="G210" s="53"/>
      <c r="H210" s="53"/>
      <c r="I210" s="50"/>
      <c r="J210" s="50"/>
      <c r="K210" s="50"/>
      <c r="L210" s="50"/>
      <c r="M210" s="50"/>
      <c r="N210" s="53"/>
      <c r="O210" s="53"/>
    </row>
    <row r="211" spans="1:15" ht="42.75" customHeight="1">
      <c r="A211" s="54"/>
      <c r="B211" s="55"/>
      <c r="C211" s="50"/>
      <c r="D211" s="52"/>
      <c r="E211" s="53"/>
      <c r="F211" s="53"/>
      <c r="G211" s="53"/>
      <c r="H211" s="53"/>
      <c r="I211" s="50"/>
      <c r="J211" s="50"/>
      <c r="K211" s="50"/>
      <c r="L211" s="50"/>
      <c r="M211" s="50"/>
      <c r="N211" s="53"/>
      <c r="O211" s="53"/>
    </row>
    <row r="212" spans="1:15" ht="42.75" customHeight="1">
      <c r="A212" s="54"/>
      <c r="B212" s="55"/>
      <c r="C212" s="50"/>
      <c r="D212" s="52"/>
      <c r="E212" s="53"/>
      <c r="F212" s="53"/>
      <c r="G212" s="53"/>
      <c r="H212" s="53"/>
      <c r="I212" s="50"/>
      <c r="J212" s="50"/>
      <c r="K212" s="50"/>
      <c r="L212" s="50"/>
      <c r="M212" s="50"/>
      <c r="N212" s="53"/>
      <c r="O212" s="53"/>
    </row>
    <row r="213" spans="1:15" ht="42.75" customHeight="1">
      <c r="A213" s="54"/>
      <c r="B213" s="55"/>
      <c r="C213" s="50"/>
      <c r="D213" s="52"/>
      <c r="E213" s="53"/>
      <c r="F213" s="53"/>
      <c r="G213" s="53"/>
      <c r="H213" s="53"/>
      <c r="I213" s="50"/>
      <c r="J213" s="50"/>
      <c r="K213" s="50"/>
      <c r="L213" s="50"/>
      <c r="M213" s="50"/>
      <c r="N213" s="53"/>
      <c r="O213" s="53"/>
    </row>
    <row r="214" spans="1:15" ht="42.75" customHeight="1">
      <c r="A214" s="54"/>
      <c r="B214" s="55"/>
      <c r="C214" s="50"/>
      <c r="D214" s="52"/>
      <c r="E214" s="53"/>
      <c r="F214" s="53"/>
      <c r="G214" s="53"/>
      <c r="H214" s="53"/>
      <c r="I214" s="50"/>
      <c r="J214" s="50"/>
      <c r="K214" s="50"/>
      <c r="L214" s="50"/>
      <c r="M214" s="50"/>
      <c r="N214" s="53"/>
      <c r="O214" s="53"/>
    </row>
    <row r="215" spans="1:15" ht="42.75" customHeight="1">
      <c r="A215" s="54"/>
      <c r="B215" s="55"/>
      <c r="C215" s="50"/>
      <c r="D215" s="52"/>
      <c r="E215" s="53"/>
      <c r="F215" s="53"/>
      <c r="G215" s="53"/>
      <c r="H215" s="53"/>
      <c r="I215" s="50"/>
      <c r="J215" s="50"/>
      <c r="K215" s="50"/>
      <c r="L215" s="50"/>
      <c r="M215" s="50"/>
      <c r="N215" s="53"/>
      <c r="O215" s="53"/>
    </row>
    <row r="216" spans="1:15" ht="42.75" customHeight="1">
      <c r="A216" s="54"/>
      <c r="B216" s="55"/>
      <c r="C216" s="50"/>
      <c r="D216" s="52"/>
      <c r="E216" s="53"/>
      <c r="F216" s="53"/>
      <c r="G216" s="53"/>
      <c r="H216" s="53"/>
      <c r="I216" s="50"/>
      <c r="J216" s="50"/>
      <c r="K216" s="50"/>
      <c r="L216" s="50"/>
      <c r="M216" s="50"/>
      <c r="N216" s="53"/>
      <c r="O216" s="53"/>
    </row>
    <row r="217" spans="1:15" ht="42.75" customHeight="1">
      <c r="A217" s="54"/>
      <c r="B217" s="55"/>
      <c r="C217" s="50"/>
      <c r="D217" s="52"/>
      <c r="E217" s="53"/>
      <c r="F217" s="53"/>
      <c r="G217" s="53"/>
      <c r="H217" s="53"/>
      <c r="I217" s="50"/>
      <c r="J217" s="50"/>
      <c r="K217" s="50"/>
      <c r="L217" s="50"/>
      <c r="M217" s="50"/>
      <c r="N217" s="53"/>
      <c r="O217" s="53"/>
    </row>
    <row r="218" spans="1:15" ht="42.75" customHeight="1">
      <c r="A218" s="54"/>
      <c r="B218" s="55"/>
      <c r="C218" s="50"/>
      <c r="D218" s="52"/>
      <c r="E218" s="53"/>
      <c r="F218" s="53"/>
      <c r="G218" s="53"/>
      <c r="H218" s="53"/>
      <c r="I218" s="50"/>
      <c r="J218" s="50"/>
      <c r="K218" s="50"/>
      <c r="L218" s="50"/>
      <c r="M218" s="50"/>
      <c r="N218" s="53"/>
      <c r="O218" s="53"/>
    </row>
    <row r="219" spans="1:15" ht="42.75" customHeight="1">
      <c r="A219" s="54"/>
      <c r="B219" s="55"/>
      <c r="C219" s="50"/>
      <c r="D219" s="52"/>
      <c r="E219" s="53"/>
      <c r="F219" s="53"/>
      <c r="G219" s="53"/>
      <c r="H219" s="53"/>
      <c r="I219" s="50"/>
      <c r="J219" s="50"/>
      <c r="K219" s="50"/>
      <c r="L219" s="50"/>
      <c r="M219" s="50"/>
      <c r="N219" s="53"/>
      <c r="O219" s="53"/>
    </row>
    <row r="220" spans="1:15" ht="42.75" customHeight="1">
      <c r="A220" s="54"/>
      <c r="B220" s="55"/>
      <c r="C220" s="50"/>
      <c r="D220" s="52"/>
      <c r="E220" s="53"/>
      <c r="F220" s="53"/>
      <c r="G220" s="53"/>
      <c r="H220" s="53"/>
      <c r="I220" s="50"/>
      <c r="J220" s="50"/>
      <c r="K220" s="50"/>
      <c r="L220" s="50"/>
      <c r="M220" s="50"/>
      <c r="N220" s="53"/>
      <c r="O220" s="53"/>
    </row>
    <row r="221" spans="1:15" ht="42.75" customHeight="1">
      <c r="A221" s="54"/>
      <c r="B221" s="55"/>
      <c r="C221" s="50"/>
      <c r="D221" s="52"/>
      <c r="E221" s="53"/>
      <c r="F221" s="53"/>
      <c r="G221" s="53"/>
      <c r="H221" s="53"/>
      <c r="I221" s="50"/>
      <c r="J221" s="50"/>
      <c r="K221" s="50"/>
      <c r="L221" s="50"/>
      <c r="M221" s="50"/>
      <c r="N221" s="53"/>
      <c r="O221" s="53"/>
    </row>
    <row r="222" spans="1:15" ht="42.75" customHeight="1">
      <c r="A222" s="54"/>
      <c r="B222" s="55"/>
      <c r="C222" s="50"/>
      <c r="D222" s="52"/>
      <c r="E222" s="53"/>
      <c r="F222" s="53"/>
      <c r="G222" s="53"/>
      <c r="H222" s="53"/>
      <c r="I222" s="50"/>
      <c r="J222" s="50"/>
      <c r="K222" s="50"/>
      <c r="L222" s="50"/>
      <c r="M222" s="50"/>
      <c r="N222" s="53"/>
      <c r="O222" s="53"/>
    </row>
    <row r="223" spans="1:15" ht="42.75" customHeight="1">
      <c r="A223" s="54"/>
      <c r="B223" s="55"/>
      <c r="C223" s="50"/>
      <c r="D223" s="52"/>
      <c r="E223" s="53"/>
      <c r="F223" s="53"/>
      <c r="G223" s="53"/>
      <c r="H223" s="53"/>
      <c r="I223" s="50"/>
      <c r="J223" s="50"/>
      <c r="K223" s="50"/>
      <c r="L223" s="50"/>
      <c r="M223" s="50"/>
      <c r="N223" s="53"/>
      <c r="O223" s="53"/>
    </row>
    <row r="224" spans="1:15" ht="42.75" customHeight="1">
      <c r="A224" s="54"/>
      <c r="B224" s="55"/>
      <c r="C224" s="50"/>
      <c r="D224" s="52"/>
      <c r="E224" s="53"/>
      <c r="F224" s="53"/>
      <c r="G224" s="53"/>
      <c r="H224" s="53"/>
      <c r="I224" s="50"/>
      <c r="J224" s="50"/>
      <c r="K224" s="50"/>
      <c r="L224" s="50"/>
      <c r="M224" s="50"/>
      <c r="N224" s="53"/>
      <c r="O224" s="53"/>
    </row>
    <row r="225" spans="1:15" ht="42.75" customHeight="1">
      <c r="A225" s="54"/>
      <c r="B225" s="55"/>
      <c r="C225" s="50"/>
      <c r="D225" s="52"/>
      <c r="E225" s="53"/>
      <c r="F225" s="53"/>
      <c r="G225" s="53"/>
      <c r="H225" s="53"/>
      <c r="I225" s="50"/>
      <c r="J225" s="50"/>
      <c r="K225" s="50"/>
      <c r="L225" s="50"/>
      <c r="M225" s="50"/>
      <c r="N225" s="53"/>
      <c r="O225" s="53"/>
    </row>
    <row r="226" spans="1:15" ht="42.75" customHeight="1">
      <c r="A226" s="54"/>
      <c r="B226" s="55"/>
      <c r="C226" s="50"/>
      <c r="D226" s="52"/>
      <c r="E226" s="53"/>
      <c r="F226" s="53"/>
      <c r="G226" s="53"/>
      <c r="H226" s="53"/>
      <c r="I226" s="50"/>
      <c r="J226" s="50"/>
      <c r="K226" s="50"/>
      <c r="L226" s="50"/>
      <c r="M226" s="50"/>
      <c r="N226" s="53"/>
      <c r="O226" s="53"/>
    </row>
    <row r="227" spans="1:15" ht="42.75" customHeight="1">
      <c r="A227" s="54"/>
      <c r="B227" s="55"/>
      <c r="C227" s="50"/>
      <c r="D227" s="52"/>
      <c r="E227" s="53"/>
      <c r="F227" s="53"/>
      <c r="G227" s="53"/>
      <c r="H227" s="53"/>
      <c r="I227" s="50"/>
      <c r="J227" s="50"/>
      <c r="K227" s="50"/>
      <c r="L227" s="50"/>
      <c r="M227" s="50"/>
      <c r="N227" s="53"/>
      <c r="O227" s="53"/>
    </row>
    <row r="228" spans="1:15" ht="42.75" customHeight="1">
      <c r="A228" s="54"/>
      <c r="B228" s="55"/>
      <c r="C228" s="50"/>
      <c r="D228" s="52"/>
      <c r="E228" s="53"/>
      <c r="F228" s="53"/>
      <c r="G228" s="53"/>
      <c r="H228" s="53"/>
      <c r="I228" s="50"/>
      <c r="J228" s="50"/>
      <c r="K228" s="50"/>
      <c r="L228" s="50"/>
      <c r="M228" s="50"/>
      <c r="N228" s="53"/>
      <c r="O228" s="53"/>
    </row>
    <row r="229" spans="1:15" ht="42.75" customHeight="1">
      <c r="A229" s="54"/>
      <c r="B229" s="55"/>
      <c r="C229" s="50"/>
      <c r="D229" s="52"/>
      <c r="E229" s="53"/>
      <c r="F229" s="53"/>
      <c r="G229" s="53"/>
      <c r="H229" s="53"/>
      <c r="I229" s="50"/>
      <c r="J229" s="50"/>
      <c r="K229" s="50"/>
      <c r="L229" s="50"/>
      <c r="M229" s="50"/>
      <c r="N229" s="53"/>
      <c r="O229" s="53"/>
    </row>
    <row r="230" spans="1:15" ht="42.75" customHeight="1">
      <c r="A230" s="54"/>
      <c r="B230" s="55"/>
      <c r="C230" s="50"/>
      <c r="D230" s="52"/>
      <c r="E230" s="53"/>
      <c r="F230" s="53"/>
      <c r="G230" s="53"/>
      <c r="H230" s="53"/>
      <c r="I230" s="50"/>
      <c r="J230" s="50"/>
      <c r="K230" s="50"/>
      <c r="L230" s="50"/>
      <c r="M230" s="50"/>
      <c r="N230" s="53"/>
      <c r="O230" s="53"/>
    </row>
    <row r="231" spans="1:15" ht="42.75" customHeight="1">
      <c r="A231" s="54"/>
      <c r="B231" s="55"/>
      <c r="C231" s="50"/>
      <c r="D231" s="52"/>
      <c r="E231" s="53"/>
      <c r="F231" s="53"/>
      <c r="G231" s="53"/>
      <c r="H231" s="53"/>
      <c r="I231" s="50"/>
      <c r="J231" s="50"/>
      <c r="K231" s="50"/>
      <c r="L231" s="50"/>
      <c r="M231" s="50"/>
      <c r="N231" s="53"/>
      <c r="O231" s="53"/>
    </row>
    <row r="232" spans="1:15" ht="42.75" customHeight="1">
      <c r="A232" s="54"/>
      <c r="B232" s="55"/>
      <c r="C232" s="50"/>
      <c r="D232" s="52"/>
      <c r="E232" s="53"/>
      <c r="F232" s="53"/>
      <c r="G232" s="53"/>
      <c r="H232" s="53"/>
      <c r="I232" s="50"/>
      <c r="J232" s="50"/>
      <c r="K232" s="50"/>
      <c r="L232" s="50"/>
      <c r="M232" s="50"/>
      <c r="N232" s="53"/>
      <c r="O232" s="53"/>
    </row>
    <row r="233" spans="1:15" ht="42.75" customHeight="1">
      <c r="A233" s="54"/>
      <c r="B233" s="55"/>
      <c r="C233" s="50"/>
      <c r="D233" s="52"/>
      <c r="E233" s="53"/>
      <c r="F233" s="53"/>
      <c r="G233" s="53"/>
      <c r="H233" s="53"/>
      <c r="I233" s="50"/>
      <c r="J233" s="50"/>
      <c r="K233" s="50"/>
      <c r="L233" s="50"/>
      <c r="M233" s="50"/>
      <c r="N233" s="53"/>
      <c r="O233" s="53"/>
    </row>
    <row r="234" spans="1:15" ht="42.75" customHeight="1">
      <c r="A234" s="54"/>
      <c r="B234" s="55"/>
      <c r="C234" s="50"/>
      <c r="D234" s="52"/>
      <c r="E234" s="53"/>
      <c r="F234" s="53"/>
      <c r="G234" s="53"/>
      <c r="H234" s="53"/>
      <c r="I234" s="50"/>
      <c r="J234" s="50"/>
      <c r="K234" s="50"/>
      <c r="L234" s="50"/>
      <c r="M234" s="50"/>
      <c r="N234" s="53"/>
      <c r="O234" s="53"/>
    </row>
    <row r="235" spans="1:15" ht="42.75" customHeight="1">
      <c r="A235" s="54"/>
      <c r="B235" s="55"/>
      <c r="C235" s="50"/>
      <c r="D235" s="52"/>
      <c r="E235" s="53"/>
      <c r="F235" s="53"/>
      <c r="G235" s="53"/>
      <c r="H235" s="53"/>
      <c r="I235" s="50"/>
      <c r="J235" s="50"/>
      <c r="K235" s="50"/>
      <c r="L235" s="50"/>
      <c r="M235" s="50"/>
      <c r="N235" s="53"/>
      <c r="O235" s="53"/>
    </row>
    <row r="236" spans="1:15" ht="42.75" customHeight="1">
      <c r="A236" s="54"/>
      <c r="B236" s="55"/>
      <c r="C236" s="50"/>
      <c r="D236" s="52"/>
      <c r="E236" s="53"/>
      <c r="F236" s="53"/>
      <c r="G236" s="53"/>
      <c r="H236" s="53"/>
      <c r="I236" s="50"/>
      <c r="J236" s="50"/>
      <c r="K236" s="50"/>
      <c r="L236" s="50"/>
      <c r="M236" s="50"/>
      <c r="N236" s="53"/>
      <c r="O236" s="53"/>
    </row>
    <row r="237" spans="1:15" ht="42.75" customHeight="1">
      <c r="A237" s="54"/>
      <c r="B237" s="55"/>
      <c r="C237" s="50"/>
      <c r="D237" s="52"/>
      <c r="E237" s="53"/>
      <c r="F237" s="53"/>
      <c r="G237" s="53"/>
      <c r="H237" s="53"/>
      <c r="I237" s="50"/>
      <c r="J237" s="50"/>
      <c r="K237" s="50"/>
      <c r="L237" s="50"/>
      <c r="M237" s="50"/>
      <c r="N237" s="53"/>
      <c r="O237" s="53"/>
    </row>
    <row r="238" spans="1:15" ht="42.75" customHeight="1">
      <c r="A238" s="54"/>
      <c r="B238" s="55"/>
      <c r="C238" s="50"/>
      <c r="D238" s="52"/>
      <c r="E238" s="53"/>
      <c r="F238" s="53"/>
      <c r="G238" s="53"/>
      <c r="H238" s="53"/>
      <c r="I238" s="50"/>
      <c r="J238" s="50"/>
      <c r="K238" s="50"/>
      <c r="L238" s="50"/>
      <c r="M238" s="50"/>
      <c r="N238" s="53"/>
      <c r="O238" s="53"/>
    </row>
    <row r="239" spans="1:15" ht="42.75" customHeight="1">
      <c r="A239" s="54"/>
      <c r="B239" s="55"/>
      <c r="C239" s="50"/>
      <c r="D239" s="52"/>
      <c r="E239" s="53"/>
      <c r="F239" s="53"/>
      <c r="G239" s="53"/>
      <c r="H239" s="53"/>
      <c r="I239" s="50"/>
      <c r="J239" s="50"/>
      <c r="K239" s="50"/>
      <c r="L239" s="50"/>
      <c r="M239" s="50"/>
      <c r="N239" s="53"/>
      <c r="O239" s="53"/>
    </row>
    <row r="240" spans="1:15" ht="42.75" customHeight="1">
      <c r="A240" s="54"/>
      <c r="B240" s="55"/>
      <c r="C240" s="50"/>
      <c r="D240" s="52"/>
      <c r="E240" s="53"/>
      <c r="F240" s="53"/>
      <c r="G240" s="53"/>
      <c r="H240" s="53"/>
      <c r="I240" s="50"/>
      <c r="J240" s="50"/>
      <c r="K240" s="50"/>
      <c r="L240" s="50"/>
      <c r="M240" s="50"/>
      <c r="N240" s="53"/>
      <c r="O240" s="53"/>
    </row>
    <row r="241" spans="1:15" ht="42.75" customHeight="1">
      <c r="A241" s="54"/>
      <c r="B241" s="55"/>
      <c r="C241" s="50"/>
      <c r="D241" s="52"/>
      <c r="E241" s="53"/>
      <c r="F241" s="53"/>
      <c r="G241" s="53"/>
      <c r="H241" s="53"/>
      <c r="I241" s="50"/>
      <c r="J241" s="50"/>
      <c r="K241" s="50"/>
      <c r="L241" s="50"/>
      <c r="M241" s="50"/>
      <c r="N241" s="53"/>
      <c r="O241" s="53"/>
    </row>
    <row r="242" spans="1:15" ht="42.75" customHeight="1">
      <c r="A242" s="54"/>
      <c r="B242" s="55"/>
      <c r="C242" s="50"/>
      <c r="D242" s="52"/>
      <c r="E242" s="53"/>
      <c r="F242" s="53"/>
      <c r="G242" s="53"/>
      <c r="H242" s="53"/>
      <c r="I242" s="50"/>
      <c r="J242" s="50"/>
      <c r="K242" s="50"/>
      <c r="L242" s="50"/>
      <c r="M242" s="50"/>
      <c r="N242" s="53"/>
      <c r="O242" s="53"/>
    </row>
    <row r="243" spans="1:15" ht="42.75" customHeight="1">
      <c r="A243" s="54"/>
      <c r="B243" s="55"/>
      <c r="C243" s="50"/>
      <c r="D243" s="52"/>
      <c r="E243" s="53"/>
      <c r="F243" s="53"/>
      <c r="G243" s="53"/>
      <c r="H243" s="53"/>
      <c r="I243" s="50"/>
      <c r="J243" s="50"/>
      <c r="K243" s="50"/>
      <c r="L243" s="50"/>
      <c r="M243" s="50"/>
      <c r="N243" s="53"/>
      <c r="O243" s="53"/>
    </row>
    <row r="244" spans="1:15" ht="42.75" customHeight="1">
      <c r="A244" s="54"/>
      <c r="B244" s="55"/>
      <c r="C244" s="50"/>
      <c r="D244" s="52"/>
      <c r="E244" s="53"/>
      <c r="F244" s="53"/>
      <c r="G244" s="53"/>
      <c r="H244" s="53"/>
      <c r="I244" s="50"/>
      <c r="J244" s="50"/>
      <c r="K244" s="50"/>
      <c r="L244" s="50"/>
      <c r="M244" s="50"/>
      <c r="N244" s="53"/>
      <c r="O244" s="53"/>
    </row>
    <row r="245" spans="1:15" ht="42.75" customHeight="1">
      <c r="A245" s="54"/>
      <c r="B245" s="55"/>
      <c r="C245" s="50"/>
      <c r="D245" s="52"/>
      <c r="E245" s="53"/>
      <c r="F245" s="53"/>
      <c r="G245" s="53"/>
      <c r="H245" s="53"/>
      <c r="I245" s="50"/>
      <c r="J245" s="50"/>
      <c r="K245" s="50"/>
      <c r="L245" s="50"/>
      <c r="M245" s="50"/>
      <c r="N245" s="53"/>
      <c r="O245" s="53"/>
    </row>
    <row r="246" spans="1:15" ht="42.75" customHeight="1">
      <c r="A246" s="54"/>
      <c r="B246" s="55"/>
      <c r="C246" s="50"/>
      <c r="D246" s="52"/>
      <c r="E246" s="53"/>
      <c r="F246" s="53"/>
      <c r="G246" s="53"/>
      <c r="H246" s="53"/>
      <c r="I246" s="50"/>
      <c r="J246" s="50"/>
      <c r="K246" s="50"/>
      <c r="L246" s="50"/>
      <c r="M246" s="50"/>
      <c r="N246" s="53"/>
      <c r="O246" s="53"/>
    </row>
    <row r="247" spans="1:15" ht="42.75" customHeight="1">
      <c r="A247" s="54"/>
      <c r="B247" s="55"/>
      <c r="C247" s="50"/>
      <c r="D247" s="52"/>
      <c r="E247" s="53"/>
      <c r="F247" s="53"/>
      <c r="G247" s="53"/>
      <c r="H247" s="53"/>
      <c r="I247" s="50"/>
      <c r="J247" s="50"/>
      <c r="K247" s="50"/>
      <c r="L247" s="50"/>
      <c r="M247" s="50"/>
      <c r="N247" s="53"/>
      <c r="O247" s="53"/>
    </row>
    <row r="248" spans="1:15" ht="42.75" customHeight="1">
      <c r="A248" s="54"/>
      <c r="B248" s="55"/>
      <c r="C248" s="50"/>
      <c r="D248" s="52"/>
      <c r="E248" s="53"/>
      <c r="F248" s="53"/>
      <c r="G248" s="53"/>
      <c r="H248" s="53"/>
      <c r="I248" s="50"/>
      <c r="J248" s="50"/>
      <c r="K248" s="50"/>
      <c r="L248" s="50"/>
      <c r="M248" s="50"/>
      <c r="N248" s="53"/>
      <c r="O248" s="53"/>
    </row>
    <row r="249" spans="1:15" ht="42.75" customHeight="1">
      <c r="A249" s="54"/>
      <c r="B249" s="55"/>
      <c r="C249" s="50"/>
      <c r="D249" s="52"/>
      <c r="E249" s="53"/>
      <c r="F249" s="53"/>
      <c r="G249" s="53"/>
      <c r="H249" s="53"/>
      <c r="I249" s="50"/>
      <c r="J249" s="50"/>
      <c r="K249" s="50"/>
      <c r="L249" s="50"/>
      <c r="M249" s="50"/>
      <c r="N249" s="53"/>
      <c r="O249" s="53"/>
    </row>
    <row r="250" spans="1:15" ht="42.75" customHeight="1">
      <c r="A250" s="54"/>
      <c r="B250" s="55"/>
      <c r="C250" s="50"/>
      <c r="D250" s="52"/>
      <c r="E250" s="53"/>
      <c r="F250" s="53"/>
      <c r="G250" s="53"/>
      <c r="H250" s="53"/>
      <c r="I250" s="50"/>
      <c r="J250" s="50"/>
      <c r="K250" s="50"/>
      <c r="L250" s="50"/>
      <c r="M250" s="50"/>
      <c r="N250" s="53"/>
      <c r="O250" s="53"/>
    </row>
    <row r="251" spans="1:15" ht="42.75" customHeight="1">
      <c r="A251" s="54"/>
      <c r="B251" s="55"/>
      <c r="C251" s="50"/>
      <c r="D251" s="52"/>
      <c r="E251" s="53"/>
      <c r="F251" s="53"/>
      <c r="G251" s="53"/>
      <c r="H251" s="53"/>
      <c r="I251" s="50"/>
      <c r="J251" s="50"/>
      <c r="K251" s="50"/>
      <c r="L251" s="50"/>
      <c r="M251" s="50"/>
      <c r="N251" s="53"/>
      <c r="O251" s="53"/>
    </row>
    <row r="252" spans="1:15" ht="42.75" customHeight="1">
      <c r="A252" s="54"/>
      <c r="B252" s="55"/>
      <c r="C252" s="50"/>
      <c r="D252" s="52"/>
      <c r="E252" s="53"/>
      <c r="F252" s="53"/>
      <c r="G252" s="53"/>
      <c r="H252" s="53"/>
      <c r="I252" s="50"/>
      <c r="J252" s="50"/>
      <c r="K252" s="50"/>
      <c r="L252" s="50"/>
      <c r="M252" s="50"/>
      <c r="N252" s="53"/>
      <c r="O252" s="53"/>
    </row>
    <row r="253" spans="1:15" ht="42.75" customHeight="1">
      <c r="A253" s="54"/>
      <c r="B253" s="55"/>
      <c r="C253" s="50"/>
      <c r="D253" s="52"/>
      <c r="E253" s="53"/>
      <c r="F253" s="53"/>
      <c r="G253" s="53"/>
      <c r="H253" s="53"/>
      <c r="I253" s="50"/>
      <c r="J253" s="50"/>
      <c r="K253" s="50"/>
      <c r="L253" s="50"/>
      <c r="M253" s="50"/>
      <c r="N253" s="53"/>
      <c r="O253" s="53"/>
    </row>
    <row r="254" spans="1:15" ht="42.75" customHeight="1">
      <c r="A254" s="54"/>
      <c r="B254" s="55"/>
      <c r="C254" s="50"/>
      <c r="D254" s="52"/>
      <c r="E254" s="53"/>
      <c r="F254" s="53"/>
      <c r="G254" s="53"/>
      <c r="H254" s="53"/>
      <c r="I254" s="50"/>
      <c r="J254" s="50"/>
      <c r="K254" s="50"/>
      <c r="L254" s="50"/>
      <c r="M254" s="50"/>
      <c r="N254" s="53"/>
      <c r="O254" s="53"/>
    </row>
    <row r="255" spans="1:15" ht="42.75" customHeight="1">
      <c r="A255" s="54"/>
      <c r="B255" s="55"/>
      <c r="C255" s="50"/>
      <c r="D255" s="52"/>
      <c r="E255" s="53"/>
      <c r="F255" s="53"/>
      <c r="G255" s="53"/>
      <c r="H255" s="53"/>
      <c r="I255" s="50"/>
      <c r="J255" s="50"/>
      <c r="K255" s="50"/>
      <c r="L255" s="50"/>
      <c r="M255" s="50"/>
      <c r="N255" s="53"/>
      <c r="O255" s="53"/>
    </row>
    <row r="256" spans="1:15" ht="42.75" customHeight="1">
      <c r="A256" s="54"/>
      <c r="B256" s="55"/>
      <c r="C256" s="50"/>
      <c r="D256" s="52"/>
      <c r="E256" s="53"/>
      <c r="F256" s="53"/>
      <c r="G256" s="53"/>
      <c r="H256" s="53"/>
      <c r="I256" s="50"/>
      <c r="J256" s="50"/>
      <c r="K256" s="50"/>
      <c r="L256" s="50"/>
      <c r="M256" s="50"/>
      <c r="N256" s="53"/>
      <c r="O256" s="53"/>
    </row>
    <row r="257" spans="1:15" ht="42.75" customHeight="1">
      <c r="A257" s="54"/>
      <c r="B257" s="55"/>
      <c r="C257" s="50"/>
      <c r="D257" s="52"/>
      <c r="E257" s="53"/>
      <c r="F257" s="53"/>
      <c r="G257" s="53"/>
      <c r="H257" s="53"/>
      <c r="I257" s="50"/>
      <c r="J257" s="50"/>
      <c r="K257" s="50"/>
      <c r="L257" s="50"/>
      <c r="M257" s="50"/>
      <c r="N257" s="53"/>
      <c r="O257" s="53"/>
    </row>
    <row r="258" spans="1:15" ht="42.75" customHeight="1">
      <c r="A258" s="54"/>
      <c r="B258" s="55"/>
      <c r="C258" s="50"/>
      <c r="D258" s="52"/>
      <c r="E258" s="53"/>
      <c r="F258" s="53"/>
      <c r="G258" s="53"/>
      <c r="H258" s="53"/>
      <c r="I258" s="50"/>
      <c r="J258" s="50"/>
      <c r="K258" s="50"/>
      <c r="L258" s="50"/>
      <c r="M258" s="50"/>
      <c r="N258" s="53"/>
      <c r="O258" s="53"/>
    </row>
    <row r="259" spans="1:15" ht="42.75" customHeight="1">
      <c r="A259" s="54"/>
      <c r="B259" s="55"/>
      <c r="C259" s="50"/>
      <c r="D259" s="52"/>
      <c r="E259" s="53"/>
      <c r="F259" s="53"/>
      <c r="G259" s="53"/>
      <c r="H259" s="53"/>
      <c r="I259" s="50"/>
      <c r="J259" s="50"/>
      <c r="K259" s="50"/>
      <c r="L259" s="50"/>
      <c r="M259" s="50"/>
      <c r="N259" s="53"/>
      <c r="O259" s="53"/>
    </row>
    <row r="260" spans="1:15" ht="42.75" customHeight="1">
      <c r="A260" s="54"/>
      <c r="B260" s="55"/>
      <c r="C260" s="50"/>
      <c r="D260" s="52"/>
      <c r="E260" s="53"/>
      <c r="F260" s="53"/>
      <c r="G260" s="53"/>
      <c r="H260" s="53"/>
      <c r="I260" s="50"/>
      <c r="J260" s="50"/>
      <c r="K260" s="50"/>
      <c r="L260" s="50"/>
      <c r="M260" s="50"/>
      <c r="N260" s="53"/>
      <c r="O260" s="53"/>
    </row>
    <row r="261" spans="1:15" ht="42.75" customHeight="1">
      <c r="A261" s="54"/>
      <c r="B261" s="55"/>
      <c r="C261" s="50"/>
      <c r="D261" s="52"/>
      <c r="E261" s="53"/>
      <c r="F261" s="53"/>
      <c r="G261" s="53"/>
      <c r="H261" s="53"/>
      <c r="I261" s="50"/>
      <c r="J261" s="50"/>
      <c r="K261" s="50"/>
      <c r="L261" s="50"/>
      <c r="M261" s="50"/>
      <c r="N261" s="53"/>
      <c r="O261" s="53"/>
    </row>
    <row r="262" spans="1:15" ht="42.75" customHeight="1">
      <c r="A262" s="54"/>
      <c r="B262" s="55"/>
      <c r="C262" s="50"/>
      <c r="D262" s="52"/>
      <c r="E262" s="53"/>
      <c r="F262" s="53"/>
      <c r="G262" s="53"/>
      <c r="H262" s="53"/>
      <c r="I262" s="50"/>
      <c r="J262" s="50"/>
      <c r="K262" s="50"/>
      <c r="L262" s="50"/>
      <c r="M262" s="50"/>
      <c r="N262" s="53"/>
      <c r="O262" s="53"/>
    </row>
    <row r="263" spans="1:15" ht="42.75" customHeight="1">
      <c r="A263" s="54"/>
      <c r="B263" s="55"/>
      <c r="C263" s="50"/>
      <c r="D263" s="52"/>
      <c r="E263" s="53"/>
      <c r="F263" s="53"/>
      <c r="G263" s="53"/>
      <c r="H263" s="53"/>
      <c r="I263" s="50"/>
      <c r="J263" s="50"/>
      <c r="K263" s="50"/>
      <c r="L263" s="50"/>
      <c r="M263" s="50"/>
      <c r="N263" s="53"/>
      <c r="O263" s="53"/>
    </row>
    <row r="264" spans="1:15" ht="42.75" customHeight="1">
      <c r="A264" s="54"/>
      <c r="B264" s="55"/>
      <c r="C264" s="50"/>
      <c r="D264" s="52"/>
      <c r="E264" s="53"/>
      <c r="F264" s="53"/>
      <c r="G264" s="53"/>
      <c r="H264" s="53"/>
      <c r="I264" s="50"/>
      <c r="J264" s="50"/>
      <c r="K264" s="50"/>
      <c r="L264" s="50"/>
      <c r="M264" s="50"/>
      <c r="N264" s="53"/>
      <c r="O264" s="53"/>
    </row>
    <row r="265" spans="1:15" ht="42.75" customHeight="1">
      <c r="A265" s="54"/>
      <c r="B265" s="55"/>
      <c r="C265" s="50"/>
      <c r="D265" s="52"/>
      <c r="E265" s="53"/>
      <c r="F265" s="53"/>
      <c r="G265" s="53"/>
      <c r="H265" s="53"/>
      <c r="I265" s="50"/>
      <c r="J265" s="50"/>
      <c r="K265" s="50"/>
      <c r="L265" s="50"/>
      <c r="M265" s="50"/>
      <c r="N265" s="53"/>
      <c r="O265" s="53"/>
    </row>
    <row r="266" spans="1:15" ht="42.75" customHeight="1">
      <c r="A266" s="54"/>
      <c r="B266" s="55"/>
      <c r="C266" s="50"/>
      <c r="D266" s="52"/>
      <c r="E266" s="53"/>
      <c r="F266" s="53"/>
      <c r="G266" s="53"/>
      <c r="H266" s="53"/>
      <c r="I266" s="50"/>
      <c r="J266" s="50"/>
      <c r="K266" s="50"/>
      <c r="L266" s="50"/>
      <c r="M266" s="50"/>
      <c r="N266" s="53"/>
      <c r="O266" s="53"/>
    </row>
    <row r="267" spans="1:15" ht="42.75" customHeight="1">
      <c r="A267" s="54"/>
      <c r="B267" s="55"/>
      <c r="C267" s="50"/>
      <c r="D267" s="52"/>
      <c r="E267" s="53"/>
      <c r="F267" s="53"/>
      <c r="G267" s="53"/>
      <c r="H267" s="53"/>
      <c r="I267" s="50"/>
      <c r="J267" s="50"/>
      <c r="K267" s="50"/>
      <c r="L267" s="50"/>
      <c r="M267" s="50"/>
      <c r="N267" s="53"/>
      <c r="O267" s="53"/>
    </row>
    <row r="268" spans="1:15" ht="42.75" customHeight="1">
      <c r="A268" s="54"/>
      <c r="B268" s="55"/>
      <c r="C268" s="50"/>
      <c r="D268" s="52"/>
      <c r="E268" s="53"/>
      <c r="F268" s="53"/>
      <c r="G268" s="53"/>
      <c r="H268" s="53"/>
      <c r="I268" s="50"/>
      <c r="J268" s="50"/>
      <c r="K268" s="50"/>
      <c r="L268" s="50"/>
      <c r="M268" s="50"/>
      <c r="N268" s="53"/>
      <c r="O268" s="53"/>
    </row>
    <row r="269" spans="1:15" ht="42.75" customHeight="1">
      <c r="A269" s="54"/>
      <c r="B269" s="55"/>
      <c r="C269" s="50"/>
      <c r="D269" s="52"/>
      <c r="E269" s="53"/>
      <c r="F269" s="53"/>
      <c r="G269" s="53"/>
      <c r="H269" s="53"/>
      <c r="I269" s="50"/>
      <c r="J269" s="50"/>
      <c r="K269" s="50"/>
      <c r="L269" s="50"/>
      <c r="M269" s="50"/>
      <c r="N269" s="53"/>
      <c r="O269" s="53"/>
    </row>
    <row r="270" spans="1:15" ht="42.75" customHeight="1">
      <c r="A270" s="54"/>
      <c r="B270" s="55"/>
      <c r="C270" s="50"/>
      <c r="D270" s="52"/>
      <c r="E270" s="53"/>
      <c r="F270" s="53"/>
      <c r="G270" s="53"/>
      <c r="H270" s="53"/>
      <c r="I270" s="50"/>
      <c r="J270" s="50"/>
      <c r="K270" s="50"/>
      <c r="L270" s="50"/>
      <c r="M270" s="50"/>
      <c r="N270" s="53"/>
      <c r="O270" s="53"/>
    </row>
    <row r="271" spans="1:15" ht="42.75" customHeight="1">
      <c r="A271" s="54"/>
      <c r="B271" s="55"/>
      <c r="C271" s="50"/>
      <c r="D271" s="52"/>
      <c r="E271" s="53"/>
      <c r="F271" s="53"/>
      <c r="G271" s="53"/>
      <c r="H271" s="53"/>
      <c r="I271" s="50"/>
      <c r="J271" s="50"/>
      <c r="K271" s="50"/>
      <c r="L271" s="50"/>
      <c r="M271" s="50"/>
      <c r="N271" s="53"/>
      <c r="O271" s="53"/>
    </row>
    <row r="272" spans="1:15" ht="42.75" customHeight="1">
      <c r="A272" s="54"/>
      <c r="B272" s="55"/>
      <c r="C272" s="50"/>
      <c r="D272" s="52"/>
      <c r="E272" s="53"/>
      <c r="F272" s="53"/>
      <c r="G272" s="53"/>
      <c r="H272" s="53"/>
      <c r="I272" s="50"/>
      <c r="J272" s="50"/>
      <c r="K272" s="50"/>
      <c r="L272" s="50"/>
      <c r="M272" s="50"/>
      <c r="N272" s="53"/>
      <c r="O272" s="53"/>
    </row>
    <row r="273" spans="1:15" ht="42.75" customHeight="1">
      <c r="A273" s="54"/>
      <c r="B273" s="55"/>
      <c r="C273" s="50"/>
      <c r="D273" s="52"/>
      <c r="E273" s="53"/>
      <c r="F273" s="53"/>
      <c r="G273" s="53"/>
      <c r="H273" s="53"/>
      <c r="I273" s="50"/>
      <c r="J273" s="50"/>
      <c r="K273" s="50"/>
      <c r="L273" s="50"/>
      <c r="M273" s="50"/>
      <c r="N273" s="53"/>
      <c r="O273" s="53"/>
    </row>
    <row r="274" spans="1:15" ht="42.75" customHeight="1">
      <c r="A274" s="54"/>
      <c r="B274" s="55"/>
      <c r="C274" s="50"/>
      <c r="D274" s="52"/>
      <c r="E274" s="53"/>
      <c r="F274" s="53"/>
      <c r="G274" s="53"/>
      <c r="H274" s="53"/>
      <c r="I274" s="50"/>
      <c r="J274" s="50"/>
      <c r="K274" s="50"/>
      <c r="L274" s="50"/>
      <c r="M274" s="50"/>
      <c r="N274" s="53"/>
      <c r="O274" s="53"/>
    </row>
    <row r="275" spans="1:15" ht="42.75" customHeight="1">
      <c r="A275" s="54"/>
      <c r="B275" s="55"/>
      <c r="C275" s="50"/>
      <c r="D275" s="52"/>
      <c r="E275" s="53"/>
      <c r="F275" s="53"/>
      <c r="G275" s="53"/>
      <c r="H275" s="53"/>
      <c r="I275" s="50"/>
      <c r="J275" s="50"/>
      <c r="K275" s="50"/>
      <c r="L275" s="50"/>
      <c r="M275" s="50"/>
      <c r="N275" s="53"/>
      <c r="O275" s="53"/>
    </row>
    <row r="276" spans="1:15" ht="42.75" customHeight="1">
      <c r="A276" s="54"/>
      <c r="B276" s="55"/>
      <c r="C276" s="50"/>
      <c r="D276" s="52"/>
      <c r="E276" s="53"/>
      <c r="F276" s="53"/>
      <c r="G276" s="53"/>
      <c r="H276" s="53"/>
      <c r="I276" s="50"/>
      <c r="J276" s="50"/>
      <c r="K276" s="50"/>
      <c r="L276" s="50"/>
      <c r="M276" s="50"/>
      <c r="N276" s="53"/>
      <c r="O276" s="53"/>
    </row>
    <row r="277" spans="1:15" ht="42.75" customHeight="1">
      <c r="A277" s="54"/>
      <c r="B277" s="55"/>
      <c r="C277" s="50"/>
      <c r="D277" s="52"/>
      <c r="E277" s="53"/>
      <c r="F277" s="53"/>
      <c r="G277" s="53"/>
      <c r="H277" s="53"/>
      <c r="I277" s="50"/>
      <c r="J277" s="50"/>
      <c r="K277" s="50"/>
      <c r="L277" s="50"/>
      <c r="M277" s="50"/>
      <c r="N277" s="53"/>
      <c r="O277" s="53"/>
    </row>
    <row r="278" spans="1:15" ht="42.75" customHeight="1">
      <c r="A278" s="54"/>
      <c r="B278" s="55"/>
      <c r="C278" s="50"/>
      <c r="D278" s="52"/>
      <c r="E278" s="53"/>
      <c r="F278" s="53"/>
      <c r="G278" s="53"/>
      <c r="H278" s="53"/>
      <c r="I278" s="50"/>
      <c r="J278" s="50"/>
      <c r="K278" s="50"/>
      <c r="L278" s="50"/>
      <c r="M278" s="50"/>
      <c r="N278" s="53"/>
      <c r="O278" s="53"/>
    </row>
    <row r="279" spans="1:15" ht="42.75" customHeight="1">
      <c r="A279" s="54"/>
      <c r="B279" s="55"/>
      <c r="C279" s="50"/>
      <c r="D279" s="52"/>
      <c r="E279" s="53"/>
      <c r="F279" s="53"/>
      <c r="G279" s="53"/>
      <c r="H279" s="53"/>
      <c r="I279" s="50"/>
      <c r="J279" s="50"/>
      <c r="K279" s="50"/>
      <c r="L279" s="50"/>
      <c r="M279" s="50"/>
      <c r="N279" s="53"/>
      <c r="O279" s="53"/>
    </row>
    <row r="280" spans="1:15" ht="42.75" customHeight="1">
      <c r="A280" s="54"/>
      <c r="B280" s="55"/>
      <c r="C280" s="50"/>
      <c r="D280" s="52"/>
      <c r="E280" s="53"/>
      <c r="F280" s="53"/>
      <c r="G280" s="53"/>
      <c r="H280" s="53"/>
      <c r="I280" s="50"/>
      <c r="J280" s="50"/>
      <c r="K280" s="50"/>
      <c r="L280" s="50"/>
      <c r="M280" s="50"/>
      <c r="N280" s="53"/>
      <c r="O280" s="53"/>
    </row>
    <row r="281" spans="1:15" ht="42.75" customHeight="1">
      <c r="A281" s="54"/>
      <c r="B281" s="55"/>
      <c r="C281" s="50"/>
      <c r="D281" s="52"/>
      <c r="E281" s="53"/>
      <c r="F281" s="53"/>
      <c r="G281" s="53"/>
      <c r="H281" s="53"/>
      <c r="I281" s="50"/>
      <c r="J281" s="50"/>
      <c r="K281" s="50"/>
      <c r="L281" s="50"/>
      <c r="M281" s="50"/>
      <c r="N281" s="53"/>
      <c r="O281" s="53"/>
    </row>
    <row r="282" spans="1:15" ht="42.75" customHeight="1">
      <c r="A282" s="54"/>
      <c r="B282" s="55"/>
      <c r="C282" s="50"/>
      <c r="D282" s="52"/>
      <c r="E282" s="53"/>
      <c r="F282" s="53"/>
      <c r="G282" s="53"/>
      <c r="H282" s="53"/>
      <c r="I282" s="50"/>
      <c r="J282" s="50"/>
      <c r="K282" s="50"/>
      <c r="L282" s="50"/>
      <c r="M282" s="50"/>
      <c r="N282" s="53"/>
      <c r="O282" s="53"/>
    </row>
    <row r="283" spans="1:15" ht="42.75" customHeight="1">
      <c r="A283" s="54"/>
      <c r="B283" s="55"/>
      <c r="C283" s="50"/>
      <c r="D283" s="52"/>
      <c r="E283" s="53"/>
      <c r="F283" s="53"/>
      <c r="G283" s="53"/>
      <c r="H283" s="53"/>
      <c r="I283" s="50"/>
      <c r="J283" s="50"/>
      <c r="K283" s="50"/>
      <c r="L283" s="50"/>
      <c r="M283" s="50"/>
      <c r="N283" s="53"/>
      <c r="O283" s="53"/>
    </row>
    <row r="284" spans="1:15" ht="42.75" customHeight="1">
      <c r="A284" s="54"/>
      <c r="B284" s="55"/>
      <c r="C284" s="50"/>
      <c r="D284" s="52"/>
      <c r="E284" s="53"/>
      <c r="F284" s="53"/>
      <c r="G284" s="53"/>
      <c r="H284" s="53"/>
      <c r="I284" s="50"/>
      <c r="J284" s="50"/>
      <c r="K284" s="50"/>
      <c r="L284" s="50"/>
      <c r="M284" s="50"/>
      <c r="N284" s="53"/>
      <c r="O284" s="53"/>
    </row>
    <row r="285" spans="1:15" ht="42.75" customHeight="1">
      <c r="A285" s="54"/>
      <c r="B285" s="55"/>
      <c r="C285" s="50"/>
      <c r="D285" s="52"/>
      <c r="E285" s="53"/>
      <c r="F285" s="53"/>
      <c r="G285" s="53"/>
      <c r="H285" s="53"/>
      <c r="I285" s="50"/>
      <c r="J285" s="50"/>
      <c r="K285" s="50"/>
      <c r="L285" s="50"/>
      <c r="M285" s="50"/>
      <c r="N285" s="53"/>
      <c r="O285" s="53"/>
    </row>
    <row r="286" spans="1:15" ht="42.75" customHeight="1">
      <c r="A286" s="54"/>
      <c r="B286" s="55"/>
      <c r="C286" s="50"/>
      <c r="D286" s="52"/>
      <c r="E286" s="53"/>
      <c r="F286" s="53"/>
      <c r="G286" s="53"/>
      <c r="H286" s="53"/>
      <c r="I286" s="50"/>
      <c r="J286" s="50"/>
      <c r="K286" s="50"/>
      <c r="L286" s="50"/>
      <c r="M286" s="50"/>
      <c r="N286" s="53"/>
      <c r="O286" s="53"/>
    </row>
    <row r="287" spans="1:15" ht="42.75" customHeight="1">
      <c r="A287" s="54"/>
      <c r="B287" s="55"/>
      <c r="C287" s="50"/>
      <c r="D287" s="52"/>
      <c r="E287" s="53"/>
      <c r="F287" s="53"/>
      <c r="G287" s="53"/>
      <c r="H287" s="53"/>
      <c r="I287" s="50"/>
      <c r="J287" s="50"/>
      <c r="K287" s="50"/>
      <c r="L287" s="50"/>
      <c r="M287" s="50"/>
      <c r="N287" s="53"/>
      <c r="O287" s="53"/>
    </row>
    <row r="288" spans="1:15" ht="42.75" customHeight="1">
      <c r="A288" s="54"/>
      <c r="B288" s="55"/>
      <c r="C288" s="50"/>
      <c r="D288" s="52"/>
      <c r="E288" s="53"/>
      <c r="F288" s="53"/>
      <c r="G288" s="53"/>
      <c r="H288" s="53"/>
      <c r="I288" s="50"/>
      <c r="J288" s="50"/>
      <c r="K288" s="50"/>
      <c r="L288" s="50"/>
      <c r="M288" s="50"/>
      <c r="N288" s="53"/>
      <c r="O288" s="53"/>
    </row>
    <row r="289" spans="1:15" ht="42.75" customHeight="1">
      <c r="A289" s="54"/>
      <c r="B289" s="55"/>
      <c r="C289" s="50"/>
      <c r="D289" s="52"/>
      <c r="E289" s="53"/>
      <c r="F289" s="53"/>
      <c r="G289" s="53"/>
      <c r="H289" s="53"/>
      <c r="I289" s="50"/>
      <c r="J289" s="50"/>
      <c r="K289" s="50"/>
      <c r="L289" s="50"/>
      <c r="M289" s="50"/>
      <c r="N289" s="53"/>
      <c r="O289" s="53"/>
    </row>
    <row r="290" spans="1:15" ht="42.75" customHeight="1">
      <c r="A290" s="54"/>
      <c r="B290" s="55"/>
      <c r="C290" s="50"/>
      <c r="D290" s="52"/>
      <c r="E290" s="53"/>
      <c r="F290" s="53"/>
      <c r="G290" s="53"/>
      <c r="H290" s="53"/>
      <c r="I290" s="50"/>
      <c r="J290" s="50"/>
      <c r="K290" s="50"/>
      <c r="L290" s="50"/>
      <c r="M290" s="50"/>
      <c r="N290" s="53"/>
      <c r="O290" s="53"/>
    </row>
    <row r="291" spans="1:15" ht="42.75" customHeight="1">
      <c r="A291" s="54"/>
      <c r="B291" s="55"/>
      <c r="C291" s="50"/>
      <c r="D291" s="52"/>
      <c r="E291" s="53"/>
      <c r="F291" s="53"/>
      <c r="G291" s="53"/>
      <c r="H291" s="53"/>
      <c r="I291" s="50"/>
      <c r="J291" s="50"/>
      <c r="K291" s="50"/>
      <c r="L291" s="50"/>
      <c r="M291" s="50"/>
      <c r="N291" s="53"/>
      <c r="O291" s="53"/>
    </row>
    <row r="292" spans="1:15" ht="42.75" customHeight="1">
      <c r="A292" s="54"/>
      <c r="B292" s="55"/>
      <c r="C292" s="50"/>
      <c r="D292" s="52"/>
      <c r="E292" s="53"/>
      <c r="F292" s="53"/>
      <c r="G292" s="53"/>
      <c r="H292" s="53"/>
      <c r="I292" s="50"/>
      <c r="J292" s="50"/>
      <c r="K292" s="50"/>
      <c r="L292" s="50"/>
      <c r="M292" s="50"/>
      <c r="N292" s="53"/>
      <c r="O292" s="53"/>
    </row>
    <row r="293" spans="1:15" ht="42.75" customHeight="1">
      <c r="A293" s="54"/>
      <c r="B293" s="55"/>
      <c r="C293" s="50"/>
      <c r="D293" s="52"/>
      <c r="E293" s="53"/>
      <c r="F293" s="53"/>
      <c r="G293" s="53"/>
      <c r="H293" s="53"/>
      <c r="I293" s="50"/>
      <c r="J293" s="50"/>
      <c r="K293" s="50"/>
      <c r="L293" s="50"/>
      <c r="M293" s="50"/>
      <c r="N293" s="53"/>
      <c r="O293" s="53"/>
    </row>
    <row r="294" spans="1:15" ht="42.75" customHeight="1">
      <c r="A294" s="54"/>
      <c r="B294" s="55"/>
      <c r="C294" s="50"/>
      <c r="D294" s="52"/>
      <c r="E294" s="53"/>
      <c r="F294" s="53"/>
      <c r="G294" s="53"/>
      <c r="H294" s="53"/>
      <c r="I294" s="50"/>
      <c r="J294" s="50"/>
      <c r="K294" s="50"/>
      <c r="L294" s="50"/>
      <c r="M294" s="50"/>
      <c r="N294" s="53"/>
      <c r="O294" s="53"/>
    </row>
    <row r="295" spans="1:15" ht="42.75" customHeight="1">
      <c r="A295" s="54"/>
      <c r="B295" s="55"/>
      <c r="C295" s="50"/>
      <c r="D295" s="52"/>
      <c r="E295" s="53"/>
      <c r="F295" s="53"/>
      <c r="G295" s="53"/>
      <c r="H295" s="53"/>
      <c r="I295" s="50"/>
      <c r="J295" s="50"/>
      <c r="K295" s="50"/>
      <c r="L295" s="50"/>
      <c r="M295" s="50"/>
      <c r="N295" s="53"/>
      <c r="O295" s="53"/>
    </row>
    <row r="296" spans="1:15" ht="42.75" customHeight="1">
      <c r="A296" s="54"/>
      <c r="B296" s="55"/>
      <c r="C296" s="50"/>
      <c r="D296" s="52"/>
      <c r="E296" s="53"/>
      <c r="F296" s="53"/>
      <c r="G296" s="53"/>
      <c r="H296" s="53"/>
      <c r="I296" s="50"/>
      <c r="J296" s="50"/>
      <c r="K296" s="50"/>
      <c r="L296" s="50"/>
      <c r="M296" s="50"/>
      <c r="N296" s="53"/>
      <c r="O296" s="53"/>
    </row>
    <row r="297" spans="1:15" ht="42.75" customHeight="1">
      <c r="A297" s="54"/>
      <c r="B297" s="55"/>
      <c r="C297" s="50"/>
      <c r="D297" s="50"/>
      <c r="E297" s="53"/>
      <c r="F297" s="53"/>
      <c r="G297" s="53"/>
      <c r="H297" s="53"/>
      <c r="I297" s="50"/>
      <c r="J297" s="50"/>
      <c r="K297" s="50"/>
      <c r="L297" s="50"/>
      <c r="M297" s="50"/>
      <c r="N297" s="53"/>
      <c r="O297" s="53"/>
    </row>
    <row r="298" spans="1:15" ht="42.75" customHeight="1">
      <c r="A298" s="54"/>
      <c r="B298" s="55"/>
      <c r="C298" s="50"/>
      <c r="D298" s="50"/>
      <c r="E298" s="53"/>
      <c r="F298" s="53"/>
      <c r="G298" s="53"/>
      <c r="H298" s="53"/>
      <c r="I298" s="50"/>
      <c r="J298" s="50"/>
      <c r="K298" s="50"/>
      <c r="L298" s="50"/>
      <c r="M298" s="50"/>
      <c r="N298" s="53"/>
      <c r="O298" s="53"/>
    </row>
    <row r="299" spans="1:15" ht="42.75" customHeight="1">
      <c r="A299" s="54"/>
      <c r="B299" s="55"/>
      <c r="C299" s="50"/>
      <c r="D299" s="50"/>
      <c r="E299" s="53"/>
      <c r="F299" s="53"/>
      <c r="G299" s="53"/>
      <c r="H299" s="53"/>
      <c r="I299" s="50"/>
      <c r="J299" s="50"/>
      <c r="K299" s="50"/>
      <c r="L299" s="50"/>
      <c r="M299" s="50"/>
      <c r="N299" s="53"/>
      <c r="O299" s="53"/>
    </row>
    <row r="300" spans="1:15" ht="42.75" customHeight="1">
      <c r="A300" s="54"/>
      <c r="B300" s="55"/>
      <c r="C300" s="50"/>
      <c r="D300" s="50"/>
      <c r="E300" s="53"/>
      <c r="F300" s="53"/>
      <c r="G300" s="53"/>
      <c r="H300" s="53"/>
      <c r="I300" s="50"/>
      <c r="J300" s="50"/>
      <c r="K300" s="50"/>
      <c r="L300" s="50"/>
      <c r="M300" s="50"/>
      <c r="N300" s="53"/>
      <c r="O300" s="53"/>
    </row>
  </sheetData>
  <sheetProtection algorithmName="SHA-512" hashValue="IbHrPQ2CioHRBOjwBk1GNXtfharGp77u4l2kRHKIVNxrBVGh3dtsy+AoBX+L8pirPfggVcsVdnFSqsfoMSNdfQ==" saltValue="WnD4gjBpPTbV/kKpaFZEBg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999">
    <cfRule type="expression" dxfId="95" priority="2">
      <formula>$C1="Option"</formula>
    </cfRule>
  </conditionalFormatting>
  <conditionalFormatting sqref="A19:A26">
    <cfRule type="expression" dxfId="94" priority="3">
      <formula>$F19="Fermeture"</formula>
    </cfRule>
    <cfRule type="expression" dxfId="93" priority="4">
      <formula>$F19="Modification"</formula>
    </cfRule>
    <cfRule type="expression" dxfId="92" priority="5">
      <formula>$F19="Création"</formula>
    </cfRule>
  </conditionalFormatting>
  <conditionalFormatting sqref="A1:O9 A10:E10 K10:O11 A11:D11 A12:O12 A13:H13 J13:O16 A14:F14 A15:G15 A16:F16 A17:O18 D19:O26 A27:O29 A30:G32 L30:O32 A33:O36 A37 M37:N37 A38:O999">
    <cfRule type="expression" dxfId="91" priority="6">
      <formula>$F1="Modification"</formula>
    </cfRule>
    <cfRule type="expression" dxfId="90" priority="7">
      <formula>$F1="Création"</formula>
    </cfRule>
  </conditionalFormatting>
  <conditionalFormatting sqref="A1:O9 K10:O11 A12:O12 J13:O16 A17:O18 D19:O26 A27:O29 L30:O32 A33:O36 M37:N37 A38:O999 A10:E10 A11:D11 A13:H13 A14:F14 A15:G15 A16:F16 A30:G32 A37">
    <cfRule type="expression" dxfId="89" priority="8">
      <formula>$F1="Fermeture"</formula>
    </cfRule>
  </conditionalFormatting>
  <conditionalFormatting sqref="B19:C26">
    <cfRule type="expression" dxfId="88" priority="9">
      <formula>$F19="Fermeture"</formula>
    </cfRule>
    <cfRule type="expression" dxfId="87" priority="10">
      <formula>$F19="Modification"</formula>
    </cfRule>
    <cfRule type="expression" dxfId="86" priority="11">
      <formula>$F19="Création"</formula>
    </cfRule>
  </conditionalFormatting>
  <conditionalFormatting sqref="B37:C37">
    <cfRule type="expression" dxfId="85" priority="12">
      <formula>$F37="Fermeture"</formula>
    </cfRule>
    <cfRule type="expression" dxfId="84" priority="13">
      <formula>$F37="Modification"</formula>
    </cfRule>
    <cfRule type="expression" dxfId="83" priority="14">
      <formula>$F37="Création"</formula>
    </cfRule>
  </conditionalFormatting>
  <conditionalFormatting sqref="C37">
    <cfRule type="expression" dxfId="82" priority="15">
      <formula>$F35="Fermeture"</formula>
    </cfRule>
    <cfRule type="expression" dxfId="81" priority="16">
      <formula>$F35="Modification"</formula>
    </cfRule>
    <cfRule type="expression" dxfId="80" priority="17">
      <formula>$F35="Création"</formula>
    </cfRule>
  </conditionalFormatting>
  <conditionalFormatting sqref="D37 F37:L37">
    <cfRule type="expression" dxfId="79" priority="18">
      <formula>$F37="Fermeture"</formula>
    </cfRule>
    <cfRule type="expression" dxfId="78" priority="19">
      <formula>$F37="Modification"</formula>
    </cfRule>
    <cfRule type="expression" dxfId="77" priority="20">
      <formula>$F37="Création"</formula>
    </cfRule>
  </conditionalFormatting>
  <conditionalFormatting sqref="E37">
    <cfRule type="expression" dxfId="76" priority="21">
      <formula>$F37="Fermeture"</formula>
    </cfRule>
    <cfRule type="expression" dxfId="75" priority="22">
      <formula>$F37="Modification"</formula>
    </cfRule>
    <cfRule type="expression" dxfId="74" priority="23">
      <formula>$F37="Création"</formula>
    </cfRule>
    <cfRule type="expression" dxfId="73" priority="24">
      <formula>#REF!="Option"</formula>
    </cfRule>
  </conditionalFormatting>
  <conditionalFormatting sqref="G1:N29 D1:E36 G30:G32 L30:N32 D38:E999">
    <cfRule type="expression" dxfId="72" priority="25">
      <formula>$C1="Option"</formula>
    </cfRule>
  </conditionalFormatting>
  <conditionalFormatting sqref="G33:N999 D37">
    <cfRule type="expression" dxfId="71" priority="26">
      <formula>$C33="Option"</formula>
    </cfRule>
  </conditionalFormatting>
  <conditionalFormatting sqref="N1:N999">
    <cfRule type="expression" dxfId="70" priority="27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  <formula2>0</formula2>
    </dataValidation>
    <dataValidation type="list" allowBlank="1" showInputMessage="1" showErrorMessage="1" sqref="C19:C300" xr:uid="{00000000-0002-0000-0300-000001000000}">
      <formula1>"UE,ECUE,BLOC,OPTION,Parcours Pédagogique"</formula1>
      <formula2>0</formula2>
    </dataValidation>
    <dataValidation type="list" allowBlank="1" showInputMessage="1" showErrorMessage="1" sqref="H19:H29 H33:H300" xr:uid="{00000000-0002-0000-0300-000002000000}">
      <formula1>List_CNU</formula1>
      <formula2>0</formula2>
    </dataValidation>
    <dataValidation type="list" allowBlank="1" showInputMessage="1" showErrorMessage="1" sqref="M19:M300" xr:uid="{00000000-0002-0000-0300-000003000000}">
      <formula1>List_Mutualisation</formula1>
      <formula2>0</formula2>
    </dataValidation>
    <dataValidation type="list" allowBlank="1" showInputMessage="1" showErrorMessage="1" sqref="E19:E300" xr:uid="{00000000-0002-0000-0300-000004000000}">
      <formula1>List_Type</formula1>
      <formula2>0</formula2>
    </dataValidation>
    <dataValidation type="list" allowBlank="1" showInputMessage="1" showErrorMessage="1" sqref="L19:L300" xr:uid="{00000000-0002-0000-0300-000005000000}">
      <formula1>"Anglais"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0"/>
  <sheetViews>
    <sheetView topLeftCell="P1" zoomScaleNormal="100" workbookViewId="0">
      <pane ySplit="18" topLeftCell="A19" activePane="bottomLeft" state="frozen"/>
      <selection pane="bottomLeft" activeCell="V21" sqref="V21"/>
      <selection activeCell="P1" sqref="P1"/>
    </sheetView>
  </sheetViews>
  <sheetFormatPr defaultColWidth="11.5703125" defaultRowHeight="15"/>
  <cols>
    <col min="1" max="1" width="39" style="32" customWidth="1"/>
    <col min="2" max="2" width="50.7109375" style="32" customWidth="1"/>
    <col min="3" max="3" width="15.42578125" style="62" customWidth="1"/>
    <col min="4" max="4" width="20.85546875" style="32" customWidth="1"/>
    <col min="5" max="6" width="15.42578125" style="32" customWidth="1"/>
    <col min="7" max="7" width="22.7109375" style="32" customWidth="1"/>
    <col min="8" max="8" width="27.140625" style="32" customWidth="1"/>
    <col min="9" max="9" width="35.28515625" style="32" customWidth="1"/>
    <col min="10" max="10" width="25.85546875" style="32" customWidth="1"/>
    <col min="11" max="11" width="40.7109375" style="32" customWidth="1"/>
    <col min="12" max="12" width="31.7109375" style="32" customWidth="1"/>
    <col min="13" max="13" width="22.42578125" style="32" customWidth="1"/>
    <col min="14" max="17" width="20.28515625" style="32" customWidth="1"/>
    <col min="18" max="18" width="21.85546875" style="32" customWidth="1"/>
    <col min="19" max="19" width="20.42578125" style="32" customWidth="1"/>
    <col min="20" max="20" width="17.28515625" style="32" customWidth="1"/>
    <col min="21" max="21" width="44" style="32" customWidth="1"/>
    <col min="22" max="22" width="49.42578125" style="32" customWidth="1"/>
  </cols>
  <sheetData>
    <row r="1" spans="1:21">
      <c r="A1" s="90"/>
      <c r="B1" s="90"/>
      <c r="C1" s="90"/>
      <c r="D1" s="90"/>
      <c r="E1" s="90"/>
      <c r="F1" s="90"/>
      <c r="G1" s="90"/>
      <c r="H1" s="90"/>
      <c r="I1" s="90"/>
      <c r="J1" s="63"/>
    </row>
    <row r="2" spans="1:21">
      <c r="A2" s="90"/>
      <c r="B2" s="90"/>
      <c r="C2" s="90"/>
      <c r="D2" s="90"/>
      <c r="E2" s="90"/>
      <c r="F2" s="90"/>
      <c r="G2" s="90"/>
      <c r="H2" s="90"/>
      <c r="I2" s="90"/>
      <c r="J2" s="63"/>
    </row>
    <row r="3" spans="1:21">
      <c r="A3" s="90"/>
      <c r="B3" s="90"/>
      <c r="C3" s="90"/>
      <c r="D3" s="90"/>
      <c r="E3" s="90"/>
      <c r="F3" s="90"/>
      <c r="G3" s="90"/>
      <c r="H3" s="90"/>
      <c r="I3" s="90"/>
      <c r="J3" s="63"/>
    </row>
    <row r="4" spans="1:21">
      <c r="A4" s="90"/>
      <c r="B4" s="90"/>
      <c r="C4" s="90"/>
      <c r="D4" s="90"/>
      <c r="E4" s="90"/>
      <c r="F4" s="90"/>
      <c r="G4" s="90"/>
      <c r="H4" s="90"/>
      <c r="I4" s="90"/>
      <c r="J4" s="63"/>
    </row>
    <row r="5" spans="1:21">
      <c r="A5" s="90"/>
      <c r="B5" s="90"/>
      <c r="C5" s="90"/>
      <c r="D5" s="90"/>
      <c r="E5" s="90"/>
      <c r="F5" s="90"/>
      <c r="G5" s="90"/>
      <c r="H5" s="90"/>
      <c r="I5" s="90"/>
      <c r="J5" s="63"/>
    </row>
    <row r="6" spans="1:21">
      <c r="A6" s="90"/>
      <c r="B6" s="90"/>
      <c r="C6" s="90"/>
      <c r="D6" s="90"/>
      <c r="E6" s="90"/>
      <c r="F6" s="90"/>
      <c r="G6" s="90"/>
      <c r="H6" s="90"/>
      <c r="I6" s="90"/>
      <c r="J6" s="63"/>
    </row>
    <row r="7" spans="1:21" ht="14.25" customHeight="1">
      <c r="A7" s="91" t="s">
        <v>215</v>
      </c>
      <c r="B7" s="93">
        <f>'Fiche Générale'!B3</f>
        <v>0</v>
      </c>
      <c r="C7" s="91" t="s">
        <v>259</v>
      </c>
      <c r="D7" s="91"/>
      <c r="E7" s="99">
        <f>'Fiche Générale'!B4</f>
        <v>0</v>
      </c>
      <c r="F7" s="99"/>
      <c r="G7" s="91" t="s">
        <v>260</v>
      </c>
      <c r="H7" s="93">
        <f>'Fiche Générale'!B5</f>
        <v>0</v>
      </c>
      <c r="I7" s="93"/>
      <c r="J7" s="64"/>
      <c r="K7" s="65"/>
    </row>
    <row r="8" spans="1:21" ht="14.25" customHeight="1">
      <c r="A8" s="91"/>
      <c r="B8" s="93"/>
      <c r="C8" s="91"/>
      <c r="D8" s="91"/>
      <c r="E8" s="99"/>
      <c r="F8" s="99"/>
      <c r="G8" s="91"/>
      <c r="H8" s="93"/>
      <c r="I8" s="93"/>
      <c r="J8" s="64"/>
      <c r="K8" s="65"/>
    </row>
    <row r="9" spans="1:21" ht="14.25" customHeight="1">
      <c r="A9" s="91"/>
      <c r="B9" s="93"/>
      <c r="C9" s="91"/>
      <c r="D9" s="91"/>
      <c r="E9" s="99"/>
      <c r="F9" s="99"/>
      <c r="G9" s="91"/>
      <c r="H9" s="93"/>
      <c r="I9" s="93"/>
      <c r="J9" s="64"/>
      <c r="K9" s="65"/>
    </row>
    <row r="10" spans="1:21" ht="14.25" customHeight="1">
      <c r="A10" s="91"/>
      <c r="B10" s="93"/>
      <c r="C10" s="94" t="s">
        <v>218</v>
      </c>
      <c r="D10" s="94"/>
      <c r="E10" s="95">
        <f>'Fiche Générale'!B9</f>
        <v>0</v>
      </c>
      <c r="F10" s="95"/>
      <c r="G10" s="95"/>
      <c r="H10" s="95"/>
      <c r="I10" s="95"/>
      <c r="J10" s="66"/>
      <c r="K10" s="65"/>
    </row>
    <row r="11" spans="1:21" ht="14.25" customHeight="1">
      <c r="A11" s="91"/>
      <c r="B11" s="93"/>
      <c r="C11" s="94"/>
      <c r="D11" s="94"/>
      <c r="E11" s="95"/>
      <c r="F11" s="95"/>
      <c r="G11" s="95"/>
      <c r="H11" s="95"/>
      <c r="I11" s="95"/>
      <c r="J11" s="66"/>
      <c r="K11" s="65"/>
    </row>
    <row r="12" spans="1:21">
      <c r="C12" s="32"/>
      <c r="I12" s="67"/>
      <c r="J12" s="67"/>
      <c r="M12" s="96" t="s">
        <v>261</v>
      </c>
      <c r="N12" s="96"/>
      <c r="O12" s="96"/>
      <c r="P12" s="96"/>
      <c r="Q12" s="96"/>
      <c r="R12" s="96" t="s">
        <v>262</v>
      </c>
      <c r="S12" s="96"/>
      <c r="T12" s="96"/>
      <c r="U12" s="96"/>
    </row>
    <row r="13" spans="1:21">
      <c r="A13" s="96" t="s">
        <v>219</v>
      </c>
      <c r="B13" s="100" t="str">
        <f>'S5 Maquette'!B13:B14</f>
        <v>3 ème Année de Licence</v>
      </c>
      <c r="C13" s="100"/>
      <c r="D13" s="96" t="s">
        <v>263</v>
      </c>
      <c r="E13" s="100">
        <f>'S5 Maquette'!E13:F14</f>
        <v>0</v>
      </c>
      <c r="F13" s="100"/>
      <c r="G13" s="100"/>
      <c r="I13" s="67"/>
      <c r="J13" s="67"/>
      <c r="M13" s="96"/>
      <c r="N13" s="96"/>
      <c r="O13" s="96"/>
      <c r="P13" s="96"/>
      <c r="Q13" s="96"/>
      <c r="R13" s="96"/>
      <c r="S13" s="96"/>
      <c r="T13" s="96"/>
      <c r="U13" s="96"/>
    </row>
    <row r="14" spans="1:21">
      <c r="A14" s="96"/>
      <c r="B14" s="100"/>
      <c r="C14" s="100"/>
      <c r="D14" s="96"/>
      <c r="E14" s="100"/>
      <c r="F14" s="100"/>
      <c r="G14" s="100"/>
      <c r="I14" s="67"/>
      <c r="J14" s="67"/>
      <c r="M14" s="96" t="s">
        <v>264</v>
      </c>
      <c r="N14" s="96" t="s">
        <v>265</v>
      </c>
      <c r="O14" s="96"/>
      <c r="P14" s="96" t="s">
        <v>266</v>
      </c>
      <c r="Q14" s="96"/>
      <c r="R14" s="90"/>
      <c r="S14" s="101"/>
      <c r="T14" s="101"/>
      <c r="U14" s="96"/>
    </row>
    <row r="15" spans="1:21">
      <c r="A15" s="96" t="s">
        <v>267</v>
      </c>
      <c r="B15" s="102" t="str">
        <f>'S5 Maquette'!B15:B16</f>
        <v>Semestre 5</v>
      </c>
      <c r="C15" s="102"/>
      <c r="D15" s="96" t="s">
        <v>268</v>
      </c>
      <c r="E15" s="100">
        <f>'S5 Maquette'!E15:F16</f>
        <v>0</v>
      </c>
      <c r="F15" s="100"/>
      <c r="G15" s="100"/>
      <c r="I15" s="67"/>
      <c r="J15" s="67"/>
      <c r="M15" s="96"/>
      <c r="N15" s="96"/>
      <c r="O15" s="96"/>
      <c r="P15" s="96"/>
      <c r="Q15" s="96"/>
      <c r="R15" s="90"/>
      <c r="S15" s="101"/>
      <c r="T15" s="101"/>
      <c r="U15" s="96"/>
    </row>
    <row r="16" spans="1:21">
      <c r="A16" s="96"/>
      <c r="B16" s="102"/>
      <c r="C16" s="102"/>
      <c r="D16" s="96"/>
      <c r="E16" s="100"/>
      <c r="F16" s="100"/>
      <c r="G16" s="100"/>
      <c r="I16" s="67"/>
      <c r="J16" s="67"/>
      <c r="M16" s="96"/>
      <c r="N16" s="96"/>
      <c r="O16" s="96"/>
      <c r="P16" s="96"/>
      <c r="Q16" s="96"/>
      <c r="R16" s="90"/>
      <c r="S16" s="101"/>
      <c r="T16" s="101"/>
      <c r="U16" s="96"/>
    </row>
    <row r="17" spans="1:22">
      <c r="L17" s="34"/>
      <c r="M17" s="96"/>
      <c r="N17" s="96"/>
      <c r="O17" s="96"/>
      <c r="P17" s="96"/>
      <c r="Q17" s="96"/>
      <c r="R17" s="90"/>
      <c r="S17" s="101"/>
      <c r="T17" s="101"/>
      <c r="U17" s="96"/>
    </row>
    <row r="18" spans="1:22" ht="59.25" customHeight="1">
      <c r="A18" s="35" t="s">
        <v>269</v>
      </c>
      <c r="B18" s="69" t="s">
        <v>270</v>
      </c>
      <c r="C18" s="35" t="s">
        <v>5</v>
      </c>
      <c r="D18" s="35" t="s">
        <v>271</v>
      </c>
      <c r="E18" s="35" t="s">
        <v>272</v>
      </c>
      <c r="F18" s="35" t="s">
        <v>273</v>
      </c>
      <c r="G18" s="35" t="s">
        <v>274</v>
      </c>
      <c r="H18" s="35" t="s">
        <v>275</v>
      </c>
      <c r="I18" s="35" t="s">
        <v>276</v>
      </c>
      <c r="J18" s="35" t="s">
        <v>277</v>
      </c>
      <c r="K18" s="35" t="s">
        <v>278</v>
      </c>
      <c r="L18" s="35" t="s">
        <v>279</v>
      </c>
      <c r="M18" s="35" t="s">
        <v>280</v>
      </c>
      <c r="N18" s="35" t="s">
        <v>270</v>
      </c>
      <c r="O18" s="35" t="s">
        <v>281</v>
      </c>
      <c r="P18" s="35" t="s">
        <v>282</v>
      </c>
      <c r="Q18" s="35" t="s">
        <v>283</v>
      </c>
      <c r="R18" s="35" t="s">
        <v>284</v>
      </c>
      <c r="S18" s="35" t="s">
        <v>270</v>
      </c>
      <c r="T18" s="35" t="s">
        <v>281</v>
      </c>
      <c r="U18" s="36" t="s">
        <v>285</v>
      </c>
      <c r="V18" s="36" t="s">
        <v>286</v>
      </c>
    </row>
    <row r="19" spans="1:22" ht="30" customHeight="1">
      <c r="A19" s="70" t="str">
        <f>'S5 Maquette'!B19</f>
        <v xml:space="preserve">UE Competences transversales 5 </v>
      </c>
      <c r="B19" s="71" t="str">
        <f>'S5 Maquette'!C19</f>
        <v>UE</v>
      </c>
      <c r="C19" s="72">
        <f>'S5 Maquette'!F19</f>
        <v>0</v>
      </c>
      <c r="D19" s="73"/>
      <c r="E19" s="73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</row>
    <row r="20" spans="1:22" ht="30" customHeight="1">
      <c r="A20" s="70" t="str">
        <f>'S5 Maquette'!B20</f>
        <v>Competences numeriques 3</v>
      </c>
      <c r="B20" s="71" t="str">
        <f>'S5 Maquette'!C20</f>
        <v>ECUE</v>
      </c>
      <c r="C20" s="72">
        <f>'S5 Maquette'!F20</f>
        <v>0</v>
      </c>
      <c r="D20" s="73"/>
      <c r="E20" s="73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1:22" ht="30" customHeight="1">
      <c r="A21" s="70" t="str">
        <f>'S5 Maquette'!B21</f>
        <v xml:space="preserve">Competences informationnelles 3 </v>
      </c>
      <c r="B21" s="71" t="str">
        <f>'S5 Maquette'!C21</f>
        <v>ECUE</v>
      </c>
      <c r="C21" s="72">
        <f>'S5 Maquette'!F21</f>
        <v>0</v>
      </c>
      <c r="D21" s="73"/>
      <c r="E21" s="73"/>
      <c r="F21" s="73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</row>
    <row r="22" spans="1:22" ht="30" customHeight="1">
      <c r="A22" s="70" t="str">
        <f>'S5 Maquette'!B22</f>
        <v xml:space="preserve">Anglais 5 </v>
      </c>
      <c r="B22" s="71" t="str">
        <f>'S5 Maquette'!C22</f>
        <v>ECUE</v>
      </c>
      <c r="C22" s="72">
        <f>'S5 Maquette'!F22</f>
        <v>0</v>
      </c>
      <c r="D22" s="73"/>
      <c r="E22" s="73"/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1:22" ht="30" customHeight="1">
      <c r="A23" s="76">
        <f>'S5 Maquette'!B23</f>
        <v>0</v>
      </c>
      <c r="B23" s="77">
        <f>'S5 Maquette'!C23</f>
        <v>0</v>
      </c>
      <c r="C23" s="78"/>
      <c r="D23" s="46"/>
      <c r="E23" s="46"/>
      <c r="F23" s="46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 t="s">
        <v>287</v>
      </c>
    </row>
    <row r="24" spans="1:22" ht="30" customHeight="1">
      <c r="A24" s="76" t="str">
        <f>'S5 Maquette'!B24</f>
        <v>Equations différentielles</v>
      </c>
      <c r="B24" s="77" t="str">
        <f>'S5 Maquette'!C24</f>
        <v>UE</v>
      </c>
      <c r="C24" s="78"/>
      <c r="D24" s="46"/>
      <c r="E24" s="46"/>
      <c r="F24" s="46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5"/>
    </row>
    <row r="25" spans="1:22" ht="30" customHeight="1">
      <c r="A25" s="76" t="str">
        <f>'S5 Maquette'!B25</f>
        <v>Théorie de la mesure et intégration</v>
      </c>
      <c r="B25" s="77" t="str">
        <f>'S5 Maquette'!C25</f>
        <v>UE</v>
      </c>
      <c r="C25" s="78">
        <f>'S5 Maquette'!F25</f>
        <v>0</v>
      </c>
      <c r="D25" s="46"/>
      <c r="E25" s="46"/>
      <c r="F25" s="46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5"/>
    </row>
    <row r="26" spans="1:22" ht="30" customHeight="1">
      <c r="A26" s="76" t="str">
        <f>'S5 Maquette'!B26</f>
        <v>Outils mathématiques 3 et Topologie</v>
      </c>
      <c r="B26" s="77" t="str">
        <f>'S5 Maquette'!C26</f>
        <v>UE</v>
      </c>
      <c r="C26" s="78">
        <f>'S5 Maquette'!F26</f>
        <v>0</v>
      </c>
      <c r="D26" s="46"/>
      <c r="E26" s="46"/>
      <c r="F26" s="4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5"/>
    </row>
    <row r="27" spans="1:22" ht="30" customHeight="1">
      <c r="A27" s="68" t="str">
        <f>'S5 Maquette'!B27</f>
        <v xml:space="preserve">Outils mathématiques 3 </v>
      </c>
      <c r="B27" s="68" t="str">
        <f>'S5 Maquette'!C27</f>
        <v>ECUE</v>
      </c>
      <c r="C27" s="81">
        <f>'S5 Maquette'!F27</f>
        <v>0</v>
      </c>
      <c r="D27" s="50">
        <v>0.5</v>
      </c>
      <c r="E27" s="50"/>
      <c r="F27" s="50"/>
      <c r="G27" s="33"/>
      <c r="H27" s="33"/>
      <c r="I27" s="33" t="s">
        <v>288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82"/>
    </row>
    <row r="28" spans="1:22" ht="30" customHeight="1">
      <c r="A28" s="68" t="str">
        <f>'S5 Maquette'!B28</f>
        <v>Topologie</v>
      </c>
      <c r="B28" s="68" t="str">
        <f>'S5 Maquette'!C28</f>
        <v>ECUE</v>
      </c>
      <c r="C28" s="81">
        <f>'S5 Maquette'!F28</f>
        <v>0</v>
      </c>
      <c r="D28" s="50">
        <v>0.5</v>
      </c>
      <c r="E28" s="50"/>
      <c r="F28" s="50"/>
      <c r="G28" s="33"/>
      <c r="H28" s="33"/>
      <c r="I28" s="33" t="s">
        <v>288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82"/>
    </row>
    <row r="29" spans="1:22" ht="30" customHeight="1">
      <c r="A29" s="68">
        <f>'S5 Maquette'!B29</f>
        <v>0</v>
      </c>
      <c r="B29" s="68">
        <f>'S5 Maquette'!C29</f>
        <v>0</v>
      </c>
      <c r="C29" s="81">
        <f>'S5 Maquette'!F29</f>
        <v>0</v>
      </c>
      <c r="D29" s="50"/>
      <c r="E29" s="50"/>
      <c r="F29" s="50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82"/>
    </row>
    <row r="30" spans="1:22" ht="30" customHeight="1">
      <c r="A30" s="68" t="str">
        <f>'S5 Maquette'!B30</f>
        <v>Electromagnétisme 3 et Relativité</v>
      </c>
      <c r="B30" s="68" t="str">
        <f>'S5 Maquette'!C30</f>
        <v>UE</v>
      </c>
      <c r="C30" s="81">
        <f>'S5 Maquette'!F30</f>
        <v>0</v>
      </c>
      <c r="D30" s="50"/>
      <c r="E30" s="50"/>
      <c r="F30" s="50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82"/>
    </row>
    <row r="31" spans="1:22" ht="30" customHeight="1">
      <c r="A31" s="68" t="str">
        <f>'S5 Maquette'!B31</f>
        <v>Physique quantique 1</v>
      </c>
      <c r="B31" s="68" t="str">
        <f>'S5 Maquette'!C31</f>
        <v>UE</v>
      </c>
      <c r="C31" s="81">
        <f>'S5 Maquette'!F31</f>
        <v>0</v>
      </c>
      <c r="D31" s="50"/>
      <c r="E31" s="50"/>
      <c r="F31" s="50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82"/>
    </row>
    <row r="32" spans="1:22" ht="30" customHeight="1">
      <c r="A32" s="68" t="str">
        <f>'S5 Maquette'!B32</f>
        <v>Thermodynamique statistique et transfert thermique</v>
      </c>
      <c r="B32" s="68" t="str">
        <f>'S5 Maquette'!C32</f>
        <v>UE</v>
      </c>
      <c r="C32" s="81">
        <f>'S5 Maquette'!F32</f>
        <v>0</v>
      </c>
      <c r="D32" s="50"/>
      <c r="E32" s="50"/>
      <c r="F32" s="50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82"/>
    </row>
    <row r="33" spans="1:22" ht="30" customHeight="1">
      <c r="A33" s="68">
        <f>'S5 Maquette'!B33</f>
        <v>0</v>
      </c>
      <c r="B33" s="68">
        <f>'S5 Maquette'!C33</f>
        <v>0</v>
      </c>
      <c r="C33" s="81">
        <f>'S5 Maquette'!F33</f>
        <v>0</v>
      </c>
      <c r="D33" s="50"/>
      <c r="E33" s="50"/>
      <c r="F33" s="50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82"/>
    </row>
    <row r="34" spans="1:22" ht="30" customHeight="1">
      <c r="A34" s="68" t="str">
        <f>'S5 Maquette'!B34</f>
        <v>Remédiation mathématiques L3 mathématiques</v>
      </c>
      <c r="B34" s="68">
        <f>'S5 Maquette'!C34</f>
        <v>0</v>
      </c>
      <c r="C34" s="81">
        <f>'S5 Maquette'!F34</f>
        <v>0</v>
      </c>
      <c r="D34" s="50"/>
      <c r="E34" s="50"/>
      <c r="F34" s="50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82"/>
    </row>
    <row r="35" spans="1:22" ht="30" customHeight="1">
      <c r="A35" s="68">
        <f>'S5 Maquette'!B35</f>
        <v>0</v>
      </c>
      <c r="B35" s="68">
        <f>'S5 Maquette'!C35</f>
        <v>0</v>
      </c>
      <c r="C35" s="81">
        <f>'S5 Maquette'!F35</f>
        <v>0</v>
      </c>
      <c r="D35" s="50"/>
      <c r="E35" s="50"/>
      <c r="F35" s="50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82"/>
    </row>
    <row r="36" spans="1:22" ht="30" customHeight="1">
      <c r="A36" s="68" t="str">
        <f>'S5 Maquette'!B36</f>
        <v>UE facultative du portail ST ou de la L3</v>
      </c>
      <c r="B36" s="68">
        <f>'S5 Maquette'!C36</f>
        <v>0</v>
      </c>
      <c r="C36" s="81">
        <f>'S5 Maquette'!F36</f>
        <v>0</v>
      </c>
      <c r="D36" s="50"/>
      <c r="E36" s="50"/>
      <c r="F36" s="50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82"/>
    </row>
    <row r="37" spans="1:22" ht="30" customHeight="1">
      <c r="A37" s="68" t="str">
        <f>'S5 Maquette'!B37</f>
        <v>UE Initiation à la recherche en mathématiques</v>
      </c>
      <c r="B37" s="68" t="str">
        <f>'S5 Maquette'!C37</f>
        <v>UE</v>
      </c>
      <c r="C37" s="81">
        <f>'S5 Maquette'!F37</f>
        <v>0</v>
      </c>
      <c r="D37" s="50"/>
      <c r="E37" s="50"/>
      <c r="F37" s="50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82"/>
    </row>
    <row r="38" spans="1:22" ht="30" customHeight="1">
      <c r="A38" s="68">
        <f>'S5 Maquette'!B38</f>
        <v>0</v>
      </c>
      <c r="B38" s="68">
        <f>'S5 Maquette'!C38</f>
        <v>0</v>
      </c>
      <c r="C38" s="81">
        <f>'S5 Maquette'!F38</f>
        <v>0</v>
      </c>
      <c r="D38" s="50"/>
      <c r="E38" s="50"/>
      <c r="F38" s="5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82"/>
    </row>
    <row r="39" spans="1:22" ht="30" customHeight="1">
      <c r="A39" s="68">
        <f>'S5 Maquette'!B39</f>
        <v>0</v>
      </c>
      <c r="B39" s="68">
        <f>'S5 Maquette'!C39</f>
        <v>0</v>
      </c>
      <c r="C39" s="81">
        <f>'S5 Maquette'!F39</f>
        <v>0</v>
      </c>
      <c r="D39" s="50"/>
      <c r="E39" s="50"/>
      <c r="F39" s="50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82"/>
    </row>
    <row r="40" spans="1:22" ht="30" customHeight="1">
      <c r="A40" s="68">
        <f>'S5 Maquette'!B40</f>
        <v>0</v>
      </c>
      <c r="B40" s="68">
        <f>'S5 Maquette'!C40</f>
        <v>0</v>
      </c>
      <c r="C40" s="81">
        <f>'S5 Maquette'!F40</f>
        <v>0</v>
      </c>
      <c r="D40" s="50"/>
      <c r="E40" s="50"/>
      <c r="F40" s="5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82"/>
    </row>
    <row r="41" spans="1:22" ht="30" customHeight="1">
      <c r="A41" s="68">
        <f>'S5 Maquette'!B41</f>
        <v>0</v>
      </c>
      <c r="B41" s="68">
        <f>'S5 Maquette'!C41</f>
        <v>0</v>
      </c>
      <c r="C41" s="81">
        <f>'S5 Maquette'!F41</f>
        <v>0</v>
      </c>
      <c r="D41" s="50"/>
      <c r="E41" s="50"/>
      <c r="F41" s="5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82"/>
    </row>
    <row r="42" spans="1:22" ht="30" customHeight="1">
      <c r="A42" s="68">
        <f>'S5 Maquette'!B42</f>
        <v>0</v>
      </c>
      <c r="B42" s="68">
        <f>'S5 Maquette'!C42</f>
        <v>0</v>
      </c>
      <c r="C42" s="81">
        <f>'S5 Maquette'!F42</f>
        <v>0</v>
      </c>
      <c r="D42" s="50"/>
      <c r="E42" s="50"/>
      <c r="F42" s="5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82"/>
    </row>
    <row r="43" spans="1:22" ht="30" customHeight="1">
      <c r="A43" s="68">
        <f>'S5 Maquette'!B43</f>
        <v>0</v>
      </c>
      <c r="B43" s="68">
        <f>'S5 Maquette'!C43</f>
        <v>0</v>
      </c>
      <c r="C43" s="81">
        <f>'S5 Maquette'!F43</f>
        <v>0</v>
      </c>
      <c r="D43" s="50"/>
      <c r="E43" s="50"/>
      <c r="F43" s="5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82"/>
    </row>
    <row r="44" spans="1:22" ht="30" customHeight="1">
      <c r="A44" s="68">
        <f>'S5 Maquette'!B44</f>
        <v>0</v>
      </c>
      <c r="B44" s="68">
        <f>'S5 Maquette'!C44</f>
        <v>0</v>
      </c>
      <c r="C44" s="81">
        <f>'S5 Maquette'!F44</f>
        <v>0</v>
      </c>
      <c r="D44" s="50"/>
      <c r="E44" s="50"/>
      <c r="F44" s="5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82"/>
    </row>
    <row r="45" spans="1:22" ht="30" customHeight="1">
      <c r="A45" s="68">
        <f>'S5 Maquette'!B45</f>
        <v>0</v>
      </c>
      <c r="B45" s="68">
        <f>'S5 Maquette'!C45</f>
        <v>0</v>
      </c>
      <c r="C45" s="81">
        <f>'S5 Maquette'!F45</f>
        <v>0</v>
      </c>
      <c r="D45" s="50"/>
      <c r="E45" s="50"/>
      <c r="F45" s="5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82"/>
    </row>
    <row r="46" spans="1:22" ht="30" customHeight="1">
      <c r="A46" s="68">
        <f>'S5 Maquette'!B46</f>
        <v>0</v>
      </c>
      <c r="B46" s="68">
        <f>'S5 Maquette'!C46</f>
        <v>0</v>
      </c>
      <c r="C46" s="81">
        <f>'S5 Maquette'!F46</f>
        <v>0</v>
      </c>
      <c r="D46" s="50"/>
      <c r="E46" s="50"/>
      <c r="F46" s="5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82"/>
    </row>
    <row r="47" spans="1:22" ht="30" customHeight="1">
      <c r="A47" s="68">
        <f>'S5 Maquette'!B47</f>
        <v>0</v>
      </c>
      <c r="B47" s="68">
        <f>'S5 Maquette'!C47</f>
        <v>0</v>
      </c>
      <c r="C47" s="81">
        <f>'S5 Maquette'!F47</f>
        <v>0</v>
      </c>
      <c r="D47" s="50"/>
      <c r="E47" s="50"/>
      <c r="F47" s="5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82"/>
    </row>
    <row r="48" spans="1:22" ht="30" customHeight="1">
      <c r="A48" s="68">
        <f>'S5 Maquette'!B48</f>
        <v>0</v>
      </c>
      <c r="B48" s="68">
        <f>'S5 Maquette'!C48</f>
        <v>0</v>
      </c>
      <c r="C48" s="81">
        <f>'S5 Maquette'!F48</f>
        <v>0</v>
      </c>
      <c r="D48" s="50"/>
      <c r="E48" s="50"/>
      <c r="F48" s="50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82"/>
    </row>
    <row r="49" spans="1:22" ht="30" customHeight="1">
      <c r="A49" s="68">
        <f>'S5 Maquette'!B49</f>
        <v>0</v>
      </c>
      <c r="B49" s="68">
        <f>'S5 Maquette'!C49</f>
        <v>0</v>
      </c>
      <c r="C49" s="81">
        <f>'S5 Maquette'!F49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82"/>
    </row>
    <row r="50" spans="1:22" ht="30" customHeight="1">
      <c r="A50" s="68">
        <f>'S5 Maquette'!B50</f>
        <v>0</v>
      </c>
      <c r="B50" s="68">
        <f>'S5 Maquette'!C50</f>
        <v>0</v>
      </c>
      <c r="C50" s="81">
        <f>'S5 Maquette'!F50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82"/>
    </row>
    <row r="51" spans="1:22" ht="30" customHeight="1">
      <c r="A51" s="68">
        <f>'S5 Maquette'!B51</f>
        <v>0</v>
      </c>
      <c r="B51" s="68">
        <f>'S5 Maquette'!C51</f>
        <v>0</v>
      </c>
      <c r="C51" s="81">
        <f>'S5 Maquette'!F51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82"/>
    </row>
    <row r="52" spans="1:22" ht="30" customHeight="1">
      <c r="A52" s="68">
        <f>'S5 Maquette'!B52</f>
        <v>0</v>
      </c>
      <c r="B52" s="68">
        <f>'S5 Maquette'!C52</f>
        <v>0</v>
      </c>
      <c r="C52" s="81">
        <f>'S5 Maquette'!F52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82"/>
    </row>
    <row r="53" spans="1:22" ht="30" customHeight="1">
      <c r="A53" s="68">
        <f>'S5 Maquette'!B53</f>
        <v>0</v>
      </c>
      <c r="B53" s="68">
        <f>'S5 Maquette'!C53</f>
        <v>0</v>
      </c>
      <c r="C53" s="81">
        <f>'S5 Maquette'!F53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82"/>
    </row>
    <row r="54" spans="1:22" ht="30" customHeight="1">
      <c r="A54" s="68">
        <f>'S5 Maquette'!B54</f>
        <v>0</v>
      </c>
      <c r="B54" s="68">
        <f>'S5 Maquette'!C54</f>
        <v>0</v>
      </c>
      <c r="C54" s="81">
        <f>'S5 Maquette'!F54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82"/>
    </row>
    <row r="55" spans="1:22" ht="30" customHeight="1">
      <c r="A55" s="68">
        <f>'S5 Maquette'!B55</f>
        <v>0</v>
      </c>
      <c r="B55" s="68">
        <f>'S5 Maquette'!C55</f>
        <v>0</v>
      </c>
      <c r="C55" s="81">
        <f>'S5 Maquette'!F55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82"/>
    </row>
    <row r="56" spans="1:22" ht="30" customHeight="1">
      <c r="A56" s="68">
        <f>'S5 Maquette'!B56</f>
        <v>0</v>
      </c>
      <c r="B56" s="68">
        <f>'S5 Maquette'!C56</f>
        <v>0</v>
      </c>
      <c r="C56" s="81">
        <f>'S5 Maquette'!F56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82"/>
    </row>
    <row r="57" spans="1:22" ht="30" customHeight="1">
      <c r="A57" s="68">
        <f>'S5 Maquette'!B57</f>
        <v>0</v>
      </c>
      <c r="B57" s="68">
        <f>'S5 Maquette'!C57</f>
        <v>0</v>
      </c>
      <c r="C57" s="81">
        <f>'S5 Maquette'!F57</f>
        <v>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82"/>
    </row>
    <row r="58" spans="1:22" ht="30" customHeight="1">
      <c r="A58" s="68">
        <f>'S5 Maquette'!B58</f>
        <v>0</v>
      </c>
      <c r="B58" s="68">
        <f>'S5 Maquette'!C58</f>
        <v>0</v>
      </c>
      <c r="C58" s="81">
        <f>'S5 Maquette'!F58</f>
        <v>0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82"/>
    </row>
    <row r="59" spans="1:22" ht="30" customHeight="1">
      <c r="A59" s="68">
        <f>'S5 Maquette'!B59</f>
        <v>0</v>
      </c>
      <c r="B59" s="68">
        <f>'S5 Maquette'!C59</f>
        <v>0</v>
      </c>
      <c r="C59" s="81">
        <f>'S5 Maquette'!F59</f>
        <v>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82"/>
    </row>
    <row r="60" spans="1:22" ht="30" customHeight="1">
      <c r="A60" s="68">
        <f>'S5 Maquette'!B60</f>
        <v>0</v>
      </c>
      <c r="B60" s="68">
        <f>'S5 Maquette'!C60</f>
        <v>0</v>
      </c>
      <c r="C60" s="81">
        <f>'S5 Maquette'!F60</f>
        <v>0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82"/>
    </row>
    <row r="61" spans="1:22" ht="30" customHeight="1">
      <c r="A61" s="68">
        <f>'S5 Maquette'!B61</f>
        <v>0</v>
      </c>
      <c r="B61" s="68">
        <f>'S5 Maquette'!C61</f>
        <v>0</v>
      </c>
      <c r="C61" s="81">
        <f>'S5 Maquette'!F61</f>
        <v>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82"/>
    </row>
    <row r="62" spans="1:22" ht="30" customHeight="1">
      <c r="A62" s="68">
        <f>'S5 Maquette'!B62</f>
        <v>0</v>
      </c>
      <c r="B62" s="68">
        <f>'S5 Maquette'!C62</f>
        <v>0</v>
      </c>
      <c r="C62" s="81">
        <f>'S5 Maquette'!F62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82"/>
    </row>
    <row r="63" spans="1:22" ht="30" customHeight="1">
      <c r="A63" s="68">
        <f>'S5 Maquette'!B63</f>
        <v>0</v>
      </c>
      <c r="B63" s="68">
        <f>'S5 Maquette'!C63</f>
        <v>0</v>
      </c>
      <c r="C63" s="81">
        <f>'S5 Maquette'!F63</f>
        <v>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82"/>
    </row>
    <row r="64" spans="1:22" ht="30" customHeight="1">
      <c r="A64" s="68">
        <f>'S5 Maquette'!B64</f>
        <v>0</v>
      </c>
      <c r="B64" s="68">
        <f>'S5 Maquette'!C64</f>
        <v>0</v>
      </c>
      <c r="C64" s="81">
        <f>'S5 Maquette'!F64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82"/>
    </row>
    <row r="65" spans="1:22" ht="30" customHeight="1">
      <c r="A65" s="68">
        <f>'S5 Maquette'!B65</f>
        <v>0</v>
      </c>
      <c r="B65" s="68">
        <f>'S5 Maquette'!C65</f>
        <v>0</v>
      </c>
      <c r="C65" s="81">
        <f>'S5 Maquette'!F65</f>
        <v>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82"/>
    </row>
    <row r="66" spans="1:22" ht="30" customHeight="1">
      <c r="A66" s="68">
        <f>'S5 Maquette'!B66</f>
        <v>0</v>
      </c>
      <c r="B66" s="68">
        <f>'S5 Maquette'!C66</f>
        <v>0</v>
      </c>
      <c r="C66" s="81">
        <f>'S5 Maquette'!F66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82"/>
    </row>
    <row r="67" spans="1:22" ht="30" customHeight="1">
      <c r="A67" s="68">
        <f>'S5 Maquette'!B67</f>
        <v>0</v>
      </c>
      <c r="B67" s="68">
        <f>'S5 Maquette'!C67</f>
        <v>0</v>
      </c>
      <c r="C67" s="81">
        <f>'S5 Maquette'!F67</f>
        <v>0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82"/>
    </row>
    <row r="68" spans="1:22" ht="30" customHeight="1">
      <c r="A68" s="68">
        <f>'S5 Maquette'!B68</f>
        <v>0</v>
      </c>
      <c r="B68" s="68">
        <f>'S5 Maquette'!C68</f>
        <v>0</v>
      </c>
      <c r="C68" s="81">
        <f>'S5 Maquette'!F68</f>
        <v>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82"/>
    </row>
    <row r="69" spans="1:22" ht="30" customHeight="1">
      <c r="A69" s="68">
        <f>'S5 Maquette'!B69</f>
        <v>0</v>
      </c>
      <c r="B69" s="68">
        <f>'S5 Maquette'!C69</f>
        <v>0</v>
      </c>
      <c r="C69" s="81">
        <f>'S5 Maquette'!F69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82"/>
    </row>
    <row r="70" spans="1:22" ht="30" customHeight="1">
      <c r="A70" s="68">
        <f>'S5 Maquette'!B70</f>
        <v>0</v>
      </c>
      <c r="B70" s="68">
        <f>'S5 Maquette'!C70</f>
        <v>0</v>
      </c>
      <c r="C70" s="81">
        <f>'S5 Maquette'!F70</f>
        <v>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82"/>
    </row>
    <row r="71" spans="1:22" ht="30" customHeight="1">
      <c r="A71" s="68">
        <f>'S5 Maquette'!B71</f>
        <v>0</v>
      </c>
      <c r="B71" s="68">
        <f>'S5 Maquette'!C71</f>
        <v>0</v>
      </c>
      <c r="C71" s="81">
        <f>'S5 Maquette'!F71</f>
        <v>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82"/>
    </row>
    <row r="72" spans="1:22" ht="30" customHeight="1">
      <c r="A72" s="68">
        <f>'S5 Maquette'!B72</f>
        <v>0</v>
      </c>
      <c r="B72" s="68">
        <f>'S5 Maquette'!C72</f>
        <v>0</v>
      </c>
      <c r="C72" s="81">
        <f>'S5 Maquette'!F72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82"/>
    </row>
    <row r="73" spans="1:22" ht="30" customHeight="1">
      <c r="A73" s="68">
        <f>'S5 Maquette'!B73</f>
        <v>0</v>
      </c>
      <c r="B73" s="68">
        <f>'S5 Maquette'!C73</f>
        <v>0</v>
      </c>
      <c r="C73" s="81">
        <f>'S5 Maquette'!F73</f>
        <v>0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82"/>
    </row>
    <row r="74" spans="1:22" ht="30" customHeight="1">
      <c r="A74" s="68">
        <f>'S5 Maquette'!B74</f>
        <v>0</v>
      </c>
      <c r="B74" s="68">
        <f>'S5 Maquette'!C74</f>
        <v>0</v>
      </c>
      <c r="C74" s="81">
        <f>'S5 Maquette'!F74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82"/>
    </row>
    <row r="75" spans="1:22" ht="30" customHeight="1">
      <c r="A75" s="68">
        <f>'S5 Maquette'!B75</f>
        <v>0</v>
      </c>
      <c r="B75" s="68">
        <f>'S5 Maquette'!C75</f>
        <v>0</v>
      </c>
      <c r="C75" s="81">
        <f>'S5 Maquette'!F75</f>
        <v>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82"/>
    </row>
    <row r="76" spans="1:22" ht="30" customHeight="1">
      <c r="A76" s="68">
        <f>'S5 Maquette'!B76</f>
        <v>0</v>
      </c>
      <c r="B76" s="68">
        <f>'S5 Maquette'!C76</f>
        <v>0</v>
      </c>
      <c r="C76" s="81">
        <f>'S5 Maquette'!F76</f>
        <v>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82"/>
    </row>
    <row r="77" spans="1:22" ht="30" customHeight="1">
      <c r="A77" s="68">
        <f>'S5 Maquette'!B77</f>
        <v>0</v>
      </c>
      <c r="B77" s="68">
        <f>'S5 Maquette'!C77</f>
        <v>0</v>
      </c>
      <c r="C77" s="81">
        <f>'S5 Maquette'!F77</f>
        <v>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82"/>
    </row>
    <row r="78" spans="1:22" ht="30" customHeight="1">
      <c r="A78" s="68">
        <f>'S5 Maquette'!B78</f>
        <v>0</v>
      </c>
      <c r="B78" s="68">
        <f>'S5 Maquette'!C78</f>
        <v>0</v>
      </c>
      <c r="C78" s="81">
        <f>'S5 Maquette'!F78</f>
        <v>0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82"/>
    </row>
    <row r="79" spans="1:22" ht="30" customHeight="1">
      <c r="A79" s="68">
        <f>'S5 Maquette'!B79</f>
        <v>0</v>
      </c>
      <c r="B79" s="68">
        <f>'S5 Maquette'!C79</f>
        <v>0</v>
      </c>
      <c r="C79" s="81">
        <f>'S5 Maquette'!F79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82"/>
    </row>
    <row r="80" spans="1:22" ht="30" customHeight="1">
      <c r="A80" s="68">
        <f>'S5 Maquette'!B80</f>
        <v>0</v>
      </c>
      <c r="B80" s="68">
        <f>'S5 Maquette'!C80</f>
        <v>0</v>
      </c>
      <c r="C80" s="81">
        <f>'S5 Maquette'!F80</f>
        <v>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82"/>
    </row>
    <row r="81" spans="1:22" ht="30" customHeight="1">
      <c r="A81" s="68">
        <f>'S5 Maquette'!B81</f>
        <v>0</v>
      </c>
      <c r="B81" s="68">
        <f>'S5 Maquette'!C81</f>
        <v>0</v>
      </c>
      <c r="C81" s="81">
        <f>'S5 Maquette'!F81</f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82"/>
    </row>
    <row r="82" spans="1:22" ht="30" customHeight="1">
      <c r="A82" s="68">
        <f>'S5 Maquette'!B82</f>
        <v>0</v>
      </c>
      <c r="B82" s="68">
        <f>'S5 Maquette'!C82</f>
        <v>0</v>
      </c>
      <c r="C82" s="81">
        <f>'S5 Maquette'!F82</f>
        <v>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82"/>
    </row>
    <row r="83" spans="1:22" ht="30" customHeight="1">
      <c r="A83" s="68">
        <f>'S5 Maquette'!B83</f>
        <v>0</v>
      </c>
      <c r="B83" s="68">
        <f>'S5 Maquette'!C83</f>
        <v>0</v>
      </c>
      <c r="C83" s="81">
        <f>'S5 Maquette'!F83</f>
        <v>0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82"/>
    </row>
    <row r="84" spans="1:22" ht="30" customHeight="1">
      <c r="A84" s="68">
        <f>'S5 Maquette'!B84</f>
        <v>0</v>
      </c>
      <c r="B84" s="68">
        <f>'S5 Maquette'!C84</f>
        <v>0</v>
      </c>
      <c r="C84" s="81">
        <f>'S5 Maquette'!F84</f>
        <v>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82"/>
    </row>
    <row r="85" spans="1:22" ht="30" customHeight="1">
      <c r="A85" s="68">
        <f>'S5 Maquette'!B85</f>
        <v>0</v>
      </c>
      <c r="B85" s="68">
        <f>'S5 Maquette'!C85</f>
        <v>0</v>
      </c>
      <c r="C85" s="81">
        <f>'S5 Maquette'!F85</f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82"/>
    </row>
    <row r="86" spans="1:22" ht="30" customHeight="1">
      <c r="A86" s="68">
        <f>'S5 Maquette'!B86</f>
        <v>0</v>
      </c>
      <c r="B86" s="68">
        <f>'S5 Maquette'!C86</f>
        <v>0</v>
      </c>
      <c r="C86" s="81">
        <f>'S5 Maquette'!F86</f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82"/>
    </row>
    <row r="87" spans="1:22" ht="30" customHeight="1">
      <c r="A87" s="68">
        <f>'S5 Maquette'!B87</f>
        <v>0</v>
      </c>
      <c r="B87" s="68">
        <f>'S5 Maquette'!C87</f>
        <v>0</v>
      </c>
      <c r="C87" s="81">
        <f>'S5 Maquette'!F87</f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82"/>
    </row>
    <row r="88" spans="1:22" ht="30" customHeight="1">
      <c r="A88" s="68">
        <f>'S5 Maquette'!B88</f>
        <v>0</v>
      </c>
      <c r="B88" s="68">
        <f>'S5 Maquette'!C88</f>
        <v>0</v>
      </c>
      <c r="C88" s="81">
        <f>'S5 Maquette'!F88</f>
        <v>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82"/>
    </row>
    <row r="89" spans="1:22" ht="30" customHeight="1">
      <c r="A89" s="68">
        <f>'S5 Maquette'!B89</f>
        <v>0</v>
      </c>
      <c r="B89" s="68">
        <f>'S5 Maquette'!C89</f>
        <v>0</v>
      </c>
      <c r="C89" s="81">
        <f>'S5 Maquette'!F89</f>
        <v>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82"/>
    </row>
    <row r="90" spans="1:22" ht="30" customHeight="1">
      <c r="A90" s="68">
        <f>'S5 Maquette'!B90</f>
        <v>0</v>
      </c>
      <c r="B90" s="68">
        <f>'S5 Maquette'!C90</f>
        <v>0</v>
      </c>
      <c r="C90" s="81">
        <f>'S5 Maquette'!F90</f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82"/>
    </row>
    <row r="91" spans="1:22" ht="30" customHeight="1">
      <c r="A91" s="68">
        <f>'S5 Maquette'!B91</f>
        <v>0</v>
      </c>
      <c r="B91" s="68">
        <f>'S5 Maquette'!C91</f>
        <v>0</v>
      </c>
      <c r="C91" s="81">
        <f>'S5 Maquette'!F91</f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82"/>
    </row>
    <row r="92" spans="1:22" ht="30" customHeight="1">
      <c r="A92" s="68">
        <f>'S5 Maquette'!B92</f>
        <v>0</v>
      </c>
      <c r="B92" s="68">
        <f>'S5 Maquette'!C92</f>
        <v>0</v>
      </c>
      <c r="C92" s="81">
        <f>'S5 Maquette'!F92</f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82"/>
    </row>
    <row r="93" spans="1:22" ht="30" customHeight="1">
      <c r="A93" s="68">
        <f>'S5 Maquette'!B93</f>
        <v>0</v>
      </c>
      <c r="B93" s="68">
        <f>'S5 Maquette'!C93</f>
        <v>0</v>
      </c>
      <c r="C93" s="81">
        <f>'S5 Maquette'!F93</f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82"/>
    </row>
    <row r="94" spans="1:22" ht="30" customHeight="1">
      <c r="A94" s="68">
        <f>'S5 Maquette'!B94</f>
        <v>0</v>
      </c>
      <c r="B94" s="68">
        <f>'S5 Maquette'!C94</f>
        <v>0</v>
      </c>
      <c r="C94" s="81">
        <f>'S5 Maquette'!F94</f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82"/>
    </row>
    <row r="95" spans="1:22" ht="30" customHeight="1">
      <c r="A95" s="68">
        <f>'S5 Maquette'!B95</f>
        <v>0</v>
      </c>
      <c r="B95" s="68">
        <f>'S5 Maquette'!C95</f>
        <v>0</v>
      </c>
      <c r="C95" s="81">
        <f>'S5 Maquette'!F95</f>
        <v>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82"/>
    </row>
    <row r="96" spans="1:22" ht="30" customHeight="1">
      <c r="A96" s="68">
        <f>'S5 Maquette'!B96</f>
        <v>0</v>
      </c>
      <c r="B96" s="68">
        <f>'S5 Maquette'!C96</f>
        <v>0</v>
      </c>
      <c r="C96" s="81">
        <f>'S5 Maquette'!F96</f>
        <v>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82"/>
    </row>
    <row r="97" spans="1:22" ht="30" customHeight="1">
      <c r="A97" s="68">
        <f>'S5 Maquette'!B97</f>
        <v>0</v>
      </c>
      <c r="B97" s="68">
        <f>'S5 Maquette'!C97</f>
        <v>0</v>
      </c>
      <c r="C97" s="81">
        <f>'S5 Maquette'!F97</f>
        <v>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82"/>
    </row>
    <row r="98" spans="1:22" ht="30" customHeight="1">
      <c r="A98" s="68">
        <f>'S5 Maquette'!B98</f>
        <v>0</v>
      </c>
      <c r="B98" s="68">
        <f>'S5 Maquette'!C98</f>
        <v>0</v>
      </c>
      <c r="C98" s="81">
        <f>'S5 Maquette'!F98</f>
        <v>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82"/>
    </row>
    <row r="99" spans="1:22" ht="30" customHeight="1">
      <c r="A99" s="68">
        <f>'S5 Maquette'!B99</f>
        <v>0</v>
      </c>
      <c r="B99" s="68">
        <f>'S5 Maquette'!C99</f>
        <v>0</v>
      </c>
      <c r="C99" s="81">
        <f>'S5 Maquette'!F99</f>
        <v>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82"/>
    </row>
    <row r="100" spans="1:22" ht="30" customHeight="1">
      <c r="A100" s="68">
        <f>'S5 Maquette'!B100</f>
        <v>0</v>
      </c>
      <c r="B100" s="68">
        <f>'S5 Maquette'!C100</f>
        <v>0</v>
      </c>
      <c r="C100" s="81">
        <f>'S5 Maquette'!F100</f>
        <v>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82"/>
    </row>
    <row r="101" spans="1:22" ht="30" customHeight="1">
      <c r="A101" s="68">
        <f>'S5 Maquette'!B101</f>
        <v>0</v>
      </c>
      <c r="B101" s="68">
        <f>'S5 Maquette'!C101</f>
        <v>0</v>
      </c>
      <c r="C101" s="81">
        <f>'S5 Maquette'!F101</f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82"/>
    </row>
    <row r="102" spans="1:22" ht="30" customHeight="1">
      <c r="A102" s="68">
        <f>'S5 Maquette'!B102</f>
        <v>0</v>
      </c>
      <c r="B102" s="68">
        <f>'S5 Maquette'!C102</f>
        <v>0</v>
      </c>
      <c r="C102" s="81">
        <f>'S5 Maquette'!F102</f>
        <v>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82"/>
    </row>
    <row r="103" spans="1:22" ht="30" customHeight="1">
      <c r="A103" s="68">
        <f>'S5 Maquette'!B103</f>
        <v>0</v>
      </c>
      <c r="B103" s="68">
        <f>'S5 Maquette'!C103</f>
        <v>0</v>
      </c>
      <c r="C103" s="81">
        <f>'S5 Maquette'!F103</f>
        <v>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82"/>
    </row>
    <row r="104" spans="1:22" ht="30" customHeight="1">
      <c r="A104" s="68">
        <f>'S5 Maquette'!B104</f>
        <v>0</v>
      </c>
      <c r="B104" s="68">
        <f>'S5 Maquette'!C104</f>
        <v>0</v>
      </c>
      <c r="C104" s="81">
        <f>'S5 Maquette'!F104</f>
        <v>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82"/>
    </row>
    <row r="105" spans="1:22" ht="30" customHeight="1">
      <c r="A105" s="68">
        <f>'S5 Maquette'!B105</f>
        <v>0</v>
      </c>
      <c r="B105" s="68">
        <f>'S5 Maquette'!C105</f>
        <v>0</v>
      </c>
      <c r="C105" s="81">
        <f>'S5 Maquette'!F105</f>
        <v>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82"/>
    </row>
    <row r="106" spans="1:22" ht="30" customHeight="1">
      <c r="A106" s="68">
        <f>'S5 Maquette'!B106</f>
        <v>0</v>
      </c>
      <c r="B106" s="68">
        <f>'S5 Maquette'!C106</f>
        <v>0</v>
      </c>
      <c r="C106" s="81">
        <f>'S5 Maquette'!F106</f>
        <v>0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82"/>
    </row>
    <row r="107" spans="1:22" ht="30" customHeight="1">
      <c r="A107" s="68">
        <f>'S5 Maquette'!B107</f>
        <v>0</v>
      </c>
      <c r="B107" s="68">
        <f>'S5 Maquette'!C107</f>
        <v>0</v>
      </c>
      <c r="C107" s="81">
        <f>'S5 Maquette'!F107</f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82"/>
    </row>
    <row r="108" spans="1:22" ht="30" customHeight="1">
      <c r="A108" s="68">
        <f>'S5 Maquette'!B108</f>
        <v>0</v>
      </c>
      <c r="B108" s="68">
        <f>'S5 Maquette'!C108</f>
        <v>0</v>
      </c>
      <c r="C108" s="81">
        <f>'S5 Maquette'!F108</f>
        <v>0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82"/>
    </row>
    <row r="109" spans="1:22" ht="30" customHeight="1">
      <c r="A109" s="68">
        <f>'S5 Maquette'!B109</f>
        <v>0</v>
      </c>
      <c r="B109" s="68">
        <f>'S5 Maquette'!C109</f>
        <v>0</v>
      </c>
      <c r="C109" s="81">
        <f>'S5 Maquette'!F109</f>
        <v>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82"/>
    </row>
    <row r="110" spans="1:22" ht="30" customHeight="1">
      <c r="A110" s="68">
        <f>'S5 Maquette'!B110</f>
        <v>0</v>
      </c>
      <c r="B110" s="68">
        <f>'S5 Maquette'!C110</f>
        <v>0</v>
      </c>
      <c r="C110" s="81">
        <f>'S5 Maquette'!F110</f>
        <v>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82"/>
    </row>
    <row r="111" spans="1:22" ht="30" customHeight="1">
      <c r="A111" s="68">
        <f>'S5 Maquette'!B111</f>
        <v>0</v>
      </c>
      <c r="B111" s="68">
        <f>'S5 Maquette'!C111</f>
        <v>0</v>
      </c>
      <c r="C111" s="81">
        <f>'S5 Maquette'!F111</f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82"/>
    </row>
    <row r="112" spans="1:22" ht="30" customHeight="1">
      <c r="A112" s="68">
        <f>'S5 Maquette'!B112</f>
        <v>0</v>
      </c>
      <c r="B112" s="68">
        <f>'S5 Maquette'!C112</f>
        <v>0</v>
      </c>
      <c r="C112" s="81">
        <f>'S5 Maquette'!F112</f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82"/>
    </row>
    <row r="113" spans="1:22" ht="30" customHeight="1">
      <c r="A113" s="68">
        <f>'S5 Maquette'!B113</f>
        <v>0</v>
      </c>
      <c r="B113" s="68">
        <f>'S5 Maquette'!C113</f>
        <v>0</v>
      </c>
      <c r="C113" s="81">
        <f>'S5 Maquette'!F113</f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82"/>
    </row>
    <row r="114" spans="1:22" ht="30" customHeight="1">
      <c r="A114" s="68">
        <f>'S5 Maquette'!B114</f>
        <v>0</v>
      </c>
      <c r="B114" s="68">
        <f>'S5 Maquette'!C114</f>
        <v>0</v>
      </c>
      <c r="C114" s="81">
        <f>'S5 Maquette'!F114</f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82"/>
    </row>
    <row r="115" spans="1:22" ht="30" customHeight="1">
      <c r="A115" s="68">
        <f>'S5 Maquette'!B115</f>
        <v>0</v>
      </c>
      <c r="B115" s="68">
        <f>'S5 Maquette'!C115</f>
        <v>0</v>
      </c>
      <c r="C115" s="81">
        <f>'S5 Maquette'!F115</f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82"/>
    </row>
    <row r="116" spans="1:22" ht="30" customHeight="1">
      <c r="A116" s="68">
        <f>'S5 Maquette'!B116</f>
        <v>0</v>
      </c>
      <c r="B116" s="68">
        <f>'S5 Maquette'!C116</f>
        <v>0</v>
      </c>
      <c r="C116" s="81">
        <f>'S5 Maquette'!F116</f>
        <v>0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82"/>
    </row>
    <row r="117" spans="1:22" ht="30" customHeight="1">
      <c r="A117" s="68">
        <f>'S5 Maquette'!B117</f>
        <v>0</v>
      </c>
      <c r="B117" s="68">
        <f>'S5 Maquette'!C117</f>
        <v>0</v>
      </c>
      <c r="C117" s="81">
        <f>'S5 Maquette'!F117</f>
        <v>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82"/>
    </row>
    <row r="118" spans="1:22" ht="30" customHeight="1">
      <c r="A118" s="68">
        <f>'S5 Maquette'!B118</f>
        <v>0</v>
      </c>
      <c r="B118" s="68">
        <f>'S5 Maquette'!C118</f>
        <v>0</v>
      </c>
      <c r="C118" s="81">
        <f>'S5 Maquette'!F118</f>
        <v>0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82"/>
    </row>
    <row r="119" spans="1:22" ht="30" customHeight="1">
      <c r="A119" s="68">
        <f>'S5 Maquette'!B119</f>
        <v>0</v>
      </c>
      <c r="B119" s="68">
        <f>'S5 Maquette'!C119</f>
        <v>0</v>
      </c>
      <c r="C119" s="81">
        <f>'S5 Maquette'!F119</f>
        <v>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82"/>
    </row>
    <row r="120" spans="1:22" ht="30" customHeight="1">
      <c r="A120" s="68">
        <f>'S5 Maquette'!B120</f>
        <v>0</v>
      </c>
      <c r="B120" s="68">
        <f>'S5 Maquette'!C120</f>
        <v>0</v>
      </c>
      <c r="C120" s="81">
        <f>'S5 Maquette'!F120</f>
        <v>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82"/>
    </row>
    <row r="121" spans="1:22" ht="30" customHeight="1">
      <c r="A121" s="68">
        <f>'S5 Maquette'!B121</f>
        <v>0</v>
      </c>
      <c r="B121" s="68">
        <f>'S5 Maquette'!C121</f>
        <v>0</v>
      </c>
      <c r="C121" s="81">
        <f>'S5 Maquette'!F121</f>
        <v>0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82"/>
    </row>
    <row r="122" spans="1:22" ht="30" customHeight="1">
      <c r="A122" s="68">
        <f>'S5 Maquette'!B122</f>
        <v>0</v>
      </c>
      <c r="B122" s="68">
        <f>'S5 Maquette'!C122</f>
        <v>0</v>
      </c>
      <c r="C122" s="81">
        <f>'S5 Maquette'!F122</f>
        <v>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82"/>
    </row>
    <row r="123" spans="1:22" ht="30" customHeight="1">
      <c r="A123" s="68">
        <f>'S5 Maquette'!B123</f>
        <v>0</v>
      </c>
      <c r="B123" s="68">
        <f>'S5 Maquette'!C123</f>
        <v>0</v>
      </c>
      <c r="C123" s="81">
        <f>'S5 Maquette'!F123</f>
        <v>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82"/>
    </row>
    <row r="124" spans="1:22" ht="30" customHeight="1">
      <c r="A124" s="68">
        <f>'S5 Maquette'!B124</f>
        <v>0</v>
      </c>
      <c r="B124" s="68">
        <f>'S5 Maquette'!C124</f>
        <v>0</v>
      </c>
      <c r="C124" s="81">
        <f>'S5 Maquette'!F124</f>
        <v>0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82"/>
    </row>
    <row r="125" spans="1:22" ht="30" customHeight="1">
      <c r="A125" s="68">
        <f>'S5 Maquette'!B125</f>
        <v>0</v>
      </c>
      <c r="B125" s="68">
        <f>'S5 Maquette'!C125</f>
        <v>0</v>
      </c>
      <c r="C125" s="81">
        <f>'S5 Maquette'!F125</f>
        <v>0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82"/>
    </row>
    <row r="126" spans="1:22" ht="30" customHeight="1">
      <c r="A126" s="68">
        <f>'S5 Maquette'!B126</f>
        <v>0</v>
      </c>
      <c r="B126" s="68">
        <f>'S5 Maquette'!C126</f>
        <v>0</v>
      </c>
      <c r="C126" s="81">
        <f>'S5 Maquette'!F126</f>
        <v>0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82"/>
    </row>
    <row r="127" spans="1:22" ht="30" customHeight="1">
      <c r="A127" s="68">
        <f>'S5 Maquette'!B127</f>
        <v>0</v>
      </c>
      <c r="B127" s="68">
        <f>'S5 Maquette'!C127</f>
        <v>0</v>
      </c>
      <c r="C127" s="81">
        <f>'S5 Maquette'!F127</f>
        <v>0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82"/>
    </row>
    <row r="128" spans="1:22" ht="30" customHeight="1">
      <c r="A128" s="68">
        <f>'S5 Maquette'!B128</f>
        <v>0</v>
      </c>
      <c r="B128" s="68">
        <f>'S5 Maquette'!C128</f>
        <v>0</v>
      </c>
      <c r="C128" s="81">
        <f>'S5 Maquette'!F128</f>
        <v>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82"/>
    </row>
    <row r="129" spans="1:22" ht="30" customHeight="1">
      <c r="A129" s="68">
        <f>'S5 Maquette'!B129</f>
        <v>0</v>
      </c>
      <c r="B129" s="68">
        <f>'S5 Maquette'!C129</f>
        <v>0</v>
      </c>
      <c r="C129" s="81">
        <f>'S5 Maquette'!F129</f>
        <v>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82"/>
    </row>
    <row r="130" spans="1:22" ht="30" customHeight="1">
      <c r="A130" s="68">
        <f>'S5 Maquette'!B130</f>
        <v>0</v>
      </c>
      <c r="B130" s="68">
        <f>'S5 Maquette'!C130</f>
        <v>0</v>
      </c>
      <c r="C130" s="81">
        <f>'S5 Maquette'!F130</f>
        <v>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82"/>
    </row>
    <row r="131" spans="1:22" ht="30" customHeight="1">
      <c r="A131" s="68">
        <f>'S5 Maquette'!B131</f>
        <v>0</v>
      </c>
      <c r="B131" s="68">
        <f>'S5 Maquette'!C131</f>
        <v>0</v>
      </c>
      <c r="C131" s="81">
        <f>'S5 Maquette'!F131</f>
        <v>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82"/>
    </row>
    <row r="132" spans="1:22" ht="30" customHeight="1">
      <c r="A132" s="68">
        <f>'S5 Maquette'!B132</f>
        <v>0</v>
      </c>
      <c r="B132" s="68">
        <f>'S5 Maquette'!C132</f>
        <v>0</v>
      </c>
      <c r="C132" s="81">
        <f>'S5 Maquette'!F132</f>
        <v>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82"/>
    </row>
    <row r="133" spans="1:22" ht="30" customHeight="1">
      <c r="A133" s="68">
        <f>'S5 Maquette'!B133</f>
        <v>0</v>
      </c>
      <c r="B133" s="68">
        <f>'S5 Maquette'!C133</f>
        <v>0</v>
      </c>
      <c r="C133" s="81">
        <f>'S5 Maquette'!F133</f>
        <v>0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82"/>
    </row>
    <row r="134" spans="1:22" ht="30" customHeight="1">
      <c r="A134" s="68">
        <f>'S5 Maquette'!B134</f>
        <v>0</v>
      </c>
      <c r="B134" s="68">
        <f>'S5 Maquette'!C134</f>
        <v>0</v>
      </c>
      <c r="C134" s="81">
        <f>'S5 Maquette'!F134</f>
        <v>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82"/>
    </row>
    <row r="135" spans="1:22" ht="30" customHeight="1">
      <c r="A135" s="68">
        <f>'S5 Maquette'!B135</f>
        <v>0</v>
      </c>
      <c r="B135" s="68">
        <f>'S5 Maquette'!C135</f>
        <v>0</v>
      </c>
      <c r="C135" s="81">
        <f>'S5 Maquette'!F135</f>
        <v>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82"/>
    </row>
    <row r="136" spans="1:22" ht="30" customHeight="1">
      <c r="A136" s="68">
        <f>'S5 Maquette'!B136</f>
        <v>0</v>
      </c>
      <c r="B136" s="68">
        <f>'S5 Maquette'!C136</f>
        <v>0</v>
      </c>
      <c r="C136" s="81">
        <f>'S5 Maquette'!F136</f>
        <v>0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82"/>
    </row>
    <row r="137" spans="1:22" ht="30" customHeight="1">
      <c r="A137" s="68">
        <f>'S5 Maquette'!B137</f>
        <v>0</v>
      </c>
      <c r="B137" s="68">
        <f>'S5 Maquette'!C137</f>
        <v>0</v>
      </c>
      <c r="C137" s="81">
        <f>'S5 Maquette'!F137</f>
        <v>0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82"/>
    </row>
    <row r="138" spans="1:22" ht="30" customHeight="1">
      <c r="A138" s="68">
        <f>'S5 Maquette'!B138</f>
        <v>0</v>
      </c>
      <c r="B138" s="68">
        <f>'S5 Maquette'!C138</f>
        <v>0</v>
      </c>
      <c r="C138" s="81">
        <f>'S5 Maquette'!F138</f>
        <v>0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82"/>
    </row>
    <row r="139" spans="1:22" ht="30" customHeight="1">
      <c r="A139" s="68">
        <f>'S5 Maquette'!B139</f>
        <v>0</v>
      </c>
      <c r="B139" s="68">
        <f>'S5 Maquette'!C139</f>
        <v>0</v>
      </c>
      <c r="C139" s="81">
        <f>'S5 Maquette'!F139</f>
        <v>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82"/>
    </row>
    <row r="140" spans="1:22" ht="30" customHeight="1">
      <c r="A140" s="68">
        <f>'S5 Maquette'!B140</f>
        <v>0</v>
      </c>
      <c r="B140" s="68">
        <f>'S5 Maquette'!C140</f>
        <v>0</v>
      </c>
      <c r="C140" s="81">
        <f>'S5 Maquette'!F140</f>
        <v>0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82"/>
    </row>
    <row r="141" spans="1:22" ht="30" customHeight="1">
      <c r="A141" s="68">
        <f>'S5 Maquette'!B141</f>
        <v>0</v>
      </c>
      <c r="B141" s="68">
        <f>'S5 Maquette'!C141</f>
        <v>0</v>
      </c>
      <c r="C141" s="81">
        <f>'S5 Maquette'!F141</f>
        <v>0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82"/>
    </row>
    <row r="142" spans="1:22" ht="30" customHeight="1">
      <c r="A142" s="68">
        <f>'S5 Maquette'!B142</f>
        <v>0</v>
      </c>
      <c r="B142" s="68">
        <f>'S5 Maquette'!C142</f>
        <v>0</v>
      </c>
      <c r="C142" s="81">
        <f>'S5 Maquette'!F142</f>
        <v>0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82"/>
    </row>
    <row r="143" spans="1:22" ht="30" customHeight="1">
      <c r="A143" s="68">
        <f>'S5 Maquette'!B143</f>
        <v>0</v>
      </c>
      <c r="B143" s="68">
        <f>'S5 Maquette'!C143</f>
        <v>0</v>
      </c>
      <c r="C143" s="81">
        <f>'S5 Maquette'!F143</f>
        <v>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82"/>
    </row>
    <row r="144" spans="1:22" ht="30" customHeight="1">
      <c r="A144" s="68">
        <f>'S5 Maquette'!B144</f>
        <v>0</v>
      </c>
      <c r="B144" s="68">
        <f>'S5 Maquette'!C144</f>
        <v>0</v>
      </c>
      <c r="C144" s="81">
        <f>'S5 Maquette'!F144</f>
        <v>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82"/>
    </row>
    <row r="145" spans="1:22" ht="30" customHeight="1">
      <c r="A145" s="68">
        <f>'S5 Maquette'!B145</f>
        <v>0</v>
      </c>
      <c r="B145" s="68">
        <f>'S5 Maquette'!C145</f>
        <v>0</v>
      </c>
      <c r="C145" s="81">
        <f>'S5 Maquette'!F145</f>
        <v>0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82"/>
    </row>
    <row r="146" spans="1:22" ht="30" customHeight="1">
      <c r="A146" s="68">
        <f>'S5 Maquette'!B146</f>
        <v>0</v>
      </c>
      <c r="B146" s="68">
        <f>'S5 Maquette'!C146</f>
        <v>0</v>
      </c>
      <c r="C146" s="81">
        <f>'S5 Maquette'!F146</f>
        <v>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82"/>
    </row>
    <row r="147" spans="1:22" ht="30" customHeight="1">
      <c r="A147" s="68">
        <f>'S5 Maquette'!B147</f>
        <v>0</v>
      </c>
      <c r="B147" s="68">
        <f>'S5 Maquette'!C147</f>
        <v>0</v>
      </c>
      <c r="C147" s="81">
        <f>'S5 Maquette'!F147</f>
        <v>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82"/>
    </row>
    <row r="148" spans="1:22" ht="30" customHeight="1">
      <c r="A148" s="68">
        <f>'S5 Maquette'!B148</f>
        <v>0</v>
      </c>
      <c r="B148" s="68">
        <f>'S5 Maquette'!C148</f>
        <v>0</v>
      </c>
      <c r="C148" s="81">
        <f>'S5 Maquette'!F148</f>
        <v>0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82"/>
    </row>
    <row r="149" spans="1:22" ht="30" customHeight="1">
      <c r="A149" s="68">
        <f>'S5 Maquette'!B149</f>
        <v>0</v>
      </c>
      <c r="B149" s="68">
        <f>'S5 Maquette'!C149</f>
        <v>0</v>
      </c>
      <c r="C149" s="81">
        <f>'S5 Maquette'!F149</f>
        <v>0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82"/>
    </row>
    <row r="150" spans="1:22" ht="30" customHeight="1">
      <c r="A150" s="68">
        <f>'S5 Maquette'!B150</f>
        <v>0</v>
      </c>
      <c r="B150" s="68">
        <f>'S5 Maquette'!C150</f>
        <v>0</v>
      </c>
      <c r="C150" s="81">
        <f>'S5 Maquette'!F150</f>
        <v>0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82"/>
    </row>
    <row r="151" spans="1:22" ht="30" customHeight="1">
      <c r="A151" s="68">
        <f>'S5 Maquette'!B151</f>
        <v>0</v>
      </c>
      <c r="B151" s="68">
        <f>'S5 Maquette'!C151</f>
        <v>0</v>
      </c>
      <c r="C151" s="81">
        <f>'S5 Maquette'!F151</f>
        <v>0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82"/>
    </row>
    <row r="152" spans="1:22" ht="30" customHeight="1">
      <c r="A152" s="68">
        <f>'S5 Maquette'!B152</f>
        <v>0</v>
      </c>
      <c r="B152" s="68">
        <f>'S5 Maquette'!C152</f>
        <v>0</v>
      </c>
      <c r="C152" s="81">
        <f>'S5 Maquette'!F152</f>
        <v>0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82"/>
    </row>
    <row r="153" spans="1:22" ht="30" customHeight="1">
      <c r="A153" s="68">
        <f>'S5 Maquette'!B153</f>
        <v>0</v>
      </c>
      <c r="B153" s="68">
        <f>'S5 Maquette'!C153</f>
        <v>0</v>
      </c>
      <c r="C153" s="81">
        <f>'S5 Maquette'!F153</f>
        <v>0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82"/>
    </row>
    <row r="154" spans="1:22" ht="30" customHeight="1">
      <c r="A154" s="68">
        <f>'S5 Maquette'!B154</f>
        <v>0</v>
      </c>
      <c r="B154" s="68">
        <f>'S5 Maquette'!C154</f>
        <v>0</v>
      </c>
      <c r="C154" s="81">
        <f>'S5 Maquette'!F154</f>
        <v>0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82"/>
    </row>
    <row r="155" spans="1:22" ht="30" customHeight="1">
      <c r="A155" s="68">
        <f>'S5 Maquette'!B155</f>
        <v>0</v>
      </c>
      <c r="B155" s="68">
        <f>'S5 Maquette'!C155</f>
        <v>0</v>
      </c>
      <c r="C155" s="81">
        <f>'S5 Maquette'!F155</f>
        <v>0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82"/>
    </row>
    <row r="156" spans="1:22" ht="30" customHeight="1">
      <c r="A156" s="68">
        <f>'S5 Maquette'!B156</f>
        <v>0</v>
      </c>
      <c r="B156" s="68">
        <f>'S5 Maquette'!C156</f>
        <v>0</v>
      </c>
      <c r="C156" s="81">
        <f>'S5 Maquette'!F156</f>
        <v>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82"/>
    </row>
    <row r="157" spans="1:22" ht="30" customHeight="1">
      <c r="A157" s="68">
        <f>'S5 Maquette'!B157</f>
        <v>0</v>
      </c>
      <c r="B157" s="68">
        <f>'S5 Maquette'!C157</f>
        <v>0</v>
      </c>
      <c r="C157" s="81">
        <f>'S5 Maquette'!F157</f>
        <v>0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82"/>
    </row>
    <row r="158" spans="1:22" ht="30" customHeight="1">
      <c r="A158" s="68">
        <f>'S5 Maquette'!B158</f>
        <v>0</v>
      </c>
      <c r="B158" s="68">
        <f>'S5 Maquette'!C158</f>
        <v>0</v>
      </c>
      <c r="C158" s="81">
        <f>'S5 Maquette'!F158</f>
        <v>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82"/>
    </row>
    <row r="159" spans="1:22" ht="30" customHeight="1">
      <c r="A159" s="68">
        <f>'S5 Maquette'!B159</f>
        <v>0</v>
      </c>
      <c r="B159" s="68">
        <f>'S5 Maquette'!C159</f>
        <v>0</v>
      </c>
      <c r="C159" s="81">
        <f>'S5 Maquette'!F159</f>
        <v>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82"/>
    </row>
    <row r="160" spans="1:22" ht="30" customHeight="1">
      <c r="A160" s="68">
        <f>'S5 Maquette'!B160</f>
        <v>0</v>
      </c>
      <c r="B160" s="68">
        <f>'S5 Maquette'!C160</f>
        <v>0</v>
      </c>
      <c r="C160" s="81">
        <f>'S5 Maquette'!F160</f>
        <v>0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82"/>
    </row>
    <row r="161" spans="1:22" ht="30" customHeight="1">
      <c r="A161" s="68">
        <f>'S5 Maquette'!B161</f>
        <v>0</v>
      </c>
      <c r="B161" s="68">
        <f>'S5 Maquette'!C161</f>
        <v>0</v>
      </c>
      <c r="C161" s="81">
        <f>'S5 Maquette'!F161</f>
        <v>0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82"/>
    </row>
    <row r="162" spans="1:22" ht="30" customHeight="1">
      <c r="A162" s="68">
        <f>'S5 Maquette'!B162</f>
        <v>0</v>
      </c>
      <c r="B162" s="68">
        <f>'S5 Maquette'!C162</f>
        <v>0</v>
      </c>
      <c r="C162" s="81">
        <f>'S5 Maquette'!F162</f>
        <v>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82"/>
    </row>
    <row r="163" spans="1:22" ht="30" customHeight="1">
      <c r="A163" s="68">
        <f>'S5 Maquette'!B163</f>
        <v>0</v>
      </c>
      <c r="B163" s="68">
        <f>'S5 Maquette'!C163</f>
        <v>0</v>
      </c>
      <c r="C163" s="81">
        <f>'S5 Maquette'!F163</f>
        <v>0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82"/>
    </row>
    <row r="164" spans="1:22" ht="30" customHeight="1">
      <c r="A164" s="68">
        <f>'S5 Maquette'!B164</f>
        <v>0</v>
      </c>
      <c r="B164" s="68">
        <f>'S5 Maquette'!C164</f>
        <v>0</v>
      </c>
      <c r="C164" s="81">
        <f>'S5 Maquette'!F164</f>
        <v>0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82"/>
    </row>
    <row r="165" spans="1:22" ht="30" customHeight="1">
      <c r="A165" s="68">
        <f>'S5 Maquette'!B165</f>
        <v>0</v>
      </c>
      <c r="B165" s="68">
        <f>'S5 Maquette'!C165</f>
        <v>0</v>
      </c>
      <c r="C165" s="81">
        <f>'S5 Maquette'!F165</f>
        <v>0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82"/>
    </row>
    <row r="166" spans="1:22" ht="30" customHeight="1">
      <c r="A166" s="68">
        <f>'S5 Maquette'!B166</f>
        <v>0</v>
      </c>
      <c r="B166" s="68">
        <f>'S5 Maquette'!C166</f>
        <v>0</v>
      </c>
      <c r="C166" s="81">
        <f>'S5 Maquette'!F166</f>
        <v>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82"/>
    </row>
    <row r="167" spans="1:22" ht="30" customHeight="1">
      <c r="A167" s="68">
        <f>'S5 Maquette'!B167</f>
        <v>0</v>
      </c>
      <c r="B167" s="68">
        <f>'S5 Maquette'!C167</f>
        <v>0</v>
      </c>
      <c r="C167" s="81">
        <f>'S5 Maquette'!F167</f>
        <v>0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82"/>
    </row>
    <row r="168" spans="1:22" ht="30" customHeight="1">
      <c r="A168" s="68">
        <f>'S5 Maquette'!B168</f>
        <v>0</v>
      </c>
      <c r="B168" s="68">
        <f>'S5 Maquette'!C168</f>
        <v>0</v>
      </c>
      <c r="C168" s="81">
        <f>'S5 Maquette'!F168</f>
        <v>0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82"/>
    </row>
    <row r="169" spans="1:22" ht="30" customHeight="1">
      <c r="A169" s="68">
        <f>'S5 Maquette'!B169</f>
        <v>0</v>
      </c>
      <c r="B169" s="68">
        <f>'S5 Maquette'!C169</f>
        <v>0</v>
      </c>
      <c r="C169" s="81">
        <f>'S5 Maquette'!F169</f>
        <v>0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82"/>
    </row>
    <row r="170" spans="1:22" ht="30" customHeight="1">
      <c r="A170" s="68">
        <f>'S5 Maquette'!B170</f>
        <v>0</v>
      </c>
      <c r="B170" s="68">
        <f>'S5 Maquette'!C170</f>
        <v>0</v>
      </c>
      <c r="C170" s="81">
        <f>'S5 Maquette'!F170</f>
        <v>0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82"/>
    </row>
    <row r="171" spans="1:22" ht="30" customHeight="1">
      <c r="A171" s="68">
        <f>'S5 Maquette'!B171</f>
        <v>0</v>
      </c>
      <c r="B171" s="68">
        <f>'S5 Maquette'!C171</f>
        <v>0</v>
      </c>
      <c r="C171" s="81">
        <f>'S5 Maquette'!F171</f>
        <v>0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82"/>
    </row>
    <row r="172" spans="1:22" ht="30" customHeight="1">
      <c r="A172" s="68">
        <f>'S5 Maquette'!B172</f>
        <v>0</v>
      </c>
      <c r="B172" s="68">
        <f>'S5 Maquette'!C172</f>
        <v>0</v>
      </c>
      <c r="C172" s="81">
        <f>'S5 Maquette'!F172</f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82"/>
    </row>
    <row r="173" spans="1:22" ht="30" customHeight="1">
      <c r="A173" s="68">
        <f>'S5 Maquette'!B173</f>
        <v>0</v>
      </c>
      <c r="B173" s="68">
        <f>'S5 Maquette'!C173</f>
        <v>0</v>
      </c>
      <c r="C173" s="81">
        <f>'S5 Maquette'!F173</f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82"/>
    </row>
    <row r="174" spans="1:22" ht="30" customHeight="1">
      <c r="A174" s="68">
        <f>'S5 Maquette'!B174</f>
        <v>0</v>
      </c>
      <c r="B174" s="68">
        <f>'S5 Maquette'!C174</f>
        <v>0</v>
      </c>
      <c r="C174" s="81">
        <f>'S5 Maquette'!F174</f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82"/>
    </row>
    <row r="175" spans="1:22" ht="30" customHeight="1">
      <c r="A175" s="68">
        <f>'S5 Maquette'!B175</f>
        <v>0</v>
      </c>
      <c r="B175" s="68">
        <f>'S5 Maquette'!C175</f>
        <v>0</v>
      </c>
      <c r="C175" s="81">
        <f>'S5 Maquette'!F175</f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82"/>
    </row>
    <row r="176" spans="1:22" ht="30" customHeight="1">
      <c r="A176" s="68">
        <f>'S5 Maquette'!B176</f>
        <v>0</v>
      </c>
      <c r="B176" s="68">
        <f>'S5 Maquette'!C176</f>
        <v>0</v>
      </c>
      <c r="C176" s="81">
        <f>'S5 Maquette'!F176</f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82"/>
    </row>
    <row r="177" spans="1:22" ht="30" customHeight="1">
      <c r="A177" s="68">
        <f>'S5 Maquette'!B177</f>
        <v>0</v>
      </c>
      <c r="B177" s="68">
        <f>'S5 Maquette'!C177</f>
        <v>0</v>
      </c>
      <c r="C177" s="81">
        <f>'S5 Maquette'!F177</f>
        <v>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82"/>
    </row>
    <row r="178" spans="1:22" ht="30" customHeight="1">
      <c r="A178" s="68">
        <f>'S5 Maquette'!B178</f>
        <v>0</v>
      </c>
      <c r="B178" s="68">
        <f>'S5 Maquette'!C178</f>
        <v>0</v>
      </c>
      <c r="C178" s="81">
        <f>'S5 Maquette'!F178</f>
        <v>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82"/>
    </row>
    <row r="179" spans="1:22" ht="30" customHeight="1">
      <c r="A179" s="68">
        <f>'S5 Maquette'!B179</f>
        <v>0</v>
      </c>
      <c r="B179" s="68">
        <f>'S5 Maquette'!C179</f>
        <v>0</v>
      </c>
      <c r="C179" s="81">
        <f>'S5 Maquette'!F179</f>
        <v>0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82"/>
    </row>
    <row r="180" spans="1:22" ht="30" customHeight="1">
      <c r="A180" s="68">
        <f>'S5 Maquette'!B180</f>
        <v>0</v>
      </c>
      <c r="B180" s="68">
        <f>'S5 Maquette'!C180</f>
        <v>0</v>
      </c>
      <c r="C180" s="81">
        <f>'S5 Maquette'!F180</f>
        <v>0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82"/>
    </row>
    <row r="181" spans="1:22" ht="30" customHeight="1">
      <c r="A181" s="68">
        <f>'S5 Maquette'!B181</f>
        <v>0</v>
      </c>
      <c r="B181" s="68">
        <f>'S5 Maquette'!C181</f>
        <v>0</v>
      </c>
      <c r="C181" s="81">
        <f>'S5 Maquette'!F181</f>
        <v>0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82"/>
    </row>
    <row r="182" spans="1:22" ht="30" customHeight="1">
      <c r="A182" s="68">
        <f>'S5 Maquette'!B182</f>
        <v>0</v>
      </c>
      <c r="B182" s="68">
        <f>'S5 Maquette'!C182</f>
        <v>0</v>
      </c>
      <c r="C182" s="81">
        <f>'S5 Maquette'!F182</f>
        <v>0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82"/>
    </row>
    <row r="183" spans="1:22" ht="30" customHeight="1">
      <c r="A183" s="68">
        <f>'S5 Maquette'!B183</f>
        <v>0</v>
      </c>
      <c r="B183" s="68">
        <f>'S5 Maquette'!C183</f>
        <v>0</v>
      </c>
      <c r="C183" s="81">
        <f>'S5 Maquette'!F183</f>
        <v>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82"/>
    </row>
    <row r="184" spans="1:22" ht="30" customHeight="1">
      <c r="A184" s="68">
        <f>'S5 Maquette'!B184</f>
        <v>0</v>
      </c>
      <c r="B184" s="68">
        <f>'S5 Maquette'!C184</f>
        <v>0</v>
      </c>
      <c r="C184" s="81">
        <f>'S5 Maquette'!F184</f>
        <v>0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82"/>
    </row>
    <row r="185" spans="1:22" ht="30" customHeight="1">
      <c r="A185" s="68">
        <f>'S5 Maquette'!B185</f>
        <v>0</v>
      </c>
      <c r="B185" s="68">
        <f>'S5 Maquette'!C185</f>
        <v>0</v>
      </c>
      <c r="C185" s="81">
        <f>'S5 Maquette'!F185</f>
        <v>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82"/>
    </row>
    <row r="186" spans="1:22" ht="30" customHeight="1">
      <c r="A186" s="68">
        <f>'S5 Maquette'!B186</f>
        <v>0</v>
      </c>
      <c r="B186" s="68">
        <f>'S5 Maquette'!C186</f>
        <v>0</v>
      </c>
      <c r="C186" s="81">
        <f>'S5 Maquette'!F186</f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82"/>
    </row>
    <row r="187" spans="1:22" ht="30" customHeight="1">
      <c r="A187" s="68">
        <f>'S5 Maquette'!B187</f>
        <v>0</v>
      </c>
      <c r="B187" s="68">
        <f>'S5 Maquette'!C187</f>
        <v>0</v>
      </c>
      <c r="C187" s="81">
        <f>'S5 Maquette'!F187</f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82"/>
    </row>
    <row r="188" spans="1:22" ht="30" customHeight="1">
      <c r="A188" s="68">
        <f>'S5 Maquette'!B188</f>
        <v>0</v>
      </c>
      <c r="B188" s="68">
        <f>'S5 Maquette'!C188</f>
        <v>0</v>
      </c>
      <c r="C188" s="81">
        <f>'S5 Maquette'!F188</f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82"/>
    </row>
    <row r="189" spans="1:22" ht="30" customHeight="1">
      <c r="A189" s="68">
        <f>'S5 Maquette'!B189</f>
        <v>0</v>
      </c>
      <c r="B189" s="68">
        <f>'S5 Maquette'!C189</f>
        <v>0</v>
      </c>
      <c r="C189" s="81">
        <f>'S5 Maquette'!F189</f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82"/>
    </row>
    <row r="190" spans="1:22" ht="30" customHeight="1">
      <c r="A190" s="68">
        <f>'S5 Maquette'!B190</f>
        <v>0</v>
      </c>
      <c r="B190" s="68">
        <f>'S5 Maquette'!C190</f>
        <v>0</v>
      </c>
      <c r="C190" s="81">
        <f>'S5 Maquette'!F190</f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82"/>
    </row>
    <row r="191" spans="1:22" ht="30" customHeight="1">
      <c r="A191" s="68">
        <f>'S5 Maquette'!B191</f>
        <v>0</v>
      </c>
      <c r="B191" s="68">
        <f>'S5 Maquette'!C191</f>
        <v>0</v>
      </c>
      <c r="C191" s="81">
        <f>'S5 Maquette'!F191</f>
        <v>0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82"/>
    </row>
    <row r="192" spans="1:22" ht="30" customHeight="1">
      <c r="A192" s="68">
        <f>'S5 Maquette'!B192</f>
        <v>0</v>
      </c>
      <c r="B192" s="68">
        <f>'S5 Maquette'!C192</f>
        <v>0</v>
      </c>
      <c r="C192" s="81">
        <f>'S5 Maquette'!F192</f>
        <v>0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82"/>
    </row>
    <row r="193" spans="1:22" ht="30" customHeight="1">
      <c r="A193" s="68">
        <f>'S5 Maquette'!B193</f>
        <v>0</v>
      </c>
      <c r="B193" s="68">
        <f>'S5 Maquette'!C193</f>
        <v>0</v>
      </c>
      <c r="C193" s="81">
        <f>'S5 Maquette'!F193</f>
        <v>0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82"/>
    </row>
    <row r="194" spans="1:22" ht="30" customHeight="1">
      <c r="A194" s="68">
        <f>'S5 Maquette'!B194</f>
        <v>0</v>
      </c>
      <c r="B194" s="68">
        <f>'S5 Maquette'!C194</f>
        <v>0</v>
      </c>
      <c r="C194" s="81">
        <f>'S5 Maquette'!F194</f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82"/>
    </row>
    <row r="195" spans="1:22" ht="30" customHeight="1">
      <c r="A195" s="68">
        <f>'S5 Maquette'!B195</f>
        <v>0</v>
      </c>
      <c r="B195" s="68">
        <f>'S5 Maquette'!C195</f>
        <v>0</v>
      </c>
      <c r="C195" s="81">
        <f>'S5 Maquette'!F195</f>
        <v>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82"/>
    </row>
    <row r="196" spans="1:22" ht="30" customHeight="1">
      <c r="A196" s="68">
        <f>'S5 Maquette'!B196</f>
        <v>0</v>
      </c>
      <c r="B196" s="68">
        <f>'S5 Maquette'!C196</f>
        <v>0</v>
      </c>
      <c r="C196" s="81">
        <f>'S5 Maquette'!F196</f>
        <v>0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82"/>
    </row>
    <row r="197" spans="1:22" ht="30" customHeight="1">
      <c r="A197" s="68">
        <f>'S5 Maquette'!B197</f>
        <v>0</v>
      </c>
      <c r="B197" s="68">
        <f>'S5 Maquette'!C197</f>
        <v>0</v>
      </c>
      <c r="C197" s="81">
        <f>'S5 Maquette'!F197</f>
        <v>0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82"/>
    </row>
    <row r="198" spans="1:22" ht="30" customHeight="1">
      <c r="A198" s="68">
        <f>'S5 Maquette'!B198</f>
        <v>0</v>
      </c>
      <c r="B198" s="68">
        <f>'S5 Maquette'!C198</f>
        <v>0</v>
      </c>
      <c r="C198" s="81">
        <f>'S5 Maquette'!F198</f>
        <v>0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82"/>
    </row>
    <row r="199" spans="1:22" ht="30" customHeight="1">
      <c r="A199" s="68">
        <f>'S5 Maquette'!B199</f>
        <v>0</v>
      </c>
      <c r="B199" s="68">
        <f>'S5 Maquette'!C199</f>
        <v>0</v>
      </c>
      <c r="C199" s="81">
        <f>'S5 Maquette'!F199</f>
        <v>0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82"/>
    </row>
    <row r="200" spans="1:22" ht="30" customHeight="1">
      <c r="A200" s="68">
        <f>'S5 Maquette'!B200</f>
        <v>0</v>
      </c>
      <c r="B200" s="68">
        <f>'S5 Maquette'!C200</f>
        <v>0</v>
      </c>
      <c r="C200" s="81">
        <f>'S5 Maquette'!F200</f>
        <v>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82"/>
    </row>
    <row r="201" spans="1:22" ht="30" customHeight="1">
      <c r="A201" s="68">
        <f>'S5 Maquette'!B201</f>
        <v>0</v>
      </c>
      <c r="B201" s="68">
        <f>'S5 Maquette'!C201</f>
        <v>0</v>
      </c>
      <c r="C201" s="81">
        <f>'S5 Maquette'!F201</f>
        <v>0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82"/>
    </row>
    <row r="202" spans="1:22" ht="30" customHeight="1">
      <c r="A202" s="68">
        <f>'S5 Maquette'!B202</f>
        <v>0</v>
      </c>
      <c r="B202" s="68">
        <f>'S5 Maquette'!C202</f>
        <v>0</v>
      </c>
      <c r="C202" s="81">
        <f>'S5 Maquette'!F202</f>
        <v>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82"/>
    </row>
    <row r="203" spans="1:22" ht="30" customHeight="1">
      <c r="A203" s="68">
        <f>'S5 Maquette'!B203</f>
        <v>0</v>
      </c>
      <c r="B203" s="68">
        <f>'S5 Maquette'!C203</f>
        <v>0</v>
      </c>
      <c r="C203" s="81">
        <f>'S5 Maquette'!F203</f>
        <v>0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82"/>
    </row>
    <row r="204" spans="1:22" ht="30" customHeight="1">
      <c r="A204" s="68">
        <f>'S5 Maquette'!B204</f>
        <v>0</v>
      </c>
      <c r="B204" s="68">
        <f>'S5 Maquette'!C204</f>
        <v>0</v>
      </c>
      <c r="C204" s="81">
        <f>'S5 Maquette'!F204</f>
        <v>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82"/>
    </row>
    <row r="205" spans="1:22" ht="30" customHeight="1">
      <c r="A205" s="68">
        <f>'S5 Maquette'!B205</f>
        <v>0</v>
      </c>
      <c r="B205" s="68">
        <f>'S5 Maquette'!C205</f>
        <v>0</v>
      </c>
      <c r="C205" s="81">
        <f>'S5 Maquette'!F205</f>
        <v>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82"/>
    </row>
    <row r="206" spans="1:22" ht="30" customHeight="1">
      <c r="A206" s="68">
        <f>'S5 Maquette'!B206</f>
        <v>0</v>
      </c>
      <c r="B206" s="68">
        <f>'S5 Maquette'!C206</f>
        <v>0</v>
      </c>
      <c r="C206" s="81">
        <f>'S5 Maquette'!F206</f>
        <v>0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82"/>
    </row>
    <row r="207" spans="1:22" ht="30" customHeight="1">
      <c r="A207" s="68">
        <f>'S5 Maquette'!B207</f>
        <v>0</v>
      </c>
      <c r="B207" s="68">
        <f>'S5 Maquette'!C207</f>
        <v>0</v>
      </c>
      <c r="C207" s="81">
        <f>'S5 Maquette'!F207</f>
        <v>0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82"/>
    </row>
    <row r="208" spans="1:22" ht="30" customHeight="1">
      <c r="A208" s="68">
        <f>'S5 Maquette'!B208</f>
        <v>0</v>
      </c>
      <c r="B208" s="68">
        <f>'S5 Maquette'!C208</f>
        <v>0</v>
      </c>
      <c r="C208" s="81">
        <f>'S5 Maquette'!F208</f>
        <v>0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82"/>
    </row>
    <row r="209" spans="1:22" ht="30" customHeight="1">
      <c r="A209" s="68">
        <f>'S5 Maquette'!B209</f>
        <v>0</v>
      </c>
      <c r="B209" s="68">
        <f>'S5 Maquette'!C209</f>
        <v>0</v>
      </c>
      <c r="C209" s="81">
        <f>'S5 Maquette'!F209</f>
        <v>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82"/>
    </row>
    <row r="210" spans="1:22" ht="30" customHeight="1">
      <c r="A210" s="68">
        <f>'S5 Maquette'!B210</f>
        <v>0</v>
      </c>
      <c r="B210" s="68">
        <f>'S5 Maquette'!C210</f>
        <v>0</v>
      </c>
      <c r="C210" s="81">
        <f>'S5 Maquette'!F210</f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82"/>
    </row>
    <row r="211" spans="1:22" ht="30" customHeight="1">
      <c r="A211" s="68">
        <f>'S5 Maquette'!B211</f>
        <v>0</v>
      </c>
      <c r="B211" s="68">
        <f>'S5 Maquette'!C211</f>
        <v>0</v>
      </c>
      <c r="C211" s="81">
        <f>'S5 Maquette'!F211</f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82"/>
    </row>
    <row r="212" spans="1:22" ht="30" customHeight="1">
      <c r="A212" s="68">
        <f>'S5 Maquette'!B212</f>
        <v>0</v>
      </c>
      <c r="B212" s="68">
        <f>'S5 Maquette'!C212</f>
        <v>0</v>
      </c>
      <c r="C212" s="81">
        <f>'S5 Maquette'!F212</f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82"/>
    </row>
    <row r="213" spans="1:22" ht="30" customHeight="1">
      <c r="A213" s="68">
        <f>'S5 Maquette'!B213</f>
        <v>0</v>
      </c>
      <c r="B213" s="68">
        <f>'S5 Maquette'!C213</f>
        <v>0</v>
      </c>
      <c r="C213" s="81">
        <f>'S5 Maquette'!F213</f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82"/>
    </row>
    <row r="214" spans="1:22" ht="30" customHeight="1">
      <c r="A214" s="68">
        <f>'S5 Maquette'!B214</f>
        <v>0</v>
      </c>
      <c r="B214" s="68">
        <f>'S5 Maquette'!C214</f>
        <v>0</v>
      </c>
      <c r="C214" s="81">
        <f>'S5 Maquette'!F214</f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82"/>
    </row>
    <row r="215" spans="1:22" ht="30" customHeight="1">
      <c r="A215" s="68">
        <f>'S5 Maquette'!B215</f>
        <v>0</v>
      </c>
      <c r="B215" s="68">
        <f>'S5 Maquette'!C215</f>
        <v>0</v>
      </c>
      <c r="C215" s="81">
        <f>'S5 Maquette'!F215</f>
        <v>0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82"/>
    </row>
    <row r="216" spans="1:22" ht="30" customHeight="1">
      <c r="A216" s="68">
        <f>'S5 Maquette'!B216</f>
        <v>0</v>
      </c>
      <c r="B216" s="68">
        <f>'S5 Maquette'!C216</f>
        <v>0</v>
      </c>
      <c r="C216" s="81">
        <f>'S5 Maquette'!F216</f>
        <v>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82"/>
    </row>
    <row r="217" spans="1:22" ht="30" customHeight="1">
      <c r="A217" s="68">
        <f>'S5 Maquette'!B217</f>
        <v>0</v>
      </c>
      <c r="B217" s="68">
        <f>'S5 Maquette'!C217</f>
        <v>0</v>
      </c>
      <c r="C217" s="81">
        <f>'S5 Maquette'!F217</f>
        <v>0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82"/>
    </row>
    <row r="218" spans="1:22" ht="30" customHeight="1">
      <c r="A218" s="68">
        <f>'S5 Maquette'!B218</f>
        <v>0</v>
      </c>
      <c r="B218" s="68">
        <f>'S5 Maquette'!C218</f>
        <v>0</v>
      </c>
      <c r="C218" s="81">
        <f>'S5 Maquette'!F218</f>
        <v>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82"/>
    </row>
    <row r="219" spans="1:22" ht="30" customHeight="1">
      <c r="A219" s="68">
        <f>'S5 Maquette'!B219</f>
        <v>0</v>
      </c>
      <c r="B219" s="68">
        <f>'S5 Maquette'!C219</f>
        <v>0</v>
      </c>
      <c r="C219" s="81">
        <f>'S5 Maquette'!F219</f>
        <v>0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82"/>
    </row>
    <row r="220" spans="1:22" ht="30" customHeight="1">
      <c r="A220" s="68">
        <f>'S5 Maquette'!B220</f>
        <v>0</v>
      </c>
      <c r="B220" s="68">
        <f>'S5 Maquette'!C220</f>
        <v>0</v>
      </c>
      <c r="C220" s="81">
        <f>'S5 Maquette'!F220</f>
        <v>0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82"/>
    </row>
    <row r="221" spans="1:22" ht="30" customHeight="1">
      <c r="A221" s="68">
        <f>'S5 Maquette'!B221</f>
        <v>0</v>
      </c>
      <c r="B221" s="68">
        <f>'S5 Maquette'!C221</f>
        <v>0</v>
      </c>
      <c r="C221" s="81">
        <f>'S5 Maquette'!F221</f>
        <v>0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82"/>
    </row>
    <row r="222" spans="1:22" ht="30" customHeight="1">
      <c r="A222" s="68">
        <f>'S5 Maquette'!B222</f>
        <v>0</v>
      </c>
      <c r="B222" s="68">
        <f>'S5 Maquette'!C222</f>
        <v>0</v>
      </c>
      <c r="C222" s="81">
        <f>'S5 Maquette'!F222</f>
        <v>0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82"/>
    </row>
    <row r="223" spans="1:22" ht="30" customHeight="1">
      <c r="A223" s="68">
        <f>'S5 Maquette'!B223</f>
        <v>0</v>
      </c>
      <c r="B223" s="68">
        <f>'S5 Maquette'!C223</f>
        <v>0</v>
      </c>
      <c r="C223" s="81">
        <f>'S5 Maquette'!F223</f>
        <v>0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82"/>
    </row>
    <row r="224" spans="1:22" ht="30" customHeight="1">
      <c r="A224" s="68">
        <f>'S5 Maquette'!B224</f>
        <v>0</v>
      </c>
      <c r="B224" s="68">
        <f>'S5 Maquette'!C224</f>
        <v>0</v>
      </c>
      <c r="C224" s="81">
        <f>'S5 Maquette'!F224</f>
        <v>0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82"/>
    </row>
    <row r="225" spans="1:22" ht="30" customHeight="1">
      <c r="A225" s="68">
        <f>'S5 Maquette'!B225</f>
        <v>0</v>
      </c>
      <c r="B225" s="68">
        <f>'S5 Maquette'!C225</f>
        <v>0</v>
      </c>
      <c r="C225" s="81">
        <f>'S5 Maquette'!F225</f>
        <v>0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82"/>
    </row>
    <row r="226" spans="1:22" ht="30" customHeight="1">
      <c r="A226" s="68">
        <f>'S5 Maquette'!B226</f>
        <v>0</v>
      </c>
      <c r="B226" s="68">
        <f>'S5 Maquette'!C226</f>
        <v>0</v>
      </c>
      <c r="C226" s="81">
        <f>'S5 Maquette'!F226</f>
        <v>0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82"/>
    </row>
    <row r="227" spans="1:22" ht="30" customHeight="1">
      <c r="A227" s="68">
        <f>'S5 Maquette'!B227</f>
        <v>0</v>
      </c>
      <c r="B227" s="68">
        <f>'S5 Maquette'!C227</f>
        <v>0</v>
      </c>
      <c r="C227" s="81">
        <f>'S5 Maquette'!F227</f>
        <v>0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82"/>
    </row>
    <row r="228" spans="1:22" ht="30" customHeight="1">
      <c r="A228" s="68">
        <f>'S5 Maquette'!B228</f>
        <v>0</v>
      </c>
      <c r="B228" s="68">
        <f>'S5 Maquette'!C228</f>
        <v>0</v>
      </c>
      <c r="C228" s="81">
        <f>'S5 Maquette'!F228</f>
        <v>0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82"/>
    </row>
    <row r="229" spans="1:22" ht="30" customHeight="1">
      <c r="A229" s="68">
        <f>'S5 Maquette'!B229</f>
        <v>0</v>
      </c>
      <c r="B229" s="68">
        <f>'S5 Maquette'!C229</f>
        <v>0</v>
      </c>
      <c r="C229" s="81">
        <f>'S5 Maquette'!F229</f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82"/>
    </row>
    <row r="230" spans="1:22" ht="30" customHeight="1">
      <c r="A230" s="68">
        <f>'S5 Maquette'!B230</f>
        <v>0</v>
      </c>
      <c r="B230" s="68">
        <f>'S5 Maquette'!C230</f>
        <v>0</v>
      </c>
      <c r="C230" s="81">
        <f>'S5 Maquette'!F230</f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82"/>
    </row>
    <row r="231" spans="1:22" ht="30" customHeight="1">
      <c r="A231" s="68">
        <f>'S5 Maquette'!B231</f>
        <v>0</v>
      </c>
      <c r="B231" s="68">
        <f>'S5 Maquette'!C231</f>
        <v>0</v>
      </c>
      <c r="C231" s="81">
        <f>'S5 Maquette'!F231</f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82"/>
    </row>
    <row r="232" spans="1:22" ht="30" customHeight="1">
      <c r="A232" s="68">
        <f>'S5 Maquette'!B232</f>
        <v>0</v>
      </c>
      <c r="B232" s="68">
        <f>'S5 Maquette'!C232</f>
        <v>0</v>
      </c>
      <c r="C232" s="81">
        <f>'S5 Maquette'!F232</f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82"/>
    </row>
    <row r="233" spans="1:22" ht="30" customHeight="1">
      <c r="A233" s="68">
        <f>'S5 Maquette'!B233</f>
        <v>0</v>
      </c>
      <c r="B233" s="68">
        <f>'S5 Maquette'!C233</f>
        <v>0</v>
      </c>
      <c r="C233" s="81">
        <f>'S5 Maquette'!F233</f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82"/>
    </row>
    <row r="234" spans="1:22" ht="30" customHeight="1">
      <c r="A234" s="68">
        <f>'S5 Maquette'!B234</f>
        <v>0</v>
      </c>
      <c r="B234" s="68">
        <f>'S5 Maquette'!C234</f>
        <v>0</v>
      </c>
      <c r="C234" s="81">
        <f>'S5 Maquette'!F234</f>
        <v>0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82"/>
    </row>
    <row r="235" spans="1:22" ht="30" customHeight="1">
      <c r="A235" s="68">
        <f>'S5 Maquette'!B235</f>
        <v>0</v>
      </c>
      <c r="B235" s="68">
        <f>'S5 Maquette'!C235</f>
        <v>0</v>
      </c>
      <c r="C235" s="81">
        <f>'S5 Maquette'!F235</f>
        <v>0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82"/>
    </row>
    <row r="236" spans="1:22" ht="30" customHeight="1">
      <c r="A236" s="68">
        <f>'S5 Maquette'!B236</f>
        <v>0</v>
      </c>
      <c r="B236" s="68">
        <f>'S5 Maquette'!C236</f>
        <v>0</v>
      </c>
      <c r="C236" s="81">
        <f>'S5 Maquette'!F236</f>
        <v>0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82"/>
    </row>
    <row r="237" spans="1:22" ht="30" customHeight="1">
      <c r="A237" s="68">
        <f>'S5 Maquette'!B237</f>
        <v>0</v>
      </c>
      <c r="B237" s="68">
        <f>'S5 Maquette'!C237</f>
        <v>0</v>
      </c>
      <c r="C237" s="81">
        <f>'S5 Maquette'!F237</f>
        <v>0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82"/>
    </row>
    <row r="238" spans="1:22" ht="30" customHeight="1">
      <c r="A238" s="68">
        <f>'S5 Maquette'!B238</f>
        <v>0</v>
      </c>
      <c r="B238" s="68">
        <f>'S5 Maquette'!C238</f>
        <v>0</v>
      </c>
      <c r="C238" s="81">
        <f>'S5 Maquette'!F238</f>
        <v>0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82"/>
    </row>
    <row r="239" spans="1:22" ht="30" customHeight="1">
      <c r="A239" s="68">
        <f>'S5 Maquette'!B239</f>
        <v>0</v>
      </c>
      <c r="B239" s="68">
        <f>'S5 Maquette'!C239</f>
        <v>0</v>
      </c>
      <c r="C239" s="81">
        <f>'S5 Maquette'!F239</f>
        <v>0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82"/>
    </row>
    <row r="240" spans="1:22" ht="30" customHeight="1">
      <c r="A240" s="68">
        <f>'S5 Maquette'!B240</f>
        <v>0</v>
      </c>
      <c r="B240" s="68">
        <f>'S5 Maquette'!C240</f>
        <v>0</v>
      </c>
      <c r="C240" s="81">
        <f>'S5 Maquette'!F240</f>
        <v>0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82"/>
    </row>
    <row r="241" spans="1:22" ht="30" customHeight="1">
      <c r="A241" s="68">
        <f>'S5 Maquette'!B241</f>
        <v>0</v>
      </c>
      <c r="B241" s="68">
        <f>'S5 Maquette'!C241</f>
        <v>0</v>
      </c>
      <c r="C241" s="81">
        <f>'S5 Maquette'!F241</f>
        <v>0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82"/>
    </row>
    <row r="242" spans="1:22" ht="30" customHeight="1">
      <c r="A242" s="68">
        <f>'S5 Maquette'!B242</f>
        <v>0</v>
      </c>
      <c r="B242" s="68">
        <f>'S5 Maquette'!C242</f>
        <v>0</v>
      </c>
      <c r="C242" s="81">
        <f>'S5 Maquette'!F242</f>
        <v>0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82"/>
    </row>
    <row r="243" spans="1:22" ht="30" customHeight="1">
      <c r="A243" s="68">
        <f>'S5 Maquette'!B243</f>
        <v>0</v>
      </c>
      <c r="B243" s="68">
        <f>'S5 Maquette'!C243</f>
        <v>0</v>
      </c>
      <c r="C243" s="81">
        <f>'S5 Maquette'!F243</f>
        <v>0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82"/>
    </row>
    <row r="244" spans="1:22" ht="30" customHeight="1">
      <c r="A244" s="68">
        <f>'S5 Maquette'!B244</f>
        <v>0</v>
      </c>
      <c r="B244" s="68">
        <f>'S5 Maquette'!C244</f>
        <v>0</v>
      </c>
      <c r="C244" s="81">
        <f>'S5 Maquette'!F244</f>
        <v>0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82"/>
    </row>
    <row r="245" spans="1:22" ht="30" customHeight="1">
      <c r="A245" s="68">
        <f>'S5 Maquette'!B245</f>
        <v>0</v>
      </c>
      <c r="B245" s="68">
        <f>'S5 Maquette'!C245</f>
        <v>0</v>
      </c>
      <c r="C245" s="81">
        <f>'S5 Maquette'!F245</f>
        <v>0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82"/>
    </row>
    <row r="246" spans="1:22" ht="30" customHeight="1">
      <c r="A246" s="68">
        <f>'S5 Maquette'!B246</f>
        <v>0</v>
      </c>
      <c r="B246" s="68">
        <f>'S5 Maquette'!C246</f>
        <v>0</v>
      </c>
      <c r="C246" s="81">
        <f>'S5 Maquette'!F246</f>
        <v>0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82"/>
    </row>
    <row r="247" spans="1:22" ht="30" customHeight="1">
      <c r="A247" s="68">
        <f>'S5 Maquette'!B247</f>
        <v>0</v>
      </c>
      <c r="B247" s="68">
        <f>'S5 Maquette'!C247</f>
        <v>0</v>
      </c>
      <c r="C247" s="81">
        <f>'S5 Maquette'!F247</f>
        <v>0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82"/>
    </row>
    <row r="248" spans="1:22" ht="30" customHeight="1">
      <c r="A248" s="68">
        <f>'S5 Maquette'!B248</f>
        <v>0</v>
      </c>
      <c r="B248" s="68">
        <f>'S5 Maquette'!C248</f>
        <v>0</v>
      </c>
      <c r="C248" s="81">
        <f>'S5 Maquette'!F248</f>
        <v>0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82"/>
    </row>
    <row r="249" spans="1:22" ht="30" customHeight="1">
      <c r="A249" s="68">
        <f>'S5 Maquette'!B249</f>
        <v>0</v>
      </c>
      <c r="B249" s="68">
        <f>'S5 Maquette'!C249</f>
        <v>0</v>
      </c>
      <c r="C249" s="81">
        <f>'S5 Maquette'!F249</f>
        <v>0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82"/>
    </row>
    <row r="250" spans="1:22" ht="30" customHeight="1">
      <c r="A250" s="68">
        <f>'S5 Maquette'!B250</f>
        <v>0</v>
      </c>
      <c r="B250" s="68">
        <f>'S5 Maquette'!C250</f>
        <v>0</v>
      </c>
      <c r="C250" s="81">
        <f>'S5 Maquette'!F250</f>
        <v>0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82"/>
    </row>
    <row r="251" spans="1:22" ht="30" customHeight="1">
      <c r="A251" s="68">
        <f>'S5 Maquette'!B251</f>
        <v>0</v>
      </c>
      <c r="B251" s="68">
        <f>'S5 Maquette'!C251</f>
        <v>0</v>
      </c>
      <c r="C251" s="81">
        <f>'S5 Maquette'!F251</f>
        <v>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82"/>
    </row>
    <row r="252" spans="1:22" ht="30" customHeight="1">
      <c r="A252" s="68">
        <f>'S5 Maquette'!B252</f>
        <v>0</v>
      </c>
      <c r="B252" s="68">
        <f>'S5 Maquette'!C252</f>
        <v>0</v>
      </c>
      <c r="C252" s="81">
        <f>'S5 Maquette'!F252</f>
        <v>0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82"/>
    </row>
    <row r="253" spans="1:22" ht="30" customHeight="1">
      <c r="A253" s="68">
        <f>'S5 Maquette'!B253</f>
        <v>0</v>
      </c>
      <c r="B253" s="68">
        <f>'S5 Maquette'!C253</f>
        <v>0</v>
      </c>
      <c r="C253" s="81">
        <f>'S5 Maquette'!F253</f>
        <v>0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82"/>
    </row>
    <row r="254" spans="1:22" ht="30" customHeight="1">
      <c r="A254" s="68">
        <f>'S5 Maquette'!B254</f>
        <v>0</v>
      </c>
      <c r="B254" s="68">
        <f>'S5 Maquette'!C254</f>
        <v>0</v>
      </c>
      <c r="C254" s="81">
        <f>'S5 Maquette'!F254</f>
        <v>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82"/>
    </row>
    <row r="255" spans="1:22" ht="30" customHeight="1">
      <c r="A255" s="68">
        <f>'S5 Maquette'!B255</f>
        <v>0</v>
      </c>
      <c r="B255" s="68">
        <f>'S5 Maquette'!C255</f>
        <v>0</v>
      </c>
      <c r="C255" s="81">
        <f>'S5 Maquette'!F255</f>
        <v>0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82"/>
    </row>
    <row r="256" spans="1:22" ht="30" customHeight="1">
      <c r="A256" s="68">
        <f>'S5 Maquette'!B256</f>
        <v>0</v>
      </c>
      <c r="B256" s="68">
        <f>'S5 Maquette'!C256</f>
        <v>0</v>
      </c>
      <c r="C256" s="81">
        <f>'S5 Maquette'!F256</f>
        <v>0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82"/>
    </row>
    <row r="257" spans="1:22" ht="30" customHeight="1">
      <c r="A257" s="68">
        <f>'S5 Maquette'!B257</f>
        <v>0</v>
      </c>
      <c r="B257" s="68">
        <f>'S5 Maquette'!C257</f>
        <v>0</v>
      </c>
      <c r="C257" s="81">
        <f>'S5 Maquette'!F257</f>
        <v>0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82"/>
    </row>
    <row r="258" spans="1:22" ht="30" customHeight="1">
      <c r="A258" s="68">
        <f>'S5 Maquette'!B258</f>
        <v>0</v>
      </c>
      <c r="B258" s="68">
        <f>'S5 Maquette'!C258</f>
        <v>0</v>
      </c>
      <c r="C258" s="81">
        <f>'S5 Maquette'!F258</f>
        <v>0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82"/>
    </row>
    <row r="259" spans="1:22" ht="30" customHeight="1">
      <c r="A259" s="68">
        <f>'S5 Maquette'!B259</f>
        <v>0</v>
      </c>
      <c r="B259" s="68">
        <f>'S5 Maquette'!C259</f>
        <v>0</v>
      </c>
      <c r="C259" s="81">
        <f>'S5 Maquette'!F259</f>
        <v>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82"/>
    </row>
    <row r="260" spans="1:22" ht="30" customHeight="1">
      <c r="A260" s="68">
        <f>'S5 Maquette'!B260</f>
        <v>0</v>
      </c>
      <c r="B260" s="68">
        <f>'S5 Maquette'!C260</f>
        <v>0</v>
      </c>
      <c r="C260" s="81">
        <f>'S5 Maquette'!F260</f>
        <v>0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82"/>
    </row>
    <row r="261" spans="1:22" ht="30" customHeight="1">
      <c r="A261" s="68">
        <f>'S5 Maquette'!B261</f>
        <v>0</v>
      </c>
      <c r="B261" s="68">
        <f>'S5 Maquette'!C261</f>
        <v>0</v>
      </c>
      <c r="C261" s="81">
        <f>'S5 Maquette'!F261</f>
        <v>0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82"/>
    </row>
    <row r="262" spans="1:22" ht="30" customHeight="1">
      <c r="A262" s="68">
        <f>'S5 Maquette'!B262</f>
        <v>0</v>
      </c>
      <c r="B262" s="68">
        <f>'S5 Maquette'!C262</f>
        <v>0</v>
      </c>
      <c r="C262" s="81">
        <f>'S5 Maquette'!F262</f>
        <v>0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82"/>
    </row>
    <row r="263" spans="1:22" ht="30" customHeight="1">
      <c r="A263" s="68">
        <f>'S5 Maquette'!B263</f>
        <v>0</v>
      </c>
      <c r="B263" s="68">
        <f>'S5 Maquette'!C263</f>
        <v>0</v>
      </c>
      <c r="C263" s="81">
        <f>'S5 Maquette'!F263</f>
        <v>0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82"/>
    </row>
    <row r="264" spans="1:22" ht="30" customHeight="1">
      <c r="A264" s="68">
        <f>'S5 Maquette'!B264</f>
        <v>0</v>
      </c>
      <c r="B264" s="68">
        <f>'S5 Maquette'!C264</f>
        <v>0</v>
      </c>
      <c r="C264" s="81">
        <f>'S5 Maquette'!F264</f>
        <v>0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82"/>
    </row>
    <row r="265" spans="1:22" ht="30" customHeight="1">
      <c r="A265" s="68">
        <f>'S5 Maquette'!B265</f>
        <v>0</v>
      </c>
      <c r="B265" s="68">
        <f>'S5 Maquette'!C265</f>
        <v>0</v>
      </c>
      <c r="C265" s="81">
        <f>'S5 Maquette'!F265</f>
        <v>0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82"/>
    </row>
    <row r="266" spans="1:22" ht="30" customHeight="1">
      <c r="A266" s="68">
        <f>'S5 Maquette'!B266</f>
        <v>0</v>
      </c>
      <c r="B266" s="68">
        <f>'S5 Maquette'!C266</f>
        <v>0</v>
      </c>
      <c r="C266" s="81">
        <f>'S5 Maquette'!F266</f>
        <v>0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82"/>
    </row>
    <row r="267" spans="1:22" ht="30" customHeight="1">
      <c r="A267" s="68">
        <f>'S5 Maquette'!B267</f>
        <v>0</v>
      </c>
      <c r="B267" s="68">
        <f>'S5 Maquette'!C267</f>
        <v>0</v>
      </c>
      <c r="C267" s="81">
        <f>'S5 Maquette'!F267</f>
        <v>0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82"/>
    </row>
    <row r="268" spans="1:22" ht="30" customHeight="1">
      <c r="A268" s="68">
        <f>'S5 Maquette'!B268</f>
        <v>0</v>
      </c>
      <c r="B268" s="68">
        <f>'S5 Maquette'!C268</f>
        <v>0</v>
      </c>
      <c r="C268" s="81">
        <f>'S5 Maquette'!F268</f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82"/>
    </row>
    <row r="269" spans="1:22" ht="30" customHeight="1">
      <c r="A269" s="68">
        <f>'S5 Maquette'!B269</f>
        <v>0</v>
      </c>
      <c r="B269" s="68">
        <f>'S5 Maquette'!C269</f>
        <v>0</v>
      </c>
      <c r="C269" s="81">
        <f>'S5 Maquette'!F269</f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82"/>
    </row>
    <row r="270" spans="1:22" ht="30" customHeight="1">
      <c r="A270" s="68">
        <f>'S5 Maquette'!B270</f>
        <v>0</v>
      </c>
      <c r="B270" s="68">
        <f>'S5 Maquette'!C270</f>
        <v>0</v>
      </c>
      <c r="C270" s="81">
        <f>'S5 Maquette'!F270</f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82"/>
    </row>
    <row r="271" spans="1:22" ht="30" customHeight="1">
      <c r="A271" s="68">
        <f>'S5 Maquette'!B271</f>
        <v>0</v>
      </c>
      <c r="B271" s="68">
        <f>'S5 Maquette'!C271</f>
        <v>0</v>
      </c>
      <c r="C271" s="81">
        <f>'S5 Maquette'!F271</f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82"/>
    </row>
    <row r="272" spans="1:22" ht="30" customHeight="1">
      <c r="A272" s="68">
        <f>'S5 Maquette'!B272</f>
        <v>0</v>
      </c>
      <c r="B272" s="68">
        <f>'S5 Maquette'!C272</f>
        <v>0</v>
      </c>
      <c r="C272" s="81">
        <f>'S5 Maquette'!F272</f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82"/>
    </row>
    <row r="273" spans="1:22" ht="30" customHeight="1">
      <c r="A273" s="68">
        <f>'S5 Maquette'!B273</f>
        <v>0</v>
      </c>
      <c r="B273" s="68">
        <f>'S5 Maquette'!C273</f>
        <v>0</v>
      </c>
      <c r="C273" s="81">
        <f>'S5 Maquette'!F273</f>
        <v>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82"/>
    </row>
    <row r="274" spans="1:22" ht="30" customHeight="1">
      <c r="A274" s="68">
        <f>'S5 Maquette'!B274</f>
        <v>0</v>
      </c>
      <c r="B274" s="68">
        <f>'S5 Maquette'!C274</f>
        <v>0</v>
      </c>
      <c r="C274" s="81">
        <f>'S5 Maquette'!F274</f>
        <v>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82"/>
    </row>
    <row r="275" spans="1:22" ht="30" customHeight="1">
      <c r="A275" s="68">
        <f>'S5 Maquette'!B275</f>
        <v>0</v>
      </c>
      <c r="B275" s="68">
        <f>'S5 Maquette'!C275</f>
        <v>0</v>
      </c>
      <c r="C275" s="81">
        <f>'S5 Maquette'!F275</f>
        <v>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82"/>
    </row>
    <row r="276" spans="1:22" ht="30" customHeight="1">
      <c r="A276" s="68">
        <f>'S5 Maquette'!B276</f>
        <v>0</v>
      </c>
      <c r="B276" s="68">
        <f>'S5 Maquette'!C276</f>
        <v>0</v>
      </c>
      <c r="C276" s="81">
        <f>'S5 Maquette'!F276</f>
        <v>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82"/>
    </row>
    <row r="277" spans="1:22" ht="30" customHeight="1">
      <c r="A277" s="68">
        <f>'S5 Maquette'!B277</f>
        <v>0</v>
      </c>
      <c r="B277" s="68">
        <f>'S5 Maquette'!C277</f>
        <v>0</v>
      </c>
      <c r="C277" s="81">
        <f>'S5 Maquette'!F277</f>
        <v>0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82"/>
    </row>
    <row r="278" spans="1:22" ht="30" customHeight="1">
      <c r="A278" s="68">
        <f>'S5 Maquette'!B278</f>
        <v>0</v>
      </c>
      <c r="B278" s="68">
        <f>'S5 Maquette'!C278</f>
        <v>0</v>
      </c>
      <c r="C278" s="81">
        <f>'S5 Maquette'!F278</f>
        <v>0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82"/>
    </row>
    <row r="279" spans="1:22" ht="30" customHeight="1">
      <c r="A279" s="68">
        <f>'S5 Maquette'!B279</f>
        <v>0</v>
      </c>
      <c r="B279" s="68">
        <f>'S5 Maquette'!C279</f>
        <v>0</v>
      </c>
      <c r="C279" s="81">
        <f>'S5 Maquette'!F279</f>
        <v>0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82"/>
    </row>
    <row r="280" spans="1:22" ht="30" customHeight="1">
      <c r="A280" s="68">
        <f>'S5 Maquette'!B280</f>
        <v>0</v>
      </c>
      <c r="B280" s="68">
        <f>'S5 Maquette'!C280</f>
        <v>0</v>
      </c>
      <c r="C280" s="81">
        <f>'S5 Maquette'!F280</f>
        <v>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82"/>
    </row>
    <row r="281" spans="1:22" ht="30" customHeight="1">
      <c r="A281" s="68">
        <f>'S5 Maquette'!B281</f>
        <v>0</v>
      </c>
      <c r="B281" s="68">
        <f>'S5 Maquette'!C281</f>
        <v>0</v>
      </c>
      <c r="C281" s="81">
        <f>'S5 Maquette'!F281</f>
        <v>0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82"/>
    </row>
    <row r="282" spans="1:22" ht="30" customHeight="1">
      <c r="A282" s="68">
        <f>'S5 Maquette'!B282</f>
        <v>0</v>
      </c>
      <c r="B282" s="68">
        <f>'S5 Maquette'!C282</f>
        <v>0</v>
      </c>
      <c r="C282" s="81">
        <f>'S5 Maquette'!F282</f>
        <v>0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82"/>
    </row>
    <row r="283" spans="1:22" ht="30" customHeight="1">
      <c r="A283" s="68">
        <f>'S5 Maquette'!B283</f>
        <v>0</v>
      </c>
      <c r="B283" s="68">
        <f>'S5 Maquette'!C283</f>
        <v>0</v>
      </c>
      <c r="C283" s="81">
        <f>'S5 Maquette'!F283</f>
        <v>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82"/>
    </row>
    <row r="284" spans="1:22" ht="30" customHeight="1">
      <c r="A284" s="68">
        <f>'S5 Maquette'!B284</f>
        <v>0</v>
      </c>
      <c r="B284" s="68">
        <f>'S5 Maquette'!C284</f>
        <v>0</v>
      </c>
      <c r="C284" s="81">
        <f>'S5 Maquette'!F284</f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82"/>
    </row>
    <row r="285" spans="1:22" ht="30" customHeight="1">
      <c r="A285" s="68">
        <f>'S5 Maquette'!B285</f>
        <v>0</v>
      </c>
      <c r="B285" s="68">
        <f>'S5 Maquette'!C285</f>
        <v>0</v>
      </c>
      <c r="C285" s="81">
        <f>'S5 Maquette'!F285</f>
        <v>0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82"/>
    </row>
    <row r="286" spans="1:22" ht="30" customHeight="1">
      <c r="A286" s="68">
        <f>'S5 Maquette'!B286</f>
        <v>0</v>
      </c>
      <c r="B286" s="68">
        <f>'S5 Maquette'!C286</f>
        <v>0</v>
      </c>
      <c r="C286" s="81">
        <f>'S5 Maquette'!F286</f>
        <v>0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82"/>
    </row>
    <row r="287" spans="1:22" ht="30" customHeight="1">
      <c r="A287" s="68">
        <f>'S5 Maquette'!B287</f>
        <v>0</v>
      </c>
      <c r="B287" s="68">
        <f>'S5 Maquette'!C287</f>
        <v>0</v>
      </c>
      <c r="C287" s="81">
        <f>'S5 Maquette'!F287</f>
        <v>0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82"/>
    </row>
    <row r="288" spans="1:22" ht="30" customHeight="1">
      <c r="A288" s="68">
        <f>'S5 Maquette'!B288</f>
        <v>0</v>
      </c>
      <c r="B288" s="68">
        <f>'S5 Maquette'!C288</f>
        <v>0</v>
      </c>
      <c r="C288" s="81">
        <f>'S5 Maquette'!F288</f>
        <v>0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82"/>
    </row>
    <row r="289" spans="1:22" ht="30" customHeight="1">
      <c r="A289" s="68">
        <f>'S5 Maquette'!B289</f>
        <v>0</v>
      </c>
      <c r="B289" s="68">
        <f>'S5 Maquette'!C289</f>
        <v>0</v>
      </c>
      <c r="C289" s="81">
        <f>'S5 Maquette'!F289</f>
        <v>0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82"/>
    </row>
    <row r="290" spans="1:22" ht="30" customHeight="1">
      <c r="A290" s="68">
        <f>'S5 Maquette'!B290</f>
        <v>0</v>
      </c>
      <c r="B290" s="68">
        <f>'S5 Maquette'!C290</f>
        <v>0</v>
      </c>
      <c r="C290" s="81">
        <f>'S5 Maquette'!F290</f>
        <v>0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82"/>
    </row>
    <row r="291" spans="1:22" ht="30" customHeight="1">
      <c r="A291" s="68">
        <f>'S5 Maquette'!B291</f>
        <v>0</v>
      </c>
      <c r="B291" s="68">
        <f>'S5 Maquette'!C291</f>
        <v>0</v>
      </c>
      <c r="C291" s="81">
        <f>'S5 Maquette'!F291</f>
        <v>0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82"/>
    </row>
    <row r="292" spans="1:22" ht="30" customHeight="1">
      <c r="A292" s="68">
        <f>'S5 Maquette'!B292</f>
        <v>0</v>
      </c>
      <c r="B292" s="68">
        <f>'S5 Maquette'!C292</f>
        <v>0</v>
      </c>
      <c r="C292" s="81">
        <f>'S5 Maquette'!F292</f>
        <v>0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82"/>
    </row>
    <row r="293" spans="1:22" ht="30" customHeight="1">
      <c r="A293" s="68">
        <f>'S5 Maquette'!B293</f>
        <v>0</v>
      </c>
      <c r="B293" s="68">
        <f>'S5 Maquette'!C293</f>
        <v>0</v>
      </c>
      <c r="C293" s="81">
        <f>'S5 Maquette'!F293</f>
        <v>0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82"/>
    </row>
    <row r="294" spans="1:22" ht="30" customHeight="1">
      <c r="A294" s="68">
        <f>'S5 Maquette'!B294</f>
        <v>0</v>
      </c>
      <c r="B294" s="68">
        <f>'S5 Maquette'!C294</f>
        <v>0</v>
      </c>
      <c r="C294" s="81">
        <f>'S5 Maquette'!F294</f>
        <v>0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82"/>
    </row>
    <row r="295" spans="1:22" ht="30" customHeight="1">
      <c r="A295" s="68">
        <f>'S5 Maquette'!B295</f>
        <v>0</v>
      </c>
      <c r="B295" s="68">
        <f>'S5 Maquette'!C295</f>
        <v>0</v>
      </c>
      <c r="C295" s="81">
        <f>'S5 Maquette'!F295</f>
        <v>0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82"/>
    </row>
    <row r="296" spans="1:22" ht="30" customHeight="1">
      <c r="A296" s="68">
        <f>'S5 Maquette'!B296</f>
        <v>0</v>
      </c>
      <c r="B296" s="68">
        <f>'S5 Maquette'!C296</f>
        <v>0</v>
      </c>
      <c r="C296" s="81">
        <f>'S5 Maquette'!F296</f>
        <v>0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82"/>
    </row>
    <row r="297" spans="1:22" ht="30" customHeight="1">
      <c r="A297" s="68">
        <f>'S5 Maquette'!B297</f>
        <v>0</v>
      </c>
      <c r="B297" s="68">
        <f>'S5 Maquette'!C297</f>
        <v>0</v>
      </c>
      <c r="C297" s="81">
        <f>'S5 Maquette'!F297</f>
        <v>0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82"/>
    </row>
    <row r="298" spans="1:22" ht="30" customHeight="1">
      <c r="A298" s="68">
        <f>'S5 Maquette'!B298</f>
        <v>0</v>
      </c>
      <c r="B298" s="68">
        <f>'S5 Maquette'!C298</f>
        <v>0</v>
      </c>
      <c r="C298" s="81">
        <f>'S5 Maquette'!F298</f>
        <v>0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82"/>
    </row>
    <row r="299" spans="1:22" ht="30" customHeight="1">
      <c r="A299" s="68">
        <f>'S5 Maquette'!B299</f>
        <v>0</v>
      </c>
      <c r="B299" s="68">
        <f>'S5 Maquette'!C299</f>
        <v>0</v>
      </c>
      <c r="C299" s="81">
        <f>'S5 Maquette'!F299</f>
        <v>0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82"/>
    </row>
    <row r="300" spans="1:22" ht="30" customHeight="1">
      <c r="A300" s="68">
        <f>'S5 Maquette'!B300</f>
        <v>0</v>
      </c>
      <c r="B300" s="68">
        <f>'S5 Maquette'!C300</f>
        <v>0</v>
      </c>
      <c r="C300" s="81">
        <f>'S5 Maquette'!F300</f>
        <v>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82"/>
    </row>
  </sheetData>
  <sheetProtection algorithmName="SHA-512" hashValue="li98uLWf/g+GLR180TS3dOhAIWpl99H9EHkmrTLpctvx2Z+cR7vzDVbRA8ATvzI5GHBk3wP9KwMPbWXA7c+/gg==" saltValue="H5mfIFjRn4bBXCd81+VooQ==" spinCount="100000" sheet="1" formatCells="0" insertRows="0"/>
  <mergeCells count="26">
    <mergeCell ref="E15:G16"/>
    <mergeCell ref="M12:Q13"/>
    <mergeCell ref="R12:U13"/>
    <mergeCell ref="A13:A14"/>
    <mergeCell ref="B13:C14"/>
    <mergeCell ref="D13:D14"/>
    <mergeCell ref="E13:G14"/>
    <mergeCell ref="M14:M17"/>
    <mergeCell ref="N14:O17"/>
    <mergeCell ref="P14:Q17"/>
    <mergeCell ref="R14:R17"/>
    <mergeCell ref="S14:S17"/>
    <mergeCell ref="T14:T17"/>
    <mergeCell ref="U14:U17"/>
    <mergeCell ref="A15:A16"/>
    <mergeCell ref="B15:C16"/>
    <mergeCell ref="D15:D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69" priority="2">
      <formula>$C1="Parcours Pédagogique"</formula>
    </cfRule>
    <cfRule type="expression" dxfId="68" priority="3">
      <formula>$C1="BLOC"</formula>
    </cfRule>
    <cfRule type="expression" dxfId="67" priority="4">
      <formula>$C1="OPTION"</formula>
    </cfRule>
  </conditionalFormatting>
  <conditionalFormatting sqref="A16:U298 V16">
    <cfRule type="expression" dxfId="66" priority="5">
      <formula>$C16="Modification MCC"</formula>
    </cfRule>
  </conditionalFormatting>
  <conditionalFormatting sqref="A18:U300 V18">
    <cfRule type="expression" dxfId="65" priority="6">
      <formula>$C18="Modification"</formula>
    </cfRule>
  </conditionalFormatting>
  <conditionalFormatting sqref="B1:U9 B10:E10 J10:U11 B11:D11 B12:M12 R12 B13:L13 B14:N14 P14 R14:U17 B15:M17 B301:U999">
    <cfRule type="expression" dxfId="64" priority="7">
      <formula>$D1="Création"</formula>
    </cfRule>
    <cfRule type="expression" dxfId="63" priority="8">
      <formula>$D1="Fermeture"</formula>
    </cfRule>
  </conditionalFormatting>
  <conditionalFormatting sqref="C1:U11 C12:M12 R12:U13 C13:L13 C14:U999">
    <cfRule type="expression" dxfId="62" priority="9">
      <formula>$B1="Option"</formula>
    </cfRule>
  </conditionalFormatting>
  <conditionalFormatting sqref="J1:J999">
    <cfRule type="expression" dxfId="61" priority="10">
      <formula>$I1="NON"</formula>
    </cfRule>
  </conditionalFormatting>
  <conditionalFormatting sqref="L18:L300 N18:O300">
    <cfRule type="expression" dxfId="60" priority="11">
      <formula>$K18="CCI (CC Intégral)"</formula>
    </cfRule>
  </conditionalFormatting>
  <conditionalFormatting sqref="L18:M300 P18:Q300">
    <cfRule type="expression" dxfId="59" priority="12">
      <formula>$K18="CT (Contrôle terminal)"</formula>
    </cfRule>
  </conditionalFormatting>
  <conditionalFormatting sqref="P18:Q300">
    <cfRule type="expression" dxfId="58" priority="13">
      <formula>$K18="CC&amp;CT"</formula>
    </cfRule>
  </conditionalFormatting>
  <conditionalFormatting sqref="R14:U17 B15:M17 B1:U9 J10:U11 B12:M12 B13:L13 B14:N14 B301:U999 B10:E10 B11:D11 R12 P14">
    <cfRule type="expression" dxfId="57" priority="14">
      <formula>$D1="Modification"</formula>
    </cfRule>
  </conditionalFormatting>
  <conditionalFormatting sqref="S1:T999">
    <cfRule type="expression" dxfId="56" priority="15">
      <formula>$R1="Autres"</formula>
    </cfRule>
  </conditionalFormatting>
  <conditionalFormatting sqref="U1:U999 V18">
    <cfRule type="expression" dxfId="55" priority="16">
      <formula>$R1="CT (Contrôle terminal)"</formula>
    </cfRule>
  </conditionalFormatting>
  <conditionalFormatting sqref="V18 A18:U300">
    <cfRule type="expression" dxfId="54" priority="17">
      <formula>$C18="Création"</formula>
    </cfRule>
    <cfRule type="expression" dxfId="53" priority="18">
      <formula>$C18="Fermeture"</formula>
    </cfRule>
  </conditionalFormatting>
  <dataValidations count="6">
    <dataValidation type="list" allowBlank="1" showInputMessage="1" showErrorMessage="1" sqref="E19:I19 E20:F48 H20:I22 G23:I48 E49:I300" xr:uid="{00000000-0002-0000-0400-000000000000}">
      <formula1>"OUI,NON"</formula1>
      <formula2>0</formula2>
    </dataValidation>
    <dataValidation type="list" allowBlank="1" showInputMessage="1" showErrorMessage="1" sqref="R19:R300" xr:uid="{00000000-0002-0000-0400-000001000000}">
      <formula1>"CT (Contrôle terminal),Autres"</formula1>
      <formula2>0</formula2>
    </dataValidation>
    <dataValidation type="list" allowBlank="1" showInputMessage="1" showErrorMessage="1" sqref="D1:D6" xr:uid="{00000000-0002-0000-0400-000002000000}">
      <formula1>"Obligatoire,Facultatif,Complémentaire"</formula1>
      <formula2>0</formula2>
    </dataValidation>
    <dataValidation type="list" allowBlank="1" showInputMessage="1" showErrorMessage="1" sqref="C19:C300" xr:uid="{00000000-0002-0000-0400-000003000000}">
      <formula1>"Modification MCC"</formula1>
      <formula2>0</formula2>
    </dataValidation>
    <dataValidation type="list" allowBlank="1" showInputMessage="1" showErrorMessage="1" sqref="K19:K300" xr:uid="{00000000-0002-0000-0400-000004000000}">
      <formula1>List_Controle2</formula1>
      <formula2>0</formula2>
    </dataValidation>
    <dataValidation type="list" allowBlank="1" showInputMessage="1" showErrorMessage="1" sqref="N19:N300 S19:S300" xr:uid="{00000000-0002-0000-0400-000005000000}">
      <formula1>List_Controle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0"/>
  <sheetViews>
    <sheetView topLeftCell="B28" zoomScale="87" zoomScaleNormal="87" workbookViewId="0">
      <selection activeCell="H44" sqref="H44"/>
    </sheetView>
  </sheetViews>
  <sheetFormatPr defaultColWidth="11.5703125" defaultRowHeight="15"/>
  <cols>
    <col min="1" max="1" width="18.5703125" style="32" customWidth="1"/>
    <col min="2" max="2" width="53.42578125" style="32" customWidth="1"/>
    <col min="3" max="3" width="18" style="32" customWidth="1"/>
    <col min="4" max="4" width="15.7109375" style="32" customWidth="1"/>
    <col min="5" max="5" width="27.28515625" style="32" customWidth="1"/>
    <col min="6" max="6" width="24.7109375" style="32" customWidth="1"/>
    <col min="7" max="7" width="29.140625" style="32" customWidth="1"/>
    <col min="8" max="8" width="46" style="32" customWidth="1"/>
    <col min="9" max="9" width="17" style="32" customWidth="1"/>
    <col min="10" max="10" width="14.28515625" style="32" customWidth="1"/>
    <col min="11" max="11" width="14.7109375" style="32" customWidth="1"/>
    <col min="12" max="13" width="21.7109375" style="32" customWidth="1"/>
    <col min="14" max="14" width="47.7109375" style="32" customWidth="1"/>
    <col min="15" max="15" width="54.140625" style="32" customWidth="1"/>
  </cols>
  <sheetData>
    <row r="1" spans="1:10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0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0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0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0" ht="18" customHeight="1">
      <c r="A7" s="91" t="s">
        <v>215</v>
      </c>
      <c r="B7" s="92">
        <f>'Fiche Générale'!B3</f>
        <v>0</v>
      </c>
      <c r="C7" s="91" t="s">
        <v>216</v>
      </c>
      <c r="D7" s="91"/>
      <c r="E7" s="93">
        <f>'Fiche Générale'!B4</f>
        <v>0</v>
      </c>
      <c r="F7" s="93"/>
      <c r="G7" s="91" t="s">
        <v>217</v>
      </c>
      <c r="H7" s="103">
        <f>'Fiche Générale'!B5</f>
        <v>0</v>
      </c>
      <c r="I7" s="103"/>
      <c r="J7" s="103"/>
    </row>
    <row r="8" spans="1:10" ht="18" customHeight="1">
      <c r="A8" s="91"/>
      <c r="B8" s="92"/>
      <c r="C8" s="91"/>
      <c r="D8" s="91"/>
      <c r="E8" s="93"/>
      <c r="F8" s="93"/>
      <c r="G8" s="91"/>
      <c r="H8" s="103"/>
      <c r="I8" s="103"/>
      <c r="J8" s="103"/>
    </row>
    <row r="9" spans="1:10" ht="18" customHeight="1">
      <c r="A9" s="91"/>
      <c r="B9" s="92"/>
      <c r="C9" s="91"/>
      <c r="D9" s="91"/>
      <c r="E9" s="93"/>
      <c r="F9" s="93"/>
      <c r="G9" s="91"/>
      <c r="H9" s="103"/>
      <c r="I9" s="103"/>
      <c r="J9" s="103"/>
    </row>
    <row r="10" spans="1:10" ht="18" customHeight="1">
      <c r="A10" s="91"/>
      <c r="B10" s="92"/>
      <c r="C10" s="94" t="s">
        <v>218</v>
      </c>
      <c r="D10" s="94"/>
      <c r="E10" s="95">
        <f>'Fiche Générale'!B9</f>
        <v>0</v>
      </c>
      <c r="F10" s="95"/>
      <c r="G10" s="95"/>
      <c r="H10" s="95"/>
      <c r="I10" s="95"/>
      <c r="J10" s="95"/>
    </row>
    <row r="11" spans="1:10" ht="18" customHeight="1">
      <c r="A11" s="91"/>
      <c r="B11" s="92"/>
      <c r="C11" s="94"/>
      <c r="D11" s="94"/>
      <c r="E11" s="95"/>
      <c r="F11" s="95"/>
      <c r="G11" s="95"/>
      <c r="H11" s="95"/>
      <c r="I11" s="95"/>
      <c r="J11" s="95"/>
    </row>
    <row r="13" spans="1:10">
      <c r="A13" s="96" t="s">
        <v>219</v>
      </c>
      <c r="B13" s="102" t="str">
        <f>'S5 Maquette'!B13:B14</f>
        <v>3 ème Année de Licence</v>
      </c>
      <c r="C13" s="96" t="s">
        <v>221</v>
      </c>
      <c r="D13" s="96"/>
      <c r="E13" s="100">
        <f>'S5 Maquette'!E13:F14</f>
        <v>0</v>
      </c>
      <c r="F13" s="100"/>
      <c r="G13" s="96" t="s">
        <v>199</v>
      </c>
      <c r="H13" s="11" t="e">
        <f>Calcul!D7</f>
        <v>#REF!</v>
      </c>
      <c r="I13" s="11"/>
    </row>
    <row r="14" spans="1:10">
      <c r="A14" s="96"/>
      <c r="B14" s="102"/>
      <c r="C14" s="96"/>
      <c r="D14" s="96"/>
      <c r="E14" s="100"/>
      <c r="F14" s="100"/>
      <c r="G14" s="96"/>
      <c r="H14" s="11"/>
      <c r="I14" s="11"/>
    </row>
    <row r="15" spans="1:10">
      <c r="A15" s="96" t="s">
        <v>222</v>
      </c>
      <c r="B15" s="97" t="s">
        <v>186</v>
      </c>
      <c r="C15" s="98" t="s">
        <v>223</v>
      </c>
      <c r="D15" s="98"/>
      <c r="E15" s="96"/>
      <c r="F15" s="96"/>
      <c r="G15" s="96" t="s">
        <v>200</v>
      </c>
      <c r="H15" s="11" t="e">
        <f>Calcul!D20</f>
        <v>#REF!</v>
      </c>
      <c r="I15" s="11"/>
    </row>
    <row r="16" spans="1:10">
      <c r="A16" s="96"/>
      <c r="B16" s="97"/>
      <c r="C16" s="98"/>
      <c r="D16" s="98"/>
      <c r="E16" s="96"/>
      <c r="F16" s="96"/>
      <c r="G16" s="96"/>
      <c r="H16" s="11"/>
      <c r="I16" s="11"/>
    </row>
    <row r="17" spans="1:15">
      <c r="I17" s="34"/>
      <c r="J17" s="34"/>
      <c r="K17" s="34"/>
      <c r="L17" s="34"/>
      <c r="M17" s="34"/>
      <c r="N17" s="34"/>
    </row>
    <row r="18" spans="1:15" ht="48.75" customHeight="1">
      <c r="A18" s="35" t="s">
        <v>224</v>
      </c>
      <c r="B18" s="35" t="s">
        <v>225</v>
      </c>
      <c r="C18" s="35" t="s">
        <v>3</v>
      </c>
      <c r="D18" s="35" t="s">
        <v>226</v>
      </c>
      <c r="E18" s="35" t="s">
        <v>6</v>
      </c>
      <c r="F18" s="35" t="s">
        <v>5</v>
      </c>
      <c r="G18" s="35" t="s">
        <v>227</v>
      </c>
      <c r="H18" s="35" t="s">
        <v>116</v>
      </c>
      <c r="I18" s="35" t="s">
        <v>184</v>
      </c>
      <c r="J18" s="35" t="s">
        <v>187</v>
      </c>
      <c r="K18" s="35" t="s">
        <v>188</v>
      </c>
      <c r="L18" s="35" t="s">
        <v>228</v>
      </c>
      <c r="M18" s="35" t="s">
        <v>4</v>
      </c>
      <c r="N18" s="35" t="s">
        <v>229</v>
      </c>
      <c r="O18" s="36" t="s">
        <v>230</v>
      </c>
    </row>
    <row r="19" spans="1:15" ht="42.75" customHeight="1">
      <c r="A19" s="39">
        <v>0</v>
      </c>
      <c r="B19" s="38" t="s">
        <v>289</v>
      </c>
      <c r="C19" s="39" t="s">
        <v>13</v>
      </c>
      <c r="D19" s="39">
        <v>6</v>
      </c>
      <c r="E19" s="40"/>
      <c r="F19" s="40"/>
      <c r="G19" s="40"/>
      <c r="H19" s="41"/>
      <c r="I19" s="41"/>
      <c r="J19" s="41"/>
      <c r="K19" s="41"/>
      <c r="L19" s="41"/>
      <c r="M19" s="41"/>
      <c r="N19" s="40"/>
      <c r="O19" s="42"/>
    </row>
    <row r="20" spans="1:15" ht="42.75" customHeight="1">
      <c r="A20" s="39" t="s">
        <v>232</v>
      </c>
      <c r="B20" s="38" t="s">
        <v>233</v>
      </c>
      <c r="C20" s="39" t="s">
        <v>23</v>
      </c>
      <c r="D20" s="41"/>
      <c r="E20" s="40"/>
      <c r="F20" s="40"/>
      <c r="G20" s="40"/>
      <c r="H20" s="41"/>
      <c r="I20" s="41"/>
      <c r="J20" s="41"/>
      <c r="K20" s="41"/>
      <c r="L20" s="41"/>
      <c r="M20" s="41"/>
      <c r="N20" s="40"/>
      <c r="O20" s="42"/>
    </row>
    <row r="21" spans="1:15" ht="42.75" customHeight="1">
      <c r="A21" s="39" t="s">
        <v>234</v>
      </c>
      <c r="B21" s="38" t="s">
        <v>235</v>
      </c>
      <c r="C21" s="39" t="s">
        <v>23</v>
      </c>
      <c r="D21" s="41"/>
      <c r="E21" s="40"/>
      <c r="F21" s="40"/>
      <c r="G21" s="40"/>
      <c r="H21" s="41"/>
      <c r="I21" s="41"/>
      <c r="J21" s="41"/>
      <c r="K21" s="41"/>
      <c r="L21" s="41"/>
      <c r="M21" s="41"/>
      <c r="N21" s="40"/>
      <c r="O21" s="42"/>
    </row>
    <row r="22" spans="1:15" ht="42.75" customHeight="1">
      <c r="A22" s="39" t="s">
        <v>236</v>
      </c>
      <c r="B22" s="43" t="s">
        <v>290</v>
      </c>
      <c r="C22" s="39" t="s">
        <v>23</v>
      </c>
      <c r="D22" s="41"/>
      <c r="E22" s="40"/>
      <c r="F22" s="40"/>
      <c r="G22" s="40"/>
      <c r="H22" s="41"/>
      <c r="I22" s="41"/>
      <c r="J22" s="41"/>
      <c r="K22" s="41"/>
      <c r="L22" s="41"/>
      <c r="M22" s="41"/>
      <c r="N22" s="40"/>
      <c r="O22" s="42"/>
    </row>
    <row r="23" spans="1:15" ht="42.75" customHeight="1">
      <c r="A23" s="44"/>
      <c r="B23" s="45"/>
      <c r="C23" s="46"/>
      <c r="D23" s="46"/>
      <c r="E23" s="47"/>
      <c r="F23" s="47"/>
      <c r="G23" s="47"/>
      <c r="H23" s="46"/>
      <c r="I23" s="46"/>
      <c r="J23" s="46"/>
      <c r="K23" s="46"/>
      <c r="L23" s="46"/>
      <c r="M23" s="46"/>
      <c r="N23" s="47"/>
      <c r="O23" s="47"/>
    </row>
    <row r="24" spans="1:15" ht="42.75" customHeight="1">
      <c r="A24" s="44">
        <v>1</v>
      </c>
      <c r="B24" s="45" t="s">
        <v>291</v>
      </c>
      <c r="C24" s="46" t="s">
        <v>13</v>
      </c>
      <c r="D24" s="46">
        <v>6</v>
      </c>
      <c r="E24" s="47"/>
      <c r="F24" s="47"/>
      <c r="G24" s="47"/>
      <c r="H24" s="46" t="s">
        <v>151</v>
      </c>
      <c r="I24" s="46">
        <v>24</v>
      </c>
      <c r="J24" s="46">
        <v>36</v>
      </c>
      <c r="K24" s="46">
        <v>0</v>
      </c>
      <c r="L24" s="46"/>
      <c r="M24" s="46" t="s">
        <v>24</v>
      </c>
      <c r="N24" s="47" t="s">
        <v>257</v>
      </c>
      <c r="O24" s="42"/>
    </row>
    <row r="25" spans="1:15" ht="42.75" customHeight="1">
      <c r="A25" s="44">
        <v>2</v>
      </c>
      <c r="B25" s="45" t="s">
        <v>292</v>
      </c>
      <c r="C25" s="46" t="s">
        <v>13</v>
      </c>
      <c r="D25" s="46">
        <v>6</v>
      </c>
      <c r="E25" s="47"/>
      <c r="F25" s="47"/>
      <c r="G25" s="47"/>
      <c r="H25" s="46" t="s">
        <v>150</v>
      </c>
      <c r="I25" s="46">
        <v>24</v>
      </c>
      <c r="J25" s="46">
        <v>36</v>
      </c>
      <c r="K25" s="46">
        <v>0</v>
      </c>
      <c r="L25" s="46"/>
      <c r="M25" s="46" t="s">
        <v>24</v>
      </c>
      <c r="N25" s="47" t="s">
        <v>257</v>
      </c>
      <c r="O25" s="47"/>
    </row>
    <row r="26" spans="1:15" ht="42.75" customHeight="1">
      <c r="A26" s="44">
        <v>3</v>
      </c>
      <c r="B26" s="45" t="s">
        <v>293</v>
      </c>
      <c r="C26" s="46" t="s">
        <v>13</v>
      </c>
      <c r="D26" s="46">
        <v>6</v>
      </c>
      <c r="E26" s="47"/>
      <c r="F26" s="47"/>
      <c r="G26" s="47"/>
      <c r="H26" s="46" t="s">
        <v>151</v>
      </c>
      <c r="I26" s="46">
        <v>24</v>
      </c>
      <c r="J26" s="46">
        <v>18</v>
      </c>
      <c r="K26" s="46">
        <v>18</v>
      </c>
      <c r="L26" s="46"/>
      <c r="M26" s="46" t="s">
        <v>24</v>
      </c>
      <c r="N26" s="47" t="s">
        <v>257</v>
      </c>
      <c r="O26" s="47"/>
    </row>
    <row r="27" spans="1:15" ht="42.75" customHeight="1">
      <c r="A27" s="48"/>
      <c r="B27" s="49"/>
      <c r="C27" s="50"/>
      <c r="D27" s="50"/>
      <c r="E27" s="42"/>
      <c r="F27" s="42"/>
      <c r="G27" s="42"/>
      <c r="H27" s="50"/>
      <c r="I27" s="50"/>
      <c r="J27" s="50"/>
      <c r="K27" s="50"/>
      <c r="L27" s="50"/>
      <c r="M27" s="50"/>
      <c r="N27" s="42"/>
      <c r="O27" s="42"/>
    </row>
    <row r="28" spans="1:15" ht="42.75" customHeight="1">
      <c r="A28" s="48"/>
      <c r="B28" s="49"/>
      <c r="C28" s="50"/>
      <c r="D28" s="50"/>
      <c r="E28" s="42"/>
      <c r="F28" s="42"/>
      <c r="G28" s="42"/>
      <c r="H28" s="50"/>
      <c r="I28" s="56"/>
      <c r="J28" s="50"/>
      <c r="K28" s="50"/>
      <c r="L28" s="50"/>
      <c r="M28" s="50"/>
      <c r="N28" s="42"/>
      <c r="O28" s="42"/>
    </row>
    <row r="29" spans="1:15" ht="42.75" customHeight="1">
      <c r="A29" s="48">
        <v>4</v>
      </c>
      <c r="B29" s="49" t="s">
        <v>294</v>
      </c>
      <c r="C29" s="50" t="s">
        <v>13</v>
      </c>
      <c r="D29" s="50">
        <v>6</v>
      </c>
      <c r="E29" s="42"/>
      <c r="F29" s="42"/>
      <c r="G29" s="42"/>
      <c r="H29" s="50"/>
      <c r="I29" s="50"/>
      <c r="J29" s="50"/>
      <c r="K29" s="50"/>
      <c r="L29" s="50"/>
      <c r="M29" s="50"/>
      <c r="N29" s="42"/>
      <c r="O29" s="42" t="s">
        <v>245</v>
      </c>
    </row>
    <row r="30" spans="1:15" ht="42.75" customHeight="1">
      <c r="A30" s="48"/>
      <c r="B30" s="49" t="s">
        <v>295</v>
      </c>
      <c r="C30" s="50" t="s">
        <v>38</v>
      </c>
      <c r="D30" s="50"/>
      <c r="E30" s="42"/>
      <c r="F30" s="42"/>
      <c r="G30" s="42"/>
      <c r="H30" s="50"/>
      <c r="I30" s="50"/>
      <c r="J30" s="50"/>
      <c r="K30" s="50"/>
      <c r="L30" s="50"/>
      <c r="M30" s="50"/>
      <c r="N30" s="42"/>
      <c r="O30" s="42"/>
    </row>
    <row r="31" spans="1:15" ht="42.75" customHeight="1">
      <c r="A31" s="48" t="s">
        <v>296</v>
      </c>
      <c r="B31" s="49" t="s">
        <v>297</v>
      </c>
      <c r="C31" s="50" t="s">
        <v>13</v>
      </c>
      <c r="D31" s="50">
        <v>6</v>
      </c>
      <c r="E31" s="42"/>
      <c r="F31" s="42"/>
      <c r="G31" s="42"/>
      <c r="H31" s="51" t="s">
        <v>153</v>
      </c>
      <c r="I31" s="51">
        <v>24</v>
      </c>
      <c r="J31" s="51">
        <v>36</v>
      </c>
      <c r="K31" s="51">
        <v>0</v>
      </c>
      <c r="L31" s="50"/>
      <c r="M31" s="50" t="s">
        <v>24</v>
      </c>
      <c r="N31" s="42" t="s">
        <v>244</v>
      </c>
      <c r="O31" s="42" t="s">
        <v>245</v>
      </c>
    </row>
    <row r="32" spans="1:15" ht="42.75" customHeight="1">
      <c r="A32" s="48" t="s">
        <v>298</v>
      </c>
      <c r="B32" s="49" t="s">
        <v>299</v>
      </c>
      <c r="C32" s="50" t="s">
        <v>13</v>
      </c>
      <c r="D32" s="50">
        <v>6</v>
      </c>
      <c r="E32" s="42"/>
      <c r="F32" s="42"/>
      <c r="G32" s="42"/>
      <c r="H32" s="51" t="s">
        <v>153</v>
      </c>
      <c r="I32" s="51">
        <v>24</v>
      </c>
      <c r="J32" s="51">
        <v>36</v>
      </c>
      <c r="K32" s="51">
        <v>16</v>
      </c>
      <c r="L32" s="50"/>
      <c r="M32" s="50" t="s">
        <v>24</v>
      </c>
      <c r="N32" s="42" t="s">
        <v>244</v>
      </c>
      <c r="O32" s="42" t="s">
        <v>245</v>
      </c>
    </row>
    <row r="33" spans="1:15" ht="42.75" customHeight="1">
      <c r="A33" s="48">
        <v>6</v>
      </c>
      <c r="B33" s="49" t="s">
        <v>300</v>
      </c>
      <c r="C33" s="50" t="s">
        <v>13</v>
      </c>
      <c r="D33" s="50">
        <v>3</v>
      </c>
      <c r="E33" s="42"/>
      <c r="F33" s="42"/>
      <c r="G33" s="42"/>
      <c r="H33" s="51" t="s">
        <v>153</v>
      </c>
      <c r="L33" s="50"/>
      <c r="M33" s="50" t="s">
        <v>24</v>
      </c>
      <c r="N33" s="42" t="s">
        <v>244</v>
      </c>
      <c r="O33" s="83" t="s">
        <v>301</v>
      </c>
    </row>
    <row r="34" spans="1:15" ht="42.75" customHeight="1">
      <c r="A34" s="48" t="s">
        <v>302</v>
      </c>
      <c r="B34" s="49" t="s">
        <v>303</v>
      </c>
      <c r="C34" s="50" t="s">
        <v>23</v>
      </c>
      <c r="D34" s="50"/>
      <c r="E34" s="42"/>
      <c r="F34" s="42"/>
      <c r="G34" s="42"/>
      <c r="H34" s="50" t="s">
        <v>153</v>
      </c>
      <c r="I34" s="53">
        <v>6</v>
      </c>
      <c r="J34" s="53">
        <v>6</v>
      </c>
      <c r="K34" s="53">
        <v>32</v>
      </c>
      <c r="L34" s="50"/>
      <c r="M34" s="50" t="s">
        <v>24</v>
      </c>
      <c r="N34" s="42" t="s">
        <v>244</v>
      </c>
      <c r="O34" s="42" t="s">
        <v>245</v>
      </c>
    </row>
    <row r="35" spans="1:15" ht="42.75" customHeight="1">
      <c r="A35" s="48">
        <v>7</v>
      </c>
      <c r="B35" s="84" t="s">
        <v>304</v>
      </c>
      <c r="C35" s="85" t="s">
        <v>13</v>
      </c>
      <c r="D35" s="85">
        <v>3</v>
      </c>
      <c r="E35" s="42"/>
      <c r="F35" s="42"/>
      <c r="G35" s="42"/>
      <c r="H35" s="50"/>
      <c r="I35" s="50"/>
      <c r="J35" s="50"/>
      <c r="K35" s="50">
        <v>10</v>
      </c>
      <c r="L35" s="50"/>
      <c r="M35" s="50" t="s">
        <v>14</v>
      </c>
      <c r="N35" s="42"/>
      <c r="O35" s="42" t="s">
        <v>305</v>
      </c>
    </row>
    <row r="36" spans="1:15" ht="42.75" customHeight="1">
      <c r="A36" s="48"/>
      <c r="B36" s="49"/>
      <c r="C36" s="50"/>
      <c r="D36" s="50"/>
      <c r="E36" s="42"/>
      <c r="F36" s="42"/>
      <c r="G36" s="42"/>
      <c r="H36" s="50"/>
      <c r="I36" s="50"/>
      <c r="J36" s="50"/>
      <c r="K36" s="50"/>
      <c r="L36" s="50"/>
      <c r="M36" s="50"/>
      <c r="N36" s="42"/>
      <c r="O36" s="42"/>
    </row>
    <row r="37" spans="1:15" ht="42.75" customHeight="1">
      <c r="A37" s="48">
        <v>8</v>
      </c>
      <c r="B37" s="49" t="s">
        <v>251</v>
      </c>
      <c r="C37" s="50"/>
      <c r="D37" s="50"/>
      <c r="E37" s="42"/>
      <c r="F37" s="42"/>
      <c r="G37" s="42"/>
      <c r="H37" s="50"/>
      <c r="I37" s="50"/>
      <c r="J37" s="50"/>
      <c r="K37" s="50"/>
      <c r="L37" s="50"/>
      <c r="M37" s="50"/>
      <c r="N37" s="42"/>
      <c r="O37" s="42" t="s">
        <v>252</v>
      </c>
    </row>
    <row r="38" spans="1:15" ht="42.75" customHeight="1">
      <c r="A38" s="48"/>
      <c r="B38" s="49"/>
      <c r="C38" s="50"/>
      <c r="D38" s="50"/>
      <c r="E38" s="42"/>
      <c r="F38" s="42"/>
      <c r="G38" s="42"/>
      <c r="H38" s="50"/>
      <c r="I38" s="50"/>
      <c r="J38" s="50"/>
      <c r="K38" s="50"/>
      <c r="L38" s="50"/>
      <c r="M38" s="50"/>
      <c r="N38" s="42"/>
      <c r="O38" s="42"/>
    </row>
    <row r="39" spans="1:15" ht="42.75" customHeight="1">
      <c r="A39" s="48">
        <v>9</v>
      </c>
      <c r="B39" s="49" t="s">
        <v>253</v>
      </c>
      <c r="C39" s="50"/>
      <c r="D39" s="50"/>
      <c r="E39" s="42" t="s">
        <v>26</v>
      </c>
      <c r="F39" s="42"/>
      <c r="G39" s="42"/>
      <c r="H39" s="50"/>
      <c r="I39" s="50"/>
      <c r="J39" s="50"/>
      <c r="K39" s="50"/>
      <c r="L39" s="50"/>
      <c r="M39" s="50"/>
      <c r="N39" s="42"/>
      <c r="O39" s="42" t="s">
        <v>254</v>
      </c>
    </row>
    <row r="40" spans="1:15" ht="42.75" customHeight="1">
      <c r="A40" s="48"/>
      <c r="B40" s="49"/>
      <c r="C40" s="50"/>
      <c r="D40" s="52"/>
      <c r="E40" s="50"/>
      <c r="F40" s="53"/>
      <c r="G40" s="53"/>
      <c r="H40" s="52"/>
      <c r="I40" s="50"/>
      <c r="J40" s="50"/>
      <c r="K40" s="50"/>
      <c r="L40" s="50"/>
      <c r="M40" s="46"/>
      <c r="N40" s="47"/>
      <c r="O40" s="67"/>
    </row>
    <row r="41" spans="1:15" ht="42.75" customHeight="1">
      <c r="A41" s="48"/>
      <c r="B41" s="49"/>
      <c r="C41" s="50"/>
      <c r="D41" s="50"/>
      <c r="E41" s="42"/>
      <c r="F41" s="42"/>
      <c r="G41" s="42"/>
      <c r="H41" s="50"/>
      <c r="I41" s="50"/>
      <c r="J41" s="50"/>
      <c r="K41" s="50"/>
      <c r="L41" s="50"/>
      <c r="M41" s="50"/>
      <c r="N41" s="42"/>
      <c r="O41" s="42"/>
    </row>
    <row r="42" spans="1:15" ht="42.75" customHeight="1">
      <c r="A42" s="48"/>
      <c r="B42" s="49"/>
      <c r="C42" s="50"/>
      <c r="D42" s="50"/>
      <c r="E42" s="42"/>
      <c r="F42" s="42"/>
      <c r="G42" s="42"/>
      <c r="H42" s="50"/>
      <c r="I42" s="50"/>
      <c r="J42" s="50"/>
      <c r="K42" s="50"/>
      <c r="L42" s="50"/>
      <c r="M42" s="50"/>
      <c r="N42" s="42"/>
      <c r="O42" s="42"/>
    </row>
    <row r="43" spans="1:15" ht="42.75" customHeight="1">
      <c r="A43" s="54"/>
      <c r="B43" s="55"/>
      <c r="C43" s="50"/>
      <c r="D43" s="52"/>
      <c r="E43" s="53"/>
      <c r="F43" s="53"/>
      <c r="G43" s="53"/>
      <c r="H43" s="52"/>
      <c r="I43" s="50"/>
      <c r="J43" s="50"/>
      <c r="K43" s="50"/>
      <c r="L43" s="50"/>
      <c r="M43" s="50"/>
      <c r="N43" s="53"/>
      <c r="O43" s="53"/>
    </row>
    <row r="44" spans="1:15" ht="42.75" customHeight="1">
      <c r="A44" s="54"/>
      <c r="B44" s="55"/>
      <c r="C44" s="50"/>
      <c r="D44" s="52"/>
      <c r="E44" s="53"/>
      <c r="F44" s="53"/>
      <c r="G44" s="53"/>
      <c r="H44" s="52"/>
      <c r="I44" s="50"/>
      <c r="J44" s="50"/>
      <c r="K44" s="50"/>
      <c r="L44" s="50"/>
      <c r="M44" s="50"/>
      <c r="N44" s="53"/>
      <c r="O44" s="53"/>
    </row>
    <row r="45" spans="1:15" ht="42.75" customHeight="1">
      <c r="A45" s="54"/>
      <c r="B45" s="55"/>
      <c r="C45" s="50"/>
      <c r="D45" s="52"/>
      <c r="E45" s="53"/>
      <c r="F45" s="53"/>
      <c r="G45" s="53"/>
      <c r="H45" s="52"/>
      <c r="I45" s="50"/>
      <c r="J45" s="50"/>
      <c r="K45" s="50"/>
      <c r="L45" s="50"/>
      <c r="M45" s="50"/>
      <c r="N45" s="53"/>
      <c r="O45" s="53"/>
    </row>
    <row r="46" spans="1:15" ht="42.75" customHeight="1">
      <c r="A46" s="54"/>
      <c r="B46" s="55"/>
      <c r="C46" s="50"/>
      <c r="D46" s="52"/>
      <c r="E46" s="53"/>
      <c r="F46" s="53"/>
      <c r="G46" s="53"/>
      <c r="H46" s="52"/>
      <c r="I46" s="50"/>
      <c r="J46" s="50"/>
      <c r="K46" s="50"/>
      <c r="L46" s="50"/>
      <c r="M46" s="50"/>
      <c r="N46" s="53"/>
      <c r="O46" s="53"/>
    </row>
    <row r="47" spans="1:15" ht="42.75" customHeight="1">
      <c r="A47" s="54"/>
      <c r="B47" s="55"/>
      <c r="C47" s="50"/>
      <c r="D47" s="52"/>
      <c r="E47" s="53"/>
      <c r="F47" s="53"/>
      <c r="G47" s="53"/>
      <c r="H47" s="52"/>
      <c r="I47" s="50"/>
      <c r="J47" s="50"/>
      <c r="K47" s="50"/>
      <c r="L47" s="50"/>
      <c r="M47" s="50"/>
      <c r="N47" s="53"/>
      <c r="O47" s="53"/>
    </row>
    <row r="48" spans="1:15" ht="42.75" customHeight="1">
      <c r="A48" s="54"/>
      <c r="B48" s="55"/>
      <c r="C48" s="50"/>
      <c r="D48" s="52"/>
      <c r="E48" s="53"/>
      <c r="F48" s="53"/>
      <c r="G48" s="53"/>
      <c r="H48" s="52"/>
      <c r="I48" s="56"/>
      <c r="J48" s="56"/>
      <c r="K48" s="50"/>
      <c r="L48" s="50"/>
      <c r="M48" s="50"/>
      <c r="N48" s="53"/>
      <c r="O48" s="53"/>
    </row>
    <row r="49" spans="1:15" ht="42.75" customHeight="1">
      <c r="A49" s="54"/>
      <c r="B49" s="55"/>
      <c r="C49" s="50"/>
      <c r="D49" s="52"/>
      <c r="E49" s="53"/>
      <c r="F49" s="53"/>
      <c r="G49" s="53"/>
      <c r="H49" s="52"/>
      <c r="I49" s="50"/>
      <c r="J49" s="50"/>
      <c r="K49" s="50"/>
      <c r="L49" s="50"/>
      <c r="M49" s="50"/>
      <c r="N49" s="53"/>
      <c r="O49" s="53"/>
    </row>
    <row r="50" spans="1:15" ht="42.75" customHeight="1">
      <c r="A50" s="54"/>
      <c r="B50" s="55"/>
      <c r="C50" s="50"/>
      <c r="D50" s="52"/>
      <c r="E50" s="53"/>
      <c r="F50" s="53"/>
      <c r="G50" s="53"/>
      <c r="H50" s="52"/>
      <c r="I50" s="50"/>
      <c r="J50" s="50"/>
      <c r="K50" s="50"/>
      <c r="L50" s="50"/>
      <c r="M50" s="50"/>
      <c r="N50" s="53"/>
      <c r="O50" s="53"/>
    </row>
    <row r="51" spans="1:15" ht="42.75" customHeight="1">
      <c r="A51" s="57"/>
      <c r="B51" s="58"/>
      <c r="C51" s="59"/>
      <c r="D51" s="60"/>
      <c r="E51" s="61"/>
      <c r="F51" s="61"/>
      <c r="G51" s="61"/>
      <c r="H51" s="60"/>
      <c r="I51" s="59"/>
      <c r="J51" s="59"/>
      <c r="K51" s="59"/>
      <c r="L51" s="59"/>
      <c r="M51" s="59"/>
      <c r="N51" s="61"/>
      <c r="O51" s="61"/>
    </row>
    <row r="52" spans="1:15" ht="42.75" customHeight="1">
      <c r="A52" s="54"/>
      <c r="B52" s="55"/>
      <c r="C52" s="50"/>
      <c r="D52" s="52"/>
      <c r="E52" s="53"/>
      <c r="F52" s="53"/>
      <c r="G52" s="53"/>
      <c r="H52" s="52"/>
      <c r="I52" s="50"/>
      <c r="J52" s="50"/>
      <c r="K52" s="50"/>
      <c r="L52" s="50"/>
      <c r="M52" s="50"/>
      <c r="N52" s="53"/>
      <c r="O52" s="53"/>
    </row>
    <row r="53" spans="1:15" ht="42.75" customHeight="1">
      <c r="A53" s="54"/>
      <c r="B53" s="55"/>
      <c r="C53" s="50"/>
      <c r="D53" s="52"/>
      <c r="E53" s="53"/>
      <c r="F53" s="53"/>
      <c r="G53" s="53"/>
      <c r="H53" s="52"/>
      <c r="I53" s="50"/>
      <c r="J53" s="50"/>
      <c r="K53" s="50"/>
      <c r="L53" s="50"/>
      <c r="M53" s="50"/>
      <c r="N53" s="53"/>
      <c r="O53" s="53"/>
    </row>
    <row r="54" spans="1:15" ht="42.75" customHeight="1">
      <c r="A54" s="54"/>
      <c r="B54" s="55"/>
      <c r="C54" s="50"/>
      <c r="D54" s="52"/>
      <c r="E54" s="53"/>
      <c r="F54" s="53"/>
      <c r="G54" s="53"/>
      <c r="H54" s="52"/>
      <c r="I54" s="50"/>
      <c r="J54" s="50"/>
      <c r="K54" s="50"/>
      <c r="L54" s="50"/>
      <c r="M54" s="50"/>
      <c r="N54" s="53"/>
      <c r="O54" s="53"/>
    </row>
    <row r="55" spans="1:15" ht="42.75" customHeight="1">
      <c r="A55" s="54"/>
      <c r="B55" s="55"/>
      <c r="C55" s="50"/>
      <c r="D55" s="52"/>
      <c r="E55" s="53"/>
      <c r="F55" s="53"/>
      <c r="G55" s="53"/>
      <c r="H55" s="52"/>
      <c r="I55" s="50"/>
      <c r="J55" s="50"/>
      <c r="K55" s="50"/>
      <c r="L55" s="50"/>
      <c r="M55" s="50"/>
      <c r="N55" s="53"/>
      <c r="O55" s="53"/>
    </row>
    <row r="56" spans="1:15" ht="42.75" customHeight="1">
      <c r="A56" s="54"/>
      <c r="B56" s="55"/>
      <c r="C56" s="50"/>
      <c r="D56" s="52"/>
      <c r="E56" s="53"/>
      <c r="F56" s="53"/>
      <c r="G56" s="53"/>
      <c r="H56" s="52"/>
      <c r="I56" s="50"/>
      <c r="J56" s="50"/>
      <c r="K56" s="50"/>
      <c r="L56" s="50"/>
      <c r="M56" s="50"/>
      <c r="N56" s="53"/>
      <c r="O56" s="53"/>
    </row>
    <row r="57" spans="1:15" ht="42.75" customHeight="1">
      <c r="A57" s="54"/>
      <c r="B57" s="55"/>
      <c r="C57" s="50"/>
      <c r="D57" s="52"/>
      <c r="E57" s="53"/>
      <c r="F57" s="53"/>
      <c r="G57" s="53"/>
      <c r="H57" s="52"/>
      <c r="I57" s="50"/>
      <c r="J57" s="50"/>
      <c r="K57" s="50"/>
      <c r="L57" s="50"/>
      <c r="M57" s="50"/>
      <c r="N57" s="53"/>
      <c r="O57" s="53"/>
    </row>
    <row r="58" spans="1:15" ht="42.75" customHeight="1">
      <c r="A58" s="54"/>
      <c r="B58" s="55"/>
      <c r="C58" s="50"/>
      <c r="D58" s="52"/>
      <c r="E58" s="53"/>
      <c r="F58" s="53"/>
      <c r="G58" s="53"/>
      <c r="H58" s="52"/>
      <c r="I58" s="50"/>
      <c r="J58" s="50"/>
      <c r="K58" s="50"/>
      <c r="L58" s="50"/>
      <c r="M58" s="50"/>
      <c r="N58" s="53"/>
      <c r="O58" s="53"/>
    </row>
    <row r="59" spans="1:15" ht="42.75" customHeight="1">
      <c r="A59" s="54"/>
      <c r="B59" s="55"/>
      <c r="C59" s="50"/>
      <c r="D59" s="52"/>
      <c r="E59" s="53"/>
      <c r="F59" s="53"/>
      <c r="G59" s="53"/>
      <c r="H59" s="52"/>
      <c r="I59" s="50"/>
      <c r="J59" s="50"/>
      <c r="K59" s="50"/>
      <c r="L59" s="50"/>
      <c r="M59" s="50"/>
      <c r="N59" s="53"/>
      <c r="O59" s="53"/>
    </row>
    <row r="60" spans="1:15" ht="42.75" customHeight="1">
      <c r="A60" s="54"/>
      <c r="B60" s="55"/>
      <c r="C60" s="50"/>
      <c r="D60" s="52"/>
      <c r="E60" s="53"/>
      <c r="F60" s="53"/>
      <c r="G60" s="53"/>
      <c r="H60" s="52"/>
      <c r="I60" s="50"/>
      <c r="J60" s="50"/>
      <c r="K60" s="50"/>
      <c r="L60" s="50"/>
      <c r="M60" s="50"/>
      <c r="N60" s="53"/>
      <c r="O60" s="53"/>
    </row>
    <row r="61" spans="1:15" ht="42.75" customHeight="1">
      <c r="A61" s="54"/>
      <c r="B61" s="55"/>
      <c r="C61" s="50"/>
      <c r="D61" s="52"/>
      <c r="E61" s="53"/>
      <c r="F61" s="53"/>
      <c r="G61" s="53"/>
      <c r="H61" s="52"/>
      <c r="I61" s="50"/>
      <c r="J61" s="50"/>
      <c r="K61" s="50"/>
      <c r="L61" s="50"/>
      <c r="M61" s="50"/>
      <c r="N61" s="53"/>
      <c r="O61" s="53"/>
    </row>
    <row r="62" spans="1:15" ht="42.75" customHeight="1">
      <c r="A62" s="54"/>
      <c r="B62" s="55"/>
      <c r="C62" s="50"/>
      <c r="D62" s="52"/>
      <c r="E62" s="53"/>
      <c r="F62" s="53"/>
      <c r="G62" s="53"/>
      <c r="H62" s="52"/>
      <c r="I62" s="50"/>
      <c r="J62" s="50"/>
      <c r="K62" s="50"/>
      <c r="L62" s="50"/>
      <c r="M62" s="50"/>
      <c r="N62" s="53"/>
      <c r="O62" s="53"/>
    </row>
    <row r="63" spans="1:15" ht="42.75" customHeight="1">
      <c r="A63" s="54"/>
      <c r="B63" s="55"/>
      <c r="C63" s="50"/>
      <c r="D63" s="52"/>
      <c r="E63" s="53"/>
      <c r="F63" s="53"/>
      <c r="G63" s="53"/>
      <c r="H63" s="52"/>
      <c r="I63" s="50"/>
      <c r="J63" s="50"/>
      <c r="K63" s="50"/>
      <c r="L63" s="50"/>
      <c r="M63" s="50"/>
      <c r="N63" s="53"/>
      <c r="O63" s="53"/>
    </row>
    <row r="64" spans="1:15" ht="42.75" customHeight="1">
      <c r="A64" s="54"/>
      <c r="B64" s="55"/>
      <c r="C64" s="50"/>
      <c r="D64" s="52"/>
      <c r="E64" s="53"/>
      <c r="F64" s="53"/>
      <c r="G64" s="53"/>
      <c r="H64" s="52"/>
      <c r="I64" s="50"/>
      <c r="J64" s="50"/>
      <c r="K64" s="50"/>
      <c r="L64" s="50"/>
      <c r="M64" s="50"/>
      <c r="N64" s="53"/>
      <c r="O64" s="53"/>
    </row>
    <row r="65" spans="1:15" ht="42.75" customHeight="1">
      <c r="A65" s="54"/>
      <c r="B65" s="55"/>
      <c r="C65" s="50"/>
      <c r="D65" s="52"/>
      <c r="E65" s="53"/>
      <c r="F65" s="53"/>
      <c r="G65" s="53"/>
      <c r="H65" s="52"/>
      <c r="I65" s="50"/>
      <c r="J65" s="50"/>
      <c r="K65" s="50"/>
      <c r="L65" s="50"/>
      <c r="M65" s="50"/>
      <c r="N65" s="53"/>
      <c r="O65" s="53"/>
    </row>
    <row r="66" spans="1:15" ht="42.75" customHeight="1">
      <c r="A66" s="54"/>
      <c r="B66" s="55"/>
      <c r="C66" s="50"/>
      <c r="D66" s="52"/>
      <c r="E66" s="53"/>
      <c r="F66" s="53"/>
      <c r="G66" s="53"/>
      <c r="H66" s="52"/>
      <c r="I66" s="50"/>
      <c r="J66" s="50"/>
      <c r="K66" s="50"/>
      <c r="L66" s="50"/>
      <c r="M66" s="50"/>
      <c r="N66" s="53"/>
      <c r="O66" s="53"/>
    </row>
    <row r="67" spans="1:15" ht="42.75" customHeight="1">
      <c r="A67" s="54"/>
      <c r="B67" s="55"/>
      <c r="C67" s="50"/>
      <c r="D67" s="52"/>
      <c r="E67" s="53"/>
      <c r="F67" s="53"/>
      <c r="G67" s="53"/>
      <c r="H67" s="52"/>
      <c r="I67" s="50"/>
      <c r="J67" s="50"/>
      <c r="K67" s="50"/>
      <c r="L67" s="50"/>
      <c r="M67" s="50"/>
      <c r="N67" s="53"/>
      <c r="O67" s="53"/>
    </row>
    <row r="68" spans="1:15" ht="42.75" customHeight="1">
      <c r="A68" s="54"/>
      <c r="B68" s="55"/>
      <c r="C68" s="50"/>
      <c r="D68" s="52"/>
      <c r="E68" s="53"/>
      <c r="F68" s="53"/>
      <c r="G68" s="53"/>
      <c r="H68" s="52"/>
      <c r="I68" s="50"/>
      <c r="J68" s="50"/>
      <c r="K68" s="50"/>
      <c r="L68" s="50"/>
      <c r="M68" s="50"/>
      <c r="N68" s="53"/>
      <c r="O68" s="53"/>
    </row>
    <row r="69" spans="1:15" ht="42.75" customHeight="1">
      <c r="A69" s="54"/>
      <c r="B69" s="55"/>
      <c r="C69" s="50"/>
      <c r="D69" s="52"/>
      <c r="E69" s="53"/>
      <c r="F69" s="53"/>
      <c r="G69" s="53"/>
      <c r="H69" s="52"/>
      <c r="I69" s="50"/>
      <c r="J69" s="50"/>
      <c r="K69" s="50"/>
      <c r="L69" s="50"/>
      <c r="M69" s="50"/>
      <c r="N69" s="53"/>
      <c r="O69" s="53"/>
    </row>
    <row r="70" spans="1:15" ht="42.75" customHeight="1">
      <c r="A70" s="54"/>
      <c r="B70" s="55"/>
      <c r="C70" s="50"/>
      <c r="D70" s="52"/>
      <c r="E70" s="53"/>
      <c r="F70" s="53"/>
      <c r="G70" s="53"/>
      <c r="H70" s="52"/>
      <c r="I70" s="50"/>
      <c r="J70" s="50"/>
      <c r="K70" s="50"/>
      <c r="L70" s="50"/>
      <c r="M70" s="50"/>
      <c r="N70" s="53"/>
      <c r="O70" s="53"/>
    </row>
    <row r="71" spans="1:15" ht="42.75" customHeight="1">
      <c r="A71" s="54"/>
      <c r="B71" s="55"/>
      <c r="C71" s="50"/>
      <c r="D71" s="52"/>
      <c r="E71" s="53"/>
      <c r="F71" s="53"/>
      <c r="G71" s="53"/>
      <c r="H71" s="52"/>
      <c r="I71" s="50"/>
      <c r="J71" s="50"/>
      <c r="K71" s="50"/>
      <c r="L71" s="50"/>
      <c r="M71" s="50"/>
      <c r="N71" s="53"/>
      <c r="O71" s="53"/>
    </row>
    <row r="72" spans="1:15" ht="42.75" customHeight="1">
      <c r="A72" s="54"/>
      <c r="B72" s="55"/>
      <c r="C72" s="50"/>
      <c r="D72" s="52"/>
      <c r="E72" s="53"/>
      <c r="F72" s="53"/>
      <c r="G72" s="53"/>
      <c r="H72" s="52"/>
      <c r="I72" s="50"/>
      <c r="J72" s="50"/>
      <c r="K72" s="50"/>
      <c r="L72" s="50"/>
      <c r="M72" s="50"/>
      <c r="N72" s="53"/>
      <c r="O72" s="53"/>
    </row>
    <row r="73" spans="1:15" ht="42.75" customHeight="1">
      <c r="A73" s="54"/>
      <c r="B73" s="55"/>
      <c r="C73" s="50"/>
      <c r="D73" s="52"/>
      <c r="E73" s="53"/>
      <c r="F73" s="53"/>
      <c r="G73" s="53"/>
      <c r="H73" s="52"/>
      <c r="I73" s="50"/>
      <c r="J73" s="50"/>
      <c r="K73" s="50"/>
      <c r="L73" s="50"/>
      <c r="M73" s="50"/>
      <c r="N73" s="53"/>
      <c r="O73" s="53"/>
    </row>
    <row r="74" spans="1:15" ht="42.75" customHeight="1">
      <c r="A74" s="54"/>
      <c r="B74" s="55"/>
      <c r="C74" s="50"/>
      <c r="D74" s="52"/>
      <c r="E74" s="53"/>
      <c r="F74" s="53"/>
      <c r="G74" s="53"/>
      <c r="H74" s="52"/>
      <c r="I74" s="50"/>
      <c r="J74" s="50"/>
      <c r="K74" s="50"/>
      <c r="L74" s="50"/>
      <c r="M74" s="50"/>
      <c r="N74" s="53"/>
      <c r="O74" s="53"/>
    </row>
    <row r="75" spans="1:15" ht="42.75" customHeight="1">
      <c r="A75" s="54"/>
      <c r="B75" s="55"/>
      <c r="C75" s="50"/>
      <c r="D75" s="52"/>
      <c r="E75" s="53"/>
      <c r="F75" s="53"/>
      <c r="G75" s="53"/>
      <c r="H75" s="52"/>
      <c r="I75" s="50"/>
      <c r="J75" s="50"/>
      <c r="K75" s="50"/>
      <c r="L75" s="50"/>
      <c r="M75" s="50"/>
      <c r="N75" s="53"/>
      <c r="O75" s="53"/>
    </row>
    <row r="76" spans="1:15" ht="42.75" customHeight="1">
      <c r="A76" s="54"/>
      <c r="B76" s="55"/>
      <c r="C76" s="50"/>
      <c r="D76" s="52"/>
      <c r="E76" s="53"/>
      <c r="F76" s="53"/>
      <c r="G76" s="53"/>
      <c r="H76" s="52"/>
      <c r="I76" s="50"/>
      <c r="J76" s="50"/>
      <c r="K76" s="50"/>
      <c r="L76" s="50"/>
      <c r="M76" s="50"/>
      <c r="N76" s="53"/>
      <c r="O76" s="53"/>
    </row>
    <row r="77" spans="1:15" ht="42.75" customHeight="1">
      <c r="A77" s="54"/>
      <c r="B77" s="55"/>
      <c r="C77" s="50"/>
      <c r="D77" s="52"/>
      <c r="E77" s="53"/>
      <c r="F77" s="53"/>
      <c r="G77" s="53"/>
      <c r="H77" s="52"/>
      <c r="I77" s="50"/>
      <c r="J77" s="50"/>
      <c r="K77" s="50"/>
      <c r="L77" s="50"/>
      <c r="M77" s="50"/>
      <c r="N77" s="53"/>
      <c r="O77" s="53"/>
    </row>
    <row r="78" spans="1:15" ht="42.75" customHeight="1">
      <c r="A78" s="54"/>
      <c r="B78" s="55"/>
      <c r="C78" s="50"/>
      <c r="D78" s="52"/>
      <c r="E78" s="53"/>
      <c r="F78" s="53"/>
      <c r="G78" s="53"/>
      <c r="H78" s="52"/>
      <c r="I78" s="50"/>
      <c r="J78" s="50"/>
      <c r="K78" s="50"/>
      <c r="L78" s="50"/>
      <c r="M78" s="50"/>
      <c r="N78" s="53"/>
      <c r="O78" s="53"/>
    </row>
    <row r="79" spans="1:15" ht="42.75" customHeight="1">
      <c r="A79" s="54"/>
      <c r="B79" s="55"/>
      <c r="C79" s="50"/>
      <c r="D79" s="52"/>
      <c r="E79" s="53"/>
      <c r="F79" s="53"/>
      <c r="G79" s="53"/>
      <c r="H79" s="52"/>
      <c r="I79" s="50"/>
      <c r="J79" s="50"/>
      <c r="K79" s="50"/>
      <c r="L79" s="50"/>
      <c r="M79" s="50"/>
      <c r="N79" s="53"/>
      <c r="O79" s="53"/>
    </row>
    <row r="80" spans="1:15" ht="42.75" customHeight="1">
      <c r="A80" s="54"/>
      <c r="B80" s="55"/>
      <c r="C80" s="50"/>
      <c r="D80" s="52"/>
      <c r="E80" s="53"/>
      <c r="F80" s="53"/>
      <c r="G80" s="53"/>
      <c r="H80" s="52"/>
      <c r="I80" s="50"/>
      <c r="J80" s="50"/>
      <c r="K80" s="50"/>
      <c r="L80" s="50"/>
      <c r="M80" s="50"/>
      <c r="N80" s="53"/>
      <c r="O80" s="53"/>
    </row>
    <row r="81" spans="1:15" ht="42.75" customHeight="1">
      <c r="A81" s="54"/>
      <c r="B81" s="55"/>
      <c r="C81" s="50"/>
      <c r="D81" s="52"/>
      <c r="E81" s="53"/>
      <c r="F81" s="53"/>
      <c r="G81" s="53"/>
      <c r="H81" s="52"/>
      <c r="I81" s="50"/>
      <c r="J81" s="50"/>
      <c r="K81" s="50"/>
      <c r="L81" s="50"/>
      <c r="M81" s="50"/>
      <c r="N81" s="53"/>
      <c r="O81" s="53"/>
    </row>
    <row r="82" spans="1:15" ht="42.75" customHeight="1">
      <c r="A82" s="54"/>
      <c r="B82" s="55"/>
      <c r="C82" s="50"/>
      <c r="D82" s="52"/>
      <c r="E82" s="53"/>
      <c r="F82" s="53"/>
      <c r="G82" s="53"/>
      <c r="H82" s="52"/>
      <c r="I82" s="50"/>
      <c r="J82" s="50"/>
      <c r="K82" s="50"/>
      <c r="L82" s="50"/>
      <c r="M82" s="50"/>
      <c r="N82" s="53"/>
      <c r="O82" s="53"/>
    </row>
    <row r="83" spans="1:15" ht="42.75" customHeight="1">
      <c r="A83" s="54"/>
      <c r="B83" s="55"/>
      <c r="C83" s="50"/>
      <c r="D83" s="52"/>
      <c r="E83" s="53"/>
      <c r="F83" s="53"/>
      <c r="G83" s="53"/>
      <c r="H83" s="52"/>
      <c r="I83" s="50"/>
      <c r="J83" s="50"/>
      <c r="K83" s="50"/>
      <c r="L83" s="50"/>
      <c r="M83" s="50"/>
      <c r="N83" s="53"/>
      <c r="O83" s="53"/>
    </row>
    <row r="84" spans="1:15" ht="42.75" customHeight="1">
      <c r="A84" s="54"/>
      <c r="B84" s="55"/>
      <c r="C84" s="50"/>
      <c r="D84" s="52"/>
      <c r="E84" s="53"/>
      <c r="F84" s="53"/>
      <c r="G84" s="53"/>
      <c r="H84" s="52"/>
      <c r="I84" s="50"/>
      <c r="J84" s="50"/>
      <c r="K84" s="50"/>
      <c r="L84" s="50"/>
      <c r="M84" s="50"/>
      <c r="N84" s="53"/>
      <c r="O84" s="53"/>
    </row>
    <row r="85" spans="1:15" ht="42.75" customHeight="1">
      <c r="A85" s="54"/>
      <c r="B85" s="55"/>
      <c r="C85" s="50"/>
      <c r="D85" s="52"/>
      <c r="E85" s="53"/>
      <c r="F85" s="53"/>
      <c r="G85" s="53"/>
      <c r="H85" s="52"/>
      <c r="I85" s="50"/>
      <c r="J85" s="50"/>
      <c r="K85" s="50"/>
      <c r="L85" s="50"/>
      <c r="M85" s="50"/>
      <c r="N85" s="53"/>
      <c r="O85" s="53"/>
    </row>
    <row r="86" spans="1:15" ht="42.75" customHeight="1">
      <c r="A86" s="54"/>
      <c r="B86" s="55"/>
      <c r="C86" s="50"/>
      <c r="D86" s="52"/>
      <c r="E86" s="53"/>
      <c r="F86" s="53"/>
      <c r="G86" s="53"/>
      <c r="H86" s="52"/>
      <c r="I86" s="50"/>
      <c r="J86" s="50"/>
      <c r="K86" s="50"/>
      <c r="L86" s="50"/>
      <c r="M86" s="50"/>
      <c r="N86" s="53"/>
      <c r="O86" s="53"/>
    </row>
    <row r="87" spans="1:15" ht="42.75" customHeight="1">
      <c r="A87" s="54"/>
      <c r="B87" s="55"/>
      <c r="C87" s="50"/>
      <c r="D87" s="52"/>
      <c r="E87" s="53"/>
      <c r="F87" s="53"/>
      <c r="G87" s="53"/>
      <c r="H87" s="52"/>
      <c r="I87" s="50"/>
      <c r="J87" s="50"/>
      <c r="K87" s="50"/>
      <c r="L87" s="50"/>
      <c r="M87" s="50"/>
      <c r="N87" s="53"/>
      <c r="O87" s="53"/>
    </row>
    <row r="88" spans="1:15" ht="42.75" customHeight="1">
      <c r="A88" s="54"/>
      <c r="B88" s="55"/>
      <c r="C88" s="50"/>
      <c r="D88" s="52"/>
      <c r="E88" s="53"/>
      <c r="F88" s="53"/>
      <c r="G88" s="53"/>
      <c r="H88" s="52"/>
      <c r="I88" s="50"/>
      <c r="J88" s="50"/>
      <c r="K88" s="50"/>
      <c r="L88" s="50"/>
      <c r="M88" s="50"/>
      <c r="N88" s="53"/>
      <c r="O88" s="53"/>
    </row>
    <row r="89" spans="1:15" ht="42.75" customHeight="1">
      <c r="A89" s="54"/>
      <c r="B89" s="55"/>
      <c r="C89" s="50"/>
      <c r="D89" s="52"/>
      <c r="E89" s="53"/>
      <c r="F89" s="53"/>
      <c r="G89" s="53"/>
      <c r="H89" s="52"/>
      <c r="I89" s="50"/>
      <c r="J89" s="50"/>
      <c r="K89" s="50"/>
      <c r="L89" s="50"/>
      <c r="M89" s="50"/>
      <c r="N89" s="53"/>
      <c r="O89" s="53"/>
    </row>
    <row r="90" spans="1:15" ht="42.75" customHeight="1">
      <c r="A90" s="54"/>
      <c r="B90" s="55"/>
      <c r="C90" s="50"/>
      <c r="D90" s="52"/>
      <c r="E90" s="53"/>
      <c r="F90" s="53"/>
      <c r="G90" s="53"/>
      <c r="H90" s="52"/>
      <c r="I90" s="50"/>
      <c r="J90" s="50"/>
      <c r="K90" s="50"/>
      <c r="L90" s="50"/>
      <c r="M90" s="50"/>
      <c r="N90" s="53"/>
      <c r="O90" s="53"/>
    </row>
    <row r="91" spans="1:15" ht="42.75" customHeight="1">
      <c r="A91" s="54"/>
      <c r="B91" s="55"/>
      <c r="C91" s="50"/>
      <c r="D91" s="52"/>
      <c r="E91" s="53"/>
      <c r="F91" s="53"/>
      <c r="G91" s="53"/>
      <c r="H91" s="52"/>
      <c r="I91" s="50"/>
      <c r="J91" s="50"/>
      <c r="K91" s="50"/>
      <c r="L91" s="50"/>
      <c r="M91" s="50"/>
      <c r="N91" s="53"/>
      <c r="O91" s="53"/>
    </row>
    <row r="92" spans="1:15" ht="42.75" customHeight="1">
      <c r="A92" s="54"/>
      <c r="B92" s="55"/>
      <c r="C92" s="50"/>
      <c r="D92" s="52"/>
      <c r="E92" s="53"/>
      <c r="F92" s="53"/>
      <c r="G92" s="53"/>
      <c r="H92" s="52"/>
      <c r="I92" s="50"/>
      <c r="J92" s="50"/>
      <c r="K92" s="50"/>
      <c r="L92" s="50"/>
      <c r="M92" s="50"/>
      <c r="N92" s="53"/>
      <c r="O92" s="53"/>
    </row>
    <row r="93" spans="1:15" ht="42.75" customHeight="1">
      <c r="A93" s="54"/>
      <c r="B93" s="55"/>
      <c r="C93" s="50"/>
      <c r="D93" s="52"/>
      <c r="E93" s="53"/>
      <c r="F93" s="53"/>
      <c r="G93" s="53"/>
      <c r="H93" s="52"/>
      <c r="I93" s="50"/>
      <c r="J93" s="50"/>
      <c r="K93" s="50"/>
      <c r="L93" s="50"/>
      <c r="M93" s="50"/>
      <c r="N93" s="53"/>
      <c r="O93" s="53"/>
    </row>
    <row r="94" spans="1:15" ht="42.75" customHeight="1">
      <c r="A94" s="54"/>
      <c r="B94" s="55"/>
      <c r="C94" s="50"/>
      <c r="D94" s="52"/>
      <c r="E94" s="53"/>
      <c r="F94" s="53"/>
      <c r="G94" s="53"/>
      <c r="H94" s="52"/>
      <c r="I94" s="50"/>
      <c r="J94" s="50"/>
      <c r="K94" s="50"/>
      <c r="L94" s="50"/>
      <c r="M94" s="50"/>
      <c r="N94" s="53"/>
      <c r="O94" s="53"/>
    </row>
    <row r="95" spans="1:15" ht="42.75" customHeight="1">
      <c r="A95" s="54"/>
      <c r="B95" s="55"/>
      <c r="C95" s="50"/>
      <c r="D95" s="52"/>
      <c r="E95" s="53"/>
      <c r="F95" s="53"/>
      <c r="G95" s="53"/>
      <c r="H95" s="52"/>
      <c r="I95" s="50"/>
      <c r="J95" s="50"/>
      <c r="K95" s="50"/>
      <c r="L95" s="50"/>
      <c r="M95" s="50"/>
      <c r="N95" s="53"/>
      <c r="O95" s="53"/>
    </row>
    <row r="96" spans="1:15" ht="42.75" customHeight="1">
      <c r="A96" s="54"/>
      <c r="B96" s="55"/>
      <c r="C96" s="50"/>
      <c r="D96" s="52"/>
      <c r="E96" s="53"/>
      <c r="F96" s="53"/>
      <c r="G96" s="53"/>
      <c r="H96" s="52"/>
      <c r="I96" s="50"/>
      <c r="J96" s="50"/>
      <c r="K96" s="50"/>
      <c r="L96" s="50"/>
      <c r="M96" s="50"/>
      <c r="N96" s="53"/>
      <c r="O96" s="53"/>
    </row>
    <row r="97" spans="1:15" ht="42.75" customHeight="1">
      <c r="A97" s="54"/>
      <c r="B97" s="55"/>
      <c r="C97" s="50"/>
      <c r="D97" s="52"/>
      <c r="E97" s="53"/>
      <c r="F97" s="53"/>
      <c r="G97" s="53"/>
      <c r="H97" s="52"/>
      <c r="I97" s="50"/>
      <c r="J97" s="50"/>
      <c r="K97" s="50"/>
      <c r="L97" s="50"/>
      <c r="M97" s="50"/>
      <c r="N97" s="53"/>
      <c r="O97" s="53"/>
    </row>
    <row r="98" spans="1:15" ht="42.75" customHeight="1">
      <c r="A98" s="54"/>
      <c r="B98" s="55"/>
      <c r="C98" s="50"/>
      <c r="D98" s="52"/>
      <c r="E98" s="53"/>
      <c r="F98" s="53"/>
      <c r="G98" s="53"/>
      <c r="H98" s="52"/>
      <c r="I98" s="50"/>
      <c r="J98" s="50"/>
      <c r="K98" s="50"/>
      <c r="L98" s="50"/>
      <c r="M98" s="50"/>
      <c r="N98" s="53"/>
      <c r="O98" s="53"/>
    </row>
    <row r="99" spans="1:15" ht="42.75" customHeight="1">
      <c r="A99" s="54"/>
      <c r="B99" s="55"/>
      <c r="C99" s="50"/>
      <c r="D99" s="52"/>
      <c r="E99" s="53"/>
      <c r="F99" s="53"/>
      <c r="G99" s="53"/>
      <c r="H99" s="52"/>
      <c r="I99" s="50"/>
      <c r="J99" s="50"/>
      <c r="K99" s="50"/>
      <c r="L99" s="50"/>
      <c r="M99" s="50"/>
      <c r="N99" s="53"/>
      <c r="O99" s="53"/>
    </row>
    <row r="100" spans="1:15" ht="42.75" customHeight="1">
      <c r="A100" s="54"/>
      <c r="B100" s="55"/>
      <c r="C100" s="50"/>
      <c r="D100" s="52"/>
      <c r="E100" s="53"/>
      <c r="F100" s="53"/>
      <c r="G100" s="53"/>
      <c r="H100" s="52"/>
      <c r="I100" s="50"/>
      <c r="J100" s="50"/>
      <c r="K100" s="50"/>
      <c r="L100" s="50"/>
      <c r="M100" s="50"/>
      <c r="N100" s="53"/>
      <c r="O100" s="53"/>
    </row>
    <row r="101" spans="1:15" ht="42.75" customHeight="1">
      <c r="A101" s="54"/>
      <c r="B101" s="55"/>
      <c r="C101" s="50"/>
      <c r="D101" s="52"/>
      <c r="E101" s="53"/>
      <c r="F101" s="53"/>
      <c r="G101" s="53"/>
      <c r="H101" s="52"/>
      <c r="I101" s="50"/>
      <c r="J101" s="50"/>
      <c r="K101" s="50"/>
      <c r="L101" s="50"/>
      <c r="M101" s="50"/>
      <c r="N101" s="53"/>
      <c r="O101" s="53"/>
    </row>
    <row r="102" spans="1:15" ht="42.75" customHeight="1">
      <c r="A102" s="54"/>
      <c r="B102" s="55"/>
      <c r="C102" s="50"/>
      <c r="D102" s="52"/>
      <c r="E102" s="53"/>
      <c r="F102" s="53"/>
      <c r="G102" s="53"/>
      <c r="H102" s="52"/>
      <c r="I102" s="50"/>
      <c r="J102" s="50"/>
      <c r="K102" s="50"/>
      <c r="L102" s="50"/>
      <c r="M102" s="50"/>
      <c r="N102" s="53"/>
      <c r="O102" s="53"/>
    </row>
    <row r="103" spans="1:15" ht="42.75" customHeight="1">
      <c r="A103" s="54"/>
      <c r="B103" s="55"/>
      <c r="C103" s="50"/>
      <c r="D103" s="52"/>
      <c r="E103" s="53"/>
      <c r="F103" s="53"/>
      <c r="G103" s="53"/>
      <c r="H103" s="52"/>
      <c r="I103" s="50"/>
      <c r="J103" s="50"/>
      <c r="K103" s="50"/>
      <c r="L103" s="50"/>
      <c r="M103" s="50"/>
      <c r="N103" s="53"/>
      <c r="O103" s="53"/>
    </row>
    <row r="104" spans="1:15" ht="42.75" customHeight="1">
      <c r="A104" s="54"/>
      <c r="B104" s="55"/>
      <c r="C104" s="50"/>
      <c r="D104" s="52"/>
      <c r="E104" s="53"/>
      <c r="F104" s="53"/>
      <c r="G104" s="53"/>
      <c r="H104" s="52"/>
      <c r="I104" s="50"/>
      <c r="J104" s="50"/>
      <c r="K104" s="50"/>
      <c r="L104" s="50"/>
      <c r="M104" s="50"/>
      <c r="N104" s="53"/>
      <c r="O104" s="53"/>
    </row>
    <row r="105" spans="1:15" ht="42.75" customHeight="1">
      <c r="A105" s="54"/>
      <c r="B105" s="55"/>
      <c r="C105" s="50"/>
      <c r="D105" s="52"/>
      <c r="E105" s="53"/>
      <c r="F105" s="53"/>
      <c r="G105" s="53"/>
      <c r="H105" s="52"/>
      <c r="I105" s="50"/>
      <c r="J105" s="50"/>
      <c r="K105" s="50"/>
      <c r="L105" s="50"/>
      <c r="M105" s="50"/>
      <c r="N105" s="53"/>
      <c r="O105" s="53"/>
    </row>
    <row r="106" spans="1:15" ht="42.75" customHeight="1">
      <c r="A106" s="54"/>
      <c r="B106" s="55"/>
      <c r="C106" s="50"/>
      <c r="D106" s="52"/>
      <c r="E106" s="53"/>
      <c r="F106" s="53"/>
      <c r="G106" s="53"/>
      <c r="H106" s="52"/>
      <c r="I106" s="50"/>
      <c r="J106" s="50"/>
      <c r="K106" s="50"/>
      <c r="L106" s="50"/>
      <c r="M106" s="50"/>
      <c r="N106" s="53"/>
      <c r="O106" s="53"/>
    </row>
    <row r="107" spans="1:15" ht="42.75" customHeight="1">
      <c r="A107" s="54"/>
      <c r="B107" s="55"/>
      <c r="C107" s="50"/>
      <c r="D107" s="52"/>
      <c r="E107" s="53"/>
      <c r="F107" s="53"/>
      <c r="G107" s="53"/>
      <c r="H107" s="52"/>
      <c r="I107" s="50"/>
      <c r="J107" s="50"/>
      <c r="K107" s="50"/>
      <c r="L107" s="50"/>
      <c r="M107" s="50"/>
      <c r="N107" s="53"/>
      <c r="O107" s="53"/>
    </row>
    <row r="108" spans="1:15" ht="42.75" customHeight="1">
      <c r="A108" s="54"/>
      <c r="B108" s="55"/>
      <c r="C108" s="50"/>
      <c r="D108" s="52"/>
      <c r="E108" s="53"/>
      <c r="F108" s="53"/>
      <c r="G108" s="53"/>
      <c r="H108" s="52"/>
      <c r="I108" s="50"/>
      <c r="J108" s="50"/>
      <c r="K108" s="50"/>
      <c r="L108" s="50"/>
      <c r="M108" s="50"/>
      <c r="N108" s="53"/>
      <c r="O108" s="53"/>
    </row>
    <row r="109" spans="1:15" ht="42.75" customHeight="1">
      <c r="A109" s="54"/>
      <c r="B109" s="55"/>
      <c r="C109" s="50"/>
      <c r="D109" s="52"/>
      <c r="E109" s="53"/>
      <c r="F109" s="53"/>
      <c r="G109" s="53"/>
      <c r="H109" s="52"/>
      <c r="I109" s="50"/>
      <c r="J109" s="50"/>
      <c r="K109" s="50"/>
      <c r="L109" s="50"/>
      <c r="M109" s="50"/>
      <c r="N109" s="53"/>
      <c r="O109" s="53"/>
    </row>
    <row r="110" spans="1:15" ht="42.75" customHeight="1">
      <c r="A110" s="54"/>
      <c r="B110" s="55"/>
      <c r="C110" s="50"/>
      <c r="D110" s="52"/>
      <c r="E110" s="53"/>
      <c r="F110" s="53"/>
      <c r="G110" s="53"/>
      <c r="H110" s="52"/>
      <c r="I110" s="50"/>
      <c r="J110" s="50"/>
      <c r="K110" s="50"/>
      <c r="L110" s="50"/>
      <c r="M110" s="50"/>
      <c r="N110" s="53"/>
      <c r="O110" s="53"/>
    </row>
    <row r="111" spans="1:15" ht="42.75" customHeight="1">
      <c r="A111" s="54"/>
      <c r="B111" s="55"/>
      <c r="C111" s="50"/>
      <c r="D111" s="52"/>
      <c r="E111" s="53"/>
      <c r="F111" s="53"/>
      <c r="G111" s="53"/>
      <c r="H111" s="52"/>
      <c r="I111" s="50"/>
      <c r="J111" s="50"/>
      <c r="K111" s="50"/>
      <c r="L111" s="50"/>
      <c r="M111" s="50"/>
      <c r="N111" s="53"/>
      <c r="O111" s="53"/>
    </row>
    <row r="112" spans="1:15" ht="42.75" customHeight="1">
      <c r="A112" s="54"/>
      <c r="B112" s="55"/>
      <c r="C112" s="50"/>
      <c r="D112" s="52"/>
      <c r="E112" s="53"/>
      <c r="F112" s="53"/>
      <c r="G112" s="53"/>
      <c r="H112" s="52"/>
      <c r="I112" s="50"/>
      <c r="J112" s="50"/>
      <c r="K112" s="50"/>
      <c r="L112" s="50"/>
      <c r="M112" s="50"/>
      <c r="N112" s="53"/>
      <c r="O112" s="53"/>
    </row>
    <row r="113" spans="1:15" ht="42.75" customHeight="1">
      <c r="A113" s="54"/>
      <c r="B113" s="55"/>
      <c r="C113" s="50"/>
      <c r="D113" s="52"/>
      <c r="E113" s="53"/>
      <c r="F113" s="53"/>
      <c r="G113" s="53"/>
      <c r="H113" s="52"/>
      <c r="I113" s="50"/>
      <c r="J113" s="50"/>
      <c r="K113" s="50"/>
      <c r="L113" s="50"/>
      <c r="M113" s="50"/>
      <c r="N113" s="53"/>
      <c r="O113" s="53"/>
    </row>
    <row r="114" spans="1:15" ht="42.75" customHeight="1">
      <c r="A114" s="54"/>
      <c r="B114" s="55"/>
      <c r="C114" s="50"/>
      <c r="D114" s="52"/>
      <c r="E114" s="53"/>
      <c r="F114" s="53"/>
      <c r="G114" s="53"/>
      <c r="H114" s="52"/>
      <c r="I114" s="50"/>
      <c r="J114" s="50"/>
      <c r="K114" s="50"/>
      <c r="L114" s="50"/>
      <c r="M114" s="50"/>
      <c r="N114" s="53"/>
      <c r="O114" s="53"/>
    </row>
    <row r="115" spans="1:15" ht="42.75" customHeight="1">
      <c r="A115" s="54"/>
      <c r="B115" s="55"/>
      <c r="C115" s="50"/>
      <c r="D115" s="52"/>
      <c r="E115" s="53"/>
      <c r="F115" s="53"/>
      <c r="G115" s="53"/>
      <c r="H115" s="52"/>
      <c r="I115" s="50"/>
      <c r="J115" s="50"/>
      <c r="K115" s="50"/>
      <c r="L115" s="50"/>
      <c r="M115" s="50"/>
      <c r="N115" s="53"/>
      <c r="O115" s="53"/>
    </row>
    <row r="116" spans="1:15" ht="42.75" customHeight="1">
      <c r="A116" s="54"/>
      <c r="B116" s="55"/>
      <c r="C116" s="50"/>
      <c r="D116" s="52"/>
      <c r="E116" s="53"/>
      <c r="F116" s="53"/>
      <c r="G116" s="53"/>
      <c r="H116" s="52"/>
      <c r="I116" s="50"/>
      <c r="J116" s="50"/>
      <c r="K116" s="50"/>
      <c r="L116" s="50"/>
      <c r="M116" s="50"/>
      <c r="N116" s="53"/>
      <c r="O116" s="53"/>
    </row>
    <row r="117" spans="1:15" ht="42.75" customHeight="1">
      <c r="A117" s="54"/>
      <c r="B117" s="55"/>
      <c r="C117" s="50"/>
      <c r="D117" s="52"/>
      <c r="E117" s="53"/>
      <c r="F117" s="53"/>
      <c r="G117" s="53"/>
      <c r="H117" s="52"/>
      <c r="I117" s="50"/>
      <c r="J117" s="50"/>
      <c r="K117" s="50"/>
      <c r="L117" s="50"/>
      <c r="M117" s="50"/>
      <c r="N117" s="53"/>
      <c r="O117" s="53"/>
    </row>
    <row r="118" spans="1:15" ht="42.75" customHeight="1">
      <c r="A118" s="54"/>
      <c r="B118" s="55"/>
      <c r="C118" s="50"/>
      <c r="D118" s="52"/>
      <c r="E118" s="53"/>
      <c r="F118" s="53"/>
      <c r="G118" s="53"/>
      <c r="H118" s="52"/>
      <c r="I118" s="50"/>
      <c r="J118" s="50"/>
      <c r="K118" s="50"/>
      <c r="L118" s="50"/>
      <c r="M118" s="50"/>
      <c r="N118" s="53"/>
      <c r="O118" s="53"/>
    </row>
    <row r="119" spans="1:15" ht="42.75" customHeight="1">
      <c r="A119" s="54"/>
      <c r="B119" s="55"/>
      <c r="C119" s="50"/>
      <c r="D119" s="52"/>
      <c r="E119" s="53"/>
      <c r="F119" s="53"/>
      <c r="G119" s="53"/>
      <c r="H119" s="52"/>
      <c r="I119" s="50"/>
      <c r="J119" s="50"/>
      <c r="K119" s="50"/>
      <c r="L119" s="50"/>
      <c r="M119" s="50"/>
      <c r="N119" s="53"/>
      <c r="O119" s="53"/>
    </row>
    <row r="120" spans="1:15" ht="42.75" customHeight="1">
      <c r="A120" s="54"/>
      <c r="B120" s="55"/>
      <c r="C120" s="50"/>
      <c r="D120" s="52"/>
      <c r="E120" s="53"/>
      <c r="F120" s="53"/>
      <c r="G120" s="53"/>
      <c r="H120" s="52"/>
      <c r="I120" s="50"/>
      <c r="J120" s="50"/>
      <c r="K120" s="50"/>
      <c r="L120" s="50"/>
      <c r="M120" s="50"/>
      <c r="N120" s="53"/>
      <c r="O120" s="53"/>
    </row>
    <row r="121" spans="1:15" ht="42.75" customHeight="1">
      <c r="A121" s="54"/>
      <c r="B121" s="55"/>
      <c r="C121" s="50"/>
      <c r="D121" s="52"/>
      <c r="E121" s="53"/>
      <c r="F121" s="53"/>
      <c r="G121" s="53"/>
      <c r="H121" s="52"/>
      <c r="I121" s="50"/>
      <c r="J121" s="50"/>
      <c r="K121" s="50"/>
      <c r="L121" s="50"/>
      <c r="M121" s="50"/>
      <c r="N121" s="53"/>
      <c r="O121" s="53"/>
    </row>
    <row r="122" spans="1:15" ht="42.75" customHeight="1">
      <c r="A122" s="54"/>
      <c r="B122" s="55"/>
      <c r="C122" s="50"/>
      <c r="D122" s="52"/>
      <c r="E122" s="53"/>
      <c r="F122" s="53"/>
      <c r="G122" s="53"/>
      <c r="H122" s="52"/>
      <c r="I122" s="50"/>
      <c r="J122" s="50"/>
      <c r="K122" s="50"/>
      <c r="L122" s="50"/>
      <c r="M122" s="50"/>
      <c r="N122" s="53"/>
      <c r="O122" s="53"/>
    </row>
    <row r="123" spans="1:15" ht="42.75" customHeight="1">
      <c r="A123" s="54"/>
      <c r="B123" s="55"/>
      <c r="C123" s="50"/>
      <c r="D123" s="52"/>
      <c r="E123" s="53"/>
      <c r="F123" s="53"/>
      <c r="G123" s="53"/>
      <c r="H123" s="52"/>
      <c r="I123" s="50"/>
      <c r="J123" s="50"/>
      <c r="K123" s="50"/>
      <c r="L123" s="50"/>
      <c r="M123" s="50"/>
      <c r="N123" s="53"/>
      <c r="O123" s="53"/>
    </row>
    <row r="124" spans="1:15" ht="42.75" customHeight="1">
      <c r="A124" s="54"/>
      <c r="B124" s="55"/>
      <c r="C124" s="50"/>
      <c r="D124" s="52"/>
      <c r="E124" s="53"/>
      <c r="F124" s="53"/>
      <c r="G124" s="53"/>
      <c r="H124" s="52"/>
      <c r="I124" s="50"/>
      <c r="J124" s="50"/>
      <c r="K124" s="50"/>
      <c r="L124" s="50"/>
      <c r="M124" s="50"/>
      <c r="N124" s="53"/>
      <c r="O124" s="53"/>
    </row>
    <row r="125" spans="1:15" ht="42.75" customHeight="1">
      <c r="A125" s="54"/>
      <c r="B125" s="55"/>
      <c r="C125" s="50"/>
      <c r="D125" s="52"/>
      <c r="E125" s="53"/>
      <c r="F125" s="53"/>
      <c r="G125" s="53"/>
      <c r="H125" s="52"/>
      <c r="I125" s="50"/>
      <c r="J125" s="50"/>
      <c r="K125" s="50"/>
      <c r="L125" s="50"/>
      <c r="M125" s="50"/>
      <c r="N125" s="53"/>
      <c r="O125" s="53"/>
    </row>
    <row r="126" spans="1:15" ht="42.75" customHeight="1">
      <c r="A126" s="54"/>
      <c r="B126" s="55"/>
      <c r="C126" s="50"/>
      <c r="D126" s="52"/>
      <c r="E126" s="53"/>
      <c r="F126" s="53"/>
      <c r="G126" s="53"/>
      <c r="H126" s="52"/>
      <c r="I126" s="50"/>
      <c r="J126" s="50"/>
      <c r="K126" s="50"/>
      <c r="L126" s="50"/>
      <c r="M126" s="50"/>
      <c r="N126" s="53"/>
      <c r="O126" s="53"/>
    </row>
    <row r="127" spans="1:15" ht="42.75" customHeight="1">
      <c r="A127" s="54"/>
      <c r="B127" s="55"/>
      <c r="C127" s="50"/>
      <c r="D127" s="52"/>
      <c r="E127" s="53"/>
      <c r="F127" s="53"/>
      <c r="G127" s="53"/>
      <c r="H127" s="52"/>
      <c r="I127" s="50"/>
      <c r="J127" s="50"/>
      <c r="K127" s="50"/>
      <c r="L127" s="50"/>
      <c r="M127" s="50"/>
      <c r="N127" s="53"/>
      <c r="O127" s="53"/>
    </row>
    <row r="128" spans="1:15" ht="42.75" customHeight="1">
      <c r="A128" s="54"/>
      <c r="B128" s="55"/>
      <c r="C128" s="50"/>
      <c r="D128" s="52"/>
      <c r="E128" s="53"/>
      <c r="F128" s="53"/>
      <c r="G128" s="53"/>
      <c r="H128" s="52"/>
      <c r="I128" s="50"/>
      <c r="J128" s="50"/>
      <c r="K128" s="50"/>
      <c r="L128" s="50"/>
      <c r="M128" s="50"/>
      <c r="N128" s="53"/>
      <c r="O128" s="53"/>
    </row>
    <row r="129" spans="1:15" ht="42.75" customHeight="1">
      <c r="A129" s="54"/>
      <c r="B129" s="55"/>
      <c r="C129" s="50"/>
      <c r="D129" s="52"/>
      <c r="E129" s="53"/>
      <c r="F129" s="53"/>
      <c r="G129" s="53"/>
      <c r="H129" s="52"/>
      <c r="I129" s="50"/>
      <c r="J129" s="50"/>
      <c r="K129" s="50"/>
      <c r="L129" s="50"/>
      <c r="M129" s="50"/>
      <c r="N129" s="53"/>
      <c r="O129" s="53"/>
    </row>
    <row r="130" spans="1:15" ht="42.75" customHeight="1">
      <c r="A130" s="54"/>
      <c r="B130" s="55"/>
      <c r="C130" s="50"/>
      <c r="D130" s="52"/>
      <c r="E130" s="53"/>
      <c r="F130" s="53"/>
      <c r="G130" s="53"/>
      <c r="H130" s="52"/>
      <c r="I130" s="50"/>
      <c r="J130" s="50"/>
      <c r="K130" s="50"/>
      <c r="L130" s="50"/>
      <c r="M130" s="50"/>
      <c r="N130" s="53"/>
      <c r="O130" s="53"/>
    </row>
    <row r="131" spans="1:15" ht="42.75" customHeight="1">
      <c r="A131" s="54"/>
      <c r="B131" s="55"/>
      <c r="C131" s="50"/>
      <c r="D131" s="52"/>
      <c r="E131" s="53"/>
      <c r="F131" s="53"/>
      <c r="G131" s="53"/>
      <c r="H131" s="52"/>
      <c r="I131" s="50"/>
      <c r="J131" s="50"/>
      <c r="K131" s="50"/>
      <c r="L131" s="50"/>
      <c r="M131" s="50"/>
      <c r="N131" s="53"/>
      <c r="O131" s="53"/>
    </row>
    <row r="132" spans="1:15" ht="42.75" customHeight="1">
      <c r="A132" s="54"/>
      <c r="B132" s="55"/>
      <c r="C132" s="50"/>
      <c r="D132" s="52"/>
      <c r="E132" s="53"/>
      <c r="F132" s="53"/>
      <c r="G132" s="53"/>
      <c r="H132" s="52"/>
      <c r="I132" s="50"/>
      <c r="J132" s="50"/>
      <c r="K132" s="50"/>
      <c r="L132" s="50"/>
      <c r="M132" s="50"/>
      <c r="N132" s="53"/>
      <c r="O132" s="53"/>
    </row>
    <row r="133" spans="1:15" ht="42.75" customHeight="1">
      <c r="A133" s="54"/>
      <c r="B133" s="55"/>
      <c r="C133" s="50"/>
      <c r="D133" s="52"/>
      <c r="E133" s="53"/>
      <c r="F133" s="53"/>
      <c r="G133" s="53"/>
      <c r="H133" s="52"/>
      <c r="I133" s="50"/>
      <c r="J133" s="50"/>
      <c r="K133" s="50"/>
      <c r="L133" s="50"/>
      <c r="M133" s="50"/>
      <c r="N133" s="53"/>
      <c r="O133" s="53"/>
    </row>
    <row r="134" spans="1:15" ht="42.75" customHeight="1">
      <c r="A134" s="54"/>
      <c r="B134" s="55"/>
      <c r="C134" s="50"/>
      <c r="D134" s="52"/>
      <c r="E134" s="53"/>
      <c r="F134" s="53"/>
      <c r="G134" s="53"/>
      <c r="H134" s="52"/>
      <c r="I134" s="50"/>
      <c r="J134" s="50"/>
      <c r="K134" s="50"/>
      <c r="L134" s="50"/>
      <c r="M134" s="50"/>
      <c r="N134" s="53"/>
      <c r="O134" s="53"/>
    </row>
    <row r="135" spans="1:15" ht="42.75" customHeight="1">
      <c r="A135" s="54"/>
      <c r="B135" s="55"/>
      <c r="C135" s="50"/>
      <c r="D135" s="52"/>
      <c r="E135" s="53"/>
      <c r="F135" s="53"/>
      <c r="G135" s="53"/>
      <c r="H135" s="52"/>
      <c r="I135" s="50"/>
      <c r="J135" s="50"/>
      <c r="K135" s="50"/>
      <c r="L135" s="50"/>
      <c r="M135" s="50"/>
      <c r="N135" s="53"/>
      <c r="O135" s="53"/>
    </row>
    <row r="136" spans="1:15" ht="42.75" customHeight="1">
      <c r="A136" s="54"/>
      <c r="B136" s="55"/>
      <c r="C136" s="50"/>
      <c r="D136" s="52"/>
      <c r="E136" s="53"/>
      <c r="F136" s="53"/>
      <c r="G136" s="53"/>
      <c r="H136" s="52"/>
      <c r="I136" s="50"/>
      <c r="J136" s="50"/>
      <c r="K136" s="50"/>
      <c r="L136" s="50"/>
      <c r="M136" s="50"/>
      <c r="N136" s="53"/>
      <c r="O136" s="53"/>
    </row>
    <row r="137" spans="1:15" ht="42.75" customHeight="1">
      <c r="A137" s="54"/>
      <c r="B137" s="55"/>
      <c r="C137" s="50"/>
      <c r="D137" s="52"/>
      <c r="E137" s="53"/>
      <c r="F137" s="53"/>
      <c r="G137" s="53"/>
      <c r="H137" s="52"/>
      <c r="I137" s="50"/>
      <c r="J137" s="50"/>
      <c r="K137" s="50"/>
      <c r="L137" s="50"/>
      <c r="M137" s="50"/>
      <c r="N137" s="53"/>
      <c r="O137" s="53"/>
    </row>
    <row r="138" spans="1:15" ht="42.75" customHeight="1">
      <c r="A138" s="54"/>
      <c r="B138" s="55"/>
      <c r="C138" s="50"/>
      <c r="D138" s="52"/>
      <c r="E138" s="53"/>
      <c r="F138" s="53"/>
      <c r="G138" s="53"/>
      <c r="H138" s="52"/>
      <c r="I138" s="50"/>
      <c r="J138" s="50"/>
      <c r="K138" s="50"/>
      <c r="L138" s="50"/>
      <c r="M138" s="50"/>
      <c r="N138" s="53"/>
      <c r="O138" s="53"/>
    </row>
    <row r="139" spans="1:15" ht="42.75" customHeight="1">
      <c r="A139" s="54"/>
      <c r="B139" s="55"/>
      <c r="C139" s="50"/>
      <c r="D139" s="52"/>
      <c r="E139" s="53"/>
      <c r="F139" s="53"/>
      <c r="G139" s="53"/>
      <c r="H139" s="52"/>
      <c r="I139" s="50"/>
      <c r="J139" s="50"/>
      <c r="K139" s="50"/>
      <c r="L139" s="50"/>
      <c r="M139" s="50"/>
      <c r="N139" s="53"/>
      <c r="O139" s="53"/>
    </row>
    <row r="140" spans="1:15" ht="42.75" customHeight="1">
      <c r="A140" s="54"/>
      <c r="B140" s="55"/>
      <c r="C140" s="50"/>
      <c r="D140" s="52"/>
      <c r="E140" s="53"/>
      <c r="F140" s="53"/>
      <c r="G140" s="53"/>
      <c r="H140" s="52"/>
      <c r="I140" s="50"/>
      <c r="J140" s="50"/>
      <c r="K140" s="50"/>
      <c r="L140" s="50"/>
      <c r="M140" s="50"/>
      <c r="N140" s="53"/>
      <c r="O140" s="53"/>
    </row>
    <row r="141" spans="1:15" ht="42.75" customHeight="1">
      <c r="A141" s="54"/>
      <c r="B141" s="55"/>
      <c r="C141" s="50"/>
      <c r="D141" s="52"/>
      <c r="E141" s="53"/>
      <c r="F141" s="53"/>
      <c r="G141" s="53"/>
      <c r="H141" s="52"/>
      <c r="I141" s="50"/>
      <c r="J141" s="50"/>
      <c r="K141" s="50"/>
      <c r="L141" s="50"/>
      <c r="M141" s="50"/>
      <c r="N141" s="53"/>
      <c r="O141" s="53"/>
    </row>
    <row r="142" spans="1:15" ht="42.75" customHeight="1">
      <c r="A142" s="54"/>
      <c r="B142" s="55"/>
      <c r="C142" s="50"/>
      <c r="D142" s="52"/>
      <c r="E142" s="53"/>
      <c r="F142" s="53"/>
      <c r="G142" s="53"/>
      <c r="H142" s="52"/>
      <c r="I142" s="50"/>
      <c r="J142" s="50"/>
      <c r="K142" s="50"/>
      <c r="L142" s="50"/>
      <c r="M142" s="50"/>
      <c r="N142" s="53"/>
      <c r="O142" s="53"/>
    </row>
    <row r="143" spans="1:15" ht="42.75" customHeight="1">
      <c r="A143" s="54"/>
      <c r="B143" s="55"/>
      <c r="C143" s="50"/>
      <c r="D143" s="52"/>
      <c r="E143" s="53"/>
      <c r="F143" s="53"/>
      <c r="G143" s="53"/>
      <c r="H143" s="52"/>
      <c r="I143" s="50"/>
      <c r="J143" s="50"/>
      <c r="K143" s="50"/>
      <c r="L143" s="50"/>
      <c r="M143" s="50"/>
      <c r="N143" s="53"/>
      <c r="O143" s="53"/>
    </row>
    <row r="144" spans="1:15" ht="42.75" customHeight="1">
      <c r="A144" s="54"/>
      <c r="B144" s="55"/>
      <c r="C144" s="50"/>
      <c r="D144" s="52"/>
      <c r="E144" s="53"/>
      <c r="F144" s="53"/>
      <c r="G144" s="53"/>
      <c r="H144" s="52"/>
      <c r="I144" s="50"/>
      <c r="J144" s="50"/>
      <c r="K144" s="50"/>
      <c r="L144" s="50"/>
      <c r="M144" s="50"/>
      <c r="N144" s="53"/>
      <c r="O144" s="53"/>
    </row>
    <row r="145" spans="1:15" ht="42.75" customHeight="1">
      <c r="A145" s="54"/>
      <c r="B145" s="55"/>
      <c r="C145" s="50"/>
      <c r="D145" s="52"/>
      <c r="E145" s="53"/>
      <c r="F145" s="53"/>
      <c r="G145" s="53"/>
      <c r="H145" s="52"/>
      <c r="I145" s="50"/>
      <c r="J145" s="50"/>
      <c r="K145" s="50"/>
      <c r="L145" s="50"/>
      <c r="M145" s="50"/>
      <c r="N145" s="53"/>
      <c r="O145" s="53"/>
    </row>
    <row r="146" spans="1:15" ht="42.75" customHeight="1">
      <c r="A146" s="54"/>
      <c r="B146" s="55"/>
      <c r="C146" s="50"/>
      <c r="D146" s="52"/>
      <c r="E146" s="53"/>
      <c r="F146" s="53"/>
      <c r="G146" s="53"/>
      <c r="H146" s="52"/>
      <c r="I146" s="50"/>
      <c r="J146" s="50"/>
      <c r="K146" s="50"/>
      <c r="L146" s="50"/>
      <c r="M146" s="50"/>
      <c r="N146" s="53"/>
      <c r="O146" s="53"/>
    </row>
    <row r="147" spans="1:15" ht="42.75" customHeight="1">
      <c r="A147" s="54"/>
      <c r="B147" s="55"/>
      <c r="C147" s="50"/>
      <c r="D147" s="52"/>
      <c r="E147" s="53"/>
      <c r="F147" s="53"/>
      <c r="G147" s="53"/>
      <c r="H147" s="52"/>
      <c r="I147" s="50"/>
      <c r="J147" s="50"/>
      <c r="K147" s="50"/>
      <c r="L147" s="50"/>
      <c r="M147" s="50"/>
      <c r="N147" s="53"/>
      <c r="O147" s="53"/>
    </row>
    <row r="148" spans="1:15" ht="42.75" customHeight="1">
      <c r="A148" s="54"/>
      <c r="B148" s="55"/>
      <c r="C148" s="50"/>
      <c r="D148" s="52"/>
      <c r="E148" s="53"/>
      <c r="F148" s="53"/>
      <c r="G148" s="53"/>
      <c r="H148" s="52"/>
      <c r="I148" s="50"/>
      <c r="J148" s="50"/>
      <c r="K148" s="50"/>
      <c r="L148" s="50"/>
      <c r="M148" s="50"/>
      <c r="N148" s="53"/>
      <c r="O148" s="53"/>
    </row>
    <row r="149" spans="1:15" ht="42.75" customHeight="1">
      <c r="A149" s="54"/>
      <c r="B149" s="55"/>
      <c r="C149" s="50"/>
      <c r="D149" s="52"/>
      <c r="E149" s="53"/>
      <c r="F149" s="53"/>
      <c r="G149" s="53"/>
      <c r="H149" s="52"/>
      <c r="I149" s="50"/>
      <c r="J149" s="50"/>
      <c r="K149" s="50"/>
      <c r="L149" s="50"/>
      <c r="M149" s="50"/>
      <c r="N149" s="53"/>
      <c r="O149" s="53"/>
    </row>
    <row r="150" spans="1:15" ht="42.75" customHeight="1">
      <c r="A150" s="54"/>
      <c r="B150" s="55"/>
      <c r="C150" s="50"/>
      <c r="D150" s="52"/>
      <c r="E150" s="53"/>
      <c r="F150" s="53"/>
      <c r="G150" s="53"/>
      <c r="H150" s="52"/>
      <c r="I150" s="50"/>
      <c r="J150" s="50"/>
      <c r="K150" s="50"/>
      <c r="L150" s="50"/>
      <c r="M150" s="50"/>
      <c r="N150" s="53"/>
      <c r="O150" s="53"/>
    </row>
    <row r="151" spans="1:15" ht="42.75" customHeight="1">
      <c r="A151" s="54"/>
      <c r="B151" s="55"/>
      <c r="C151" s="50"/>
      <c r="D151" s="52"/>
      <c r="E151" s="53"/>
      <c r="F151" s="53"/>
      <c r="G151" s="53"/>
      <c r="H151" s="52"/>
      <c r="I151" s="50"/>
      <c r="J151" s="50"/>
      <c r="K151" s="50"/>
      <c r="L151" s="50"/>
      <c r="M151" s="50"/>
      <c r="N151" s="53"/>
      <c r="O151" s="53"/>
    </row>
    <row r="152" spans="1:15" ht="42.75" customHeight="1">
      <c r="A152" s="54"/>
      <c r="B152" s="55"/>
      <c r="C152" s="50"/>
      <c r="D152" s="52"/>
      <c r="E152" s="53"/>
      <c r="F152" s="53"/>
      <c r="G152" s="53"/>
      <c r="H152" s="52"/>
      <c r="I152" s="50"/>
      <c r="J152" s="50"/>
      <c r="K152" s="50"/>
      <c r="L152" s="50"/>
      <c r="M152" s="50"/>
      <c r="N152" s="53"/>
      <c r="O152" s="53"/>
    </row>
    <row r="153" spans="1:15" ht="42.75" customHeight="1">
      <c r="A153" s="54"/>
      <c r="B153" s="55"/>
      <c r="C153" s="50"/>
      <c r="D153" s="52"/>
      <c r="E153" s="53"/>
      <c r="F153" s="53"/>
      <c r="G153" s="53"/>
      <c r="H153" s="52"/>
      <c r="I153" s="50"/>
      <c r="J153" s="50"/>
      <c r="K153" s="50"/>
      <c r="L153" s="50"/>
      <c r="M153" s="50"/>
      <c r="N153" s="53"/>
      <c r="O153" s="53"/>
    </row>
    <row r="154" spans="1:15" ht="42.75" customHeight="1">
      <c r="A154" s="54"/>
      <c r="B154" s="55"/>
      <c r="C154" s="50"/>
      <c r="D154" s="52"/>
      <c r="E154" s="53"/>
      <c r="F154" s="53"/>
      <c r="G154" s="53"/>
      <c r="H154" s="52"/>
      <c r="I154" s="50"/>
      <c r="J154" s="50"/>
      <c r="K154" s="50"/>
      <c r="L154" s="50"/>
      <c r="M154" s="50"/>
      <c r="N154" s="53"/>
      <c r="O154" s="53"/>
    </row>
    <row r="155" spans="1:15" ht="42.75" customHeight="1">
      <c r="A155" s="54"/>
      <c r="B155" s="55"/>
      <c r="C155" s="50"/>
      <c r="D155" s="52"/>
      <c r="E155" s="53"/>
      <c r="F155" s="53"/>
      <c r="G155" s="53"/>
      <c r="H155" s="52"/>
      <c r="I155" s="50"/>
      <c r="J155" s="50"/>
      <c r="K155" s="50"/>
      <c r="L155" s="50"/>
      <c r="M155" s="50"/>
      <c r="N155" s="53"/>
      <c r="O155" s="53"/>
    </row>
    <row r="156" spans="1:15" ht="42.75" customHeight="1">
      <c r="A156" s="54"/>
      <c r="B156" s="55"/>
      <c r="C156" s="50"/>
      <c r="D156" s="52"/>
      <c r="E156" s="53"/>
      <c r="F156" s="53"/>
      <c r="G156" s="53"/>
      <c r="H156" s="52"/>
      <c r="I156" s="50"/>
      <c r="J156" s="50"/>
      <c r="K156" s="50"/>
      <c r="L156" s="50"/>
      <c r="M156" s="50"/>
      <c r="N156" s="53"/>
      <c r="O156" s="53"/>
    </row>
    <row r="157" spans="1:15" ht="42.75" customHeight="1">
      <c r="A157" s="54"/>
      <c r="B157" s="55"/>
      <c r="C157" s="50"/>
      <c r="D157" s="52"/>
      <c r="E157" s="53"/>
      <c r="F157" s="53"/>
      <c r="G157" s="53"/>
      <c r="H157" s="52"/>
      <c r="I157" s="50"/>
      <c r="J157" s="50"/>
      <c r="K157" s="50"/>
      <c r="L157" s="50"/>
      <c r="M157" s="50"/>
      <c r="N157" s="53"/>
      <c r="O157" s="53"/>
    </row>
    <row r="158" spans="1:15" ht="42.75" customHeight="1">
      <c r="A158" s="54"/>
      <c r="B158" s="55"/>
      <c r="C158" s="50"/>
      <c r="D158" s="52"/>
      <c r="E158" s="53"/>
      <c r="F158" s="53"/>
      <c r="G158" s="53"/>
      <c r="H158" s="52"/>
      <c r="I158" s="50"/>
      <c r="J158" s="50"/>
      <c r="K158" s="50"/>
      <c r="L158" s="50"/>
      <c r="M158" s="50"/>
      <c r="N158" s="53"/>
      <c r="O158" s="53"/>
    </row>
    <row r="159" spans="1:15" ht="42.75" customHeight="1">
      <c r="A159" s="54"/>
      <c r="B159" s="55"/>
      <c r="C159" s="50"/>
      <c r="D159" s="52"/>
      <c r="E159" s="53"/>
      <c r="F159" s="53"/>
      <c r="G159" s="53"/>
      <c r="H159" s="52"/>
      <c r="I159" s="50"/>
      <c r="J159" s="50"/>
      <c r="K159" s="50"/>
      <c r="L159" s="50"/>
      <c r="M159" s="50"/>
      <c r="N159" s="53"/>
      <c r="O159" s="53"/>
    </row>
    <row r="160" spans="1:15" ht="42.75" customHeight="1">
      <c r="A160" s="54"/>
      <c r="B160" s="55"/>
      <c r="C160" s="50"/>
      <c r="D160" s="52"/>
      <c r="E160" s="53"/>
      <c r="F160" s="53"/>
      <c r="G160" s="53"/>
      <c r="H160" s="52"/>
      <c r="I160" s="50"/>
      <c r="J160" s="50"/>
      <c r="K160" s="50"/>
      <c r="L160" s="50"/>
      <c r="M160" s="50"/>
      <c r="N160" s="53"/>
      <c r="O160" s="53"/>
    </row>
    <row r="161" spans="1:15" ht="42.75" customHeight="1">
      <c r="A161" s="54"/>
      <c r="B161" s="55"/>
      <c r="C161" s="50"/>
      <c r="D161" s="52"/>
      <c r="E161" s="53"/>
      <c r="F161" s="53"/>
      <c r="G161" s="53"/>
      <c r="H161" s="53"/>
      <c r="I161" s="50"/>
      <c r="J161" s="50"/>
      <c r="K161" s="50"/>
      <c r="L161" s="50"/>
      <c r="M161" s="50"/>
      <c r="N161" s="53"/>
      <c r="O161" s="53"/>
    </row>
    <row r="162" spans="1:15" ht="42.75" customHeight="1">
      <c r="A162" s="54"/>
      <c r="B162" s="55"/>
      <c r="C162" s="50"/>
      <c r="D162" s="52"/>
      <c r="E162" s="53"/>
      <c r="F162" s="53"/>
      <c r="G162" s="53"/>
      <c r="H162" s="53"/>
      <c r="I162" s="50"/>
      <c r="J162" s="50"/>
      <c r="K162" s="50"/>
      <c r="L162" s="50"/>
      <c r="M162" s="50"/>
      <c r="N162" s="53"/>
      <c r="O162" s="53"/>
    </row>
    <row r="163" spans="1:15" ht="42.75" customHeight="1">
      <c r="A163" s="54"/>
      <c r="B163" s="55"/>
      <c r="C163" s="50"/>
      <c r="D163" s="52"/>
      <c r="E163" s="53"/>
      <c r="F163" s="53"/>
      <c r="G163" s="53"/>
      <c r="H163" s="53"/>
      <c r="I163" s="50"/>
      <c r="J163" s="50"/>
      <c r="K163" s="50"/>
      <c r="L163" s="50"/>
      <c r="M163" s="50"/>
      <c r="N163" s="53"/>
      <c r="O163" s="53"/>
    </row>
    <row r="164" spans="1:15" ht="42.75" customHeight="1">
      <c r="A164" s="54"/>
      <c r="B164" s="55"/>
      <c r="C164" s="50"/>
      <c r="D164" s="52"/>
      <c r="E164" s="53"/>
      <c r="F164" s="53"/>
      <c r="G164" s="53"/>
      <c r="H164" s="53"/>
      <c r="I164" s="50"/>
      <c r="J164" s="50"/>
      <c r="K164" s="50"/>
      <c r="L164" s="50"/>
      <c r="M164" s="50"/>
      <c r="N164" s="53"/>
      <c r="O164" s="53"/>
    </row>
    <row r="165" spans="1:15" ht="42.75" customHeight="1">
      <c r="A165" s="54"/>
      <c r="B165" s="55"/>
      <c r="C165" s="50"/>
      <c r="D165" s="52"/>
      <c r="E165" s="53"/>
      <c r="F165" s="53"/>
      <c r="G165" s="53"/>
      <c r="H165" s="53"/>
      <c r="I165" s="50"/>
      <c r="J165" s="50"/>
      <c r="K165" s="50"/>
      <c r="L165" s="50"/>
      <c r="M165" s="50"/>
      <c r="N165" s="53"/>
      <c r="O165" s="53"/>
    </row>
    <row r="166" spans="1:15" ht="42.75" customHeight="1">
      <c r="A166" s="54"/>
      <c r="B166" s="55"/>
      <c r="C166" s="50"/>
      <c r="D166" s="52"/>
      <c r="E166" s="53"/>
      <c r="F166" s="53"/>
      <c r="G166" s="53"/>
      <c r="H166" s="53"/>
      <c r="I166" s="50"/>
      <c r="J166" s="50"/>
      <c r="K166" s="50"/>
      <c r="L166" s="50"/>
      <c r="M166" s="50"/>
      <c r="N166" s="53"/>
      <c r="O166" s="53"/>
    </row>
    <row r="167" spans="1:15" ht="42.75" customHeight="1">
      <c r="A167" s="54"/>
      <c r="B167" s="55"/>
      <c r="C167" s="50"/>
      <c r="D167" s="52"/>
      <c r="E167" s="53"/>
      <c r="F167" s="53"/>
      <c r="G167" s="53"/>
      <c r="H167" s="53"/>
      <c r="I167" s="50"/>
      <c r="J167" s="50"/>
      <c r="K167" s="50"/>
      <c r="L167" s="50"/>
      <c r="M167" s="50"/>
      <c r="N167" s="53"/>
      <c r="O167" s="53"/>
    </row>
    <row r="168" spans="1:15" ht="42.75" customHeight="1">
      <c r="A168" s="54"/>
      <c r="B168" s="55"/>
      <c r="C168" s="50"/>
      <c r="D168" s="52"/>
      <c r="E168" s="53"/>
      <c r="F168" s="53"/>
      <c r="G168" s="53"/>
      <c r="H168" s="53"/>
      <c r="I168" s="50"/>
      <c r="J168" s="50"/>
      <c r="K168" s="50"/>
      <c r="L168" s="50"/>
      <c r="M168" s="50"/>
      <c r="N168" s="53"/>
      <c r="O168" s="53"/>
    </row>
    <row r="169" spans="1:15" ht="42.75" customHeight="1">
      <c r="A169" s="54"/>
      <c r="B169" s="55"/>
      <c r="C169" s="50"/>
      <c r="D169" s="52"/>
      <c r="E169" s="53"/>
      <c r="F169" s="53"/>
      <c r="G169" s="53"/>
      <c r="H169" s="53"/>
      <c r="I169" s="50"/>
      <c r="J169" s="50"/>
      <c r="K169" s="50"/>
      <c r="L169" s="50"/>
      <c r="M169" s="50"/>
      <c r="N169" s="53"/>
      <c r="O169" s="53"/>
    </row>
    <row r="170" spans="1:15" ht="42.75" customHeight="1">
      <c r="A170" s="54"/>
      <c r="B170" s="55"/>
      <c r="C170" s="50"/>
      <c r="D170" s="52"/>
      <c r="E170" s="53"/>
      <c r="F170" s="53"/>
      <c r="G170" s="53"/>
      <c r="H170" s="53"/>
      <c r="I170" s="50"/>
      <c r="J170" s="50"/>
      <c r="K170" s="50"/>
      <c r="L170" s="50"/>
      <c r="M170" s="50"/>
      <c r="N170" s="53"/>
      <c r="O170" s="53"/>
    </row>
    <row r="171" spans="1:15" ht="42.75" customHeight="1">
      <c r="A171" s="54"/>
      <c r="B171" s="55"/>
      <c r="C171" s="50"/>
      <c r="D171" s="52"/>
      <c r="E171" s="53"/>
      <c r="F171" s="53"/>
      <c r="G171" s="53"/>
      <c r="H171" s="53"/>
      <c r="I171" s="50"/>
      <c r="J171" s="50"/>
      <c r="K171" s="50"/>
      <c r="L171" s="50"/>
      <c r="M171" s="50"/>
      <c r="N171" s="53"/>
      <c r="O171" s="53"/>
    </row>
    <row r="172" spans="1:15" ht="42.75" customHeight="1">
      <c r="A172" s="54"/>
      <c r="B172" s="55"/>
      <c r="C172" s="50"/>
      <c r="D172" s="52"/>
      <c r="E172" s="53"/>
      <c r="F172" s="53"/>
      <c r="G172" s="53"/>
      <c r="H172" s="53"/>
      <c r="I172" s="50"/>
      <c r="J172" s="50"/>
      <c r="K172" s="50"/>
      <c r="L172" s="50"/>
      <c r="M172" s="50"/>
      <c r="N172" s="53"/>
      <c r="O172" s="53"/>
    </row>
    <row r="173" spans="1:15" ht="42.75" customHeight="1">
      <c r="A173" s="54"/>
      <c r="B173" s="55"/>
      <c r="C173" s="50"/>
      <c r="D173" s="52"/>
      <c r="E173" s="53"/>
      <c r="F173" s="53"/>
      <c r="G173" s="53"/>
      <c r="H173" s="53"/>
      <c r="I173" s="50"/>
      <c r="J173" s="50"/>
      <c r="K173" s="50"/>
      <c r="L173" s="50"/>
      <c r="M173" s="50"/>
      <c r="N173" s="53"/>
      <c r="O173" s="53"/>
    </row>
    <row r="174" spans="1:15" ht="42.75" customHeight="1">
      <c r="A174" s="54"/>
      <c r="B174" s="55"/>
      <c r="C174" s="50"/>
      <c r="D174" s="52"/>
      <c r="E174" s="53"/>
      <c r="F174" s="53"/>
      <c r="G174" s="53"/>
      <c r="H174" s="53"/>
      <c r="I174" s="50"/>
      <c r="J174" s="50"/>
      <c r="K174" s="50"/>
      <c r="L174" s="50"/>
      <c r="M174" s="50"/>
      <c r="N174" s="53"/>
      <c r="O174" s="53"/>
    </row>
    <row r="175" spans="1:15" ht="42.75" customHeight="1">
      <c r="A175" s="54"/>
      <c r="B175" s="55"/>
      <c r="C175" s="50"/>
      <c r="D175" s="52"/>
      <c r="E175" s="53"/>
      <c r="F175" s="53"/>
      <c r="G175" s="53"/>
      <c r="H175" s="53"/>
      <c r="I175" s="50"/>
      <c r="J175" s="50"/>
      <c r="K175" s="50"/>
      <c r="L175" s="50"/>
      <c r="M175" s="50"/>
      <c r="N175" s="53"/>
      <c r="O175" s="53"/>
    </row>
    <row r="176" spans="1:15" ht="42.75" customHeight="1">
      <c r="A176" s="54"/>
      <c r="B176" s="55"/>
      <c r="C176" s="50"/>
      <c r="D176" s="52"/>
      <c r="E176" s="53"/>
      <c r="F176" s="53"/>
      <c r="G176" s="53"/>
      <c r="H176" s="53"/>
      <c r="I176" s="50"/>
      <c r="J176" s="50"/>
      <c r="K176" s="50"/>
      <c r="L176" s="50"/>
      <c r="M176" s="50"/>
      <c r="N176" s="53"/>
      <c r="O176" s="53"/>
    </row>
    <row r="177" spans="1:15" ht="42.75" customHeight="1">
      <c r="A177" s="54"/>
      <c r="B177" s="55"/>
      <c r="C177" s="50"/>
      <c r="D177" s="52"/>
      <c r="E177" s="53"/>
      <c r="F177" s="53"/>
      <c r="G177" s="53"/>
      <c r="H177" s="53"/>
      <c r="I177" s="50"/>
      <c r="J177" s="50"/>
      <c r="K177" s="50"/>
      <c r="L177" s="50"/>
      <c r="M177" s="50"/>
      <c r="N177" s="53"/>
      <c r="O177" s="53"/>
    </row>
    <row r="178" spans="1:15" ht="42.75" customHeight="1">
      <c r="A178" s="54"/>
      <c r="B178" s="55"/>
      <c r="C178" s="50"/>
      <c r="D178" s="52"/>
      <c r="E178" s="53"/>
      <c r="F178" s="53"/>
      <c r="G178" s="53"/>
      <c r="H178" s="53"/>
      <c r="I178" s="50"/>
      <c r="J178" s="50"/>
      <c r="K178" s="50"/>
      <c r="L178" s="50"/>
      <c r="M178" s="50"/>
      <c r="N178" s="53"/>
      <c r="O178" s="53"/>
    </row>
    <row r="179" spans="1:15" ht="42.75" customHeight="1">
      <c r="A179" s="54"/>
      <c r="B179" s="55"/>
      <c r="C179" s="50"/>
      <c r="D179" s="52"/>
      <c r="E179" s="53"/>
      <c r="F179" s="53"/>
      <c r="G179" s="53"/>
      <c r="H179" s="53"/>
      <c r="I179" s="50"/>
      <c r="J179" s="50"/>
      <c r="K179" s="50"/>
      <c r="L179" s="50"/>
      <c r="M179" s="50"/>
      <c r="N179" s="53"/>
      <c r="O179" s="53"/>
    </row>
    <row r="180" spans="1:15" ht="42.75" customHeight="1">
      <c r="A180" s="54"/>
      <c r="B180" s="55"/>
      <c r="C180" s="50"/>
      <c r="D180" s="52"/>
      <c r="E180" s="53"/>
      <c r="F180" s="53"/>
      <c r="G180" s="53"/>
      <c r="H180" s="53"/>
      <c r="I180" s="50"/>
      <c r="J180" s="50"/>
      <c r="K180" s="50"/>
      <c r="L180" s="50"/>
      <c r="M180" s="50"/>
      <c r="N180" s="53"/>
      <c r="O180" s="53"/>
    </row>
    <row r="181" spans="1:15" ht="42.75" customHeight="1">
      <c r="A181" s="54"/>
      <c r="B181" s="55"/>
      <c r="C181" s="50"/>
      <c r="D181" s="52"/>
      <c r="E181" s="53"/>
      <c r="F181" s="53"/>
      <c r="G181" s="53"/>
      <c r="H181" s="53"/>
      <c r="I181" s="50"/>
      <c r="J181" s="50"/>
      <c r="K181" s="50"/>
      <c r="L181" s="50"/>
      <c r="M181" s="50"/>
      <c r="N181" s="53"/>
      <c r="O181" s="53"/>
    </row>
    <row r="182" spans="1:15" ht="42.75" customHeight="1">
      <c r="A182" s="54"/>
      <c r="B182" s="55"/>
      <c r="C182" s="50"/>
      <c r="D182" s="52"/>
      <c r="E182" s="53"/>
      <c r="F182" s="53"/>
      <c r="G182" s="53"/>
      <c r="H182" s="53"/>
      <c r="I182" s="50"/>
      <c r="J182" s="50"/>
      <c r="K182" s="50"/>
      <c r="L182" s="50"/>
      <c r="M182" s="50"/>
      <c r="N182" s="53"/>
      <c r="O182" s="53"/>
    </row>
    <row r="183" spans="1:15" ht="42.75" customHeight="1">
      <c r="A183" s="54"/>
      <c r="B183" s="55"/>
      <c r="C183" s="50"/>
      <c r="D183" s="52"/>
      <c r="E183" s="53"/>
      <c r="F183" s="53"/>
      <c r="G183" s="53"/>
      <c r="H183" s="53"/>
      <c r="I183" s="50"/>
      <c r="J183" s="50"/>
      <c r="K183" s="50"/>
      <c r="L183" s="50"/>
      <c r="M183" s="50"/>
      <c r="N183" s="53"/>
      <c r="O183" s="53"/>
    </row>
    <row r="184" spans="1:15" ht="42.75" customHeight="1">
      <c r="A184" s="54"/>
      <c r="B184" s="55"/>
      <c r="C184" s="50"/>
      <c r="D184" s="52"/>
      <c r="E184" s="53"/>
      <c r="F184" s="53"/>
      <c r="G184" s="53"/>
      <c r="H184" s="53"/>
      <c r="I184" s="50"/>
      <c r="J184" s="50"/>
      <c r="K184" s="50"/>
      <c r="L184" s="50"/>
      <c r="M184" s="50"/>
      <c r="N184" s="53"/>
      <c r="O184" s="53"/>
    </row>
    <row r="185" spans="1:15" ht="42.75" customHeight="1">
      <c r="A185" s="54"/>
      <c r="B185" s="55"/>
      <c r="C185" s="50"/>
      <c r="D185" s="52"/>
      <c r="E185" s="53"/>
      <c r="F185" s="53"/>
      <c r="G185" s="53"/>
      <c r="H185" s="53"/>
      <c r="I185" s="50"/>
      <c r="J185" s="50"/>
      <c r="K185" s="50"/>
      <c r="L185" s="50"/>
      <c r="M185" s="50"/>
      <c r="N185" s="53"/>
      <c r="O185" s="53"/>
    </row>
    <row r="186" spans="1:15" ht="42.75" customHeight="1">
      <c r="A186" s="54"/>
      <c r="B186" s="55"/>
      <c r="C186" s="50"/>
      <c r="D186" s="52"/>
      <c r="E186" s="53"/>
      <c r="F186" s="53"/>
      <c r="G186" s="53"/>
      <c r="H186" s="53"/>
      <c r="I186" s="50"/>
      <c r="J186" s="50"/>
      <c r="K186" s="50"/>
      <c r="L186" s="50"/>
      <c r="M186" s="50"/>
      <c r="N186" s="53"/>
      <c r="O186" s="53"/>
    </row>
    <row r="187" spans="1:15" ht="42.75" customHeight="1">
      <c r="A187" s="54"/>
      <c r="B187" s="55"/>
      <c r="C187" s="50"/>
      <c r="D187" s="52"/>
      <c r="E187" s="53"/>
      <c r="F187" s="53"/>
      <c r="G187" s="53"/>
      <c r="H187" s="53"/>
      <c r="I187" s="50"/>
      <c r="J187" s="50"/>
      <c r="K187" s="50"/>
      <c r="L187" s="50"/>
      <c r="M187" s="50"/>
      <c r="N187" s="53"/>
      <c r="O187" s="53"/>
    </row>
    <row r="188" spans="1:15" ht="42.75" customHeight="1">
      <c r="A188" s="54"/>
      <c r="B188" s="55"/>
      <c r="C188" s="50"/>
      <c r="D188" s="52"/>
      <c r="E188" s="53"/>
      <c r="F188" s="53"/>
      <c r="G188" s="53"/>
      <c r="H188" s="53"/>
      <c r="I188" s="50"/>
      <c r="J188" s="50"/>
      <c r="K188" s="50"/>
      <c r="L188" s="50"/>
      <c r="M188" s="50"/>
      <c r="N188" s="53"/>
      <c r="O188" s="53"/>
    </row>
    <row r="189" spans="1:15" ht="42.75" customHeight="1">
      <c r="A189" s="54"/>
      <c r="B189" s="55"/>
      <c r="C189" s="50"/>
      <c r="D189" s="52"/>
      <c r="E189" s="53"/>
      <c r="F189" s="53"/>
      <c r="G189" s="53"/>
      <c r="H189" s="53"/>
      <c r="I189" s="50"/>
      <c r="J189" s="50"/>
      <c r="K189" s="50"/>
      <c r="L189" s="50"/>
      <c r="M189" s="50"/>
      <c r="N189" s="53"/>
      <c r="O189" s="53"/>
    </row>
    <row r="190" spans="1:15" ht="42.75" customHeight="1">
      <c r="A190" s="54"/>
      <c r="B190" s="55"/>
      <c r="C190" s="50"/>
      <c r="D190" s="52"/>
      <c r="E190" s="53"/>
      <c r="F190" s="53"/>
      <c r="G190" s="53"/>
      <c r="H190" s="53"/>
      <c r="I190" s="50"/>
      <c r="J190" s="50"/>
      <c r="K190" s="50"/>
      <c r="L190" s="50"/>
      <c r="M190" s="50"/>
      <c r="N190" s="53"/>
      <c r="O190" s="53"/>
    </row>
    <row r="191" spans="1:15" ht="42.75" customHeight="1">
      <c r="A191" s="54"/>
      <c r="B191" s="55"/>
      <c r="C191" s="50"/>
      <c r="D191" s="52"/>
      <c r="E191" s="53"/>
      <c r="F191" s="53"/>
      <c r="G191" s="53"/>
      <c r="H191" s="53"/>
      <c r="I191" s="50"/>
      <c r="J191" s="50"/>
      <c r="K191" s="50"/>
      <c r="L191" s="50"/>
      <c r="M191" s="50"/>
      <c r="N191" s="53"/>
      <c r="O191" s="53"/>
    </row>
    <row r="192" spans="1:15" ht="42.75" customHeight="1">
      <c r="A192" s="54"/>
      <c r="B192" s="55"/>
      <c r="C192" s="50"/>
      <c r="D192" s="52"/>
      <c r="E192" s="53"/>
      <c r="F192" s="53"/>
      <c r="G192" s="53"/>
      <c r="H192" s="53"/>
      <c r="I192" s="50"/>
      <c r="J192" s="50"/>
      <c r="K192" s="50"/>
      <c r="L192" s="50"/>
      <c r="M192" s="50"/>
      <c r="N192" s="53"/>
      <c r="O192" s="53"/>
    </row>
    <row r="193" spans="1:15" ht="42.75" customHeight="1">
      <c r="A193" s="54"/>
      <c r="B193" s="55"/>
      <c r="C193" s="50"/>
      <c r="D193" s="52"/>
      <c r="E193" s="53"/>
      <c r="F193" s="53"/>
      <c r="G193" s="53"/>
      <c r="H193" s="53"/>
      <c r="I193" s="50"/>
      <c r="J193" s="50"/>
      <c r="K193" s="50"/>
      <c r="L193" s="50"/>
      <c r="M193" s="50"/>
      <c r="N193" s="53"/>
      <c r="O193" s="53"/>
    </row>
    <row r="194" spans="1:15" ht="42.75" customHeight="1">
      <c r="A194" s="54"/>
      <c r="B194" s="55"/>
      <c r="C194" s="50"/>
      <c r="D194" s="52"/>
      <c r="E194" s="53"/>
      <c r="F194" s="53"/>
      <c r="G194" s="53"/>
      <c r="H194" s="53"/>
      <c r="I194" s="50"/>
      <c r="J194" s="50"/>
      <c r="K194" s="50"/>
      <c r="L194" s="50"/>
      <c r="M194" s="50"/>
      <c r="N194" s="53"/>
      <c r="O194" s="53"/>
    </row>
    <row r="195" spans="1:15" ht="42.75" customHeight="1">
      <c r="A195" s="54"/>
      <c r="B195" s="55"/>
      <c r="C195" s="50"/>
      <c r="D195" s="52"/>
      <c r="E195" s="53"/>
      <c r="F195" s="53"/>
      <c r="G195" s="53"/>
      <c r="H195" s="53"/>
      <c r="I195" s="50"/>
      <c r="J195" s="50"/>
      <c r="K195" s="50"/>
      <c r="L195" s="50"/>
      <c r="M195" s="50"/>
      <c r="N195" s="53"/>
      <c r="O195" s="53"/>
    </row>
    <row r="196" spans="1:15" ht="42.75" customHeight="1">
      <c r="A196" s="54"/>
      <c r="B196" s="55"/>
      <c r="C196" s="50"/>
      <c r="D196" s="52"/>
      <c r="E196" s="53"/>
      <c r="F196" s="53"/>
      <c r="G196" s="53"/>
      <c r="H196" s="53"/>
      <c r="I196" s="50"/>
      <c r="J196" s="50"/>
      <c r="K196" s="50"/>
      <c r="L196" s="50"/>
      <c r="M196" s="50"/>
      <c r="N196" s="53"/>
      <c r="O196" s="53"/>
    </row>
    <row r="197" spans="1:15" ht="42.75" customHeight="1">
      <c r="A197" s="54"/>
      <c r="B197" s="55"/>
      <c r="C197" s="50"/>
      <c r="D197" s="52"/>
      <c r="E197" s="53"/>
      <c r="F197" s="53"/>
      <c r="G197" s="53"/>
      <c r="H197" s="53"/>
      <c r="I197" s="50"/>
      <c r="J197" s="50"/>
      <c r="K197" s="50"/>
      <c r="L197" s="50"/>
      <c r="M197" s="50"/>
      <c r="N197" s="53"/>
      <c r="O197" s="53"/>
    </row>
    <row r="198" spans="1:15" ht="42.75" customHeight="1">
      <c r="A198" s="54"/>
      <c r="B198" s="55"/>
      <c r="C198" s="50"/>
      <c r="D198" s="52"/>
      <c r="E198" s="53"/>
      <c r="F198" s="53"/>
      <c r="G198" s="53"/>
      <c r="H198" s="53"/>
      <c r="I198" s="50"/>
      <c r="J198" s="50"/>
      <c r="K198" s="50"/>
      <c r="L198" s="50"/>
      <c r="M198" s="50"/>
      <c r="N198" s="53"/>
      <c r="O198" s="53"/>
    </row>
    <row r="199" spans="1:15" ht="42.75" customHeight="1">
      <c r="A199" s="54"/>
      <c r="B199" s="55"/>
      <c r="C199" s="50"/>
      <c r="D199" s="52"/>
      <c r="E199" s="53"/>
      <c r="F199" s="53"/>
      <c r="G199" s="53"/>
      <c r="H199" s="53"/>
      <c r="I199" s="50"/>
      <c r="J199" s="50"/>
      <c r="K199" s="50"/>
      <c r="L199" s="50"/>
      <c r="M199" s="50"/>
      <c r="N199" s="53"/>
      <c r="O199" s="53"/>
    </row>
    <row r="200" spans="1:15" ht="42.75" customHeight="1">
      <c r="A200" s="54"/>
      <c r="B200" s="55"/>
      <c r="C200" s="50"/>
      <c r="D200" s="52"/>
      <c r="E200" s="53"/>
      <c r="F200" s="53"/>
      <c r="G200" s="53"/>
      <c r="H200" s="53"/>
      <c r="I200" s="50"/>
      <c r="J200" s="50"/>
      <c r="K200" s="50"/>
      <c r="L200" s="50"/>
      <c r="M200" s="50"/>
      <c r="N200" s="53"/>
      <c r="O200" s="53"/>
    </row>
    <row r="201" spans="1:15" ht="42.75" customHeight="1">
      <c r="A201" s="54"/>
      <c r="B201" s="55"/>
      <c r="C201" s="50"/>
      <c r="D201" s="52"/>
      <c r="E201" s="53"/>
      <c r="F201" s="53"/>
      <c r="G201" s="53"/>
      <c r="H201" s="53"/>
      <c r="I201" s="50"/>
      <c r="J201" s="50"/>
      <c r="K201" s="50"/>
      <c r="L201" s="50"/>
      <c r="M201" s="50"/>
      <c r="N201" s="53"/>
      <c r="O201" s="53"/>
    </row>
    <row r="202" spans="1:15" ht="42.75" customHeight="1">
      <c r="A202" s="54"/>
      <c r="B202" s="55"/>
      <c r="C202" s="50"/>
      <c r="D202" s="52"/>
      <c r="E202" s="53"/>
      <c r="F202" s="53"/>
      <c r="G202" s="53"/>
      <c r="H202" s="53"/>
      <c r="I202" s="50"/>
      <c r="J202" s="50"/>
      <c r="K202" s="50"/>
      <c r="L202" s="50"/>
      <c r="M202" s="50"/>
      <c r="N202" s="53"/>
      <c r="O202" s="53"/>
    </row>
    <row r="203" spans="1:15" ht="42.75" customHeight="1">
      <c r="A203" s="54"/>
      <c r="B203" s="55"/>
      <c r="C203" s="50"/>
      <c r="D203" s="52"/>
      <c r="E203" s="53"/>
      <c r="F203" s="53"/>
      <c r="G203" s="53"/>
      <c r="H203" s="53"/>
      <c r="I203" s="50"/>
      <c r="J203" s="50"/>
      <c r="K203" s="50"/>
      <c r="L203" s="50"/>
      <c r="M203" s="50"/>
      <c r="N203" s="53"/>
      <c r="O203" s="53"/>
    </row>
    <row r="204" spans="1:15" ht="42.75" customHeight="1">
      <c r="A204" s="54"/>
      <c r="B204" s="55"/>
      <c r="C204" s="50"/>
      <c r="D204" s="52"/>
      <c r="E204" s="53"/>
      <c r="F204" s="53"/>
      <c r="G204" s="53"/>
      <c r="H204" s="53"/>
      <c r="I204" s="50"/>
      <c r="J204" s="50"/>
      <c r="K204" s="50"/>
      <c r="L204" s="50"/>
      <c r="M204" s="50"/>
      <c r="N204" s="53"/>
      <c r="O204" s="53"/>
    </row>
    <row r="205" spans="1:15" ht="42.75" customHeight="1">
      <c r="A205" s="54"/>
      <c r="B205" s="55"/>
      <c r="C205" s="50"/>
      <c r="D205" s="52"/>
      <c r="E205" s="53"/>
      <c r="F205" s="53"/>
      <c r="G205" s="53"/>
      <c r="H205" s="53"/>
      <c r="I205" s="50"/>
      <c r="J205" s="50"/>
      <c r="K205" s="50"/>
      <c r="L205" s="50"/>
      <c r="M205" s="50"/>
      <c r="N205" s="53"/>
      <c r="O205" s="53"/>
    </row>
    <row r="206" spans="1:15" ht="42.75" customHeight="1">
      <c r="A206" s="54"/>
      <c r="B206" s="55"/>
      <c r="C206" s="50"/>
      <c r="D206" s="52"/>
      <c r="E206" s="53"/>
      <c r="F206" s="53"/>
      <c r="G206" s="53"/>
      <c r="H206" s="53"/>
      <c r="I206" s="50"/>
      <c r="J206" s="50"/>
      <c r="K206" s="50"/>
      <c r="L206" s="50"/>
      <c r="M206" s="50"/>
      <c r="N206" s="53"/>
      <c r="O206" s="53"/>
    </row>
    <row r="207" spans="1:15" ht="42.75" customHeight="1">
      <c r="A207" s="54"/>
      <c r="B207" s="55"/>
      <c r="C207" s="50"/>
      <c r="D207" s="52"/>
      <c r="E207" s="53"/>
      <c r="F207" s="53"/>
      <c r="G207" s="53"/>
      <c r="H207" s="53"/>
      <c r="I207" s="50"/>
      <c r="J207" s="50"/>
      <c r="K207" s="50"/>
      <c r="L207" s="50"/>
      <c r="M207" s="50"/>
      <c r="N207" s="53"/>
      <c r="O207" s="53"/>
    </row>
    <row r="208" spans="1:15" ht="42.75" customHeight="1">
      <c r="A208" s="54"/>
      <c r="B208" s="55"/>
      <c r="C208" s="50"/>
      <c r="D208" s="52"/>
      <c r="E208" s="53"/>
      <c r="F208" s="53"/>
      <c r="G208" s="53"/>
      <c r="H208" s="53"/>
      <c r="I208" s="50"/>
      <c r="J208" s="50"/>
      <c r="K208" s="50"/>
      <c r="L208" s="50"/>
      <c r="M208" s="50"/>
      <c r="N208" s="53"/>
      <c r="O208" s="53"/>
    </row>
    <row r="209" spans="1:15" ht="42.75" customHeight="1">
      <c r="A209" s="54"/>
      <c r="B209" s="55"/>
      <c r="C209" s="50"/>
      <c r="D209" s="52"/>
      <c r="E209" s="53"/>
      <c r="F209" s="53"/>
      <c r="G209" s="53"/>
      <c r="H209" s="53"/>
      <c r="I209" s="50"/>
      <c r="J209" s="50"/>
      <c r="K209" s="50"/>
      <c r="L209" s="50"/>
      <c r="M209" s="50"/>
      <c r="N209" s="53"/>
      <c r="O209" s="53"/>
    </row>
    <row r="210" spans="1:15" ht="42.75" customHeight="1">
      <c r="A210" s="54"/>
      <c r="B210" s="55"/>
      <c r="C210" s="50"/>
      <c r="D210" s="52"/>
      <c r="E210" s="53"/>
      <c r="F210" s="53"/>
      <c r="G210" s="53"/>
      <c r="H210" s="53"/>
      <c r="I210" s="50"/>
      <c r="J210" s="50"/>
      <c r="K210" s="50"/>
      <c r="L210" s="50"/>
      <c r="M210" s="50"/>
      <c r="N210" s="53"/>
      <c r="O210" s="53"/>
    </row>
    <row r="211" spans="1:15" ht="42.75" customHeight="1">
      <c r="A211" s="54"/>
      <c r="B211" s="55"/>
      <c r="C211" s="50"/>
      <c r="D211" s="52"/>
      <c r="E211" s="53"/>
      <c r="F211" s="53"/>
      <c r="G211" s="53"/>
      <c r="H211" s="53"/>
      <c r="I211" s="50"/>
      <c r="J211" s="50"/>
      <c r="K211" s="50"/>
      <c r="L211" s="50"/>
      <c r="M211" s="50"/>
      <c r="N211" s="53"/>
      <c r="O211" s="53"/>
    </row>
    <row r="212" spans="1:15" ht="42.75" customHeight="1">
      <c r="A212" s="54"/>
      <c r="B212" s="55"/>
      <c r="C212" s="50"/>
      <c r="D212" s="52"/>
      <c r="E212" s="53"/>
      <c r="F212" s="53"/>
      <c r="G212" s="53"/>
      <c r="H212" s="53"/>
      <c r="I212" s="50"/>
      <c r="J212" s="50"/>
      <c r="K212" s="50"/>
      <c r="L212" s="50"/>
      <c r="M212" s="50"/>
      <c r="N212" s="53"/>
      <c r="O212" s="53"/>
    </row>
    <row r="213" spans="1:15" ht="42.75" customHeight="1">
      <c r="A213" s="54"/>
      <c r="B213" s="55"/>
      <c r="C213" s="50"/>
      <c r="D213" s="52"/>
      <c r="E213" s="53"/>
      <c r="F213" s="53"/>
      <c r="G213" s="53"/>
      <c r="H213" s="53"/>
      <c r="I213" s="50"/>
      <c r="J213" s="50"/>
      <c r="K213" s="50"/>
      <c r="L213" s="50"/>
      <c r="M213" s="50"/>
      <c r="N213" s="53"/>
      <c r="O213" s="53"/>
    </row>
    <row r="214" spans="1:15" ht="42.75" customHeight="1">
      <c r="A214" s="54"/>
      <c r="B214" s="55"/>
      <c r="C214" s="50"/>
      <c r="D214" s="52"/>
      <c r="E214" s="53"/>
      <c r="F214" s="53"/>
      <c r="G214" s="53"/>
      <c r="H214" s="53"/>
      <c r="I214" s="50"/>
      <c r="J214" s="50"/>
      <c r="K214" s="50"/>
      <c r="L214" s="50"/>
      <c r="M214" s="50"/>
      <c r="N214" s="53"/>
      <c r="O214" s="53"/>
    </row>
    <row r="215" spans="1:15" ht="42.75" customHeight="1">
      <c r="A215" s="54"/>
      <c r="B215" s="55"/>
      <c r="C215" s="50"/>
      <c r="D215" s="52"/>
      <c r="E215" s="53"/>
      <c r="F215" s="53"/>
      <c r="G215" s="53"/>
      <c r="H215" s="53"/>
      <c r="I215" s="50"/>
      <c r="J215" s="50"/>
      <c r="K215" s="50"/>
      <c r="L215" s="50"/>
      <c r="M215" s="50"/>
      <c r="N215" s="53"/>
      <c r="O215" s="53"/>
    </row>
    <row r="216" spans="1:15" ht="42.75" customHeight="1">
      <c r="A216" s="54"/>
      <c r="B216" s="55"/>
      <c r="C216" s="50"/>
      <c r="D216" s="52"/>
      <c r="E216" s="53"/>
      <c r="F216" s="53"/>
      <c r="G216" s="53"/>
      <c r="H216" s="53"/>
      <c r="I216" s="50"/>
      <c r="J216" s="50"/>
      <c r="K216" s="50"/>
      <c r="L216" s="50"/>
      <c r="M216" s="50"/>
      <c r="N216" s="53"/>
      <c r="O216" s="53"/>
    </row>
    <row r="217" spans="1:15" ht="42.75" customHeight="1">
      <c r="A217" s="54"/>
      <c r="B217" s="55"/>
      <c r="C217" s="50"/>
      <c r="D217" s="52"/>
      <c r="E217" s="53"/>
      <c r="F217" s="53"/>
      <c r="G217" s="53"/>
      <c r="H217" s="53"/>
      <c r="I217" s="50"/>
      <c r="J217" s="50"/>
      <c r="K217" s="50"/>
      <c r="L217" s="50"/>
      <c r="M217" s="50"/>
      <c r="N217" s="53"/>
      <c r="O217" s="53"/>
    </row>
    <row r="218" spans="1:15" ht="42.75" customHeight="1">
      <c r="A218" s="54"/>
      <c r="B218" s="55"/>
      <c r="C218" s="50"/>
      <c r="D218" s="52"/>
      <c r="E218" s="53"/>
      <c r="F218" s="53"/>
      <c r="G218" s="53"/>
      <c r="H218" s="53"/>
      <c r="I218" s="50"/>
      <c r="J218" s="50"/>
      <c r="K218" s="50"/>
      <c r="L218" s="50"/>
      <c r="M218" s="50"/>
      <c r="N218" s="53"/>
      <c r="O218" s="53"/>
    </row>
    <row r="219" spans="1:15" ht="42.75" customHeight="1">
      <c r="A219" s="54"/>
      <c r="B219" s="55"/>
      <c r="C219" s="50"/>
      <c r="D219" s="52"/>
      <c r="E219" s="53"/>
      <c r="F219" s="53"/>
      <c r="G219" s="53"/>
      <c r="H219" s="53"/>
      <c r="I219" s="50"/>
      <c r="J219" s="50"/>
      <c r="K219" s="50"/>
      <c r="L219" s="50"/>
      <c r="M219" s="50"/>
      <c r="N219" s="53"/>
      <c r="O219" s="53"/>
    </row>
    <row r="220" spans="1:15" ht="42.75" customHeight="1">
      <c r="A220" s="54"/>
      <c r="B220" s="55"/>
      <c r="C220" s="50"/>
      <c r="D220" s="52"/>
      <c r="E220" s="53"/>
      <c r="F220" s="53"/>
      <c r="G220" s="53"/>
      <c r="H220" s="53"/>
      <c r="I220" s="50"/>
      <c r="J220" s="50"/>
      <c r="K220" s="50"/>
      <c r="L220" s="50"/>
      <c r="M220" s="50"/>
      <c r="N220" s="53"/>
      <c r="O220" s="53"/>
    </row>
    <row r="221" spans="1:15" ht="42.75" customHeight="1">
      <c r="A221" s="54"/>
      <c r="B221" s="55"/>
      <c r="C221" s="50"/>
      <c r="D221" s="52"/>
      <c r="E221" s="53"/>
      <c r="F221" s="53"/>
      <c r="G221" s="53"/>
      <c r="H221" s="53"/>
      <c r="I221" s="50"/>
      <c r="J221" s="50"/>
      <c r="K221" s="50"/>
      <c r="L221" s="50"/>
      <c r="M221" s="50"/>
      <c r="N221" s="53"/>
      <c r="O221" s="53"/>
    </row>
    <row r="222" spans="1:15" ht="42.75" customHeight="1">
      <c r="A222" s="54"/>
      <c r="B222" s="55"/>
      <c r="C222" s="50"/>
      <c r="D222" s="52"/>
      <c r="E222" s="53"/>
      <c r="F222" s="53"/>
      <c r="G222" s="53"/>
      <c r="H222" s="53"/>
      <c r="I222" s="50"/>
      <c r="J222" s="50"/>
      <c r="K222" s="50"/>
      <c r="L222" s="50"/>
      <c r="M222" s="50"/>
      <c r="N222" s="53"/>
      <c r="O222" s="53"/>
    </row>
    <row r="223" spans="1:15" ht="42.75" customHeight="1">
      <c r="A223" s="54"/>
      <c r="B223" s="55"/>
      <c r="C223" s="50"/>
      <c r="D223" s="52"/>
      <c r="E223" s="53"/>
      <c r="F223" s="53"/>
      <c r="G223" s="53"/>
      <c r="H223" s="53"/>
      <c r="I223" s="50"/>
      <c r="J223" s="50"/>
      <c r="K223" s="50"/>
      <c r="L223" s="50"/>
      <c r="M223" s="50"/>
      <c r="N223" s="53"/>
      <c r="O223" s="53"/>
    </row>
    <row r="224" spans="1:15" ht="42.75" customHeight="1">
      <c r="A224" s="54"/>
      <c r="B224" s="55"/>
      <c r="C224" s="50"/>
      <c r="D224" s="52"/>
      <c r="E224" s="53"/>
      <c r="F224" s="53"/>
      <c r="G224" s="53"/>
      <c r="H224" s="53"/>
      <c r="I224" s="50"/>
      <c r="J224" s="50"/>
      <c r="K224" s="50"/>
      <c r="L224" s="50"/>
      <c r="M224" s="50"/>
      <c r="N224" s="53"/>
      <c r="O224" s="53"/>
    </row>
    <row r="225" spans="1:15" ht="42.75" customHeight="1">
      <c r="A225" s="54"/>
      <c r="B225" s="55"/>
      <c r="C225" s="50"/>
      <c r="D225" s="52"/>
      <c r="E225" s="53"/>
      <c r="F225" s="53"/>
      <c r="G225" s="53"/>
      <c r="H225" s="53"/>
      <c r="I225" s="50"/>
      <c r="J225" s="50"/>
      <c r="K225" s="50"/>
      <c r="L225" s="50"/>
      <c r="M225" s="50"/>
      <c r="N225" s="53"/>
      <c r="O225" s="53"/>
    </row>
    <row r="226" spans="1:15" ht="42.75" customHeight="1">
      <c r="A226" s="54"/>
      <c r="B226" s="55"/>
      <c r="C226" s="50"/>
      <c r="D226" s="52"/>
      <c r="E226" s="53"/>
      <c r="F226" s="53"/>
      <c r="G226" s="53"/>
      <c r="H226" s="53"/>
      <c r="I226" s="50"/>
      <c r="J226" s="50"/>
      <c r="K226" s="50"/>
      <c r="L226" s="50"/>
      <c r="M226" s="50"/>
      <c r="N226" s="53"/>
      <c r="O226" s="53"/>
    </row>
    <row r="227" spans="1:15" ht="42.75" customHeight="1">
      <c r="A227" s="54"/>
      <c r="B227" s="55"/>
      <c r="C227" s="50"/>
      <c r="D227" s="52"/>
      <c r="E227" s="53"/>
      <c r="F227" s="53"/>
      <c r="G227" s="53"/>
      <c r="H227" s="53"/>
      <c r="I227" s="50"/>
      <c r="J227" s="50"/>
      <c r="K227" s="50"/>
      <c r="L227" s="50"/>
      <c r="M227" s="50"/>
      <c r="N227" s="53"/>
      <c r="O227" s="53"/>
    </row>
    <row r="228" spans="1:15" ht="42.75" customHeight="1">
      <c r="A228" s="54"/>
      <c r="B228" s="55"/>
      <c r="C228" s="50"/>
      <c r="D228" s="52"/>
      <c r="E228" s="53"/>
      <c r="F228" s="53"/>
      <c r="G228" s="53"/>
      <c r="H228" s="53"/>
      <c r="I228" s="50"/>
      <c r="J228" s="50"/>
      <c r="K228" s="50"/>
      <c r="L228" s="50"/>
      <c r="M228" s="50"/>
      <c r="N228" s="53"/>
      <c r="O228" s="53"/>
    </row>
    <row r="229" spans="1:15" ht="42.75" customHeight="1">
      <c r="A229" s="54"/>
      <c r="B229" s="55"/>
      <c r="C229" s="50"/>
      <c r="D229" s="52"/>
      <c r="E229" s="53"/>
      <c r="F229" s="53"/>
      <c r="G229" s="53"/>
      <c r="H229" s="53"/>
      <c r="I229" s="50"/>
      <c r="J229" s="50"/>
      <c r="K229" s="50"/>
      <c r="L229" s="50"/>
      <c r="M229" s="50"/>
      <c r="N229" s="53"/>
      <c r="O229" s="53"/>
    </row>
    <row r="230" spans="1:15" ht="42.75" customHeight="1">
      <c r="A230" s="54"/>
      <c r="B230" s="55"/>
      <c r="C230" s="50"/>
      <c r="D230" s="52"/>
      <c r="E230" s="53"/>
      <c r="F230" s="53"/>
      <c r="G230" s="53"/>
      <c r="H230" s="53"/>
      <c r="I230" s="50"/>
      <c r="J230" s="50"/>
      <c r="K230" s="50"/>
      <c r="L230" s="50"/>
      <c r="M230" s="50"/>
      <c r="N230" s="53"/>
      <c r="O230" s="53"/>
    </row>
    <row r="231" spans="1:15" ht="42.75" customHeight="1">
      <c r="A231" s="54"/>
      <c r="B231" s="55"/>
      <c r="C231" s="50"/>
      <c r="D231" s="52"/>
      <c r="E231" s="53"/>
      <c r="F231" s="53"/>
      <c r="G231" s="53"/>
      <c r="H231" s="53"/>
      <c r="I231" s="50"/>
      <c r="J231" s="50"/>
      <c r="K231" s="50"/>
      <c r="L231" s="50"/>
      <c r="M231" s="50"/>
      <c r="N231" s="53"/>
      <c r="O231" s="53"/>
    </row>
    <row r="232" spans="1:15" ht="42.75" customHeight="1">
      <c r="A232" s="54"/>
      <c r="B232" s="55"/>
      <c r="C232" s="50"/>
      <c r="D232" s="52"/>
      <c r="E232" s="53"/>
      <c r="F232" s="53"/>
      <c r="G232" s="53"/>
      <c r="H232" s="53"/>
      <c r="I232" s="50"/>
      <c r="J232" s="50"/>
      <c r="K232" s="50"/>
      <c r="L232" s="50"/>
      <c r="M232" s="50"/>
      <c r="N232" s="53"/>
      <c r="O232" s="53"/>
    </row>
    <row r="233" spans="1:15" ht="42.75" customHeight="1">
      <c r="A233" s="54"/>
      <c r="B233" s="55"/>
      <c r="C233" s="50"/>
      <c r="D233" s="52"/>
      <c r="E233" s="53"/>
      <c r="F233" s="53"/>
      <c r="G233" s="53"/>
      <c r="H233" s="53"/>
      <c r="I233" s="50"/>
      <c r="J233" s="50"/>
      <c r="K233" s="50"/>
      <c r="L233" s="50"/>
      <c r="M233" s="50"/>
      <c r="N233" s="53"/>
      <c r="O233" s="53"/>
    </row>
    <row r="234" spans="1:15" ht="42.75" customHeight="1">
      <c r="A234" s="54"/>
      <c r="B234" s="55"/>
      <c r="C234" s="50"/>
      <c r="D234" s="52"/>
      <c r="E234" s="53"/>
      <c r="F234" s="53"/>
      <c r="G234" s="53"/>
      <c r="H234" s="53"/>
      <c r="I234" s="50"/>
      <c r="J234" s="50"/>
      <c r="K234" s="50"/>
      <c r="L234" s="50"/>
      <c r="M234" s="50"/>
      <c r="N234" s="53"/>
      <c r="O234" s="53"/>
    </row>
    <row r="235" spans="1:15" ht="42.75" customHeight="1">
      <c r="A235" s="54"/>
      <c r="B235" s="55"/>
      <c r="C235" s="50"/>
      <c r="D235" s="52"/>
      <c r="E235" s="53"/>
      <c r="F235" s="53"/>
      <c r="G235" s="53"/>
      <c r="H235" s="53"/>
      <c r="I235" s="50"/>
      <c r="J235" s="50"/>
      <c r="K235" s="50"/>
      <c r="L235" s="50"/>
      <c r="M235" s="50"/>
      <c r="N235" s="53"/>
      <c r="O235" s="53"/>
    </row>
    <row r="236" spans="1:15" ht="42.75" customHeight="1">
      <c r="A236" s="54"/>
      <c r="B236" s="55"/>
      <c r="C236" s="50"/>
      <c r="D236" s="52"/>
      <c r="E236" s="53"/>
      <c r="F236" s="53"/>
      <c r="G236" s="53"/>
      <c r="H236" s="53"/>
      <c r="I236" s="50"/>
      <c r="J236" s="50"/>
      <c r="K236" s="50"/>
      <c r="L236" s="50"/>
      <c r="M236" s="50"/>
      <c r="N236" s="53"/>
      <c r="O236" s="53"/>
    </row>
    <row r="237" spans="1:15" ht="42.75" customHeight="1">
      <c r="A237" s="54"/>
      <c r="B237" s="55"/>
      <c r="C237" s="50"/>
      <c r="D237" s="52"/>
      <c r="E237" s="53"/>
      <c r="F237" s="53"/>
      <c r="G237" s="53"/>
      <c r="H237" s="53"/>
      <c r="I237" s="50"/>
      <c r="J237" s="50"/>
      <c r="K237" s="50"/>
      <c r="L237" s="50"/>
      <c r="M237" s="50"/>
      <c r="N237" s="53"/>
      <c r="O237" s="53"/>
    </row>
    <row r="238" spans="1:15" ht="42.75" customHeight="1">
      <c r="A238" s="54"/>
      <c r="B238" s="55"/>
      <c r="C238" s="50"/>
      <c r="D238" s="52"/>
      <c r="E238" s="53"/>
      <c r="F238" s="53"/>
      <c r="G238" s="53"/>
      <c r="H238" s="53"/>
      <c r="I238" s="50"/>
      <c r="J238" s="50"/>
      <c r="K238" s="50"/>
      <c r="L238" s="50"/>
      <c r="M238" s="50"/>
      <c r="N238" s="53"/>
      <c r="O238" s="53"/>
    </row>
    <row r="239" spans="1:15" ht="42.75" customHeight="1">
      <c r="A239" s="54"/>
      <c r="B239" s="55"/>
      <c r="C239" s="50"/>
      <c r="D239" s="52"/>
      <c r="E239" s="53"/>
      <c r="F239" s="53"/>
      <c r="G239" s="53"/>
      <c r="H239" s="53"/>
      <c r="I239" s="50"/>
      <c r="J239" s="50"/>
      <c r="K239" s="50"/>
      <c r="L239" s="50"/>
      <c r="M239" s="50"/>
      <c r="N239" s="53"/>
      <c r="O239" s="53"/>
    </row>
    <row r="240" spans="1:15" ht="42.75" customHeight="1">
      <c r="A240" s="54"/>
      <c r="B240" s="55"/>
      <c r="C240" s="50"/>
      <c r="D240" s="52"/>
      <c r="E240" s="53"/>
      <c r="F240" s="53"/>
      <c r="G240" s="53"/>
      <c r="H240" s="53"/>
      <c r="I240" s="50"/>
      <c r="J240" s="50"/>
      <c r="K240" s="50"/>
      <c r="L240" s="50"/>
      <c r="M240" s="50"/>
      <c r="N240" s="53"/>
      <c r="O240" s="53"/>
    </row>
    <row r="241" spans="1:15" ht="42.75" customHeight="1">
      <c r="A241" s="54"/>
      <c r="B241" s="55"/>
      <c r="C241" s="50"/>
      <c r="D241" s="52"/>
      <c r="E241" s="53"/>
      <c r="F241" s="53"/>
      <c r="G241" s="53"/>
      <c r="H241" s="53"/>
      <c r="I241" s="50"/>
      <c r="J241" s="50"/>
      <c r="K241" s="50"/>
      <c r="L241" s="50"/>
      <c r="M241" s="50"/>
      <c r="N241" s="53"/>
      <c r="O241" s="53"/>
    </row>
    <row r="242" spans="1:15" ht="42.75" customHeight="1">
      <c r="A242" s="54"/>
      <c r="B242" s="55"/>
      <c r="C242" s="50"/>
      <c r="D242" s="52"/>
      <c r="E242" s="53"/>
      <c r="F242" s="53"/>
      <c r="G242" s="53"/>
      <c r="H242" s="53"/>
      <c r="I242" s="50"/>
      <c r="J242" s="50"/>
      <c r="K242" s="50"/>
      <c r="L242" s="50"/>
      <c r="M242" s="50"/>
      <c r="N242" s="53"/>
      <c r="O242" s="53"/>
    </row>
    <row r="243" spans="1:15" ht="42.75" customHeight="1">
      <c r="A243" s="54"/>
      <c r="B243" s="55"/>
      <c r="C243" s="50"/>
      <c r="D243" s="52"/>
      <c r="E243" s="53"/>
      <c r="F243" s="53"/>
      <c r="G243" s="53"/>
      <c r="H243" s="53"/>
      <c r="I243" s="50"/>
      <c r="J243" s="50"/>
      <c r="K243" s="50"/>
      <c r="L243" s="50"/>
      <c r="M243" s="50"/>
      <c r="N243" s="53"/>
      <c r="O243" s="53"/>
    </row>
    <row r="244" spans="1:15" ht="42.75" customHeight="1">
      <c r="A244" s="54"/>
      <c r="B244" s="55"/>
      <c r="C244" s="50"/>
      <c r="D244" s="52"/>
      <c r="E244" s="53"/>
      <c r="F244" s="53"/>
      <c r="G244" s="53"/>
      <c r="H244" s="53"/>
      <c r="I244" s="50"/>
      <c r="J244" s="50"/>
      <c r="K244" s="50"/>
      <c r="L244" s="50"/>
      <c r="M244" s="50"/>
      <c r="N244" s="53"/>
      <c r="O244" s="53"/>
    </row>
    <row r="245" spans="1:15" ht="42.75" customHeight="1">
      <c r="A245" s="54"/>
      <c r="B245" s="55"/>
      <c r="C245" s="50"/>
      <c r="D245" s="52"/>
      <c r="E245" s="53"/>
      <c r="F245" s="53"/>
      <c r="G245" s="53"/>
      <c r="H245" s="53"/>
      <c r="I245" s="50"/>
      <c r="J245" s="50"/>
      <c r="K245" s="50"/>
      <c r="L245" s="50"/>
      <c r="M245" s="50"/>
      <c r="N245" s="53"/>
      <c r="O245" s="53"/>
    </row>
    <row r="246" spans="1:15" ht="42.75" customHeight="1">
      <c r="A246" s="54"/>
      <c r="B246" s="55"/>
      <c r="C246" s="50"/>
      <c r="D246" s="52"/>
      <c r="E246" s="53"/>
      <c r="F246" s="53"/>
      <c r="G246" s="53"/>
      <c r="H246" s="53"/>
      <c r="I246" s="50"/>
      <c r="J246" s="50"/>
      <c r="K246" s="50"/>
      <c r="L246" s="50"/>
      <c r="M246" s="50"/>
      <c r="N246" s="53"/>
      <c r="O246" s="53"/>
    </row>
    <row r="247" spans="1:15" ht="42.75" customHeight="1">
      <c r="A247" s="54"/>
      <c r="B247" s="55"/>
      <c r="C247" s="50"/>
      <c r="D247" s="52"/>
      <c r="E247" s="53"/>
      <c r="F247" s="53"/>
      <c r="G247" s="53"/>
      <c r="H247" s="53"/>
      <c r="I247" s="50"/>
      <c r="J247" s="50"/>
      <c r="K247" s="50"/>
      <c r="L247" s="50"/>
      <c r="M247" s="50"/>
      <c r="N247" s="53"/>
      <c r="O247" s="53"/>
    </row>
    <row r="248" spans="1:15" ht="42.75" customHeight="1">
      <c r="A248" s="54"/>
      <c r="B248" s="55"/>
      <c r="C248" s="50"/>
      <c r="D248" s="52"/>
      <c r="E248" s="53"/>
      <c r="F248" s="53"/>
      <c r="G248" s="53"/>
      <c r="H248" s="53"/>
      <c r="I248" s="50"/>
      <c r="J248" s="50"/>
      <c r="K248" s="50"/>
      <c r="L248" s="50"/>
      <c r="M248" s="50"/>
      <c r="N248" s="53"/>
      <c r="O248" s="53"/>
    </row>
    <row r="249" spans="1:15" ht="42.75" customHeight="1">
      <c r="A249" s="54"/>
      <c r="B249" s="55"/>
      <c r="C249" s="50"/>
      <c r="D249" s="52"/>
      <c r="E249" s="53"/>
      <c r="F249" s="53"/>
      <c r="G249" s="53"/>
      <c r="H249" s="53"/>
      <c r="I249" s="50"/>
      <c r="J249" s="50"/>
      <c r="K249" s="50"/>
      <c r="L249" s="50"/>
      <c r="M249" s="50"/>
      <c r="N249" s="53"/>
      <c r="O249" s="53"/>
    </row>
    <row r="250" spans="1:15" ht="42.75" customHeight="1">
      <c r="A250" s="54"/>
      <c r="B250" s="55"/>
      <c r="C250" s="50"/>
      <c r="D250" s="52"/>
      <c r="E250" s="53"/>
      <c r="F250" s="53"/>
      <c r="G250" s="53"/>
      <c r="H250" s="53"/>
      <c r="I250" s="50"/>
      <c r="J250" s="50"/>
      <c r="K250" s="50"/>
      <c r="L250" s="50"/>
      <c r="M250" s="50"/>
      <c r="N250" s="53"/>
      <c r="O250" s="53"/>
    </row>
    <row r="251" spans="1:15" ht="42.75" customHeight="1">
      <c r="A251" s="54"/>
      <c r="B251" s="55"/>
      <c r="C251" s="50"/>
      <c r="D251" s="52"/>
      <c r="E251" s="53"/>
      <c r="F251" s="53"/>
      <c r="G251" s="53"/>
      <c r="H251" s="53"/>
      <c r="I251" s="50"/>
      <c r="J251" s="50"/>
      <c r="K251" s="50"/>
      <c r="L251" s="50"/>
      <c r="M251" s="50"/>
      <c r="N251" s="53"/>
      <c r="O251" s="53"/>
    </row>
    <row r="252" spans="1:15" ht="42.75" customHeight="1">
      <c r="A252" s="54"/>
      <c r="B252" s="55"/>
      <c r="C252" s="50"/>
      <c r="D252" s="52"/>
      <c r="E252" s="53"/>
      <c r="F252" s="53"/>
      <c r="G252" s="53"/>
      <c r="H252" s="53"/>
      <c r="I252" s="50"/>
      <c r="J252" s="50"/>
      <c r="K252" s="50"/>
      <c r="L252" s="50"/>
      <c r="M252" s="50"/>
      <c r="N252" s="53"/>
      <c r="O252" s="53"/>
    </row>
    <row r="253" spans="1:15" ht="42.75" customHeight="1">
      <c r="A253" s="54"/>
      <c r="B253" s="55"/>
      <c r="C253" s="50"/>
      <c r="D253" s="52"/>
      <c r="E253" s="53"/>
      <c r="F253" s="53"/>
      <c r="G253" s="53"/>
      <c r="H253" s="53"/>
      <c r="I253" s="50"/>
      <c r="J253" s="50"/>
      <c r="K253" s="50"/>
      <c r="L253" s="50"/>
      <c r="M253" s="50"/>
      <c r="N253" s="53"/>
      <c r="O253" s="53"/>
    </row>
    <row r="254" spans="1:15" ht="42.75" customHeight="1">
      <c r="A254" s="54"/>
      <c r="B254" s="55"/>
      <c r="C254" s="50"/>
      <c r="D254" s="52"/>
      <c r="E254" s="53"/>
      <c r="F254" s="53"/>
      <c r="G254" s="53"/>
      <c r="H254" s="53"/>
      <c r="I254" s="50"/>
      <c r="J254" s="50"/>
      <c r="K254" s="50"/>
      <c r="L254" s="50"/>
      <c r="M254" s="50"/>
      <c r="N254" s="53"/>
      <c r="O254" s="53"/>
    </row>
    <row r="255" spans="1:15" ht="42.75" customHeight="1">
      <c r="A255" s="54"/>
      <c r="B255" s="55"/>
      <c r="C255" s="50"/>
      <c r="D255" s="52"/>
      <c r="E255" s="53"/>
      <c r="F255" s="53"/>
      <c r="G255" s="53"/>
      <c r="H255" s="53"/>
      <c r="I255" s="50"/>
      <c r="J255" s="50"/>
      <c r="K255" s="50"/>
      <c r="L255" s="50"/>
      <c r="M255" s="50"/>
      <c r="N255" s="53"/>
      <c r="O255" s="53"/>
    </row>
    <row r="256" spans="1:15" ht="42.75" customHeight="1">
      <c r="A256" s="54"/>
      <c r="B256" s="55"/>
      <c r="C256" s="50"/>
      <c r="D256" s="52"/>
      <c r="E256" s="53"/>
      <c r="F256" s="53"/>
      <c r="G256" s="53"/>
      <c r="H256" s="53"/>
      <c r="I256" s="50"/>
      <c r="J256" s="50"/>
      <c r="K256" s="50"/>
      <c r="L256" s="50"/>
      <c r="M256" s="50"/>
      <c r="N256" s="53"/>
      <c r="O256" s="53"/>
    </row>
    <row r="257" spans="1:15" ht="42.75" customHeight="1">
      <c r="A257" s="54"/>
      <c r="B257" s="55"/>
      <c r="C257" s="50"/>
      <c r="D257" s="52"/>
      <c r="E257" s="53"/>
      <c r="F257" s="53"/>
      <c r="G257" s="53"/>
      <c r="H257" s="53"/>
      <c r="I257" s="50"/>
      <c r="J257" s="50"/>
      <c r="K257" s="50"/>
      <c r="L257" s="50"/>
      <c r="M257" s="50"/>
      <c r="N257" s="53"/>
      <c r="O257" s="53"/>
    </row>
    <row r="258" spans="1:15" ht="42.75" customHeight="1">
      <c r="A258" s="54"/>
      <c r="B258" s="55"/>
      <c r="C258" s="50"/>
      <c r="D258" s="52"/>
      <c r="E258" s="53"/>
      <c r="F258" s="53"/>
      <c r="G258" s="53"/>
      <c r="H258" s="53"/>
      <c r="I258" s="50"/>
      <c r="J258" s="50"/>
      <c r="K258" s="50"/>
      <c r="L258" s="50"/>
      <c r="M258" s="50"/>
      <c r="N258" s="53"/>
      <c r="O258" s="53"/>
    </row>
    <row r="259" spans="1:15" ht="42.75" customHeight="1">
      <c r="A259" s="54"/>
      <c r="B259" s="55"/>
      <c r="C259" s="50"/>
      <c r="D259" s="52"/>
      <c r="E259" s="53"/>
      <c r="F259" s="53"/>
      <c r="G259" s="53"/>
      <c r="H259" s="53"/>
      <c r="I259" s="50"/>
      <c r="J259" s="50"/>
      <c r="K259" s="50"/>
      <c r="L259" s="50"/>
      <c r="M259" s="50"/>
      <c r="N259" s="53"/>
      <c r="O259" s="53"/>
    </row>
    <row r="260" spans="1:15" ht="42.75" customHeight="1">
      <c r="A260" s="54"/>
      <c r="B260" s="55"/>
      <c r="C260" s="50"/>
      <c r="D260" s="52"/>
      <c r="E260" s="53"/>
      <c r="F260" s="53"/>
      <c r="G260" s="53"/>
      <c r="H260" s="53"/>
      <c r="I260" s="50"/>
      <c r="J260" s="50"/>
      <c r="K260" s="50"/>
      <c r="L260" s="50"/>
      <c r="M260" s="50"/>
      <c r="N260" s="53"/>
      <c r="O260" s="53"/>
    </row>
    <row r="261" spans="1:15" ht="42.75" customHeight="1">
      <c r="A261" s="54"/>
      <c r="B261" s="55"/>
      <c r="C261" s="50"/>
      <c r="D261" s="52"/>
      <c r="E261" s="53"/>
      <c r="F261" s="53"/>
      <c r="G261" s="53"/>
      <c r="H261" s="53"/>
      <c r="I261" s="50"/>
      <c r="J261" s="50"/>
      <c r="K261" s="50"/>
      <c r="L261" s="50"/>
      <c r="M261" s="50"/>
      <c r="N261" s="53"/>
      <c r="O261" s="53"/>
    </row>
    <row r="262" spans="1:15" ht="42.75" customHeight="1">
      <c r="A262" s="54"/>
      <c r="B262" s="55"/>
      <c r="C262" s="50"/>
      <c r="D262" s="52"/>
      <c r="E262" s="53"/>
      <c r="F262" s="53"/>
      <c r="G262" s="53"/>
      <c r="H262" s="53"/>
      <c r="I262" s="50"/>
      <c r="J262" s="50"/>
      <c r="K262" s="50"/>
      <c r="L262" s="50"/>
      <c r="M262" s="50"/>
      <c r="N262" s="53"/>
      <c r="O262" s="53"/>
    </row>
    <row r="263" spans="1:15" ht="42.75" customHeight="1">
      <c r="A263" s="54"/>
      <c r="B263" s="55"/>
      <c r="C263" s="50"/>
      <c r="D263" s="52"/>
      <c r="E263" s="53"/>
      <c r="F263" s="53"/>
      <c r="G263" s="53"/>
      <c r="H263" s="53"/>
      <c r="I263" s="50"/>
      <c r="J263" s="50"/>
      <c r="K263" s="50"/>
      <c r="L263" s="50"/>
      <c r="M263" s="50"/>
      <c r="N263" s="53"/>
      <c r="O263" s="53"/>
    </row>
    <row r="264" spans="1:15" ht="42.75" customHeight="1">
      <c r="A264" s="54"/>
      <c r="B264" s="55"/>
      <c r="C264" s="50"/>
      <c r="D264" s="52"/>
      <c r="E264" s="53"/>
      <c r="F264" s="53"/>
      <c r="G264" s="53"/>
      <c r="H264" s="53"/>
      <c r="I264" s="50"/>
      <c r="J264" s="50"/>
      <c r="K264" s="50"/>
      <c r="L264" s="50"/>
      <c r="M264" s="50"/>
      <c r="N264" s="53"/>
      <c r="O264" s="53"/>
    </row>
    <row r="265" spans="1:15" ht="42.75" customHeight="1">
      <c r="A265" s="54"/>
      <c r="B265" s="55"/>
      <c r="C265" s="50"/>
      <c r="D265" s="52"/>
      <c r="E265" s="53"/>
      <c r="F265" s="53"/>
      <c r="G265" s="53"/>
      <c r="H265" s="53"/>
      <c r="I265" s="50"/>
      <c r="J265" s="50"/>
      <c r="K265" s="50"/>
      <c r="L265" s="50"/>
      <c r="M265" s="50"/>
      <c r="N265" s="53"/>
      <c r="O265" s="53"/>
    </row>
    <row r="266" spans="1:15" ht="42.75" customHeight="1">
      <c r="A266" s="54"/>
      <c r="B266" s="55"/>
      <c r="C266" s="50"/>
      <c r="D266" s="52"/>
      <c r="E266" s="53"/>
      <c r="F266" s="53"/>
      <c r="G266" s="53"/>
      <c r="H266" s="53"/>
      <c r="I266" s="50"/>
      <c r="J266" s="50"/>
      <c r="K266" s="50"/>
      <c r="L266" s="50"/>
      <c r="M266" s="50"/>
      <c r="N266" s="53"/>
      <c r="O266" s="53"/>
    </row>
    <row r="267" spans="1:15" ht="42.75" customHeight="1">
      <c r="A267" s="54"/>
      <c r="B267" s="55"/>
      <c r="C267" s="50"/>
      <c r="D267" s="52"/>
      <c r="E267" s="53"/>
      <c r="F267" s="53"/>
      <c r="G267" s="53"/>
      <c r="H267" s="53"/>
      <c r="I267" s="50"/>
      <c r="J267" s="50"/>
      <c r="K267" s="50"/>
      <c r="L267" s="50"/>
      <c r="M267" s="50"/>
      <c r="N267" s="53"/>
      <c r="O267" s="53"/>
    </row>
    <row r="268" spans="1:15" ht="42.75" customHeight="1">
      <c r="A268" s="54"/>
      <c r="B268" s="55"/>
      <c r="C268" s="50"/>
      <c r="D268" s="52"/>
      <c r="E268" s="53"/>
      <c r="F268" s="53"/>
      <c r="G268" s="53"/>
      <c r="H268" s="53"/>
      <c r="I268" s="50"/>
      <c r="J268" s="50"/>
      <c r="K268" s="50"/>
      <c r="L268" s="50"/>
      <c r="M268" s="50"/>
      <c r="N268" s="53"/>
      <c r="O268" s="53"/>
    </row>
    <row r="269" spans="1:15" ht="42.75" customHeight="1">
      <c r="A269" s="54"/>
      <c r="B269" s="55"/>
      <c r="C269" s="50"/>
      <c r="D269" s="52"/>
      <c r="E269" s="53"/>
      <c r="F269" s="53"/>
      <c r="G269" s="53"/>
      <c r="H269" s="53"/>
      <c r="I269" s="50"/>
      <c r="J269" s="50"/>
      <c r="K269" s="50"/>
      <c r="L269" s="50"/>
      <c r="M269" s="50"/>
      <c r="N269" s="53"/>
      <c r="O269" s="53"/>
    </row>
    <row r="270" spans="1:15" ht="42.75" customHeight="1">
      <c r="A270" s="54"/>
      <c r="B270" s="55"/>
      <c r="C270" s="50"/>
      <c r="D270" s="52"/>
      <c r="E270" s="53"/>
      <c r="F270" s="53"/>
      <c r="G270" s="53"/>
      <c r="H270" s="53"/>
      <c r="I270" s="50"/>
      <c r="J270" s="50"/>
      <c r="K270" s="50"/>
      <c r="L270" s="50"/>
      <c r="M270" s="50"/>
      <c r="N270" s="53"/>
      <c r="O270" s="53"/>
    </row>
    <row r="271" spans="1:15" ht="42.75" customHeight="1">
      <c r="A271" s="54"/>
      <c r="B271" s="55"/>
      <c r="C271" s="50"/>
      <c r="D271" s="52"/>
      <c r="E271" s="53"/>
      <c r="F271" s="53"/>
      <c r="G271" s="53"/>
      <c r="H271" s="53"/>
      <c r="I271" s="50"/>
      <c r="J271" s="50"/>
      <c r="K271" s="50"/>
      <c r="L271" s="50"/>
      <c r="M271" s="50"/>
      <c r="N271" s="53"/>
      <c r="O271" s="53"/>
    </row>
    <row r="272" spans="1:15" ht="42.75" customHeight="1">
      <c r="A272" s="54"/>
      <c r="B272" s="55"/>
      <c r="C272" s="50"/>
      <c r="D272" s="52"/>
      <c r="E272" s="53"/>
      <c r="F272" s="53"/>
      <c r="G272" s="53"/>
      <c r="H272" s="53"/>
      <c r="I272" s="50"/>
      <c r="J272" s="50"/>
      <c r="K272" s="50"/>
      <c r="L272" s="50"/>
      <c r="M272" s="50"/>
      <c r="N272" s="53"/>
      <c r="O272" s="53"/>
    </row>
    <row r="273" spans="1:15" ht="42.75" customHeight="1">
      <c r="A273" s="54"/>
      <c r="B273" s="55"/>
      <c r="C273" s="50"/>
      <c r="D273" s="52"/>
      <c r="E273" s="53"/>
      <c r="F273" s="53"/>
      <c r="G273" s="53"/>
      <c r="H273" s="53"/>
      <c r="I273" s="50"/>
      <c r="J273" s="50"/>
      <c r="K273" s="50"/>
      <c r="L273" s="50"/>
      <c r="M273" s="50"/>
      <c r="N273" s="53"/>
      <c r="O273" s="53"/>
    </row>
    <row r="274" spans="1:15" ht="42.75" customHeight="1">
      <c r="A274" s="54"/>
      <c r="B274" s="55"/>
      <c r="C274" s="50"/>
      <c r="D274" s="52"/>
      <c r="E274" s="53"/>
      <c r="F274" s="53"/>
      <c r="G274" s="53"/>
      <c r="H274" s="53"/>
      <c r="I274" s="50"/>
      <c r="J274" s="50"/>
      <c r="K274" s="50"/>
      <c r="L274" s="50"/>
      <c r="M274" s="50"/>
      <c r="N274" s="53"/>
      <c r="O274" s="53"/>
    </row>
    <row r="275" spans="1:15" ht="42.75" customHeight="1">
      <c r="A275" s="54"/>
      <c r="B275" s="55"/>
      <c r="C275" s="50"/>
      <c r="D275" s="52"/>
      <c r="E275" s="53"/>
      <c r="F275" s="53"/>
      <c r="G275" s="53"/>
      <c r="H275" s="53"/>
      <c r="I275" s="50"/>
      <c r="J275" s="50"/>
      <c r="K275" s="50"/>
      <c r="L275" s="50"/>
      <c r="M275" s="50"/>
      <c r="N275" s="53"/>
      <c r="O275" s="53"/>
    </row>
    <row r="276" spans="1:15" ht="42.75" customHeight="1">
      <c r="A276" s="54"/>
      <c r="B276" s="55"/>
      <c r="C276" s="50"/>
      <c r="D276" s="52"/>
      <c r="E276" s="53"/>
      <c r="F276" s="53"/>
      <c r="G276" s="53"/>
      <c r="H276" s="53"/>
      <c r="I276" s="50"/>
      <c r="J276" s="50"/>
      <c r="K276" s="50"/>
      <c r="L276" s="50"/>
      <c r="M276" s="50"/>
      <c r="N276" s="53"/>
      <c r="O276" s="53"/>
    </row>
    <row r="277" spans="1:15" ht="42.75" customHeight="1">
      <c r="A277" s="54"/>
      <c r="B277" s="55"/>
      <c r="C277" s="50"/>
      <c r="D277" s="52"/>
      <c r="E277" s="53"/>
      <c r="F277" s="53"/>
      <c r="G277" s="53"/>
      <c r="H277" s="53"/>
      <c r="I277" s="50"/>
      <c r="J277" s="50"/>
      <c r="K277" s="50"/>
      <c r="L277" s="50"/>
      <c r="M277" s="50"/>
      <c r="N277" s="53"/>
      <c r="O277" s="53"/>
    </row>
    <row r="278" spans="1:15" ht="42.75" customHeight="1">
      <c r="A278" s="54"/>
      <c r="B278" s="55"/>
      <c r="C278" s="50"/>
      <c r="D278" s="52"/>
      <c r="E278" s="53"/>
      <c r="F278" s="53"/>
      <c r="G278" s="53"/>
      <c r="H278" s="53"/>
      <c r="I278" s="50"/>
      <c r="J278" s="50"/>
      <c r="K278" s="50"/>
      <c r="L278" s="50"/>
      <c r="M278" s="50"/>
      <c r="N278" s="53"/>
      <c r="O278" s="53"/>
    </row>
    <row r="279" spans="1:15" ht="42.75" customHeight="1">
      <c r="A279" s="54"/>
      <c r="B279" s="55"/>
      <c r="C279" s="50"/>
      <c r="D279" s="52"/>
      <c r="E279" s="53"/>
      <c r="F279" s="53"/>
      <c r="G279" s="53"/>
      <c r="H279" s="53"/>
      <c r="I279" s="50"/>
      <c r="J279" s="50"/>
      <c r="K279" s="50"/>
      <c r="L279" s="50"/>
      <c r="M279" s="50"/>
      <c r="N279" s="53"/>
      <c r="O279" s="53"/>
    </row>
    <row r="280" spans="1:15" ht="42.75" customHeight="1">
      <c r="A280" s="54"/>
      <c r="B280" s="55"/>
      <c r="C280" s="50"/>
      <c r="D280" s="52"/>
      <c r="E280" s="53"/>
      <c r="F280" s="53"/>
      <c r="G280" s="53"/>
      <c r="H280" s="53"/>
      <c r="I280" s="50"/>
      <c r="J280" s="50"/>
      <c r="K280" s="50"/>
      <c r="L280" s="50"/>
      <c r="M280" s="50"/>
      <c r="N280" s="53"/>
      <c r="O280" s="53"/>
    </row>
    <row r="281" spans="1:15" ht="42.75" customHeight="1">
      <c r="A281" s="54"/>
      <c r="B281" s="55"/>
      <c r="C281" s="50"/>
      <c r="D281" s="52"/>
      <c r="E281" s="53"/>
      <c r="F281" s="53"/>
      <c r="G281" s="53"/>
      <c r="H281" s="53"/>
      <c r="I281" s="50"/>
      <c r="J281" s="50"/>
      <c r="K281" s="50"/>
      <c r="L281" s="50"/>
      <c r="M281" s="50"/>
      <c r="N281" s="53"/>
      <c r="O281" s="53"/>
    </row>
    <row r="282" spans="1:15" ht="42.75" customHeight="1">
      <c r="A282" s="54"/>
      <c r="B282" s="55"/>
      <c r="C282" s="50"/>
      <c r="D282" s="52"/>
      <c r="E282" s="53"/>
      <c r="F282" s="53"/>
      <c r="G282" s="53"/>
      <c r="H282" s="53"/>
      <c r="I282" s="50"/>
      <c r="J282" s="50"/>
      <c r="K282" s="50"/>
      <c r="L282" s="50"/>
      <c r="M282" s="50"/>
      <c r="N282" s="53"/>
      <c r="O282" s="53"/>
    </row>
    <row r="283" spans="1:15" ht="42.75" customHeight="1">
      <c r="A283" s="54"/>
      <c r="B283" s="55"/>
      <c r="C283" s="50"/>
      <c r="D283" s="52"/>
      <c r="E283" s="53"/>
      <c r="F283" s="53"/>
      <c r="G283" s="53"/>
      <c r="H283" s="53"/>
      <c r="I283" s="50"/>
      <c r="J283" s="50"/>
      <c r="K283" s="50"/>
      <c r="L283" s="50"/>
      <c r="M283" s="50"/>
      <c r="N283" s="53"/>
      <c r="O283" s="53"/>
    </row>
    <row r="284" spans="1:15" ht="42.75" customHeight="1">
      <c r="A284" s="54"/>
      <c r="B284" s="55"/>
      <c r="C284" s="50"/>
      <c r="D284" s="52"/>
      <c r="E284" s="53"/>
      <c r="F284" s="53"/>
      <c r="G284" s="53"/>
      <c r="H284" s="53"/>
      <c r="I284" s="50"/>
      <c r="J284" s="50"/>
      <c r="K284" s="50"/>
      <c r="L284" s="50"/>
      <c r="M284" s="50"/>
      <c r="N284" s="53"/>
      <c r="O284" s="53"/>
    </row>
    <row r="285" spans="1:15" ht="42.75" customHeight="1">
      <c r="A285" s="54"/>
      <c r="B285" s="55"/>
      <c r="C285" s="50"/>
      <c r="D285" s="52"/>
      <c r="E285" s="53"/>
      <c r="F285" s="53"/>
      <c r="G285" s="53"/>
      <c r="H285" s="53"/>
      <c r="I285" s="50"/>
      <c r="J285" s="50"/>
      <c r="K285" s="50"/>
      <c r="L285" s="50"/>
      <c r="M285" s="50"/>
      <c r="N285" s="53"/>
      <c r="O285" s="53"/>
    </row>
    <row r="286" spans="1:15" ht="42.75" customHeight="1">
      <c r="A286" s="54"/>
      <c r="B286" s="55"/>
      <c r="C286" s="50"/>
      <c r="D286" s="52"/>
      <c r="E286" s="53"/>
      <c r="F286" s="53"/>
      <c r="G286" s="53"/>
      <c r="H286" s="53"/>
      <c r="I286" s="50"/>
      <c r="J286" s="50"/>
      <c r="K286" s="50"/>
      <c r="L286" s="50"/>
      <c r="M286" s="50"/>
      <c r="N286" s="53"/>
      <c r="O286" s="53"/>
    </row>
    <row r="287" spans="1:15" ht="42.75" customHeight="1">
      <c r="A287" s="54"/>
      <c r="B287" s="55"/>
      <c r="C287" s="50"/>
      <c r="D287" s="52"/>
      <c r="E287" s="53"/>
      <c r="F287" s="53"/>
      <c r="G287" s="53"/>
      <c r="H287" s="53"/>
      <c r="I287" s="50"/>
      <c r="J287" s="50"/>
      <c r="K287" s="50"/>
      <c r="L287" s="50"/>
      <c r="M287" s="50"/>
      <c r="N287" s="53"/>
      <c r="O287" s="53"/>
    </row>
    <row r="288" spans="1:15" ht="42.75" customHeight="1">
      <c r="A288" s="54"/>
      <c r="B288" s="55"/>
      <c r="C288" s="50"/>
      <c r="D288" s="52"/>
      <c r="E288" s="53"/>
      <c r="F288" s="53"/>
      <c r="G288" s="53"/>
      <c r="H288" s="53"/>
      <c r="I288" s="50"/>
      <c r="J288" s="50"/>
      <c r="K288" s="50"/>
      <c r="L288" s="50"/>
      <c r="M288" s="50"/>
      <c r="N288" s="53"/>
      <c r="O288" s="53"/>
    </row>
    <row r="289" spans="1:15" ht="42.75" customHeight="1">
      <c r="A289" s="54"/>
      <c r="B289" s="55"/>
      <c r="C289" s="50"/>
      <c r="D289" s="52"/>
      <c r="E289" s="53"/>
      <c r="F289" s="53"/>
      <c r="G289" s="53"/>
      <c r="H289" s="53"/>
      <c r="I289" s="50"/>
      <c r="J289" s="50"/>
      <c r="K289" s="50"/>
      <c r="L289" s="50"/>
      <c r="M289" s="50"/>
      <c r="N289" s="53"/>
      <c r="O289" s="53"/>
    </row>
    <row r="290" spans="1:15" ht="42.75" customHeight="1">
      <c r="A290" s="54"/>
      <c r="B290" s="55"/>
      <c r="C290" s="50"/>
      <c r="D290" s="52"/>
      <c r="E290" s="53"/>
      <c r="F290" s="53"/>
      <c r="G290" s="53"/>
      <c r="H290" s="53"/>
      <c r="I290" s="50"/>
      <c r="J290" s="50"/>
      <c r="K290" s="50"/>
      <c r="L290" s="50"/>
      <c r="M290" s="50"/>
      <c r="N290" s="53"/>
      <c r="O290" s="53"/>
    </row>
    <row r="291" spans="1:15" ht="42.75" customHeight="1">
      <c r="A291" s="54"/>
      <c r="B291" s="55"/>
      <c r="C291" s="50"/>
      <c r="D291" s="52"/>
      <c r="E291" s="53"/>
      <c r="F291" s="53"/>
      <c r="G291" s="53"/>
      <c r="H291" s="53"/>
      <c r="I291" s="50"/>
      <c r="J291" s="50"/>
      <c r="K291" s="50"/>
      <c r="L291" s="50"/>
      <c r="M291" s="50"/>
      <c r="N291" s="53"/>
      <c r="O291" s="53"/>
    </row>
    <row r="292" spans="1:15" ht="42.75" customHeight="1">
      <c r="A292" s="54"/>
      <c r="B292" s="55"/>
      <c r="C292" s="50"/>
      <c r="D292" s="52"/>
      <c r="E292" s="53"/>
      <c r="F292" s="53"/>
      <c r="G292" s="53"/>
      <c r="H292" s="53"/>
      <c r="I292" s="50"/>
      <c r="J292" s="50"/>
      <c r="K292" s="50"/>
      <c r="L292" s="50"/>
      <c r="M292" s="50"/>
      <c r="N292" s="53"/>
      <c r="O292" s="53"/>
    </row>
    <row r="293" spans="1:15" ht="42.75" customHeight="1">
      <c r="A293" s="54"/>
      <c r="B293" s="55"/>
      <c r="C293" s="50"/>
      <c r="D293" s="52"/>
      <c r="E293" s="53"/>
      <c r="F293" s="53"/>
      <c r="G293" s="53"/>
      <c r="H293" s="53"/>
      <c r="I293" s="50"/>
      <c r="J293" s="50"/>
      <c r="K293" s="50"/>
      <c r="L293" s="50"/>
      <c r="M293" s="50"/>
      <c r="N293" s="53"/>
      <c r="O293" s="53"/>
    </row>
    <row r="294" spans="1:15" ht="42.75" customHeight="1">
      <c r="A294" s="54"/>
      <c r="B294" s="55"/>
      <c r="C294" s="50"/>
      <c r="D294" s="52"/>
      <c r="E294" s="53"/>
      <c r="F294" s="53"/>
      <c r="G294" s="53"/>
      <c r="H294" s="53"/>
      <c r="I294" s="50"/>
      <c r="J294" s="50"/>
      <c r="K294" s="50"/>
      <c r="L294" s="50"/>
      <c r="M294" s="50"/>
      <c r="N294" s="53"/>
      <c r="O294" s="53"/>
    </row>
    <row r="295" spans="1:15" ht="42.75" customHeight="1">
      <c r="A295" s="54"/>
      <c r="B295" s="55"/>
      <c r="C295" s="50"/>
      <c r="D295" s="52"/>
      <c r="E295" s="53"/>
      <c r="F295" s="53"/>
      <c r="G295" s="53"/>
      <c r="H295" s="53"/>
      <c r="I295" s="50"/>
      <c r="J295" s="50"/>
      <c r="K295" s="50"/>
      <c r="L295" s="50"/>
      <c r="M295" s="50"/>
      <c r="N295" s="53"/>
      <c r="O295" s="53"/>
    </row>
    <row r="296" spans="1:15" ht="42.75" customHeight="1">
      <c r="A296" s="54"/>
      <c r="B296" s="55"/>
      <c r="C296" s="50"/>
      <c r="D296" s="52"/>
      <c r="E296" s="53"/>
      <c r="F296" s="53"/>
      <c r="G296" s="53"/>
      <c r="H296" s="53"/>
      <c r="I296" s="50"/>
      <c r="J296" s="50"/>
      <c r="K296" s="50"/>
      <c r="L296" s="50"/>
      <c r="M296" s="50"/>
      <c r="N296" s="53"/>
      <c r="O296" s="53"/>
    </row>
    <row r="297" spans="1:15" ht="42.75" customHeight="1">
      <c r="A297" s="54"/>
      <c r="B297" s="55"/>
      <c r="C297" s="50"/>
      <c r="D297" s="50"/>
      <c r="E297" s="53"/>
      <c r="F297" s="53"/>
      <c r="G297" s="53"/>
      <c r="H297" s="53"/>
      <c r="I297" s="50"/>
      <c r="J297" s="50"/>
      <c r="K297" s="50"/>
      <c r="L297" s="50"/>
      <c r="M297" s="50"/>
      <c r="N297" s="53"/>
      <c r="O297" s="53"/>
    </row>
    <row r="298" spans="1:15" ht="42.75" customHeight="1">
      <c r="A298" s="54"/>
      <c r="B298" s="55"/>
      <c r="C298" s="50"/>
      <c r="D298" s="50"/>
      <c r="E298" s="53"/>
      <c r="F298" s="53"/>
      <c r="G298" s="53"/>
      <c r="H298" s="53"/>
      <c r="I298" s="50"/>
      <c r="J298" s="50"/>
      <c r="K298" s="50"/>
      <c r="L298" s="50"/>
      <c r="M298" s="50"/>
      <c r="N298" s="53"/>
      <c r="O298" s="53"/>
    </row>
    <row r="299" spans="1:15" ht="42.75" customHeight="1">
      <c r="A299" s="54"/>
      <c r="B299" s="55"/>
      <c r="C299" s="50"/>
      <c r="D299" s="50"/>
      <c r="E299" s="53"/>
      <c r="F299" s="53"/>
      <c r="G299" s="53"/>
      <c r="H299" s="53"/>
      <c r="I299" s="50"/>
      <c r="J299" s="50"/>
      <c r="K299" s="50"/>
      <c r="L299" s="50"/>
      <c r="M299" s="50"/>
      <c r="N299" s="53"/>
      <c r="O299" s="53"/>
    </row>
    <row r="300" spans="1:15" ht="42.75" customHeight="1">
      <c r="A300" s="54"/>
      <c r="B300" s="55"/>
      <c r="C300" s="50"/>
      <c r="D300" s="50"/>
      <c r="E300" s="53"/>
      <c r="F300" s="53"/>
      <c r="G300" s="53"/>
      <c r="H300" s="53"/>
      <c r="I300" s="50"/>
      <c r="J300" s="50"/>
      <c r="K300" s="50"/>
      <c r="L300" s="50"/>
      <c r="M300" s="50"/>
      <c r="N300" s="53"/>
      <c r="O300" s="53"/>
    </row>
  </sheetData>
  <sheetProtection algorithmName="SHA-512" hashValue="DRVH4KaONUEJ6ZA8omc59cQKp7xLuDImPV/YeL71Y20vxYFmpQSKThKYe6JS49d1Gt96vseo1I5KxzDUUIJzSw==" saltValue="QB92rCivsJiieXKQEZ54bA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999">
    <cfRule type="expression" dxfId="52" priority="2">
      <formula>$C1="Option"</formula>
    </cfRule>
  </conditionalFormatting>
  <conditionalFormatting sqref="A19:C26">
    <cfRule type="expression" dxfId="51" priority="3">
      <formula>$F19="Fermeture"</formula>
    </cfRule>
    <cfRule type="expression" dxfId="50" priority="4">
      <formula>$F19="Modification"</formula>
    </cfRule>
    <cfRule type="expression" dxfId="49" priority="5">
      <formula>$F19="Création"</formula>
    </cfRule>
  </conditionalFormatting>
  <conditionalFormatting sqref="A1:O9 A10:E10 K10:O11 A11:D11 A12:O12 A13:H13 J13:O16 A14:F14 A15:H15 A16:F16 A17:O18 D19:O23 D24:N24 D25:O26 A27:O30 A31:G33 L31:O33 A34:A35 C34:O35 A36:O36 A37:A40 A41:O999">
    <cfRule type="expression" dxfId="48" priority="6">
      <formula>$F1="Modification"</formula>
    </cfRule>
    <cfRule type="expression" dxfId="47" priority="7">
      <formula>$F1="Création"</formula>
    </cfRule>
  </conditionalFormatting>
  <conditionalFormatting sqref="A1:O9 K10:O11 A12:O12 J13:O16 A17:O18 D19:O23 D24:N24 D25:O26 A27:O30 L31:O33 C34:O35 A36:O36 A41:O999 A10:E10 A11:D11 A13:H13 A14:F14 A15:H15 A16:F16 A31:G33 A34:A35 A37:A40">
    <cfRule type="expression" dxfId="46" priority="8">
      <formula>$F1="Fermeture"</formula>
    </cfRule>
  </conditionalFormatting>
  <conditionalFormatting sqref="B34">
    <cfRule type="expression" dxfId="45" priority="9">
      <formula>$F34="Fermeture"</formula>
    </cfRule>
    <cfRule type="expression" dxfId="44" priority="10">
      <formula>$F34="Modification"</formula>
    </cfRule>
    <cfRule type="expression" dxfId="43" priority="11">
      <formula>$F34="Création"</formula>
    </cfRule>
  </conditionalFormatting>
  <conditionalFormatting sqref="B40:C40">
    <cfRule type="expression" dxfId="42" priority="12">
      <formula>$F40="Fermeture"</formula>
    </cfRule>
    <cfRule type="expression" dxfId="41" priority="13">
      <formula>$F40="Modification"</formula>
    </cfRule>
    <cfRule type="expression" dxfId="40" priority="14">
      <formula>$F40="Création"</formula>
    </cfRule>
  </conditionalFormatting>
  <conditionalFormatting sqref="B37:O39">
    <cfRule type="expression" dxfId="39" priority="15">
      <formula>$F37="Fermeture"</formula>
    </cfRule>
    <cfRule type="expression" dxfId="38" priority="16">
      <formula>$F37="Modification"</formula>
    </cfRule>
    <cfRule type="expression" dxfId="37" priority="17">
      <formula>$F37="Création"</formula>
    </cfRule>
  </conditionalFormatting>
  <conditionalFormatting sqref="C40">
    <cfRule type="expression" dxfId="36" priority="18">
      <formula>$F38="Fermeture"</formula>
    </cfRule>
    <cfRule type="expression" dxfId="35" priority="19">
      <formula>$F38="Modification"</formula>
    </cfRule>
    <cfRule type="expression" dxfId="34" priority="20">
      <formula>$F38="Création"</formula>
    </cfRule>
  </conditionalFormatting>
  <conditionalFormatting sqref="D40 F40:L40">
    <cfRule type="expression" dxfId="33" priority="21">
      <formula>$F40="Fermeture"</formula>
    </cfRule>
    <cfRule type="expression" dxfId="32" priority="22">
      <formula>$F40="Modification"</formula>
    </cfRule>
    <cfRule type="expression" dxfId="31" priority="23">
      <formula>$F40="Création"</formula>
    </cfRule>
  </conditionalFormatting>
  <conditionalFormatting sqref="E40">
    <cfRule type="expression" dxfId="30" priority="24">
      <formula>$F40="Fermeture"</formula>
    </cfRule>
    <cfRule type="expression" dxfId="29" priority="25">
      <formula>$F40="Modification"</formula>
    </cfRule>
    <cfRule type="expression" dxfId="28" priority="26">
      <formula>$F40="Création"</formula>
    </cfRule>
    <cfRule type="expression" dxfId="27" priority="27">
      <formula>#REF!="Option"</formula>
    </cfRule>
  </conditionalFormatting>
  <conditionalFormatting sqref="G1:N30 D1:E39 G31:G33 L31:N33 D41:E999">
    <cfRule type="expression" dxfId="26" priority="28">
      <formula>$C1="Option"</formula>
    </cfRule>
  </conditionalFormatting>
  <conditionalFormatting sqref="G34:N999 D40">
    <cfRule type="expression" dxfId="25" priority="29">
      <formula>$C34="Option"</formula>
    </cfRule>
  </conditionalFormatting>
  <conditionalFormatting sqref="M40:N40">
    <cfRule type="expression" dxfId="24" priority="30">
      <formula>$F40="Fermeture"</formula>
    </cfRule>
    <cfRule type="expression" dxfId="23" priority="31">
      <formula>$F40="Modification"</formula>
    </cfRule>
    <cfRule type="expression" dxfId="22" priority="32">
      <formula>$F40="Création"</formula>
    </cfRule>
  </conditionalFormatting>
  <conditionalFormatting sqref="N1:N36 N41:N999">
    <cfRule type="expression" dxfId="21" priority="33">
      <formula>$M1="Porteuse"</formula>
    </cfRule>
  </conditionalFormatting>
  <conditionalFormatting sqref="N37:N40">
    <cfRule type="expression" dxfId="20" priority="34">
      <formula>$M37="Porteuse"</formula>
    </cfRule>
  </conditionalFormatting>
  <conditionalFormatting sqref="O24">
    <cfRule type="expression" dxfId="19" priority="35">
      <formula>$F24="Fermeture"</formula>
    </cfRule>
    <cfRule type="expression" dxfId="18" priority="36">
      <formula>$F24="Modification"</formula>
    </cfRule>
    <cfRule type="expression" dxfId="17" priority="37">
      <formula>$F24="Création"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  <formula2>0</formula2>
    </dataValidation>
    <dataValidation type="list" allowBlank="1" showInputMessage="1" showErrorMessage="1" sqref="H19:H30 H34:H300" xr:uid="{00000000-0002-0000-0500-000001000000}">
      <formula1>List_CNU</formula1>
      <formula2>0</formula2>
    </dataValidation>
    <dataValidation type="list" allowBlank="1" showInputMessage="1" showErrorMessage="1" sqref="C19:C300" xr:uid="{00000000-0002-0000-0500-000002000000}">
      <formula1>"UE,ECUE,BLOC,OPTION,Parcours Pédagogique"</formula1>
      <formula2>0</formula2>
    </dataValidation>
    <dataValidation type="list" allowBlank="1" showInputMessage="1" showErrorMessage="1" sqref="F19:F300" xr:uid="{00000000-0002-0000-0500-000003000000}">
      <formula1>List_Statut</formula1>
      <formula2>0</formula2>
    </dataValidation>
    <dataValidation type="list" allowBlank="1" showInputMessage="1" showErrorMessage="1" sqref="E19:E300" xr:uid="{00000000-0002-0000-0500-000004000000}">
      <formula1>List_Type</formula1>
      <formula2>0</formula2>
    </dataValidation>
    <dataValidation type="list" allowBlank="1" showInputMessage="1" showErrorMessage="1" sqref="L19:L300" xr:uid="{00000000-0002-0000-0500-000005000000}">
      <formula1>"Anglais"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00"/>
  <sheetViews>
    <sheetView zoomScaleNormal="100" workbookViewId="0">
      <pane ySplit="18" topLeftCell="A19" activePane="bottomLeft" state="frozen"/>
      <selection pane="bottomLeft" activeCell="W25" sqref="W25"/>
    </sheetView>
  </sheetViews>
  <sheetFormatPr defaultColWidth="11.5703125" defaultRowHeight="15"/>
  <cols>
    <col min="1" max="1" width="39" style="32" customWidth="1"/>
    <col min="2" max="2" width="50.7109375" style="32" customWidth="1"/>
    <col min="3" max="3" width="15.42578125" style="62" customWidth="1"/>
    <col min="4" max="4" width="20.85546875" style="32" customWidth="1"/>
    <col min="5" max="6" width="15.42578125" style="32" customWidth="1"/>
    <col min="7" max="7" width="22.7109375" style="32" customWidth="1"/>
    <col min="8" max="8" width="27.140625" style="32" customWidth="1"/>
    <col min="9" max="9" width="35.28515625" style="32" customWidth="1"/>
    <col min="10" max="10" width="19.42578125" style="32" customWidth="1"/>
    <col min="11" max="11" width="40.7109375" style="32" customWidth="1"/>
    <col min="12" max="12" width="31.7109375" style="32" customWidth="1"/>
    <col min="13" max="13" width="22.42578125" style="32" customWidth="1"/>
    <col min="14" max="17" width="20.28515625" style="32" customWidth="1"/>
    <col min="18" max="18" width="21.85546875" style="32" customWidth="1"/>
    <col min="19" max="19" width="20.42578125" style="32" customWidth="1"/>
    <col min="20" max="20" width="17.28515625" style="32" customWidth="1"/>
    <col min="21" max="21" width="44" style="32" customWidth="1"/>
    <col min="22" max="22" width="46.42578125" style="32" customWidth="1"/>
  </cols>
  <sheetData>
    <row r="1" spans="1:21">
      <c r="A1" s="90"/>
      <c r="B1" s="90"/>
      <c r="C1" s="90"/>
      <c r="D1" s="90"/>
      <c r="E1" s="90"/>
      <c r="F1" s="90"/>
      <c r="G1" s="90"/>
      <c r="H1" s="90"/>
      <c r="I1" s="90"/>
      <c r="J1" s="63"/>
    </row>
    <row r="2" spans="1:21">
      <c r="A2" s="90"/>
      <c r="B2" s="90"/>
      <c r="C2" s="90"/>
      <c r="D2" s="90"/>
      <c r="E2" s="90"/>
      <c r="F2" s="90"/>
      <c r="G2" s="90"/>
      <c r="H2" s="90"/>
      <c r="I2" s="90"/>
      <c r="J2" s="63"/>
    </row>
    <row r="3" spans="1:21">
      <c r="A3" s="90"/>
      <c r="B3" s="90"/>
      <c r="C3" s="90"/>
      <c r="D3" s="90"/>
      <c r="E3" s="90"/>
      <c r="F3" s="90"/>
      <c r="G3" s="90"/>
      <c r="H3" s="90"/>
      <c r="I3" s="90"/>
      <c r="J3" s="63"/>
    </row>
    <row r="4" spans="1:21">
      <c r="A4" s="90"/>
      <c r="B4" s="90"/>
      <c r="C4" s="90"/>
      <c r="D4" s="90"/>
      <c r="E4" s="90"/>
      <c r="F4" s="90"/>
      <c r="G4" s="90"/>
      <c r="H4" s="90"/>
      <c r="I4" s="90"/>
      <c r="J4" s="63"/>
    </row>
    <row r="5" spans="1:21">
      <c r="A5" s="90"/>
      <c r="B5" s="90"/>
      <c r="C5" s="90"/>
      <c r="D5" s="90"/>
      <c r="E5" s="90"/>
      <c r="F5" s="90"/>
      <c r="G5" s="90"/>
      <c r="H5" s="90"/>
      <c r="I5" s="90"/>
      <c r="J5" s="63"/>
    </row>
    <row r="6" spans="1:21">
      <c r="A6" s="90"/>
      <c r="B6" s="90"/>
      <c r="C6" s="90"/>
      <c r="D6" s="90"/>
      <c r="E6" s="90"/>
      <c r="F6" s="90"/>
      <c r="G6" s="90"/>
      <c r="H6" s="90"/>
      <c r="I6" s="90"/>
      <c r="J6" s="63"/>
    </row>
    <row r="7" spans="1:21" ht="14.25" customHeight="1">
      <c r="A7" s="91" t="s">
        <v>215</v>
      </c>
      <c r="B7" s="93">
        <f>'Fiche Générale'!B3</f>
        <v>0</v>
      </c>
      <c r="C7" s="91" t="s">
        <v>259</v>
      </c>
      <c r="D7" s="91"/>
      <c r="E7" s="99">
        <f>'Fiche Générale'!B4</f>
        <v>0</v>
      </c>
      <c r="F7" s="99"/>
      <c r="G7" s="91" t="s">
        <v>260</v>
      </c>
      <c r="H7" s="93">
        <f>'Fiche Générale'!B5</f>
        <v>0</v>
      </c>
      <c r="I7" s="93"/>
      <c r="J7" s="64"/>
      <c r="K7" s="65"/>
    </row>
    <row r="8" spans="1:21" ht="14.25" customHeight="1">
      <c r="A8" s="91"/>
      <c r="B8" s="93"/>
      <c r="C8" s="91"/>
      <c r="D8" s="91"/>
      <c r="E8" s="99"/>
      <c r="F8" s="99"/>
      <c r="G8" s="91"/>
      <c r="H8" s="93"/>
      <c r="I8" s="93"/>
      <c r="J8" s="64"/>
      <c r="K8" s="65"/>
    </row>
    <row r="9" spans="1:21" ht="14.25" customHeight="1">
      <c r="A9" s="91"/>
      <c r="B9" s="93"/>
      <c r="C9" s="91"/>
      <c r="D9" s="91"/>
      <c r="E9" s="99"/>
      <c r="F9" s="99"/>
      <c r="G9" s="91"/>
      <c r="H9" s="93"/>
      <c r="I9" s="93"/>
      <c r="J9" s="64"/>
      <c r="K9" s="65"/>
    </row>
    <row r="10" spans="1:21" ht="14.25" customHeight="1">
      <c r="A10" s="91"/>
      <c r="B10" s="93"/>
      <c r="C10" s="94" t="s">
        <v>218</v>
      </c>
      <c r="D10" s="94"/>
      <c r="E10" s="95">
        <f>'Fiche Générale'!B9</f>
        <v>0</v>
      </c>
      <c r="F10" s="95"/>
      <c r="G10" s="95"/>
      <c r="H10" s="95"/>
      <c r="I10" s="95"/>
      <c r="J10" s="66"/>
      <c r="K10" s="65"/>
    </row>
    <row r="11" spans="1:21" ht="14.25" customHeight="1">
      <c r="A11" s="91"/>
      <c r="B11" s="93"/>
      <c r="C11" s="94"/>
      <c r="D11" s="94"/>
      <c r="E11" s="95"/>
      <c r="F11" s="95"/>
      <c r="G11" s="95"/>
      <c r="H11" s="95"/>
      <c r="I11" s="95"/>
      <c r="J11" s="66"/>
      <c r="K11" s="65"/>
    </row>
    <row r="12" spans="1:21">
      <c r="C12" s="32"/>
      <c r="I12" s="67"/>
      <c r="J12" s="67"/>
      <c r="M12" s="96" t="s">
        <v>261</v>
      </c>
      <c r="N12" s="96"/>
      <c r="O12" s="96"/>
      <c r="P12" s="96"/>
      <c r="Q12" s="96"/>
      <c r="R12" s="96" t="s">
        <v>262</v>
      </c>
      <c r="S12" s="96"/>
      <c r="T12" s="96"/>
      <c r="U12" s="96"/>
    </row>
    <row r="13" spans="1:21">
      <c r="A13" s="96" t="s">
        <v>219</v>
      </c>
      <c r="B13" s="100" t="str">
        <f>'S6 Maquette'!B13:B14</f>
        <v>3 ème Année de Licence</v>
      </c>
      <c r="C13" s="100"/>
      <c r="D13" s="96" t="s">
        <v>263</v>
      </c>
      <c r="E13" s="100">
        <f>'S6 Maquette'!E13:F14</f>
        <v>0</v>
      </c>
      <c r="F13" s="100"/>
      <c r="G13" s="100"/>
      <c r="I13" s="67"/>
      <c r="J13" s="67"/>
      <c r="M13" s="96"/>
      <c r="N13" s="96"/>
      <c r="O13" s="96"/>
      <c r="P13" s="96"/>
      <c r="Q13" s="96"/>
      <c r="R13" s="96"/>
      <c r="S13" s="96"/>
      <c r="T13" s="96"/>
      <c r="U13" s="96"/>
    </row>
    <row r="14" spans="1:21">
      <c r="A14" s="96"/>
      <c r="B14" s="100"/>
      <c r="C14" s="100"/>
      <c r="D14" s="96"/>
      <c r="E14" s="100"/>
      <c r="F14" s="100"/>
      <c r="G14" s="100"/>
      <c r="I14" s="67"/>
      <c r="J14" s="67"/>
      <c r="M14" s="96" t="s">
        <v>264</v>
      </c>
      <c r="N14" s="96" t="s">
        <v>265</v>
      </c>
      <c r="O14" s="96"/>
      <c r="P14" s="96" t="s">
        <v>266</v>
      </c>
      <c r="Q14" s="96"/>
      <c r="R14" s="90"/>
      <c r="S14" s="101"/>
      <c r="T14" s="101"/>
      <c r="U14" s="96"/>
    </row>
    <row r="15" spans="1:21">
      <c r="A15" s="96" t="s">
        <v>267</v>
      </c>
      <c r="B15" s="102" t="str">
        <f>'S6 Maquette'!B15:B16</f>
        <v>Semestre 6</v>
      </c>
      <c r="C15" s="102"/>
      <c r="D15" s="96" t="s">
        <v>268</v>
      </c>
      <c r="E15" s="100">
        <f>'S6 Maquette'!E15:F16</f>
        <v>0</v>
      </c>
      <c r="F15" s="100"/>
      <c r="G15" s="100"/>
      <c r="I15" s="67"/>
      <c r="J15" s="67"/>
      <c r="M15" s="96"/>
      <c r="N15" s="96"/>
      <c r="O15" s="96"/>
      <c r="P15" s="96"/>
      <c r="Q15" s="96"/>
      <c r="R15" s="90"/>
      <c r="S15" s="101"/>
      <c r="T15" s="101"/>
      <c r="U15" s="96"/>
    </row>
    <row r="16" spans="1:21">
      <c r="A16" s="96"/>
      <c r="B16" s="102"/>
      <c r="C16" s="102"/>
      <c r="D16" s="96"/>
      <c r="E16" s="100"/>
      <c r="F16" s="100"/>
      <c r="G16" s="100"/>
      <c r="I16" s="67"/>
      <c r="J16" s="67"/>
      <c r="M16" s="96"/>
      <c r="N16" s="96"/>
      <c r="O16" s="96"/>
      <c r="P16" s="96"/>
      <c r="Q16" s="96"/>
      <c r="R16" s="90"/>
      <c r="S16" s="101"/>
      <c r="T16" s="101"/>
      <c r="U16" s="96"/>
    </row>
    <row r="17" spans="1:22">
      <c r="L17" s="34"/>
      <c r="M17" s="96"/>
      <c r="N17" s="96"/>
      <c r="O17" s="96"/>
      <c r="P17" s="96"/>
      <c r="Q17" s="96"/>
      <c r="R17" s="90"/>
      <c r="S17" s="101"/>
      <c r="T17" s="101"/>
      <c r="U17" s="96"/>
    </row>
    <row r="18" spans="1:22" ht="59.25" customHeight="1">
      <c r="A18" s="35" t="s">
        <v>269</v>
      </c>
      <c r="B18" s="69" t="s">
        <v>270</v>
      </c>
      <c r="C18" s="35" t="s">
        <v>5</v>
      </c>
      <c r="D18" s="35" t="s">
        <v>271</v>
      </c>
      <c r="E18" s="35" t="s">
        <v>272</v>
      </c>
      <c r="F18" s="35" t="s">
        <v>273</v>
      </c>
      <c r="G18" s="35" t="s">
        <v>274</v>
      </c>
      <c r="H18" s="35" t="s">
        <v>275</v>
      </c>
      <c r="I18" s="35" t="s">
        <v>276</v>
      </c>
      <c r="J18" s="35" t="s">
        <v>277</v>
      </c>
      <c r="K18" s="35" t="s">
        <v>278</v>
      </c>
      <c r="L18" s="35" t="s">
        <v>279</v>
      </c>
      <c r="M18" s="35" t="s">
        <v>280</v>
      </c>
      <c r="N18" s="35" t="s">
        <v>270</v>
      </c>
      <c r="O18" s="35" t="s">
        <v>281</v>
      </c>
      <c r="P18" s="35" t="s">
        <v>270</v>
      </c>
      <c r="Q18" s="35" t="s">
        <v>283</v>
      </c>
      <c r="R18" s="35" t="s">
        <v>284</v>
      </c>
      <c r="S18" s="35" t="s">
        <v>270</v>
      </c>
      <c r="T18" s="35" t="s">
        <v>281</v>
      </c>
      <c r="U18" s="36" t="s">
        <v>285</v>
      </c>
      <c r="V18" s="36" t="s">
        <v>286</v>
      </c>
    </row>
    <row r="19" spans="1:22" ht="30" customHeight="1">
      <c r="A19" s="70" t="str">
        <f>'S6 Maquette'!B19</f>
        <v>UE Competences transversales 6</v>
      </c>
      <c r="B19" s="71" t="str">
        <f>'S6 Maquette'!C19</f>
        <v>UE</v>
      </c>
      <c r="C19" s="72">
        <f>'S6 Maquette'!F19</f>
        <v>0</v>
      </c>
      <c r="D19" s="73"/>
      <c r="E19" s="73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</row>
    <row r="20" spans="1:22" ht="30" customHeight="1">
      <c r="A20" s="70" t="str">
        <f>'S6 Maquette'!B20</f>
        <v>Competences numeriques 3</v>
      </c>
      <c r="B20" s="71" t="str">
        <f>'S6 Maquette'!C20</f>
        <v>ECUE</v>
      </c>
      <c r="C20" s="72">
        <f>'S6 Maquette'!F20</f>
        <v>0</v>
      </c>
      <c r="D20" s="73"/>
      <c r="E20" s="73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1:22" ht="30" customHeight="1">
      <c r="A21" s="70" t="str">
        <f>'S6 Maquette'!B21</f>
        <v xml:space="preserve">Competences informationnelles 3 </v>
      </c>
      <c r="B21" s="71" t="str">
        <f>'S6 Maquette'!C21</f>
        <v>ECUE</v>
      </c>
      <c r="C21" s="72">
        <f>'S6 Maquette'!F21</f>
        <v>0</v>
      </c>
      <c r="D21" s="73"/>
      <c r="E21" s="73"/>
      <c r="F21" s="73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</row>
    <row r="22" spans="1:22" ht="30" customHeight="1">
      <c r="A22" s="70" t="str">
        <f>'S6 Maquette'!B22</f>
        <v>Anglais 6</v>
      </c>
      <c r="B22" s="71" t="str">
        <f>'S6 Maquette'!C22</f>
        <v>ECUE</v>
      </c>
      <c r="C22" s="72">
        <f>'S6 Maquette'!F22</f>
        <v>0</v>
      </c>
      <c r="D22" s="73"/>
      <c r="E22" s="73"/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1:22" ht="30" customHeight="1">
      <c r="A23" s="86">
        <f>'S6 Maquette'!B23</f>
        <v>0</v>
      </c>
      <c r="B23" s="87">
        <f>'S6 Maquette'!C23</f>
        <v>0</v>
      </c>
      <c r="C23" s="78"/>
      <c r="D23" s="46"/>
      <c r="E23" s="46"/>
      <c r="F23" s="46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5"/>
    </row>
    <row r="24" spans="1:22" ht="30" customHeight="1">
      <c r="A24" s="86" t="str">
        <f>'S6 Maquette'!B24</f>
        <v>Théorie de probabilités</v>
      </c>
      <c r="B24" s="87" t="str">
        <f>'S6 Maquette'!C24</f>
        <v>UE</v>
      </c>
      <c r="C24" s="78"/>
      <c r="D24" s="46"/>
      <c r="E24" s="46"/>
      <c r="F24" s="46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 t="s">
        <v>306</v>
      </c>
    </row>
    <row r="25" spans="1:22" ht="30" customHeight="1">
      <c r="A25" s="86" t="str">
        <f>'S6 Maquette'!B25</f>
        <v>Analyse complexe</v>
      </c>
      <c r="B25" s="87" t="str">
        <f>'S6 Maquette'!C25</f>
        <v>UE</v>
      </c>
      <c r="C25" s="78">
        <f>'S6 Maquette'!F25</f>
        <v>0</v>
      </c>
      <c r="D25" s="46"/>
      <c r="E25" s="46"/>
      <c r="F25" s="46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5"/>
    </row>
    <row r="26" spans="1:22" ht="30" customHeight="1">
      <c r="A26" s="86" t="str">
        <f>'S6 Maquette'!B26</f>
        <v>Analyse numérique II</v>
      </c>
      <c r="B26" s="87" t="str">
        <f>'S6 Maquette'!C26</f>
        <v>UE</v>
      </c>
      <c r="C26" s="78"/>
      <c r="D26" s="46"/>
      <c r="E26" s="46"/>
      <c r="F26" s="4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5"/>
    </row>
    <row r="27" spans="1:22" ht="30" customHeight="1">
      <c r="A27" s="88">
        <f>'S6 Maquette'!B27</f>
        <v>0</v>
      </c>
      <c r="B27" s="88">
        <f>'S6 Maquette'!C27</f>
        <v>0</v>
      </c>
      <c r="C27" s="81">
        <f>'S6 Maquette'!F27</f>
        <v>0</v>
      </c>
      <c r="D27" s="50"/>
      <c r="E27" s="50"/>
      <c r="F27" s="50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82"/>
    </row>
    <row r="28" spans="1:22" ht="30" customHeight="1">
      <c r="A28" s="88">
        <f>'S6 Maquette'!B28</f>
        <v>0</v>
      </c>
      <c r="B28" s="88">
        <f>'S6 Maquette'!C28</f>
        <v>0</v>
      </c>
      <c r="C28" s="81">
        <f>'S6 Maquette'!F28</f>
        <v>0</v>
      </c>
      <c r="D28" s="50"/>
      <c r="E28" s="50"/>
      <c r="F28" s="50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82"/>
    </row>
    <row r="29" spans="1:22" ht="30" customHeight="1">
      <c r="A29" s="88" t="str">
        <f>'S6 Maquette'!B29</f>
        <v>Optique physique</v>
      </c>
      <c r="B29" s="88" t="str">
        <f>'S6 Maquette'!C29</f>
        <v>UE</v>
      </c>
      <c r="C29" s="81">
        <f>'S6 Maquette'!F29</f>
        <v>0</v>
      </c>
      <c r="D29" s="50"/>
      <c r="E29" s="50"/>
      <c r="F29" s="50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82"/>
    </row>
    <row r="30" spans="1:22" ht="30" customHeight="1">
      <c r="A30" s="88" t="str">
        <f>'S6 Maquette'!B30</f>
        <v>Min 1 max 1</v>
      </c>
      <c r="B30" s="88" t="str">
        <f>'S6 Maquette'!C30</f>
        <v>OPTION</v>
      </c>
      <c r="C30" s="81">
        <f>'S6 Maquette'!F30</f>
        <v>0</v>
      </c>
      <c r="D30" s="50"/>
      <c r="E30" s="50"/>
      <c r="F30" s="50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82"/>
    </row>
    <row r="31" spans="1:22" ht="30" customHeight="1">
      <c r="A31" s="68" t="str">
        <f>'S6 Maquette'!B31</f>
        <v>Physique quantique 2</v>
      </c>
      <c r="B31" s="68" t="str">
        <f>'S6 Maquette'!C31</f>
        <v>UE</v>
      </c>
      <c r="C31" s="81">
        <f>'S6 Maquette'!F31</f>
        <v>0</v>
      </c>
      <c r="D31" s="50"/>
      <c r="E31" s="50"/>
      <c r="F31" s="50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82"/>
    </row>
    <row r="32" spans="1:22" ht="30" customHeight="1">
      <c r="A32" s="68" t="str">
        <f>'S6 Maquette'!B32</f>
        <v>Mécanique des milieux continus</v>
      </c>
      <c r="B32" s="68" t="str">
        <f>'S6 Maquette'!C32</f>
        <v>UE</v>
      </c>
      <c r="C32" s="81">
        <f>'S6 Maquette'!F32</f>
        <v>0</v>
      </c>
      <c r="D32" s="50"/>
      <c r="E32" s="50"/>
      <c r="F32" s="50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82"/>
    </row>
    <row r="33" spans="1:22" ht="30" customHeight="1">
      <c r="A33" s="68" t="str">
        <f>'S6 Maquette'!B33</f>
        <v>Méthodes expérimentales et signal pour MP</v>
      </c>
      <c r="B33" s="68" t="str">
        <f>'S6 Maquette'!C33</f>
        <v>UE</v>
      </c>
      <c r="C33" s="81">
        <f>'S6 Maquette'!F33</f>
        <v>0</v>
      </c>
      <c r="D33" s="50"/>
      <c r="E33" s="50"/>
      <c r="F33" s="50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82"/>
    </row>
    <row r="34" spans="1:22" ht="30" customHeight="1">
      <c r="A34" s="68" t="str">
        <f>'S6 Maquette'!B34</f>
        <v>Méthodes expérimentales et signal</v>
      </c>
      <c r="B34" s="68" t="str">
        <f>'S6 Maquette'!C34</f>
        <v>ECUE</v>
      </c>
      <c r="C34" s="81">
        <f>'S6 Maquette'!F34</f>
        <v>0</v>
      </c>
      <c r="D34" s="50"/>
      <c r="E34" s="50"/>
      <c r="F34" s="50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82"/>
    </row>
    <row r="35" spans="1:22" ht="30" customHeight="1">
      <c r="A35" s="68" t="str">
        <f>'S6 Maquette'!B35</f>
        <v>Projet MP (fait partie des CT)</v>
      </c>
      <c r="B35" s="68" t="str">
        <f>'S6 Maquette'!C35</f>
        <v>UE</v>
      </c>
      <c r="C35" s="81">
        <f>'S6 Maquette'!F35</f>
        <v>0</v>
      </c>
      <c r="D35" s="50"/>
      <c r="E35" s="50" t="s">
        <v>307</v>
      </c>
      <c r="F35" s="50" t="s">
        <v>307</v>
      </c>
      <c r="G35" s="33" t="s">
        <v>307</v>
      </c>
      <c r="H35" s="33" t="s">
        <v>307</v>
      </c>
      <c r="I35" s="33"/>
      <c r="J35" s="33"/>
      <c r="K35" s="33" t="s">
        <v>10</v>
      </c>
      <c r="L35" s="33"/>
      <c r="M35" s="33">
        <v>2</v>
      </c>
      <c r="N35" s="33"/>
      <c r="O35" s="33"/>
      <c r="P35" s="33" t="s">
        <v>37</v>
      </c>
      <c r="Q35" s="33"/>
      <c r="R35" s="33"/>
      <c r="S35" s="33"/>
      <c r="T35" s="33"/>
      <c r="U35" s="33"/>
      <c r="V35" s="82" t="s">
        <v>308</v>
      </c>
    </row>
    <row r="36" spans="1:22" ht="30" customHeight="1">
      <c r="A36" s="68">
        <f>'S6 Maquette'!B36</f>
        <v>0</v>
      </c>
      <c r="B36" s="68">
        <f>'S6 Maquette'!C36</f>
        <v>0</v>
      </c>
      <c r="C36" s="81">
        <f>'S6 Maquette'!F36</f>
        <v>0</v>
      </c>
      <c r="D36" s="50"/>
      <c r="E36" s="50"/>
      <c r="F36" s="50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82"/>
    </row>
    <row r="37" spans="1:22" ht="30" customHeight="1">
      <c r="A37" s="68" t="str">
        <f>'S6 Maquette'!B37</f>
        <v>Remédiation mathématiques L3 mathématiques</v>
      </c>
      <c r="B37" s="68">
        <f>'S6 Maquette'!C37</f>
        <v>0</v>
      </c>
      <c r="C37" s="81">
        <f>'S6 Maquette'!F37</f>
        <v>0</v>
      </c>
      <c r="D37" s="50"/>
      <c r="E37" s="50"/>
      <c r="F37" s="50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82"/>
    </row>
    <row r="38" spans="1:22" ht="30" customHeight="1">
      <c r="A38" s="68">
        <f>'S6 Maquette'!B38</f>
        <v>0</v>
      </c>
      <c r="B38" s="68">
        <f>'S6 Maquette'!C38</f>
        <v>0</v>
      </c>
      <c r="C38" s="81">
        <f>'S6 Maquette'!F38</f>
        <v>0</v>
      </c>
      <c r="D38" s="50"/>
      <c r="E38" s="50"/>
      <c r="F38" s="5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82"/>
    </row>
    <row r="39" spans="1:22" ht="30" customHeight="1">
      <c r="A39" s="68" t="str">
        <f>'S6 Maquette'!B39</f>
        <v>UE facultative du portail ST ou de la L3</v>
      </c>
      <c r="B39" s="68">
        <f>'S6 Maquette'!C39</f>
        <v>0</v>
      </c>
      <c r="C39" s="81">
        <f>'S6 Maquette'!F39</f>
        <v>0</v>
      </c>
      <c r="D39" s="50"/>
      <c r="E39" s="50"/>
      <c r="F39" s="50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82"/>
    </row>
    <row r="40" spans="1:22" ht="30" customHeight="1">
      <c r="A40" s="68">
        <f>'S6 Maquette'!B40</f>
        <v>0</v>
      </c>
      <c r="B40" s="68">
        <f>'S6 Maquette'!C40</f>
        <v>0</v>
      </c>
      <c r="C40" s="81">
        <f>'S6 Maquette'!F40</f>
        <v>0</v>
      </c>
      <c r="D40" s="50"/>
      <c r="E40" s="50"/>
      <c r="F40" s="5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82"/>
    </row>
    <row r="41" spans="1:22" ht="30" customHeight="1">
      <c r="A41" s="68">
        <f>'S6 Maquette'!B41</f>
        <v>0</v>
      </c>
      <c r="B41" s="68">
        <f>'S6 Maquette'!C41</f>
        <v>0</v>
      </c>
      <c r="C41" s="81">
        <f>'S6 Maquette'!F41</f>
        <v>0</v>
      </c>
      <c r="D41" s="50"/>
      <c r="E41" s="50"/>
      <c r="F41" s="5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82"/>
    </row>
    <row r="42" spans="1:22" ht="30" customHeight="1">
      <c r="A42" s="68">
        <f>'S6 Maquette'!B42</f>
        <v>0</v>
      </c>
      <c r="B42" s="68">
        <f>'S6 Maquette'!C42</f>
        <v>0</v>
      </c>
      <c r="C42" s="81">
        <f>'S6 Maquette'!F42</f>
        <v>0</v>
      </c>
      <c r="D42" s="50"/>
      <c r="E42" s="50"/>
      <c r="F42" s="5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82"/>
    </row>
    <row r="43" spans="1:22" ht="30" customHeight="1">
      <c r="A43" s="68">
        <f>'S6 Maquette'!B43</f>
        <v>0</v>
      </c>
      <c r="B43" s="68">
        <f>'S6 Maquette'!C43</f>
        <v>0</v>
      </c>
      <c r="C43" s="81">
        <f>'S6 Maquette'!F43</f>
        <v>0</v>
      </c>
      <c r="D43" s="50"/>
      <c r="E43" s="50"/>
      <c r="F43" s="5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82"/>
    </row>
    <row r="44" spans="1:22" ht="30" customHeight="1">
      <c r="A44" s="68">
        <f>'S6 Maquette'!B44</f>
        <v>0</v>
      </c>
      <c r="B44" s="68">
        <f>'S6 Maquette'!C44</f>
        <v>0</v>
      </c>
      <c r="C44" s="81">
        <f>'S6 Maquette'!F44</f>
        <v>0</v>
      </c>
      <c r="D44" s="50"/>
      <c r="E44" s="50"/>
      <c r="F44" s="5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82"/>
    </row>
    <row r="45" spans="1:22" ht="30" customHeight="1">
      <c r="A45" s="68">
        <f>'S6 Maquette'!B45</f>
        <v>0</v>
      </c>
      <c r="B45" s="68">
        <f>'S6 Maquette'!C45</f>
        <v>0</v>
      </c>
      <c r="C45" s="81">
        <f>'S6 Maquette'!F45</f>
        <v>0</v>
      </c>
      <c r="D45" s="50"/>
      <c r="E45" s="50"/>
      <c r="F45" s="5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82"/>
    </row>
    <row r="46" spans="1:22" ht="30" customHeight="1">
      <c r="A46" s="68">
        <f>'S6 Maquette'!B46</f>
        <v>0</v>
      </c>
      <c r="B46" s="68">
        <f>'S6 Maquette'!C46</f>
        <v>0</v>
      </c>
      <c r="C46" s="81">
        <f>'S6 Maquette'!F46</f>
        <v>0</v>
      </c>
      <c r="D46" s="50"/>
      <c r="E46" s="50"/>
      <c r="F46" s="5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82"/>
    </row>
    <row r="47" spans="1:22" ht="30" customHeight="1">
      <c r="A47" s="68">
        <f>'S6 Maquette'!B47</f>
        <v>0</v>
      </c>
      <c r="B47" s="68">
        <f>'S6 Maquette'!C47</f>
        <v>0</v>
      </c>
      <c r="C47" s="81">
        <f>'S6 Maquette'!F47</f>
        <v>0</v>
      </c>
      <c r="D47" s="50"/>
      <c r="E47" s="50"/>
      <c r="F47" s="5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82"/>
    </row>
    <row r="48" spans="1:22" ht="30" customHeight="1">
      <c r="A48" s="68">
        <f>'S6 Maquette'!B48</f>
        <v>0</v>
      </c>
      <c r="B48" s="68">
        <f>'S6 Maquette'!C48</f>
        <v>0</v>
      </c>
      <c r="C48" s="81">
        <f>'S6 Maquette'!F48</f>
        <v>0</v>
      </c>
      <c r="D48" s="50"/>
      <c r="E48" s="50"/>
      <c r="F48" s="50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82"/>
    </row>
    <row r="49" spans="1:22" ht="30" customHeight="1">
      <c r="A49" s="68">
        <f>'S6 Maquette'!B49</f>
        <v>0</v>
      </c>
      <c r="B49" s="68">
        <f>'S6 Maquette'!C49</f>
        <v>0</v>
      </c>
      <c r="C49" s="81">
        <f>'S6 Maquette'!F49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82"/>
    </row>
    <row r="50" spans="1:22" ht="30" customHeight="1">
      <c r="A50" s="68">
        <f>'S6 Maquette'!B50</f>
        <v>0</v>
      </c>
      <c r="B50" s="68">
        <f>'S6 Maquette'!C50</f>
        <v>0</v>
      </c>
      <c r="C50" s="81">
        <f>'S6 Maquette'!F50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82"/>
    </row>
    <row r="51" spans="1:22" ht="30" customHeight="1">
      <c r="A51" s="68">
        <f>'S6 Maquette'!B51</f>
        <v>0</v>
      </c>
      <c r="B51" s="68">
        <f>'S6 Maquette'!C51</f>
        <v>0</v>
      </c>
      <c r="C51" s="81">
        <f>'S6 Maquette'!F51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82"/>
    </row>
    <row r="52" spans="1:22" ht="30" customHeight="1">
      <c r="A52" s="68">
        <f>'S6 Maquette'!B52</f>
        <v>0</v>
      </c>
      <c r="B52" s="68">
        <f>'S6 Maquette'!C52</f>
        <v>0</v>
      </c>
      <c r="C52" s="81">
        <f>'S6 Maquette'!F52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82"/>
    </row>
    <row r="53" spans="1:22" ht="30" customHeight="1">
      <c r="A53" s="68">
        <f>'S6 Maquette'!B53</f>
        <v>0</v>
      </c>
      <c r="B53" s="68">
        <f>'S6 Maquette'!C53</f>
        <v>0</v>
      </c>
      <c r="C53" s="81">
        <f>'S6 Maquette'!F53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82"/>
    </row>
    <row r="54" spans="1:22" ht="30" customHeight="1">
      <c r="A54" s="68">
        <f>'S6 Maquette'!B54</f>
        <v>0</v>
      </c>
      <c r="B54" s="68">
        <f>'S6 Maquette'!C54</f>
        <v>0</v>
      </c>
      <c r="C54" s="81">
        <f>'S6 Maquette'!F54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82"/>
    </row>
    <row r="55" spans="1:22" ht="30" customHeight="1">
      <c r="A55" s="68">
        <f>'S6 Maquette'!B55</f>
        <v>0</v>
      </c>
      <c r="B55" s="68">
        <f>'S6 Maquette'!C55</f>
        <v>0</v>
      </c>
      <c r="C55" s="81">
        <f>'S6 Maquette'!F55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82"/>
    </row>
    <row r="56" spans="1:22" ht="30" customHeight="1">
      <c r="A56" s="68">
        <f>'S6 Maquette'!B56</f>
        <v>0</v>
      </c>
      <c r="B56" s="68">
        <f>'S6 Maquette'!C56</f>
        <v>0</v>
      </c>
      <c r="C56" s="81">
        <f>'S6 Maquette'!F56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82"/>
    </row>
    <row r="57" spans="1:22" ht="30" customHeight="1">
      <c r="A57" s="68">
        <f>'S6 Maquette'!B57</f>
        <v>0</v>
      </c>
      <c r="B57" s="68">
        <f>'S6 Maquette'!C57</f>
        <v>0</v>
      </c>
      <c r="C57" s="81">
        <f>'S6 Maquette'!F57</f>
        <v>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82"/>
    </row>
    <row r="58" spans="1:22" ht="30" customHeight="1">
      <c r="A58" s="68">
        <f>'S6 Maquette'!B58</f>
        <v>0</v>
      </c>
      <c r="B58" s="68">
        <f>'S6 Maquette'!C58</f>
        <v>0</v>
      </c>
      <c r="C58" s="81">
        <f>'S6 Maquette'!F58</f>
        <v>0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82"/>
    </row>
    <row r="59" spans="1:22" ht="30" customHeight="1">
      <c r="A59" s="68">
        <f>'S6 Maquette'!B59</f>
        <v>0</v>
      </c>
      <c r="B59" s="68">
        <f>'S6 Maquette'!C59</f>
        <v>0</v>
      </c>
      <c r="C59" s="81">
        <f>'S6 Maquette'!F59</f>
        <v>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82"/>
    </row>
    <row r="60" spans="1:22" ht="30" customHeight="1">
      <c r="A60" s="68">
        <f>'S6 Maquette'!B60</f>
        <v>0</v>
      </c>
      <c r="B60" s="68">
        <f>'S6 Maquette'!C60</f>
        <v>0</v>
      </c>
      <c r="C60" s="81">
        <f>'S6 Maquette'!F60</f>
        <v>0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82"/>
    </row>
    <row r="61" spans="1:22" ht="30" customHeight="1">
      <c r="A61" s="68">
        <f>'S6 Maquette'!B61</f>
        <v>0</v>
      </c>
      <c r="B61" s="68">
        <f>'S6 Maquette'!C61</f>
        <v>0</v>
      </c>
      <c r="C61" s="81">
        <f>'S6 Maquette'!F61</f>
        <v>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82"/>
    </row>
    <row r="62" spans="1:22" ht="30" customHeight="1">
      <c r="A62" s="68">
        <f>'S6 Maquette'!B62</f>
        <v>0</v>
      </c>
      <c r="B62" s="68">
        <f>'S6 Maquette'!C62</f>
        <v>0</v>
      </c>
      <c r="C62" s="81">
        <f>'S6 Maquette'!F62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82"/>
    </row>
    <row r="63" spans="1:22" ht="30" customHeight="1">
      <c r="A63" s="68">
        <f>'S6 Maquette'!B63</f>
        <v>0</v>
      </c>
      <c r="B63" s="68">
        <f>'S6 Maquette'!C63</f>
        <v>0</v>
      </c>
      <c r="C63" s="81">
        <f>'S6 Maquette'!F63</f>
        <v>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82"/>
    </row>
    <row r="64" spans="1:22" ht="30" customHeight="1">
      <c r="A64" s="68">
        <f>'S6 Maquette'!B64</f>
        <v>0</v>
      </c>
      <c r="B64" s="68">
        <f>'S6 Maquette'!C64</f>
        <v>0</v>
      </c>
      <c r="C64" s="81">
        <f>'S6 Maquette'!F64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82"/>
    </row>
    <row r="65" spans="1:22" ht="30" customHeight="1">
      <c r="A65" s="68">
        <f>'S6 Maquette'!B65</f>
        <v>0</v>
      </c>
      <c r="B65" s="68">
        <f>'S6 Maquette'!C65</f>
        <v>0</v>
      </c>
      <c r="C65" s="81">
        <f>'S6 Maquette'!F65</f>
        <v>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82"/>
    </row>
    <row r="66" spans="1:22" ht="30" customHeight="1">
      <c r="A66" s="68">
        <f>'S6 Maquette'!B66</f>
        <v>0</v>
      </c>
      <c r="B66" s="68">
        <f>'S6 Maquette'!C66</f>
        <v>0</v>
      </c>
      <c r="C66" s="81">
        <f>'S6 Maquette'!F66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82"/>
    </row>
    <row r="67" spans="1:22" ht="30" customHeight="1">
      <c r="A67" s="68">
        <f>'S6 Maquette'!B67</f>
        <v>0</v>
      </c>
      <c r="B67" s="68">
        <f>'S6 Maquette'!C67</f>
        <v>0</v>
      </c>
      <c r="C67" s="81">
        <f>'S6 Maquette'!F67</f>
        <v>0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82"/>
    </row>
    <row r="68" spans="1:22" ht="30" customHeight="1">
      <c r="A68" s="68">
        <f>'S6 Maquette'!B68</f>
        <v>0</v>
      </c>
      <c r="B68" s="68">
        <f>'S6 Maquette'!C68</f>
        <v>0</v>
      </c>
      <c r="C68" s="81">
        <f>'S6 Maquette'!F68</f>
        <v>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82"/>
    </row>
    <row r="69" spans="1:22" ht="30" customHeight="1">
      <c r="A69" s="68">
        <f>'S6 Maquette'!B69</f>
        <v>0</v>
      </c>
      <c r="B69" s="68">
        <f>'S6 Maquette'!C69</f>
        <v>0</v>
      </c>
      <c r="C69" s="81">
        <f>'S6 Maquette'!F69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82"/>
    </row>
    <row r="70" spans="1:22" ht="30" customHeight="1">
      <c r="A70" s="68">
        <f>'S6 Maquette'!B70</f>
        <v>0</v>
      </c>
      <c r="B70" s="68">
        <f>'S6 Maquette'!C70</f>
        <v>0</v>
      </c>
      <c r="C70" s="81">
        <f>'S6 Maquette'!F70</f>
        <v>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82"/>
    </row>
    <row r="71" spans="1:22" ht="30" customHeight="1">
      <c r="A71" s="68">
        <f>'S6 Maquette'!B71</f>
        <v>0</v>
      </c>
      <c r="B71" s="68">
        <f>'S6 Maquette'!C71</f>
        <v>0</v>
      </c>
      <c r="C71" s="81">
        <f>'S6 Maquette'!F71</f>
        <v>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82"/>
    </row>
    <row r="72" spans="1:22" ht="30" customHeight="1">
      <c r="A72" s="68">
        <f>'S6 Maquette'!B72</f>
        <v>0</v>
      </c>
      <c r="B72" s="68">
        <f>'S6 Maquette'!C72</f>
        <v>0</v>
      </c>
      <c r="C72" s="81">
        <f>'S6 Maquette'!F72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82"/>
    </row>
    <row r="73" spans="1:22" ht="30" customHeight="1">
      <c r="A73" s="68">
        <f>'S6 Maquette'!B73</f>
        <v>0</v>
      </c>
      <c r="B73" s="68">
        <f>'S6 Maquette'!C73</f>
        <v>0</v>
      </c>
      <c r="C73" s="81">
        <f>'S6 Maquette'!F73</f>
        <v>0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82"/>
    </row>
    <row r="74" spans="1:22" ht="30" customHeight="1">
      <c r="A74" s="68">
        <f>'S6 Maquette'!B74</f>
        <v>0</v>
      </c>
      <c r="B74" s="68">
        <f>'S6 Maquette'!C74</f>
        <v>0</v>
      </c>
      <c r="C74" s="81">
        <f>'S6 Maquette'!F74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82"/>
    </row>
    <row r="75" spans="1:22" ht="30" customHeight="1">
      <c r="A75" s="68">
        <f>'S6 Maquette'!B75</f>
        <v>0</v>
      </c>
      <c r="B75" s="68">
        <f>'S6 Maquette'!C75</f>
        <v>0</v>
      </c>
      <c r="C75" s="81">
        <f>'S6 Maquette'!F75</f>
        <v>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82"/>
    </row>
    <row r="76" spans="1:22" ht="30" customHeight="1">
      <c r="A76" s="68">
        <f>'S6 Maquette'!B76</f>
        <v>0</v>
      </c>
      <c r="B76" s="68">
        <f>'S6 Maquette'!C76</f>
        <v>0</v>
      </c>
      <c r="C76" s="81">
        <f>'S6 Maquette'!F76</f>
        <v>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82"/>
    </row>
    <row r="77" spans="1:22" ht="30" customHeight="1">
      <c r="A77" s="68">
        <f>'S6 Maquette'!B77</f>
        <v>0</v>
      </c>
      <c r="B77" s="68">
        <f>'S6 Maquette'!C77</f>
        <v>0</v>
      </c>
      <c r="C77" s="81">
        <f>'S6 Maquette'!F77</f>
        <v>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82"/>
    </row>
    <row r="78" spans="1:22" ht="30" customHeight="1">
      <c r="A78" s="68">
        <f>'S6 Maquette'!B78</f>
        <v>0</v>
      </c>
      <c r="B78" s="68">
        <f>'S6 Maquette'!C78</f>
        <v>0</v>
      </c>
      <c r="C78" s="81">
        <f>'S6 Maquette'!F78</f>
        <v>0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82"/>
    </row>
    <row r="79" spans="1:22" ht="30" customHeight="1">
      <c r="A79" s="68">
        <f>'S6 Maquette'!B79</f>
        <v>0</v>
      </c>
      <c r="B79" s="68">
        <f>'S6 Maquette'!C79</f>
        <v>0</v>
      </c>
      <c r="C79" s="81">
        <f>'S6 Maquette'!F79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82"/>
    </row>
    <row r="80" spans="1:22" ht="30" customHeight="1">
      <c r="A80" s="68">
        <f>'S6 Maquette'!B80</f>
        <v>0</v>
      </c>
      <c r="B80" s="68">
        <f>'S6 Maquette'!C80</f>
        <v>0</v>
      </c>
      <c r="C80" s="81">
        <f>'S6 Maquette'!F80</f>
        <v>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82"/>
    </row>
    <row r="81" spans="1:22" ht="30" customHeight="1">
      <c r="A81" s="68">
        <f>'S6 Maquette'!B81</f>
        <v>0</v>
      </c>
      <c r="B81" s="68">
        <f>'S6 Maquette'!C81</f>
        <v>0</v>
      </c>
      <c r="C81" s="81">
        <f>'S6 Maquette'!F81</f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82"/>
    </row>
    <row r="82" spans="1:22" ht="30" customHeight="1">
      <c r="A82" s="68">
        <f>'S6 Maquette'!B82</f>
        <v>0</v>
      </c>
      <c r="B82" s="68">
        <f>'S6 Maquette'!C82</f>
        <v>0</v>
      </c>
      <c r="C82" s="81">
        <f>'S6 Maquette'!F82</f>
        <v>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82"/>
    </row>
    <row r="83" spans="1:22" ht="30" customHeight="1">
      <c r="A83" s="68">
        <f>'S6 Maquette'!B83</f>
        <v>0</v>
      </c>
      <c r="B83" s="68">
        <f>'S6 Maquette'!C83</f>
        <v>0</v>
      </c>
      <c r="C83" s="81">
        <f>'S6 Maquette'!F83</f>
        <v>0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82"/>
    </row>
    <row r="84" spans="1:22" ht="30" customHeight="1">
      <c r="A84" s="68">
        <f>'S6 Maquette'!B84</f>
        <v>0</v>
      </c>
      <c r="B84" s="68">
        <f>'S6 Maquette'!C84</f>
        <v>0</v>
      </c>
      <c r="C84" s="81">
        <f>'S6 Maquette'!F84</f>
        <v>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82"/>
    </row>
    <row r="85" spans="1:22" ht="30" customHeight="1">
      <c r="A85" s="68">
        <f>'S6 Maquette'!B85</f>
        <v>0</v>
      </c>
      <c r="B85" s="68">
        <f>'S6 Maquette'!C85</f>
        <v>0</v>
      </c>
      <c r="C85" s="81">
        <f>'S6 Maquette'!F85</f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82"/>
    </row>
    <row r="86" spans="1:22" ht="30" customHeight="1">
      <c r="A86" s="68">
        <f>'S6 Maquette'!B86</f>
        <v>0</v>
      </c>
      <c r="B86" s="68">
        <f>'S6 Maquette'!C86</f>
        <v>0</v>
      </c>
      <c r="C86" s="81">
        <f>'S6 Maquette'!F86</f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82"/>
    </row>
    <row r="87" spans="1:22" ht="30" customHeight="1">
      <c r="A87" s="68">
        <f>'S6 Maquette'!B87</f>
        <v>0</v>
      </c>
      <c r="B87" s="68">
        <f>'S6 Maquette'!C87</f>
        <v>0</v>
      </c>
      <c r="C87" s="81">
        <f>'S6 Maquette'!F87</f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82"/>
    </row>
    <row r="88" spans="1:22" ht="30" customHeight="1">
      <c r="A88" s="68">
        <f>'S6 Maquette'!B88</f>
        <v>0</v>
      </c>
      <c r="B88" s="68">
        <f>'S6 Maquette'!C88</f>
        <v>0</v>
      </c>
      <c r="C88" s="81">
        <f>'S6 Maquette'!F88</f>
        <v>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82"/>
    </row>
    <row r="89" spans="1:22" ht="30" customHeight="1">
      <c r="A89" s="68">
        <f>'S6 Maquette'!B89</f>
        <v>0</v>
      </c>
      <c r="B89" s="68">
        <f>'S6 Maquette'!C89</f>
        <v>0</v>
      </c>
      <c r="C89" s="81">
        <f>'S6 Maquette'!F89</f>
        <v>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82"/>
    </row>
    <row r="90" spans="1:22" ht="30" customHeight="1">
      <c r="A90" s="68">
        <f>'S6 Maquette'!B90</f>
        <v>0</v>
      </c>
      <c r="B90" s="68">
        <f>'S6 Maquette'!C90</f>
        <v>0</v>
      </c>
      <c r="C90" s="81">
        <f>'S6 Maquette'!F90</f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82"/>
    </row>
    <row r="91" spans="1:22" ht="30" customHeight="1">
      <c r="A91" s="68">
        <f>'S6 Maquette'!B91</f>
        <v>0</v>
      </c>
      <c r="B91" s="68">
        <f>'S6 Maquette'!C91</f>
        <v>0</v>
      </c>
      <c r="C91" s="81">
        <f>'S6 Maquette'!F91</f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82"/>
    </row>
    <row r="92" spans="1:22" ht="30" customHeight="1">
      <c r="A92" s="68">
        <f>'S6 Maquette'!B92</f>
        <v>0</v>
      </c>
      <c r="B92" s="68">
        <f>'S6 Maquette'!C92</f>
        <v>0</v>
      </c>
      <c r="C92" s="81">
        <f>'S6 Maquette'!F92</f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82"/>
    </row>
    <row r="93" spans="1:22" ht="30" customHeight="1">
      <c r="A93" s="68">
        <f>'S6 Maquette'!B93</f>
        <v>0</v>
      </c>
      <c r="B93" s="68">
        <f>'S6 Maquette'!C93</f>
        <v>0</v>
      </c>
      <c r="C93" s="81">
        <f>'S6 Maquette'!F93</f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82"/>
    </row>
    <row r="94" spans="1:22" ht="30" customHeight="1">
      <c r="A94" s="68">
        <f>'S6 Maquette'!B94</f>
        <v>0</v>
      </c>
      <c r="B94" s="68">
        <f>'S6 Maquette'!C94</f>
        <v>0</v>
      </c>
      <c r="C94" s="81">
        <f>'S6 Maquette'!F94</f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82"/>
    </row>
    <row r="95" spans="1:22" ht="30" customHeight="1">
      <c r="A95" s="68">
        <f>'S6 Maquette'!B95</f>
        <v>0</v>
      </c>
      <c r="B95" s="68">
        <f>'S6 Maquette'!C95</f>
        <v>0</v>
      </c>
      <c r="C95" s="81">
        <f>'S6 Maquette'!F95</f>
        <v>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82"/>
    </row>
    <row r="96" spans="1:22" ht="30" customHeight="1">
      <c r="A96" s="68">
        <f>'S6 Maquette'!B96</f>
        <v>0</v>
      </c>
      <c r="B96" s="68">
        <f>'S6 Maquette'!C96</f>
        <v>0</v>
      </c>
      <c r="C96" s="81">
        <f>'S6 Maquette'!F96</f>
        <v>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82"/>
    </row>
    <row r="97" spans="1:22" ht="30" customHeight="1">
      <c r="A97" s="68">
        <f>'S6 Maquette'!B97</f>
        <v>0</v>
      </c>
      <c r="B97" s="68">
        <f>'S6 Maquette'!C97</f>
        <v>0</v>
      </c>
      <c r="C97" s="81">
        <f>'S6 Maquette'!F97</f>
        <v>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82"/>
    </row>
    <row r="98" spans="1:22" ht="30" customHeight="1">
      <c r="A98" s="68">
        <f>'S6 Maquette'!B98</f>
        <v>0</v>
      </c>
      <c r="B98" s="68">
        <f>'S6 Maquette'!C98</f>
        <v>0</v>
      </c>
      <c r="C98" s="81">
        <f>'S6 Maquette'!F98</f>
        <v>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82"/>
    </row>
    <row r="99" spans="1:22" ht="30" customHeight="1">
      <c r="A99" s="68">
        <f>'S6 Maquette'!B99</f>
        <v>0</v>
      </c>
      <c r="B99" s="68">
        <f>'S6 Maquette'!C99</f>
        <v>0</v>
      </c>
      <c r="C99" s="81">
        <f>'S6 Maquette'!F99</f>
        <v>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82"/>
    </row>
    <row r="100" spans="1:22" ht="30" customHeight="1">
      <c r="A100" s="68">
        <f>'S6 Maquette'!B100</f>
        <v>0</v>
      </c>
      <c r="B100" s="68">
        <f>'S6 Maquette'!C100</f>
        <v>0</v>
      </c>
      <c r="C100" s="81">
        <f>'S6 Maquette'!F100</f>
        <v>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82"/>
    </row>
    <row r="101" spans="1:22" ht="30" customHeight="1">
      <c r="A101" s="68">
        <f>'S6 Maquette'!B101</f>
        <v>0</v>
      </c>
      <c r="B101" s="68">
        <f>'S6 Maquette'!C101</f>
        <v>0</v>
      </c>
      <c r="C101" s="81">
        <f>'S6 Maquette'!F101</f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82"/>
    </row>
    <row r="102" spans="1:22" ht="30" customHeight="1">
      <c r="A102" s="68">
        <f>'S6 Maquette'!B102</f>
        <v>0</v>
      </c>
      <c r="B102" s="68">
        <f>'S6 Maquette'!C102</f>
        <v>0</v>
      </c>
      <c r="C102" s="81">
        <f>'S6 Maquette'!F102</f>
        <v>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82"/>
    </row>
    <row r="103" spans="1:22" ht="30" customHeight="1">
      <c r="A103" s="68">
        <f>'S6 Maquette'!B103</f>
        <v>0</v>
      </c>
      <c r="B103" s="68">
        <f>'S6 Maquette'!C103</f>
        <v>0</v>
      </c>
      <c r="C103" s="81">
        <f>'S6 Maquette'!F103</f>
        <v>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82"/>
    </row>
    <row r="104" spans="1:22" ht="30" customHeight="1">
      <c r="A104" s="68">
        <f>'S6 Maquette'!B104</f>
        <v>0</v>
      </c>
      <c r="B104" s="68">
        <f>'S6 Maquette'!C104</f>
        <v>0</v>
      </c>
      <c r="C104" s="81">
        <f>'S6 Maquette'!F104</f>
        <v>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82"/>
    </row>
    <row r="105" spans="1:22" ht="30" customHeight="1">
      <c r="A105" s="68">
        <f>'S6 Maquette'!B105</f>
        <v>0</v>
      </c>
      <c r="B105" s="68">
        <f>'S6 Maquette'!C105</f>
        <v>0</v>
      </c>
      <c r="C105" s="81">
        <f>'S6 Maquette'!F105</f>
        <v>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82"/>
    </row>
    <row r="106" spans="1:22" ht="30" customHeight="1">
      <c r="A106" s="68">
        <f>'S6 Maquette'!B106</f>
        <v>0</v>
      </c>
      <c r="B106" s="68">
        <f>'S6 Maquette'!C106</f>
        <v>0</v>
      </c>
      <c r="C106" s="81">
        <f>'S6 Maquette'!F106</f>
        <v>0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82"/>
    </row>
    <row r="107" spans="1:22" ht="30" customHeight="1">
      <c r="A107" s="68">
        <f>'S6 Maquette'!B107</f>
        <v>0</v>
      </c>
      <c r="B107" s="68">
        <f>'S6 Maquette'!C107</f>
        <v>0</v>
      </c>
      <c r="C107" s="81">
        <f>'S6 Maquette'!F107</f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82"/>
    </row>
    <row r="108" spans="1:22" ht="30" customHeight="1">
      <c r="A108" s="68">
        <f>'S6 Maquette'!B108</f>
        <v>0</v>
      </c>
      <c r="B108" s="68">
        <f>'S6 Maquette'!C108</f>
        <v>0</v>
      </c>
      <c r="C108" s="81">
        <f>'S6 Maquette'!F108</f>
        <v>0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82"/>
    </row>
    <row r="109" spans="1:22" ht="30" customHeight="1">
      <c r="A109" s="68">
        <f>'S6 Maquette'!B109</f>
        <v>0</v>
      </c>
      <c r="B109" s="68">
        <f>'S6 Maquette'!C109</f>
        <v>0</v>
      </c>
      <c r="C109" s="81">
        <f>'S6 Maquette'!F109</f>
        <v>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82"/>
    </row>
    <row r="110" spans="1:22" ht="30" customHeight="1">
      <c r="A110" s="68">
        <f>'S6 Maquette'!B110</f>
        <v>0</v>
      </c>
      <c r="B110" s="68">
        <f>'S6 Maquette'!C110</f>
        <v>0</v>
      </c>
      <c r="C110" s="81">
        <f>'S6 Maquette'!F110</f>
        <v>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82"/>
    </row>
    <row r="111" spans="1:22" ht="30" customHeight="1">
      <c r="A111" s="68">
        <f>'S6 Maquette'!B111</f>
        <v>0</v>
      </c>
      <c r="B111" s="68">
        <f>'S6 Maquette'!C111</f>
        <v>0</v>
      </c>
      <c r="C111" s="81">
        <f>'S6 Maquette'!F111</f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82"/>
    </row>
    <row r="112" spans="1:22" ht="30" customHeight="1">
      <c r="A112" s="68">
        <f>'S6 Maquette'!B112</f>
        <v>0</v>
      </c>
      <c r="B112" s="68">
        <f>'S6 Maquette'!C112</f>
        <v>0</v>
      </c>
      <c r="C112" s="81">
        <f>'S6 Maquette'!F112</f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82"/>
    </row>
    <row r="113" spans="1:22" ht="30" customHeight="1">
      <c r="A113" s="68">
        <f>'S6 Maquette'!B113</f>
        <v>0</v>
      </c>
      <c r="B113" s="68">
        <f>'S6 Maquette'!C113</f>
        <v>0</v>
      </c>
      <c r="C113" s="81">
        <f>'S6 Maquette'!F113</f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82"/>
    </row>
    <row r="114" spans="1:22" ht="30" customHeight="1">
      <c r="A114" s="68">
        <f>'S6 Maquette'!B114</f>
        <v>0</v>
      </c>
      <c r="B114" s="68">
        <f>'S6 Maquette'!C114</f>
        <v>0</v>
      </c>
      <c r="C114" s="81">
        <f>'S6 Maquette'!F114</f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82"/>
    </row>
    <row r="115" spans="1:22" ht="30" customHeight="1">
      <c r="A115" s="68">
        <f>'S6 Maquette'!B115</f>
        <v>0</v>
      </c>
      <c r="B115" s="68">
        <f>'S6 Maquette'!C115</f>
        <v>0</v>
      </c>
      <c r="C115" s="81">
        <f>'S6 Maquette'!F115</f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82"/>
    </row>
    <row r="116" spans="1:22" ht="30" customHeight="1">
      <c r="A116" s="68">
        <f>'S6 Maquette'!B116</f>
        <v>0</v>
      </c>
      <c r="B116" s="68">
        <f>'S6 Maquette'!C116</f>
        <v>0</v>
      </c>
      <c r="C116" s="81">
        <f>'S6 Maquette'!F116</f>
        <v>0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82"/>
    </row>
    <row r="117" spans="1:22" ht="30" customHeight="1">
      <c r="A117" s="68">
        <f>'S6 Maquette'!B117</f>
        <v>0</v>
      </c>
      <c r="B117" s="68">
        <f>'S6 Maquette'!C117</f>
        <v>0</v>
      </c>
      <c r="C117" s="81">
        <f>'S6 Maquette'!F117</f>
        <v>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82"/>
    </row>
    <row r="118" spans="1:22" ht="30" customHeight="1">
      <c r="A118" s="68">
        <f>'S6 Maquette'!B118</f>
        <v>0</v>
      </c>
      <c r="B118" s="68">
        <f>'S6 Maquette'!C118</f>
        <v>0</v>
      </c>
      <c r="C118" s="81">
        <f>'S6 Maquette'!F118</f>
        <v>0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82"/>
    </row>
    <row r="119" spans="1:22" ht="30" customHeight="1">
      <c r="A119" s="68">
        <f>'S6 Maquette'!B119</f>
        <v>0</v>
      </c>
      <c r="B119" s="68">
        <f>'S6 Maquette'!C119</f>
        <v>0</v>
      </c>
      <c r="C119" s="81">
        <f>'S6 Maquette'!F119</f>
        <v>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82"/>
    </row>
    <row r="120" spans="1:22" ht="30" customHeight="1">
      <c r="A120" s="68">
        <f>'S6 Maquette'!B120</f>
        <v>0</v>
      </c>
      <c r="B120" s="68">
        <f>'S6 Maquette'!C120</f>
        <v>0</v>
      </c>
      <c r="C120" s="81">
        <f>'S6 Maquette'!F120</f>
        <v>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82"/>
    </row>
    <row r="121" spans="1:22" ht="30" customHeight="1">
      <c r="A121" s="68">
        <f>'S6 Maquette'!B121</f>
        <v>0</v>
      </c>
      <c r="B121" s="68">
        <f>'S6 Maquette'!C121</f>
        <v>0</v>
      </c>
      <c r="C121" s="81">
        <f>'S6 Maquette'!F121</f>
        <v>0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82"/>
    </row>
    <row r="122" spans="1:22" ht="30" customHeight="1">
      <c r="A122" s="68">
        <f>'S6 Maquette'!B122</f>
        <v>0</v>
      </c>
      <c r="B122" s="68">
        <f>'S6 Maquette'!C122</f>
        <v>0</v>
      </c>
      <c r="C122" s="81">
        <f>'S6 Maquette'!F122</f>
        <v>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82"/>
    </row>
    <row r="123" spans="1:22" ht="30" customHeight="1">
      <c r="A123" s="68">
        <f>'S6 Maquette'!B123</f>
        <v>0</v>
      </c>
      <c r="B123" s="68">
        <f>'S6 Maquette'!C123</f>
        <v>0</v>
      </c>
      <c r="C123" s="81">
        <f>'S6 Maquette'!F123</f>
        <v>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82"/>
    </row>
    <row r="124" spans="1:22" ht="30" customHeight="1">
      <c r="A124" s="68">
        <f>'S6 Maquette'!B124</f>
        <v>0</v>
      </c>
      <c r="B124" s="68">
        <f>'S6 Maquette'!C124</f>
        <v>0</v>
      </c>
      <c r="C124" s="81">
        <f>'S6 Maquette'!F124</f>
        <v>0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82"/>
    </row>
    <row r="125" spans="1:22" ht="30" customHeight="1">
      <c r="A125" s="68">
        <f>'S6 Maquette'!B125</f>
        <v>0</v>
      </c>
      <c r="B125" s="68">
        <f>'S6 Maquette'!C125</f>
        <v>0</v>
      </c>
      <c r="C125" s="81">
        <f>'S6 Maquette'!F125</f>
        <v>0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82"/>
    </row>
    <row r="126" spans="1:22" ht="30" customHeight="1">
      <c r="A126" s="68">
        <f>'S6 Maquette'!B126</f>
        <v>0</v>
      </c>
      <c r="B126" s="68">
        <f>'S6 Maquette'!C126</f>
        <v>0</v>
      </c>
      <c r="C126" s="81">
        <f>'S6 Maquette'!F126</f>
        <v>0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82"/>
    </row>
    <row r="127" spans="1:22" ht="30" customHeight="1">
      <c r="A127" s="68">
        <f>'S6 Maquette'!B127</f>
        <v>0</v>
      </c>
      <c r="B127" s="68">
        <f>'S6 Maquette'!C127</f>
        <v>0</v>
      </c>
      <c r="C127" s="81">
        <f>'S6 Maquette'!F127</f>
        <v>0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82"/>
    </row>
    <row r="128" spans="1:22" ht="30" customHeight="1">
      <c r="A128" s="68">
        <f>'S6 Maquette'!B128</f>
        <v>0</v>
      </c>
      <c r="B128" s="68">
        <f>'S6 Maquette'!C128</f>
        <v>0</v>
      </c>
      <c r="C128" s="81">
        <f>'S6 Maquette'!F128</f>
        <v>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82"/>
    </row>
    <row r="129" spans="1:22" ht="30" customHeight="1">
      <c r="A129" s="68">
        <f>'S6 Maquette'!B129</f>
        <v>0</v>
      </c>
      <c r="B129" s="68">
        <f>'S6 Maquette'!C129</f>
        <v>0</v>
      </c>
      <c r="C129" s="81">
        <f>'S6 Maquette'!F129</f>
        <v>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82"/>
    </row>
    <row r="130" spans="1:22" ht="30" customHeight="1">
      <c r="A130" s="68">
        <f>'S6 Maquette'!B130</f>
        <v>0</v>
      </c>
      <c r="B130" s="68">
        <f>'S6 Maquette'!C130</f>
        <v>0</v>
      </c>
      <c r="C130" s="81">
        <f>'S6 Maquette'!F130</f>
        <v>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82"/>
    </row>
    <row r="131" spans="1:22" ht="30" customHeight="1">
      <c r="A131" s="68">
        <f>'S6 Maquette'!B131</f>
        <v>0</v>
      </c>
      <c r="B131" s="68">
        <f>'S6 Maquette'!C131</f>
        <v>0</v>
      </c>
      <c r="C131" s="81">
        <f>'S6 Maquette'!F131</f>
        <v>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82"/>
    </row>
    <row r="132" spans="1:22" ht="30" customHeight="1">
      <c r="A132" s="68">
        <f>'S6 Maquette'!B132</f>
        <v>0</v>
      </c>
      <c r="B132" s="68">
        <f>'S6 Maquette'!C132</f>
        <v>0</v>
      </c>
      <c r="C132" s="81">
        <f>'S6 Maquette'!F132</f>
        <v>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82"/>
    </row>
    <row r="133" spans="1:22" ht="30" customHeight="1">
      <c r="A133" s="68">
        <f>'S6 Maquette'!B133</f>
        <v>0</v>
      </c>
      <c r="B133" s="68">
        <f>'S6 Maquette'!C133</f>
        <v>0</v>
      </c>
      <c r="C133" s="81">
        <f>'S6 Maquette'!F133</f>
        <v>0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82"/>
    </row>
    <row r="134" spans="1:22" ht="30" customHeight="1">
      <c r="A134" s="68">
        <f>'S6 Maquette'!B134</f>
        <v>0</v>
      </c>
      <c r="B134" s="68">
        <f>'S6 Maquette'!C134</f>
        <v>0</v>
      </c>
      <c r="C134" s="81">
        <f>'S6 Maquette'!F134</f>
        <v>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82"/>
    </row>
    <row r="135" spans="1:22" ht="30" customHeight="1">
      <c r="A135" s="68">
        <f>'S6 Maquette'!B135</f>
        <v>0</v>
      </c>
      <c r="B135" s="68">
        <f>'S6 Maquette'!C135</f>
        <v>0</v>
      </c>
      <c r="C135" s="81">
        <f>'S6 Maquette'!F135</f>
        <v>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82"/>
    </row>
    <row r="136" spans="1:22" ht="30" customHeight="1">
      <c r="A136" s="68">
        <f>'S6 Maquette'!B136</f>
        <v>0</v>
      </c>
      <c r="B136" s="68">
        <f>'S6 Maquette'!C136</f>
        <v>0</v>
      </c>
      <c r="C136" s="81">
        <f>'S6 Maquette'!F136</f>
        <v>0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82"/>
    </row>
    <row r="137" spans="1:22" ht="30" customHeight="1">
      <c r="A137" s="68">
        <f>'S6 Maquette'!B137</f>
        <v>0</v>
      </c>
      <c r="B137" s="68">
        <f>'S6 Maquette'!C137</f>
        <v>0</v>
      </c>
      <c r="C137" s="81">
        <f>'S6 Maquette'!F137</f>
        <v>0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82"/>
    </row>
    <row r="138" spans="1:22" ht="30" customHeight="1">
      <c r="A138" s="68">
        <f>'S6 Maquette'!B138</f>
        <v>0</v>
      </c>
      <c r="B138" s="68">
        <f>'S6 Maquette'!C138</f>
        <v>0</v>
      </c>
      <c r="C138" s="81">
        <f>'S6 Maquette'!F138</f>
        <v>0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82"/>
    </row>
    <row r="139" spans="1:22" ht="30" customHeight="1">
      <c r="A139" s="68">
        <f>'S6 Maquette'!B139</f>
        <v>0</v>
      </c>
      <c r="B139" s="68">
        <f>'S6 Maquette'!C139</f>
        <v>0</v>
      </c>
      <c r="C139" s="81">
        <f>'S6 Maquette'!F139</f>
        <v>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82"/>
    </row>
    <row r="140" spans="1:22" ht="30" customHeight="1">
      <c r="A140" s="68">
        <f>'S6 Maquette'!B140</f>
        <v>0</v>
      </c>
      <c r="B140" s="68">
        <f>'S6 Maquette'!C140</f>
        <v>0</v>
      </c>
      <c r="C140" s="81">
        <f>'S6 Maquette'!F140</f>
        <v>0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82"/>
    </row>
    <row r="141" spans="1:22" ht="30" customHeight="1">
      <c r="A141" s="68">
        <f>'S6 Maquette'!B141</f>
        <v>0</v>
      </c>
      <c r="B141" s="68">
        <f>'S6 Maquette'!C141</f>
        <v>0</v>
      </c>
      <c r="C141" s="81">
        <f>'S6 Maquette'!F141</f>
        <v>0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82"/>
    </row>
    <row r="142" spans="1:22" ht="30" customHeight="1">
      <c r="A142" s="68">
        <f>'S6 Maquette'!B142</f>
        <v>0</v>
      </c>
      <c r="B142" s="68">
        <f>'S6 Maquette'!C142</f>
        <v>0</v>
      </c>
      <c r="C142" s="81">
        <f>'S6 Maquette'!F142</f>
        <v>0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82"/>
    </row>
    <row r="143" spans="1:22" ht="30" customHeight="1">
      <c r="A143" s="68">
        <f>'S6 Maquette'!B143</f>
        <v>0</v>
      </c>
      <c r="B143" s="68">
        <f>'S6 Maquette'!C143</f>
        <v>0</v>
      </c>
      <c r="C143" s="81">
        <f>'S6 Maquette'!F143</f>
        <v>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82"/>
    </row>
    <row r="144" spans="1:22" ht="30" customHeight="1">
      <c r="A144" s="68">
        <f>'S6 Maquette'!B144</f>
        <v>0</v>
      </c>
      <c r="B144" s="68">
        <f>'S6 Maquette'!C144</f>
        <v>0</v>
      </c>
      <c r="C144" s="81">
        <f>'S6 Maquette'!F144</f>
        <v>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82"/>
    </row>
    <row r="145" spans="1:22" ht="30" customHeight="1">
      <c r="A145" s="68">
        <f>'S6 Maquette'!B145</f>
        <v>0</v>
      </c>
      <c r="B145" s="68">
        <f>'S6 Maquette'!C145</f>
        <v>0</v>
      </c>
      <c r="C145" s="81">
        <f>'S6 Maquette'!F145</f>
        <v>0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82"/>
    </row>
    <row r="146" spans="1:22" ht="30" customHeight="1">
      <c r="A146" s="68">
        <f>'S6 Maquette'!B146</f>
        <v>0</v>
      </c>
      <c r="B146" s="68">
        <f>'S6 Maquette'!C146</f>
        <v>0</v>
      </c>
      <c r="C146" s="81">
        <f>'S6 Maquette'!F146</f>
        <v>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82"/>
    </row>
    <row r="147" spans="1:22" ht="30" customHeight="1">
      <c r="A147" s="68">
        <f>'S6 Maquette'!B147</f>
        <v>0</v>
      </c>
      <c r="B147" s="68">
        <f>'S6 Maquette'!C147</f>
        <v>0</v>
      </c>
      <c r="C147" s="81">
        <f>'S6 Maquette'!F147</f>
        <v>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82"/>
    </row>
    <row r="148" spans="1:22" ht="30" customHeight="1">
      <c r="A148" s="68">
        <f>'S6 Maquette'!B148</f>
        <v>0</v>
      </c>
      <c r="B148" s="68">
        <f>'S6 Maquette'!C148</f>
        <v>0</v>
      </c>
      <c r="C148" s="81">
        <f>'S6 Maquette'!F148</f>
        <v>0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82"/>
    </row>
    <row r="149" spans="1:22" ht="30" customHeight="1">
      <c r="A149" s="68">
        <f>'S6 Maquette'!B149</f>
        <v>0</v>
      </c>
      <c r="B149" s="68">
        <f>'S6 Maquette'!C149</f>
        <v>0</v>
      </c>
      <c r="C149" s="81">
        <f>'S6 Maquette'!F149</f>
        <v>0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82"/>
    </row>
    <row r="150" spans="1:22" ht="30" customHeight="1">
      <c r="A150" s="68">
        <f>'S6 Maquette'!B150</f>
        <v>0</v>
      </c>
      <c r="B150" s="68">
        <f>'S6 Maquette'!C150</f>
        <v>0</v>
      </c>
      <c r="C150" s="81">
        <f>'S6 Maquette'!F150</f>
        <v>0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82"/>
    </row>
    <row r="151" spans="1:22" ht="30" customHeight="1">
      <c r="A151" s="68">
        <f>'S6 Maquette'!B151</f>
        <v>0</v>
      </c>
      <c r="B151" s="68">
        <f>'S6 Maquette'!C151</f>
        <v>0</v>
      </c>
      <c r="C151" s="81">
        <f>'S6 Maquette'!F151</f>
        <v>0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82"/>
    </row>
    <row r="152" spans="1:22" ht="30" customHeight="1">
      <c r="A152" s="68">
        <f>'S6 Maquette'!B152</f>
        <v>0</v>
      </c>
      <c r="B152" s="68">
        <f>'S6 Maquette'!C152</f>
        <v>0</v>
      </c>
      <c r="C152" s="81">
        <f>'S6 Maquette'!F152</f>
        <v>0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82"/>
    </row>
    <row r="153" spans="1:22" ht="30" customHeight="1">
      <c r="A153" s="68">
        <f>'S6 Maquette'!B153</f>
        <v>0</v>
      </c>
      <c r="B153" s="68">
        <f>'S6 Maquette'!C153</f>
        <v>0</v>
      </c>
      <c r="C153" s="81">
        <f>'S6 Maquette'!F153</f>
        <v>0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82"/>
    </row>
    <row r="154" spans="1:22" ht="30" customHeight="1">
      <c r="A154" s="68">
        <f>'S6 Maquette'!B154</f>
        <v>0</v>
      </c>
      <c r="B154" s="68">
        <f>'S6 Maquette'!C154</f>
        <v>0</v>
      </c>
      <c r="C154" s="81">
        <f>'S6 Maquette'!F154</f>
        <v>0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82"/>
    </row>
    <row r="155" spans="1:22" ht="30" customHeight="1">
      <c r="A155" s="68">
        <f>'S6 Maquette'!B155</f>
        <v>0</v>
      </c>
      <c r="B155" s="68">
        <f>'S6 Maquette'!C155</f>
        <v>0</v>
      </c>
      <c r="C155" s="81">
        <f>'S6 Maquette'!F155</f>
        <v>0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82"/>
    </row>
    <row r="156" spans="1:22" ht="30" customHeight="1">
      <c r="A156" s="68">
        <f>'S6 Maquette'!B156</f>
        <v>0</v>
      </c>
      <c r="B156" s="68">
        <f>'S6 Maquette'!C156</f>
        <v>0</v>
      </c>
      <c r="C156" s="81">
        <f>'S6 Maquette'!F156</f>
        <v>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82"/>
    </row>
    <row r="157" spans="1:22" ht="30" customHeight="1">
      <c r="A157" s="68">
        <f>'S6 Maquette'!B157</f>
        <v>0</v>
      </c>
      <c r="B157" s="68">
        <f>'S6 Maquette'!C157</f>
        <v>0</v>
      </c>
      <c r="C157" s="81">
        <f>'S6 Maquette'!F157</f>
        <v>0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82"/>
    </row>
    <row r="158" spans="1:22" ht="30" customHeight="1">
      <c r="A158" s="68">
        <f>'S6 Maquette'!B158</f>
        <v>0</v>
      </c>
      <c r="B158" s="68">
        <f>'S6 Maquette'!C158</f>
        <v>0</v>
      </c>
      <c r="C158" s="81">
        <f>'S6 Maquette'!F158</f>
        <v>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82"/>
    </row>
    <row r="159" spans="1:22" ht="30" customHeight="1">
      <c r="A159" s="68">
        <f>'S6 Maquette'!B159</f>
        <v>0</v>
      </c>
      <c r="B159" s="68">
        <f>'S6 Maquette'!C159</f>
        <v>0</v>
      </c>
      <c r="C159" s="81">
        <f>'S6 Maquette'!F159</f>
        <v>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82"/>
    </row>
    <row r="160" spans="1:22" ht="30" customHeight="1">
      <c r="A160" s="68">
        <f>'S6 Maquette'!B160</f>
        <v>0</v>
      </c>
      <c r="B160" s="68">
        <f>'S6 Maquette'!C160</f>
        <v>0</v>
      </c>
      <c r="C160" s="81">
        <f>'S6 Maquette'!F160</f>
        <v>0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82"/>
    </row>
    <row r="161" spans="1:22" ht="30" customHeight="1">
      <c r="A161" s="68">
        <f>'S6 Maquette'!B161</f>
        <v>0</v>
      </c>
      <c r="B161" s="68">
        <f>'S6 Maquette'!C161</f>
        <v>0</v>
      </c>
      <c r="C161" s="81">
        <f>'S6 Maquette'!F161</f>
        <v>0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82"/>
    </row>
    <row r="162" spans="1:22" ht="30" customHeight="1">
      <c r="A162" s="68">
        <f>'S6 Maquette'!B162</f>
        <v>0</v>
      </c>
      <c r="B162" s="68">
        <f>'S6 Maquette'!C162</f>
        <v>0</v>
      </c>
      <c r="C162" s="81">
        <f>'S6 Maquette'!F162</f>
        <v>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82"/>
    </row>
    <row r="163" spans="1:22" ht="30" customHeight="1">
      <c r="A163" s="68">
        <f>'S6 Maquette'!B163</f>
        <v>0</v>
      </c>
      <c r="B163" s="68">
        <f>'S6 Maquette'!C163</f>
        <v>0</v>
      </c>
      <c r="C163" s="81">
        <f>'S6 Maquette'!F163</f>
        <v>0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82"/>
    </row>
    <row r="164" spans="1:22" ht="30" customHeight="1">
      <c r="A164" s="68">
        <f>'S6 Maquette'!B164</f>
        <v>0</v>
      </c>
      <c r="B164" s="68">
        <f>'S6 Maquette'!C164</f>
        <v>0</v>
      </c>
      <c r="C164" s="81">
        <f>'S6 Maquette'!F164</f>
        <v>0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82"/>
    </row>
    <row r="165" spans="1:22" ht="30" customHeight="1">
      <c r="A165" s="68">
        <f>'S6 Maquette'!B165</f>
        <v>0</v>
      </c>
      <c r="B165" s="68">
        <f>'S6 Maquette'!C165</f>
        <v>0</v>
      </c>
      <c r="C165" s="81">
        <f>'S6 Maquette'!F165</f>
        <v>0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82"/>
    </row>
    <row r="166" spans="1:22" ht="30" customHeight="1">
      <c r="A166" s="68">
        <f>'S6 Maquette'!B166</f>
        <v>0</v>
      </c>
      <c r="B166" s="68">
        <f>'S6 Maquette'!C166</f>
        <v>0</v>
      </c>
      <c r="C166" s="81">
        <f>'S6 Maquette'!F166</f>
        <v>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82"/>
    </row>
    <row r="167" spans="1:22" ht="30" customHeight="1">
      <c r="A167" s="68">
        <f>'S6 Maquette'!B167</f>
        <v>0</v>
      </c>
      <c r="B167" s="68">
        <f>'S6 Maquette'!C167</f>
        <v>0</v>
      </c>
      <c r="C167" s="81">
        <f>'S6 Maquette'!F167</f>
        <v>0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82"/>
    </row>
    <row r="168" spans="1:22" ht="30" customHeight="1">
      <c r="A168" s="68">
        <f>'S6 Maquette'!B168</f>
        <v>0</v>
      </c>
      <c r="B168" s="68">
        <f>'S6 Maquette'!C168</f>
        <v>0</v>
      </c>
      <c r="C168" s="81">
        <f>'S6 Maquette'!F168</f>
        <v>0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82"/>
    </row>
    <row r="169" spans="1:22" ht="30" customHeight="1">
      <c r="A169" s="68">
        <f>'S6 Maquette'!B169</f>
        <v>0</v>
      </c>
      <c r="B169" s="68">
        <f>'S6 Maquette'!C169</f>
        <v>0</v>
      </c>
      <c r="C169" s="81">
        <f>'S6 Maquette'!F169</f>
        <v>0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82"/>
    </row>
    <row r="170" spans="1:22" ht="30" customHeight="1">
      <c r="A170" s="68">
        <f>'S6 Maquette'!B170</f>
        <v>0</v>
      </c>
      <c r="B170" s="68">
        <f>'S6 Maquette'!C170</f>
        <v>0</v>
      </c>
      <c r="C170" s="81">
        <f>'S6 Maquette'!F170</f>
        <v>0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82"/>
    </row>
    <row r="171" spans="1:22" ht="30" customHeight="1">
      <c r="A171" s="68">
        <f>'S6 Maquette'!B171</f>
        <v>0</v>
      </c>
      <c r="B171" s="68">
        <f>'S6 Maquette'!C171</f>
        <v>0</v>
      </c>
      <c r="C171" s="81">
        <f>'S6 Maquette'!F171</f>
        <v>0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82"/>
    </row>
    <row r="172" spans="1:22" ht="30" customHeight="1">
      <c r="A172" s="68">
        <f>'S6 Maquette'!B172</f>
        <v>0</v>
      </c>
      <c r="B172" s="68">
        <f>'S6 Maquette'!C172</f>
        <v>0</v>
      </c>
      <c r="C172" s="81">
        <f>'S6 Maquette'!F172</f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82"/>
    </row>
    <row r="173" spans="1:22" ht="30" customHeight="1">
      <c r="A173" s="68">
        <f>'S6 Maquette'!B173</f>
        <v>0</v>
      </c>
      <c r="B173" s="68">
        <f>'S6 Maquette'!C173</f>
        <v>0</v>
      </c>
      <c r="C173" s="81">
        <f>'S6 Maquette'!F173</f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82"/>
    </row>
    <row r="174" spans="1:22" ht="30" customHeight="1">
      <c r="A174" s="68">
        <f>'S6 Maquette'!B174</f>
        <v>0</v>
      </c>
      <c r="B174" s="68">
        <f>'S6 Maquette'!C174</f>
        <v>0</v>
      </c>
      <c r="C174" s="81">
        <f>'S6 Maquette'!F174</f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82"/>
    </row>
    <row r="175" spans="1:22" ht="30" customHeight="1">
      <c r="A175" s="68">
        <f>'S6 Maquette'!B175</f>
        <v>0</v>
      </c>
      <c r="B175" s="68">
        <f>'S6 Maquette'!C175</f>
        <v>0</v>
      </c>
      <c r="C175" s="81">
        <f>'S6 Maquette'!F175</f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82"/>
    </row>
    <row r="176" spans="1:22" ht="30" customHeight="1">
      <c r="A176" s="68">
        <f>'S6 Maquette'!B176</f>
        <v>0</v>
      </c>
      <c r="B176" s="68">
        <f>'S6 Maquette'!C176</f>
        <v>0</v>
      </c>
      <c r="C176" s="81">
        <f>'S6 Maquette'!F176</f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82"/>
    </row>
    <row r="177" spans="1:22" ht="30" customHeight="1">
      <c r="A177" s="68">
        <f>'S6 Maquette'!B177</f>
        <v>0</v>
      </c>
      <c r="B177" s="68">
        <f>'S6 Maquette'!C177</f>
        <v>0</v>
      </c>
      <c r="C177" s="81">
        <f>'S6 Maquette'!F177</f>
        <v>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82"/>
    </row>
    <row r="178" spans="1:22" ht="30" customHeight="1">
      <c r="A178" s="68">
        <f>'S6 Maquette'!B178</f>
        <v>0</v>
      </c>
      <c r="B178" s="68">
        <f>'S6 Maquette'!C178</f>
        <v>0</v>
      </c>
      <c r="C178" s="81">
        <f>'S6 Maquette'!F178</f>
        <v>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82"/>
    </row>
    <row r="179" spans="1:22" ht="30" customHeight="1">
      <c r="A179" s="68">
        <f>'S6 Maquette'!B179</f>
        <v>0</v>
      </c>
      <c r="B179" s="68">
        <f>'S6 Maquette'!C179</f>
        <v>0</v>
      </c>
      <c r="C179" s="81">
        <f>'S6 Maquette'!F179</f>
        <v>0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82"/>
    </row>
    <row r="180" spans="1:22" ht="30" customHeight="1">
      <c r="A180" s="68">
        <f>'S6 Maquette'!B180</f>
        <v>0</v>
      </c>
      <c r="B180" s="68">
        <f>'S6 Maquette'!C180</f>
        <v>0</v>
      </c>
      <c r="C180" s="81">
        <f>'S6 Maquette'!F180</f>
        <v>0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82"/>
    </row>
    <row r="181" spans="1:22" ht="30" customHeight="1">
      <c r="A181" s="68">
        <f>'S6 Maquette'!B181</f>
        <v>0</v>
      </c>
      <c r="B181" s="68">
        <f>'S6 Maquette'!C181</f>
        <v>0</v>
      </c>
      <c r="C181" s="81">
        <f>'S6 Maquette'!F181</f>
        <v>0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82"/>
    </row>
    <row r="182" spans="1:22" ht="30" customHeight="1">
      <c r="A182" s="68">
        <f>'S6 Maquette'!B182</f>
        <v>0</v>
      </c>
      <c r="B182" s="68">
        <f>'S6 Maquette'!C182</f>
        <v>0</v>
      </c>
      <c r="C182" s="81">
        <f>'S6 Maquette'!F182</f>
        <v>0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82"/>
    </row>
    <row r="183" spans="1:22" ht="30" customHeight="1">
      <c r="A183" s="68">
        <f>'S6 Maquette'!B183</f>
        <v>0</v>
      </c>
      <c r="B183" s="68">
        <f>'S6 Maquette'!C183</f>
        <v>0</v>
      </c>
      <c r="C183" s="81">
        <f>'S6 Maquette'!F183</f>
        <v>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82"/>
    </row>
    <row r="184" spans="1:22" ht="30" customHeight="1">
      <c r="A184" s="68">
        <f>'S6 Maquette'!B184</f>
        <v>0</v>
      </c>
      <c r="B184" s="68">
        <f>'S6 Maquette'!C184</f>
        <v>0</v>
      </c>
      <c r="C184" s="81">
        <f>'S6 Maquette'!F184</f>
        <v>0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82"/>
    </row>
    <row r="185" spans="1:22" ht="30" customHeight="1">
      <c r="A185" s="68">
        <f>'S6 Maquette'!B185</f>
        <v>0</v>
      </c>
      <c r="B185" s="68">
        <f>'S6 Maquette'!C185</f>
        <v>0</v>
      </c>
      <c r="C185" s="81">
        <f>'S6 Maquette'!F185</f>
        <v>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82"/>
    </row>
    <row r="186" spans="1:22" ht="30" customHeight="1">
      <c r="A186" s="68">
        <f>'S6 Maquette'!B186</f>
        <v>0</v>
      </c>
      <c r="B186" s="68">
        <f>'S6 Maquette'!C186</f>
        <v>0</v>
      </c>
      <c r="C186" s="81">
        <f>'S6 Maquette'!F186</f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82"/>
    </row>
    <row r="187" spans="1:22" ht="30" customHeight="1">
      <c r="A187" s="68">
        <f>'S6 Maquette'!B187</f>
        <v>0</v>
      </c>
      <c r="B187" s="68">
        <f>'S6 Maquette'!C187</f>
        <v>0</v>
      </c>
      <c r="C187" s="81">
        <f>'S6 Maquette'!F187</f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82"/>
    </row>
    <row r="188" spans="1:22" ht="30" customHeight="1">
      <c r="A188" s="68">
        <f>'S6 Maquette'!B188</f>
        <v>0</v>
      </c>
      <c r="B188" s="68">
        <f>'S6 Maquette'!C188</f>
        <v>0</v>
      </c>
      <c r="C188" s="81">
        <f>'S6 Maquette'!F188</f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82"/>
    </row>
    <row r="189" spans="1:22" ht="30" customHeight="1">
      <c r="A189" s="68">
        <f>'S6 Maquette'!B189</f>
        <v>0</v>
      </c>
      <c r="B189" s="68">
        <f>'S6 Maquette'!C189</f>
        <v>0</v>
      </c>
      <c r="C189" s="81">
        <f>'S6 Maquette'!F189</f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82"/>
    </row>
    <row r="190" spans="1:22" ht="30" customHeight="1">
      <c r="A190" s="68">
        <f>'S6 Maquette'!B190</f>
        <v>0</v>
      </c>
      <c r="B190" s="68">
        <f>'S6 Maquette'!C190</f>
        <v>0</v>
      </c>
      <c r="C190" s="81">
        <f>'S6 Maquette'!F190</f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82"/>
    </row>
    <row r="191" spans="1:22" ht="30" customHeight="1">
      <c r="A191" s="68">
        <f>'S6 Maquette'!B191</f>
        <v>0</v>
      </c>
      <c r="B191" s="68">
        <f>'S6 Maquette'!C191</f>
        <v>0</v>
      </c>
      <c r="C191" s="81">
        <f>'S6 Maquette'!F191</f>
        <v>0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82"/>
    </row>
    <row r="192" spans="1:22" ht="30" customHeight="1">
      <c r="A192" s="68">
        <f>'S6 Maquette'!B192</f>
        <v>0</v>
      </c>
      <c r="B192" s="68">
        <f>'S6 Maquette'!C192</f>
        <v>0</v>
      </c>
      <c r="C192" s="81">
        <f>'S6 Maquette'!F192</f>
        <v>0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82"/>
    </row>
    <row r="193" spans="1:22" ht="30" customHeight="1">
      <c r="A193" s="68">
        <f>'S6 Maquette'!B193</f>
        <v>0</v>
      </c>
      <c r="B193" s="68">
        <f>'S6 Maquette'!C193</f>
        <v>0</v>
      </c>
      <c r="C193" s="81">
        <f>'S6 Maquette'!F193</f>
        <v>0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82"/>
    </row>
    <row r="194" spans="1:22" ht="30" customHeight="1">
      <c r="A194" s="68">
        <f>'S6 Maquette'!B194</f>
        <v>0</v>
      </c>
      <c r="B194" s="68">
        <f>'S6 Maquette'!C194</f>
        <v>0</v>
      </c>
      <c r="C194" s="81">
        <f>'S6 Maquette'!F194</f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82"/>
    </row>
    <row r="195" spans="1:22" ht="30" customHeight="1">
      <c r="A195" s="68">
        <f>'S6 Maquette'!B195</f>
        <v>0</v>
      </c>
      <c r="B195" s="68">
        <f>'S6 Maquette'!C195</f>
        <v>0</v>
      </c>
      <c r="C195" s="81">
        <f>'S6 Maquette'!F195</f>
        <v>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82"/>
    </row>
    <row r="196" spans="1:22" ht="30" customHeight="1">
      <c r="A196" s="68">
        <f>'S6 Maquette'!B196</f>
        <v>0</v>
      </c>
      <c r="B196" s="68">
        <f>'S6 Maquette'!C196</f>
        <v>0</v>
      </c>
      <c r="C196" s="81">
        <f>'S6 Maquette'!F196</f>
        <v>0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82"/>
    </row>
    <row r="197" spans="1:22" ht="30" customHeight="1">
      <c r="A197" s="68">
        <f>'S6 Maquette'!B197</f>
        <v>0</v>
      </c>
      <c r="B197" s="68">
        <f>'S6 Maquette'!C197</f>
        <v>0</v>
      </c>
      <c r="C197" s="81">
        <f>'S6 Maquette'!F197</f>
        <v>0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82"/>
    </row>
    <row r="198" spans="1:22" ht="30" customHeight="1">
      <c r="A198" s="68">
        <f>'S6 Maquette'!B198</f>
        <v>0</v>
      </c>
      <c r="B198" s="68">
        <f>'S6 Maquette'!C198</f>
        <v>0</v>
      </c>
      <c r="C198" s="81">
        <f>'S6 Maquette'!F198</f>
        <v>0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82"/>
    </row>
    <row r="199" spans="1:22" ht="30" customHeight="1">
      <c r="A199" s="68">
        <f>'S6 Maquette'!B199</f>
        <v>0</v>
      </c>
      <c r="B199" s="68">
        <f>'S6 Maquette'!C199</f>
        <v>0</v>
      </c>
      <c r="C199" s="81">
        <f>'S6 Maquette'!F199</f>
        <v>0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82"/>
    </row>
    <row r="200" spans="1:22" ht="30" customHeight="1">
      <c r="A200" s="68">
        <f>'S6 Maquette'!B200</f>
        <v>0</v>
      </c>
      <c r="B200" s="68">
        <f>'S6 Maquette'!C200</f>
        <v>0</v>
      </c>
      <c r="C200" s="81">
        <f>'S6 Maquette'!F200</f>
        <v>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82"/>
    </row>
    <row r="201" spans="1:22" ht="30" customHeight="1">
      <c r="A201" s="68">
        <f>'S6 Maquette'!B201</f>
        <v>0</v>
      </c>
      <c r="B201" s="68">
        <f>'S6 Maquette'!C201</f>
        <v>0</v>
      </c>
      <c r="C201" s="81">
        <f>'S6 Maquette'!F201</f>
        <v>0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82"/>
    </row>
    <row r="202" spans="1:22" ht="30" customHeight="1">
      <c r="A202" s="68">
        <f>'S6 Maquette'!B202</f>
        <v>0</v>
      </c>
      <c r="B202" s="68">
        <f>'S6 Maquette'!C202</f>
        <v>0</v>
      </c>
      <c r="C202" s="81">
        <f>'S6 Maquette'!F202</f>
        <v>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82"/>
    </row>
    <row r="203" spans="1:22" ht="30" customHeight="1">
      <c r="A203" s="68">
        <f>'S6 Maquette'!B203</f>
        <v>0</v>
      </c>
      <c r="B203" s="68">
        <f>'S6 Maquette'!C203</f>
        <v>0</v>
      </c>
      <c r="C203" s="81">
        <f>'S6 Maquette'!F203</f>
        <v>0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82"/>
    </row>
    <row r="204" spans="1:22" ht="30" customHeight="1">
      <c r="A204" s="68">
        <f>'S6 Maquette'!B204</f>
        <v>0</v>
      </c>
      <c r="B204" s="68">
        <f>'S6 Maquette'!C204</f>
        <v>0</v>
      </c>
      <c r="C204" s="81">
        <f>'S6 Maquette'!F204</f>
        <v>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82"/>
    </row>
    <row r="205" spans="1:22" ht="30" customHeight="1">
      <c r="A205" s="68">
        <f>'S6 Maquette'!B205</f>
        <v>0</v>
      </c>
      <c r="B205" s="68">
        <f>'S6 Maquette'!C205</f>
        <v>0</v>
      </c>
      <c r="C205" s="81">
        <f>'S6 Maquette'!F205</f>
        <v>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82"/>
    </row>
    <row r="206" spans="1:22" ht="30" customHeight="1">
      <c r="A206" s="68">
        <f>'S6 Maquette'!B206</f>
        <v>0</v>
      </c>
      <c r="B206" s="68">
        <f>'S6 Maquette'!C206</f>
        <v>0</v>
      </c>
      <c r="C206" s="81">
        <f>'S6 Maquette'!F206</f>
        <v>0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82"/>
    </row>
    <row r="207" spans="1:22" ht="30" customHeight="1">
      <c r="A207" s="68">
        <f>'S6 Maquette'!B207</f>
        <v>0</v>
      </c>
      <c r="B207" s="68">
        <f>'S6 Maquette'!C207</f>
        <v>0</v>
      </c>
      <c r="C207" s="81">
        <f>'S6 Maquette'!F207</f>
        <v>0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82"/>
    </row>
    <row r="208" spans="1:22" ht="30" customHeight="1">
      <c r="A208" s="68">
        <f>'S6 Maquette'!B208</f>
        <v>0</v>
      </c>
      <c r="B208" s="68">
        <f>'S6 Maquette'!C208</f>
        <v>0</v>
      </c>
      <c r="C208" s="81">
        <f>'S6 Maquette'!F208</f>
        <v>0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82"/>
    </row>
    <row r="209" spans="1:22" ht="30" customHeight="1">
      <c r="A209" s="68">
        <f>'S6 Maquette'!B209</f>
        <v>0</v>
      </c>
      <c r="B209" s="68">
        <f>'S6 Maquette'!C209</f>
        <v>0</v>
      </c>
      <c r="C209" s="81">
        <f>'S6 Maquette'!F209</f>
        <v>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82"/>
    </row>
    <row r="210" spans="1:22" ht="30" customHeight="1">
      <c r="A210" s="68">
        <f>'S6 Maquette'!B210</f>
        <v>0</v>
      </c>
      <c r="B210" s="68">
        <f>'S6 Maquette'!C210</f>
        <v>0</v>
      </c>
      <c r="C210" s="81">
        <f>'S6 Maquette'!F210</f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82"/>
    </row>
    <row r="211" spans="1:22" ht="30" customHeight="1">
      <c r="A211" s="68">
        <f>'S6 Maquette'!B211</f>
        <v>0</v>
      </c>
      <c r="B211" s="68">
        <f>'S6 Maquette'!C211</f>
        <v>0</v>
      </c>
      <c r="C211" s="81">
        <f>'S6 Maquette'!F211</f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82"/>
    </row>
    <row r="212" spans="1:22" ht="30" customHeight="1">
      <c r="A212" s="68">
        <f>'S6 Maquette'!B212</f>
        <v>0</v>
      </c>
      <c r="B212" s="68">
        <f>'S6 Maquette'!C212</f>
        <v>0</v>
      </c>
      <c r="C212" s="81">
        <f>'S6 Maquette'!F212</f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82"/>
    </row>
    <row r="213" spans="1:22" ht="30" customHeight="1">
      <c r="A213" s="68">
        <f>'S6 Maquette'!B213</f>
        <v>0</v>
      </c>
      <c r="B213" s="68">
        <f>'S6 Maquette'!C213</f>
        <v>0</v>
      </c>
      <c r="C213" s="81">
        <f>'S6 Maquette'!F213</f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82"/>
    </row>
    <row r="214" spans="1:22" ht="30" customHeight="1">
      <c r="A214" s="68">
        <f>'S6 Maquette'!B214</f>
        <v>0</v>
      </c>
      <c r="B214" s="68">
        <f>'S6 Maquette'!C214</f>
        <v>0</v>
      </c>
      <c r="C214" s="81">
        <f>'S6 Maquette'!F214</f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82"/>
    </row>
    <row r="215" spans="1:22" ht="30" customHeight="1">
      <c r="A215" s="68">
        <f>'S6 Maquette'!B215</f>
        <v>0</v>
      </c>
      <c r="B215" s="68">
        <f>'S6 Maquette'!C215</f>
        <v>0</v>
      </c>
      <c r="C215" s="81">
        <f>'S6 Maquette'!F215</f>
        <v>0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82"/>
    </row>
    <row r="216" spans="1:22" ht="30" customHeight="1">
      <c r="A216" s="68">
        <f>'S6 Maquette'!B216</f>
        <v>0</v>
      </c>
      <c r="B216" s="68">
        <f>'S6 Maquette'!C216</f>
        <v>0</v>
      </c>
      <c r="C216" s="81">
        <f>'S6 Maquette'!F216</f>
        <v>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82"/>
    </row>
    <row r="217" spans="1:22" ht="30" customHeight="1">
      <c r="A217" s="68">
        <f>'S6 Maquette'!B217</f>
        <v>0</v>
      </c>
      <c r="B217" s="68">
        <f>'S6 Maquette'!C217</f>
        <v>0</v>
      </c>
      <c r="C217" s="81">
        <f>'S6 Maquette'!F217</f>
        <v>0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82"/>
    </row>
    <row r="218" spans="1:22" ht="30" customHeight="1">
      <c r="A218" s="68">
        <f>'S6 Maquette'!B218</f>
        <v>0</v>
      </c>
      <c r="B218" s="68">
        <f>'S6 Maquette'!C218</f>
        <v>0</v>
      </c>
      <c r="C218" s="81">
        <f>'S6 Maquette'!F218</f>
        <v>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82"/>
    </row>
    <row r="219" spans="1:22" ht="30" customHeight="1">
      <c r="A219" s="68">
        <f>'S6 Maquette'!B219</f>
        <v>0</v>
      </c>
      <c r="B219" s="68">
        <f>'S6 Maquette'!C219</f>
        <v>0</v>
      </c>
      <c r="C219" s="81">
        <f>'S6 Maquette'!F219</f>
        <v>0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82"/>
    </row>
    <row r="220" spans="1:22" ht="30" customHeight="1">
      <c r="A220" s="68">
        <f>'S6 Maquette'!B220</f>
        <v>0</v>
      </c>
      <c r="B220" s="68">
        <f>'S6 Maquette'!C220</f>
        <v>0</v>
      </c>
      <c r="C220" s="81">
        <f>'S6 Maquette'!F220</f>
        <v>0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82"/>
    </row>
    <row r="221" spans="1:22" ht="30" customHeight="1">
      <c r="A221" s="68">
        <f>'S6 Maquette'!B221</f>
        <v>0</v>
      </c>
      <c r="B221" s="68">
        <f>'S6 Maquette'!C221</f>
        <v>0</v>
      </c>
      <c r="C221" s="81">
        <f>'S6 Maquette'!F221</f>
        <v>0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82"/>
    </row>
    <row r="222" spans="1:22" ht="30" customHeight="1">
      <c r="A222" s="68">
        <f>'S6 Maquette'!B222</f>
        <v>0</v>
      </c>
      <c r="B222" s="68">
        <f>'S6 Maquette'!C222</f>
        <v>0</v>
      </c>
      <c r="C222" s="81">
        <f>'S6 Maquette'!F222</f>
        <v>0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82"/>
    </row>
    <row r="223" spans="1:22" ht="30" customHeight="1">
      <c r="A223" s="68">
        <f>'S6 Maquette'!B223</f>
        <v>0</v>
      </c>
      <c r="B223" s="68">
        <f>'S6 Maquette'!C223</f>
        <v>0</v>
      </c>
      <c r="C223" s="81">
        <f>'S6 Maquette'!F223</f>
        <v>0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82"/>
    </row>
    <row r="224" spans="1:22" ht="30" customHeight="1">
      <c r="A224" s="68">
        <f>'S6 Maquette'!B224</f>
        <v>0</v>
      </c>
      <c r="B224" s="68">
        <f>'S6 Maquette'!C224</f>
        <v>0</v>
      </c>
      <c r="C224" s="81">
        <f>'S6 Maquette'!F224</f>
        <v>0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82"/>
    </row>
    <row r="225" spans="1:22" ht="30" customHeight="1">
      <c r="A225" s="68">
        <f>'S6 Maquette'!B225</f>
        <v>0</v>
      </c>
      <c r="B225" s="68">
        <f>'S6 Maquette'!C225</f>
        <v>0</v>
      </c>
      <c r="C225" s="81">
        <f>'S6 Maquette'!F225</f>
        <v>0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82"/>
    </row>
    <row r="226" spans="1:22" ht="30" customHeight="1">
      <c r="A226" s="68">
        <f>'S6 Maquette'!B226</f>
        <v>0</v>
      </c>
      <c r="B226" s="68">
        <f>'S6 Maquette'!C226</f>
        <v>0</v>
      </c>
      <c r="C226" s="81">
        <f>'S6 Maquette'!F226</f>
        <v>0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82"/>
    </row>
    <row r="227" spans="1:22" ht="30" customHeight="1">
      <c r="A227" s="68">
        <f>'S6 Maquette'!B227</f>
        <v>0</v>
      </c>
      <c r="B227" s="68">
        <f>'S6 Maquette'!C227</f>
        <v>0</v>
      </c>
      <c r="C227" s="81">
        <f>'S6 Maquette'!F227</f>
        <v>0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82"/>
    </row>
    <row r="228" spans="1:22" ht="30" customHeight="1">
      <c r="A228" s="68">
        <f>'S6 Maquette'!B228</f>
        <v>0</v>
      </c>
      <c r="B228" s="68">
        <f>'S6 Maquette'!C228</f>
        <v>0</v>
      </c>
      <c r="C228" s="81">
        <f>'S6 Maquette'!F228</f>
        <v>0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82"/>
    </row>
    <row r="229" spans="1:22" ht="30" customHeight="1">
      <c r="A229" s="68">
        <f>'S6 Maquette'!B229</f>
        <v>0</v>
      </c>
      <c r="B229" s="68">
        <f>'S6 Maquette'!C229</f>
        <v>0</v>
      </c>
      <c r="C229" s="81">
        <f>'S6 Maquette'!F229</f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82"/>
    </row>
    <row r="230" spans="1:22" ht="30" customHeight="1">
      <c r="A230" s="68">
        <f>'S6 Maquette'!B230</f>
        <v>0</v>
      </c>
      <c r="B230" s="68">
        <f>'S6 Maquette'!C230</f>
        <v>0</v>
      </c>
      <c r="C230" s="81">
        <f>'S6 Maquette'!F230</f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82"/>
    </row>
    <row r="231" spans="1:22" ht="30" customHeight="1">
      <c r="A231" s="68">
        <f>'S6 Maquette'!B231</f>
        <v>0</v>
      </c>
      <c r="B231" s="68">
        <f>'S6 Maquette'!C231</f>
        <v>0</v>
      </c>
      <c r="C231" s="81">
        <f>'S6 Maquette'!F231</f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82"/>
    </row>
    <row r="232" spans="1:22" ht="30" customHeight="1">
      <c r="A232" s="68">
        <f>'S6 Maquette'!B232</f>
        <v>0</v>
      </c>
      <c r="B232" s="68">
        <f>'S6 Maquette'!C232</f>
        <v>0</v>
      </c>
      <c r="C232" s="81">
        <f>'S6 Maquette'!F232</f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82"/>
    </row>
    <row r="233" spans="1:22" ht="30" customHeight="1">
      <c r="A233" s="68">
        <f>'S6 Maquette'!B233</f>
        <v>0</v>
      </c>
      <c r="B233" s="68">
        <f>'S6 Maquette'!C233</f>
        <v>0</v>
      </c>
      <c r="C233" s="81">
        <f>'S6 Maquette'!F233</f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82"/>
    </row>
    <row r="234" spans="1:22" ht="30" customHeight="1">
      <c r="A234" s="68">
        <f>'S6 Maquette'!B234</f>
        <v>0</v>
      </c>
      <c r="B234" s="68">
        <f>'S6 Maquette'!C234</f>
        <v>0</v>
      </c>
      <c r="C234" s="81">
        <f>'S6 Maquette'!F234</f>
        <v>0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82"/>
    </row>
    <row r="235" spans="1:22" ht="30" customHeight="1">
      <c r="A235" s="68">
        <f>'S6 Maquette'!B235</f>
        <v>0</v>
      </c>
      <c r="B235" s="68">
        <f>'S6 Maquette'!C235</f>
        <v>0</v>
      </c>
      <c r="C235" s="81">
        <f>'S6 Maquette'!F235</f>
        <v>0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82"/>
    </row>
    <row r="236" spans="1:22" ht="30" customHeight="1">
      <c r="A236" s="68">
        <f>'S6 Maquette'!B236</f>
        <v>0</v>
      </c>
      <c r="B236" s="68">
        <f>'S6 Maquette'!C236</f>
        <v>0</v>
      </c>
      <c r="C236" s="81">
        <f>'S6 Maquette'!F236</f>
        <v>0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82"/>
    </row>
    <row r="237" spans="1:22" ht="30" customHeight="1">
      <c r="A237" s="68">
        <f>'S6 Maquette'!B237</f>
        <v>0</v>
      </c>
      <c r="B237" s="68">
        <f>'S6 Maquette'!C237</f>
        <v>0</v>
      </c>
      <c r="C237" s="81">
        <f>'S6 Maquette'!F237</f>
        <v>0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82"/>
    </row>
    <row r="238" spans="1:22" ht="30" customHeight="1">
      <c r="A238" s="68">
        <f>'S6 Maquette'!B238</f>
        <v>0</v>
      </c>
      <c r="B238" s="68">
        <f>'S6 Maquette'!C238</f>
        <v>0</v>
      </c>
      <c r="C238" s="81">
        <f>'S6 Maquette'!F238</f>
        <v>0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82"/>
    </row>
    <row r="239" spans="1:22" ht="30" customHeight="1">
      <c r="A239" s="68">
        <f>'S6 Maquette'!B239</f>
        <v>0</v>
      </c>
      <c r="B239" s="68">
        <f>'S6 Maquette'!C239</f>
        <v>0</v>
      </c>
      <c r="C239" s="81">
        <f>'S6 Maquette'!F239</f>
        <v>0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82"/>
    </row>
    <row r="240" spans="1:22" ht="30" customHeight="1">
      <c r="A240" s="68">
        <f>'S6 Maquette'!B240</f>
        <v>0</v>
      </c>
      <c r="B240" s="68">
        <f>'S6 Maquette'!C240</f>
        <v>0</v>
      </c>
      <c r="C240" s="81">
        <f>'S6 Maquette'!F240</f>
        <v>0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82"/>
    </row>
    <row r="241" spans="1:22" ht="30" customHeight="1">
      <c r="A241" s="68">
        <f>'S6 Maquette'!B241</f>
        <v>0</v>
      </c>
      <c r="B241" s="68">
        <f>'S6 Maquette'!C241</f>
        <v>0</v>
      </c>
      <c r="C241" s="81">
        <f>'S6 Maquette'!F241</f>
        <v>0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82"/>
    </row>
    <row r="242" spans="1:22" ht="30" customHeight="1">
      <c r="A242" s="68">
        <f>'S6 Maquette'!B242</f>
        <v>0</v>
      </c>
      <c r="B242" s="68">
        <f>'S6 Maquette'!C242</f>
        <v>0</v>
      </c>
      <c r="C242" s="81">
        <f>'S6 Maquette'!F242</f>
        <v>0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82"/>
    </row>
    <row r="243" spans="1:22" ht="30" customHeight="1">
      <c r="A243" s="68">
        <f>'S6 Maquette'!B243</f>
        <v>0</v>
      </c>
      <c r="B243" s="68">
        <f>'S6 Maquette'!C243</f>
        <v>0</v>
      </c>
      <c r="C243" s="81">
        <f>'S6 Maquette'!F243</f>
        <v>0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82"/>
    </row>
    <row r="244" spans="1:22" ht="30" customHeight="1">
      <c r="A244" s="68">
        <f>'S6 Maquette'!B244</f>
        <v>0</v>
      </c>
      <c r="B244" s="68">
        <f>'S6 Maquette'!C244</f>
        <v>0</v>
      </c>
      <c r="C244" s="81">
        <f>'S6 Maquette'!F244</f>
        <v>0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82"/>
    </row>
    <row r="245" spans="1:22" ht="30" customHeight="1">
      <c r="A245" s="68">
        <f>'S6 Maquette'!B245</f>
        <v>0</v>
      </c>
      <c r="B245" s="68">
        <f>'S6 Maquette'!C245</f>
        <v>0</v>
      </c>
      <c r="C245" s="81">
        <f>'S6 Maquette'!F245</f>
        <v>0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82"/>
    </row>
    <row r="246" spans="1:22" ht="30" customHeight="1">
      <c r="A246" s="68">
        <f>'S6 Maquette'!B246</f>
        <v>0</v>
      </c>
      <c r="B246" s="68">
        <f>'S6 Maquette'!C246</f>
        <v>0</v>
      </c>
      <c r="C246" s="81">
        <f>'S6 Maquette'!F246</f>
        <v>0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82"/>
    </row>
    <row r="247" spans="1:22" ht="30" customHeight="1">
      <c r="A247" s="68">
        <f>'S6 Maquette'!B247</f>
        <v>0</v>
      </c>
      <c r="B247" s="68">
        <f>'S6 Maquette'!C247</f>
        <v>0</v>
      </c>
      <c r="C247" s="81">
        <f>'S6 Maquette'!F247</f>
        <v>0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82"/>
    </row>
    <row r="248" spans="1:22" ht="30" customHeight="1">
      <c r="A248" s="68">
        <f>'S6 Maquette'!B248</f>
        <v>0</v>
      </c>
      <c r="B248" s="68">
        <f>'S6 Maquette'!C248</f>
        <v>0</v>
      </c>
      <c r="C248" s="81">
        <f>'S6 Maquette'!F248</f>
        <v>0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82"/>
    </row>
    <row r="249" spans="1:22" ht="30" customHeight="1">
      <c r="A249" s="68">
        <f>'S6 Maquette'!B249</f>
        <v>0</v>
      </c>
      <c r="B249" s="68">
        <f>'S6 Maquette'!C249</f>
        <v>0</v>
      </c>
      <c r="C249" s="81">
        <f>'S6 Maquette'!F249</f>
        <v>0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82"/>
    </row>
    <row r="250" spans="1:22" ht="30" customHeight="1">
      <c r="A250" s="68">
        <f>'S6 Maquette'!B250</f>
        <v>0</v>
      </c>
      <c r="B250" s="68">
        <f>'S6 Maquette'!C250</f>
        <v>0</v>
      </c>
      <c r="C250" s="81">
        <f>'S6 Maquette'!F250</f>
        <v>0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82"/>
    </row>
    <row r="251" spans="1:22" ht="30" customHeight="1">
      <c r="A251" s="68">
        <f>'S6 Maquette'!B251</f>
        <v>0</v>
      </c>
      <c r="B251" s="68">
        <f>'S6 Maquette'!C251</f>
        <v>0</v>
      </c>
      <c r="C251" s="81">
        <f>'S6 Maquette'!F251</f>
        <v>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82"/>
    </row>
    <row r="252" spans="1:22" ht="30" customHeight="1">
      <c r="A252" s="68">
        <f>'S6 Maquette'!B252</f>
        <v>0</v>
      </c>
      <c r="B252" s="68">
        <f>'S6 Maquette'!C252</f>
        <v>0</v>
      </c>
      <c r="C252" s="81">
        <f>'S6 Maquette'!F252</f>
        <v>0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82"/>
    </row>
    <row r="253" spans="1:22" ht="30" customHeight="1">
      <c r="A253" s="68">
        <f>'S6 Maquette'!B253</f>
        <v>0</v>
      </c>
      <c r="B253" s="68">
        <f>'S6 Maquette'!C253</f>
        <v>0</v>
      </c>
      <c r="C253" s="81">
        <f>'S6 Maquette'!F253</f>
        <v>0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82"/>
    </row>
    <row r="254" spans="1:22" ht="30" customHeight="1">
      <c r="A254" s="68">
        <f>'S6 Maquette'!B254</f>
        <v>0</v>
      </c>
      <c r="B254" s="68">
        <f>'S6 Maquette'!C254</f>
        <v>0</v>
      </c>
      <c r="C254" s="81">
        <f>'S6 Maquette'!F254</f>
        <v>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82"/>
    </row>
    <row r="255" spans="1:22" ht="30" customHeight="1">
      <c r="A255" s="68">
        <f>'S6 Maquette'!B255</f>
        <v>0</v>
      </c>
      <c r="B255" s="68">
        <f>'S6 Maquette'!C255</f>
        <v>0</v>
      </c>
      <c r="C255" s="81">
        <f>'S6 Maquette'!F255</f>
        <v>0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82"/>
    </row>
    <row r="256" spans="1:22" ht="30" customHeight="1">
      <c r="A256" s="68">
        <f>'S6 Maquette'!B256</f>
        <v>0</v>
      </c>
      <c r="B256" s="68">
        <f>'S6 Maquette'!C256</f>
        <v>0</v>
      </c>
      <c r="C256" s="81">
        <f>'S6 Maquette'!F256</f>
        <v>0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82"/>
    </row>
    <row r="257" spans="1:22" ht="30" customHeight="1">
      <c r="A257" s="68">
        <f>'S6 Maquette'!B257</f>
        <v>0</v>
      </c>
      <c r="B257" s="68">
        <f>'S6 Maquette'!C257</f>
        <v>0</v>
      </c>
      <c r="C257" s="81">
        <f>'S6 Maquette'!F257</f>
        <v>0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82"/>
    </row>
    <row r="258" spans="1:22" ht="30" customHeight="1">
      <c r="A258" s="68">
        <f>'S6 Maquette'!B258</f>
        <v>0</v>
      </c>
      <c r="B258" s="68">
        <f>'S6 Maquette'!C258</f>
        <v>0</v>
      </c>
      <c r="C258" s="81">
        <f>'S6 Maquette'!F258</f>
        <v>0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82"/>
    </row>
    <row r="259" spans="1:22" ht="30" customHeight="1">
      <c r="A259" s="68">
        <f>'S6 Maquette'!B259</f>
        <v>0</v>
      </c>
      <c r="B259" s="68">
        <f>'S6 Maquette'!C259</f>
        <v>0</v>
      </c>
      <c r="C259" s="81">
        <f>'S6 Maquette'!F259</f>
        <v>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82"/>
    </row>
    <row r="260" spans="1:22" ht="30" customHeight="1">
      <c r="A260" s="68">
        <f>'S6 Maquette'!B260</f>
        <v>0</v>
      </c>
      <c r="B260" s="68">
        <f>'S6 Maquette'!C260</f>
        <v>0</v>
      </c>
      <c r="C260" s="81">
        <f>'S6 Maquette'!F260</f>
        <v>0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82"/>
    </row>
    <row r="261" spans="1:22" ht="30" customHeight="1">
      <c r="A261" s="68">
        <f>'S6 Maquette'!B261</f>
        <v>0</v>
      </c>
      <c r="B261" s="68">
        <f>'S6 Maquette'!C261</f>
        <v>0</v>
      </c>
      <c r="C261" s="81">
        <f>'S6 Maquette'!F261</f>
        <v>0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82"/>
    </row>
    <row r="262" spans="1:22" ht="30" customHeight="1">
      <c r="A262" s="68">
        <f>'S6 Maquette'!B262</f>
        <v>0</v>
      </c>
      <c r="B262" s="68">
        <f>'S6 Maquette'!C262</f>
        <v>0</v>
      </c>
      <c r="C262" s="81">
        <f>'S6 Maquette'!F262</f>
        <v>0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82"/>
    </row>
    <row r="263" spans="1:22" ht="30" customHeight="1">
      <c r="A263" s="68">
        <f>'S6 Maquette'!B263</f>
        <v>0</v>
      </c>
      <c r="B263" s="68">
        <f>'S6 Maquette'!C263</f>
        <v>0</v>
      </c>
      <c r="C263" s="81">
        <f>'S6 Maquette'!F263</f>
        <v>0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82"/>
    </row>
    <row r="264" spans="1:22" ht="30" customHeight="1">
      <c r="A264" s="68">
        <f>'S6 Maquette'!B264</f>
        <v>0</v>
      </c>
      <c r="B264" s="68">
        <f>'S6 Maquette'!C264</f>
        <v>0</v>
      </c>
      <c r="C264" s="81">
        <f>'S6 Maquette'!F264</f>
        <v>0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82"/>
    </row>
    <row r="265" spans="1:22" ht="30" customHeight="1">
      <c r="A265" s="68">
        <f>'S6 Maquette'!B265</f>
        <v>0</v>
      </c>
      <c r="B265" s="68">
        <f>'S6 Maquette'!C265</f>
        <v>0</v>
      </c>
      <c r="C265" s="81">
        <f>'S6 Maquette'!F265</f>
        <v>0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82"/>
    </row>
    <row r="266" spans="1:22" ht="30" customHeight="1">
      <c r="A266" s="68">
        <f>'S6 Maquette'!B266</f>
        <v>0</v>
      </c>
      <c r="B266" s="68">
        <f>'S6 Maquette'!C266</f>
        <v>0</v>
      </c>
      <c r="C266" s="81">
        <f>'S6 Maquette'!F266</f>
        <v>0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82"/>
    </row>
    <row r="267" spans="1:22" ht="30" customHeight="1">
      <c r="A267" s="68">
        <f>'S6 Maquette'!B267</f>
        <v>0</v>
      </c>
      <c r="B267" s="68">
        <f>'S6 Maquette'!C267</f>
        <v>0</v>
      </c>
      <c r="C267" s="81">
        <f>'S6 Maquette'!F267</f>
        <v>0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82"/>
    </row>
    <row r="268" spans="1:22" ht="30" customHeight="1">
      <c r="A268" s="68">
        <f>'S6 Maquette'!B268</f>
        <v>0</v>
      </c>
      <c r="B268" s="68">
        <f>'S6 Maquette'!C268</f>
        <v>0</v>
      </c>
      <c r="C268" s="81">
        <f>'S6 Maquette'!F268</f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82"/>
    </row>
    <row r="269" spans="1:22" ht="30" customHeight="1">
      <c r="A269" s="68">
        <f>'S6 Maquette'!B269</f>
        <v>0</v>
      </c>
      <c r="B269" s="68">
        <f>'S6 Maquette'!C269</f>
        <v>0</v>
      </c>
      <c r="C269" s="81">
        <f>'S6 Maquette'!F269</f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82"/>
    </row>
    <row r="270" spans="1:22" ht="30" customHeight="1">
      <c r="A270" s="68">
        <f>'S6 Maquette'!B270</f>
        <v>0</v>
      </c>
      <c r="B270" s="68">
        <f>'S6 Maquette'!C270</f>
        <v>0</v>
      </c>
      <c r="C270" s="81">
        <f>'S6 Maquette'!F270</f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82"/>
    </row>
    <row r="271" spans="1:22" ht="30" customHeight="1">
      <c r="A271" s="68">
        <f>'S6 Maquette'!B271</f>
        <v>0</v>
      </c>
      <c r="B271" s="68">
        <f>'S6 Maquette'!C271</f>
        <v>0</v>
      </c>
      <c r="C271" s="81">
        <f>'S6 Maquette'!F271</f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82"/>
    </row>
    <row r="272" spans="1:22" ht="30" customHeight="1">
      <c r="A272" s="68">
        <f>'S6 Maquette'!B272</f>
        <v>0</v>
      </c>
      <c r="B272" s="68">
        <f>'S6 Maquette'!C272</f>
        <v>0</v>
      </c>
      <c r="C272" s="81">
        <f>'S6 Maquette'!F272</f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82"/>
    </row>
    <row r="273" spans="1:22" ht="30" customHeight="1">
      <c r="A273" s="68">
        <f>'S6 Maquette'!B273</f>
        <v>0</v>
      </c>
      <c r="B273" s="68">
        <f>'S6 Maquette'!C273</f>
        <v>0</v>
      </c>
      <c r="C273" s="81">
        <f>'S6 Maquette'!F273</f>
        <v>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82"/>
    </row>
    <row r="274" spans="1:22" ht="30" customHeight="1">
      <c r="A274" s="68">
        <f>'S6 Maquette'!B274</f>
        <v>0</v>
      </c>
      <c r="B274" s="68">
        <f>'S6 Maquette'!C274</f>
        <v>0</v>
      </c>
      <c r="C274" s="81">
        <f>'S6 Maquette'!F274</f>
        <v>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82"/>
    </row>
    <row r="275" spans="1:22" ht="30" customHeight="1">
      <c r="A275" s="68">
        <f>'S6 Maquette'!B275</f>
        <v>0</v>
      </c>
      <c r="B275" s="68">
        <f>'S6 Maquette'!C275</f>
        <v>0</v>
      </c>
      <c r="C275" s="81">
        <f>'S6 Maquette'!F275</f>
        <v>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82"/>
    </row>
    <row r="276" spans="1:22" ht="30" customHeight="1">
      <c r="A276" s="68">
        <f>'S6 Maquette'!B276</f>
        <v>0</v>
      </c>
      <c r="B276" s="68">
        <f>'S6 Maquette'!C276</f>
        <v>0</v>
      </c>
      <c r="C276" s="81">
        <f>'S6 Maquette'!F276</f>
        <v>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82"/>
    </row>
    <row r="277" spans="1:22" ht="30" customHeight="1">
      <c r="A277" s="68">
        <f>'S6 Maquette'!B277</f>
        <v>0</v>
      </c>
      <c r="B277" s="68">
        <f>'S6 Maquette'!C277</f>
        <v>0</v>
      </c>
      <c r="C277" s="81">
        <f>'S6 Maquette'!F277</f>
        <v>0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82"/>
    </row>
    <row r="278" spans="1:22" ht="30" customHeight="1">
      <c r="A278" s="68">
        <f>'S6 Maquette'!B278</f>
        <v>0</v>
      </c>
      <c r="B278" s="68">
        <f>'S6 Maquette'!C278</f>
        <v>0</v>
      </c>
      <c r="C278" s="81">
        <f>'S6 Maquette'!F278</f>
        <v>0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82"/>
    </row>
    <row r="279" spans="1:22" ht="30" customHeight="1">
      <c r="A279" s="68">
        <f>'S6 Maquette'!B279</f>
        <v>0</v>
      </c>
      <c r="B279" s="68">
        <f>'S6 Maquette'!C279</f>
        <v>0</v>
      </c>
      <c r="C279" s="81">
        <f>'S6 Maquette'!F279</f>
        <v>0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82"/>
    </row>
    <row r="280" spans="1:22" ht="30" customHeight="1">
      <c r="A280" s="68">
        <f>'S6 Maquette'!B280</f>
        <v>0</v>
      </c>
      <c r="B280" s="68">
        <f>'S6 Maquette'!C280</f>
        <v>0</v>
      </c>
      <c r="C280" s="81">
        <f>'S6 Maquette'!F280</f>
        <v>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82"/>
    </row>
    <row r="281" spans="1:22" ht="30" customHeight="1">
      <c r="A281" s="68">
        <f>'S6 Maquette'!B281</f>
        <v>0</v>
      </c>
      <c r="B281" s="68">
        <f>'S6 Maquette'!C281</f>
        <v>0</v>
      </c>
      <c r="C281" s="81">
        <f>'S6 Maquette'!F281</f>
        <v>0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82"/>
    </row>
    <row r="282" spans="1:22" ht="30" customHeight="1">
      <c r="A282" s="68">
        <f>'S6 Maquette'!B282</f>
        <v>0</v>
      </c>
      <c r="B282" s="68">
        <f>'S6 Maquette'!C282</f>
        <v>0</v>
      </c>
      <c r="C282" s="81">
        <f>'S6 Maquette'!F282</f>
        <v>0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82"/>
    </row>
    <row r="283" spans="1:22" ht="30" customHeight="1">
      <c r="A283" s="68">
        <f>'S6 Maquette'!B283</f>
        <v>0</v>
      </c>
      <c r="B283" s="68">
        <f>'S6 Maquette'!C283</f>
        <v>0</v>
      </c>
      <c r="C283" s="81">
        <f>'S6 Maquette'!F283</f>
        <v>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82"/>
    </row>
    <row r="284" spans="1:22" ht="30" customHeight="1">
      <c r="A284" s="68">
        <f>'S6 Maquette'!B284</f>
        <v>0</v>
      </c>
      <c r="B284" s="68">
        <f>'S6 Maquette'!C284</f>
        <v>0</v>
      </c>
      <c r="C284" s="81">
        <f>'S6 Maquette'!F284</f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82"/>
    </row>
    <row r="285" spans="1:22" ht="30" customHeight="1">
      <c r="A285" s="68">
        <f>'S6 Maquette'!B285</f>
        <v>0</v>
      </c>
      <c r="B285" s="68">
        <f>'S6 Maquette'!C285</f>
        <v>0</v>
      </c>
      <c r="C285" s="81">
        <f>'S6 Maquette'!F285</f>
        <v>0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82"/>
    </row>
    <row r="286" spans="1:22" ht="30" customHeight="1">
      <c r="A286" s="68">
        <f>'S6 Maquette'!B286</f>
        <v>0</v>
      </c>
      <c r="B286" s="68">
        <f>'S6 Maquette'!C286</f>
        <v>0</v>
      </c>
      <c r="C286" s="81">
        <f>'S6 Maquette'!F286</f>
        <v>0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82"/>
    </row>
    <row r="287" spans="1:22" ht="30" customHeight="1">
      <c r="A287" s="68">
        <f>'S6 Maquette'!B287</f>
        <v>0</v>
      </c>
      <c r="B287" s="68">
        <f>'S6 Maquette'!C287</f>
        <v>0</v>
      </c>
      <c r="C287" s="81">
        <f>'S6 Maquette'!F287</f>
        <v>0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82"/>
    </row>
    <row r="288" spans="1:22" ht="30" customHeight="1">
      <c r="A288" s="68">
        <f>'S6 Maquette'!B288</f>
        <v>0</v>
      </c>
      <c r="B288" s="68">
        <f>'S6 Maquette'!C288</f>
        <v>0</v>
      </c>
      <c r="C288" s="81">
        <f>'S6 Maquette'!F288</f>
        <v>0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82"/>
    </row>
    <row r="289" spans="1:22" ht="30" customHeight="1">
      <c r="A289" s="68">
        <f>'S6 Maquette'!B289</f>
        <v>0</v>
      </c>
      <c r="B289" s="68">
        <f>'S6 Maquette'!C289</f>
        <v>0</v>
      </c>
      <c r="C289" s="81">
        <f>'S6 Maquette'!F289</f>
        <v>0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82"/>
    </row>
    <row r="290" spans="1:22" ht="30" customHeight="1">
      <c r="A290" s="68">
        <f>'S6 Maquette'!B290</f>
        <v>0</v>
      </c>
      <c r="B290" s="68">
        <f>'S6 Maquette'!C290</f>
        <v>0</v>
      </c>
      <c r="C290" s="81">
        <f>'S6 Maquette'!F290</f>
        <v>0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82"/>
    </row>
    <row r="291" spans="1:22" ht="30" customHeight="1">
      <c r="A291" s="68">
        <f>'S6 Maquette'!B291</f>
        <v>0</v>
      </c>
      <c r="B291" s="68">
        <f>'S6 Maquette'!C291</f>
        <v>0</v>
      </c>
      <c r="C291" s="81">
        <f>'S6 Maquette'!F291</f>
        <v>0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82"/>
    </row>
    <row r="292" spans="1:22" ht="30" customHeight="1">
      <c r="A292" s="68">
        <f>'S6 Maquette'!B292</f>
        <v>0</v>
      </c>
      <c r="B292" s="68">
        <f>'S6 Maquette'!C292</f>
        <v>0</v>
      </c>
      <c r="C292" s="81">
        <f>'S6 Maquette'!F292</f>
        <v>0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82"/>
    </row>
    <row r="293" spans="1:22" ht="30" customHeight="1">
      <c r="A293" s="68">
        <f>'S6 Maquette'!B293</f>
        <v>0</v>
      </c>
      <c r="B293" s="68">
        <f>'S6 Maquette'!C293</f>
        <v>0</v>
      </c>
      <c r="C293" s="81">
        <f>'S6 Maquette'!F293</f>
        <v>0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82"/>
    </row>
    <row r="294" spans="1:22" ht="30" customHeight="1">
      <c r="A294" s="68">
        <f>'S6 Maquette'!B294</f>
        <v>0</v>
      </c>
      <c r="B294" s="68">
        <f>'S6 Maquette'!C294</f>
        <v>0</v>
      </c>
      <c r="C294" s="81">
        <f>'S6 Maquette'!F294</f>
        <v>0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82"/>
    </row>
    <row r="295" spans="1:22" ht="30" customHeight="1">
      <c r="A295" s="68">
        <f>'S6 Maquette'!B295</f>
        <v>0</v>
      </c>
      <c r="B295" s="68">
        <f>'S6 Maquette'!C295</f>
        <v>0</v>
      </c>
      <c r="C295" s="81">
        <f>'S6 Maquette'!F295</f>
        <v>0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82"/>
    </row>
    <row r="296" spans="1:22" ht="30" customHeight="1">
      <c r="A296" s="68">
        <f>'S6 Maquette'!B296</f>
        <v>0</v>
      </c>
      <c r="B296" s="68">
        <f>'S6 Maquette'!C296</f>
        <v>0</v>
      </c>
      <c r="C296" s="81">
        <f>'S6 Maquette'!F296</f>
        <v>0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82"/>
    </row>
    <row r="297" spans="1:22" ht="30" customHeight="1">
      <c r="A297" s="68">
        <f>'S6 Maquette'!B297</f>
        <v>0</v>
      </c>
      <c r="B297" s="68">
        <f>'S6 Maquette'!C297</f>
        <v>0</v>
      </c>
      <c r="C297" s="81">
        <f>'S6 Maquette'!F297</f>
        <v>0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82"/>
    </row>
    <row r="298" spans="1:22" ht="30" customHeight="1">
      <c r="A298" s="68">
        <f>'S6 Maquette'!B298</f>
        <v>0</v>
      </c>
      <c r="B298" s="68">
        <f>'S6 Maquette'!C298</f>
        <v>0</v>
      </c>
      <c r="C298" s="81">
        <f>'S6 Maquette'!F298</f>
        <v>0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82"/>
    </row>
    <row r="299" spans="1:22" ht="30" customHeight="1">
      <c r="A299" s="68">
        <f>'S6 Maquette'!B299</f>
        <v>0</v>
      </c>
      <c r="B299" s="68">
        <f>'S6 Maquette'!C299</f>
        <v>0</v>
      </c>
      <c r="C299" s="81">
        <f>'S6 Maquette'!F299</f>
        <v>0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82"/>
    </row>
    <row r="300" spans="1:22" ht="30" customHeight="1">
      <c r="A300" s="68">
        <f>'S6 Maquette'!B300</f>
        <v>0</v>
      </c>
      <c r="B300" s="68">
        <f>'S6 Maquette'!C300</f>
        <v>0</v>
      </c>
      <c r="C300" s="81">
        <f>'S6 Maquette'!F300</f>
        <v>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82"/>
    </row>
  </sheetData>
  <sheetProtection algorithmName="SHA-512" hashValue="lA9xmyXfKSkCY/seEmX/OWwdL3sTKjbQLRzQw6Mh9xqfEvlrqvD6eMKGHUQ9uy2mw8utLfejgcFkR/vww8/zzg==" saltValue="p1dI1tsS1Q3S/tpHA+Pvnw==" spinCount="100000" sheet="1" formatCells="0" insertRows="0"/>
  <mergeCells count="26">
    <mergeCell ref="E15:G16"/>
    <mergeCell ref="M12:Q13"/>
    <mergeCell ref="R12:U13"/>
    <mergeCell ref="A13:A14"/>
    <mergeCell ref="B13:C14"/>
    <mergeCell ref="D13:D14"/>
    <mergeCell ref="E13:G14"/>
    <mergeCell ref="M14:M17"/>
    <mergeCell ref="N14:O17"/>
    <mergeCell ref="P14:Q17"/>
    <mergeCell ref="R14:R17"/>
    <mergeCell ref="S14:S17"/>
    <mergeCell ref="T14:T17"/>
    <mergeCell ref="U14:U17"/>
    <mergeCell ref="A15:A16"/>
    <mergeCell ref="B15:C16"/>
    <mergeCell ref="D15:D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6" priority="2">
      <formula>$C1="Parcours Pédagogique"</formula>
    </cfRule>
    <cfRule type="expression" dxfId="15" priority="3">
      <formula>$C1="BLOC"</formula>
    </cfRule>
    <cfRule type="expression" dxfId="14" priority="4">
      <formula>$C1="OPTION"</formula>
    </cfRule>
  </conditionalFormatting>
  <conditionalFormatting sqref="A16:U298 V16">
    <cfRule type="expression" dxfId="13" priority="5">
      <formula>$C16="Modification MCC"</formula>
    </cfRule>
  </conditionalFormatting>
  <conditionalFormatting sqref="A18:U300 V18">
    <cfRule type="expression" dxfId="12" priority="6">
      <formula>$C18="Modification"</formula>
    </cfRule>
  </conditionalFormatting>
  <conditionalFormatting sqref="B1:U9 B10:E10 J10:U11 B11:D11 B12:M12 R12 B13:L13 B14:N14 P14 R14:U17 B15:M17 B301:U999">
    <cfRule type="expression" dxfId="11" priority="7">
      <formula>$D1="Création"</formula>
    </cfRule>
    <cfRule type="expression" dxfId="10" priority="8">
      <formula>$D1="Fermeture"</formula>
    </cfRule>
  </conditionalFormatting>
  <conditionalFormatting sqref="C1:U11 C12:M12 R12:U13 C13:L13 C14:U999">
    <cfRule type="expression" dxfId="9" priority="9">
      <formula>$B1="Option"</formula>
    </cfRule>
  </conditionalFormatting>
  <conditionalFormatting sqref="J1:J999">
    <cfRule type="expression" dxfId="8" priority="10">
      <formula>$I1="NON"</formula>
    </cfRule>
  </conditionalFormatting>
  <conditionalFormatting sqref="L18:L300 N18:O300">
    <cfRule type="expression" dxfId="7" priority="11">
      <formula>$K18="CCI (CC Intégral)"</formula>
    </cfRule>
  </conditionalFormatting>
  <conditionalFormatting sqref="L18:M300 P18:Q300">
    <cfRule type="expression" dxfId="6" priority="12">
      <formula>$K18="CT (Contrôle terminal)"</formula>
    </cfRule>
  </conditionalFormatting>
  <conditionalFormatting sqref="P18:Q300">
    <cfRule type="expression" dxfId="5" priority="13">
      <formula>$K18="CC&amp;CT"</formula>
    </cfRule>
  </conditionalFormatting>
  <conditionalFormatting sqref="R14:U17 B15:M17 B1:U9 J10:U11 B12:M12 B13:L13 B14:N14 B301:U999 B10:E10 B11:D11 R12 P14">
    <cfRule type="expression" dxfId="4" priority="14">
      <formula>$D1="Modification"</formula>
    </cfRule>
  </conditionalFormatting>
  <conditionalFormatting sqref="S1:T999">
    <cfRule type="expression" dxfId="3" priority="15">
      <formula>$R1="Autres"</formula>
    </cfRule>
  </conditionalFormatting>
  <conditionalFormatting sqref="U1:U999 V18">
    <cfRule type="expression" dxfId="2" priority="16">
      <formula>$R1="CT (Contrôle terminal)"</formula>
    </cfRule>
  </conditionalFormatting>
  <conditionalFormatting sqref="V18 A18:U300">
    <cfRule type="expression" dxfId="1" priority="17">
      <formula>$C18="Création"</formula>
    </cfRule>
    <cfRule type="expression" dxfId="0" priority="18">
      <formula>$C18="Fermeture"</formula>
    </cfRule>
  </conditionalFormatting>
  <dataValidations count="6">
    <dataValidation type="list" allowBlank="1" showInputMessage="1" showErrorMessage="1" sqref="E19:I19 E20:F48 H20:I22 G23:I48 E49:I300" xr:uid="{00000000-0002-0000-0600-000000000000}">
      <formula1>"OUI,NON"</formula1>
      <formula2>0</formula2>
    </dataValidation>
    <dataValidation type="list" allowBlank="1" showInputMessage="1" showErrorMessage="1" sqref="R19:R300" xr:uid="{00000000-0002-0000-0600-000001000000}">
      <formula1>"CT (Contrôle terminal),Autres"</formula1>
      <formula2>0</formula2>
    </dataValidation>
    <dataValidation type="list" allowBlank="1" showInputMessage="1" showErrorMessage="1" sqref="D1:D6" xr:uid="{00000000-0002-0000-0600-000002000000}">
      <formula1>"Obligatoire,Facultatif,Complémentaire"</formula1>
      <formula2>0</formula2>
    </dataValidation>
    <dataValidation type="list" allowBlank="1" showInputMessage="1" showErrorMessage="1" sqref="C19:C300" xr:uid="{00000000-0002-0000-0600-000003000000}">
      <formula1>"Modification MCC"</formula1>
      <formula2>0</formula2>
    </dataValidation>
    <dataValidation type="list" allowBlank="1" showInputMessage="1" showErrorMessage="1" sqref="K19:K300" xr:uid="{00000000-0002-0000-0600-000004000000}">
      <formula1>List_Controle2</formula1>
      <formula2>0</formula2>
    </dataValidation>
    <dataValidation type="list" allowBlank="1" showInputMessage="1" showErrorMessage="1" sqref="N19:N300 P19:P300 S19:S300" xr:uid="{00000000-0002-0000-0600-000005000000}">
      <formula1>List_Controle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Kelly Ciccolini</cp:lastModifiedBy>
  <cp:revision>4</cp:revision>
  <dcterms:created xsi:type="dcterms:W3CDTF">2022-09-27T13:03:25Z</dcterms:created>
  <dcterms:modified xsi:type="dcterms:W3CDTF">2024-09-20T12:43:15Z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0x0101006EF6ECF9E9519F44A3EF8F590BE147B8</vt:lpwstr>
  </property>
  <property fmtid="{D5CDD505-2E9C-101B-9397-08002B2CF9AE}" pid="3" name="MediaServiceImageTags">
    <vt:lpwstr/>
  </property>
</Properties>
</file>