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9" documentId="13_ncr:1_{4E48652A-2E63-4293-AF73-AEE71F0ABD66}" xr6:coauthVersionLast="47" xr6:coauthVersionMax="47" xr10:uidLastSave="{79F34361-06B2-4416-A343-D13F3BD76B73}"/>
  <bookViews>
    <workbookView xWindow="-110" yWindow="-110" windowWidth="19420" windowHeight="10300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G22" i="20"/>
  <c r="A10" i="20"/>
  <c r="A22" i="20" l="1"/>
</calcChain>
</file>

<file path=xl/sharedStrings.xml><?xml version="1.0" encoding="utf-8"?>
<sst xmlns="http://schemas.openxmlformats.org/spreadsheetml/2006/main" count="260" uniqueCount="179">
  <si>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</si>
  <si>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</si>
  <si>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</si>
  <si>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</si>
  <si>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</si>
  <si>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</si>
  <si>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</si>
  <si>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</si>
  <si>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</si>
  <si>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</si>
  <si>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</si>
  <si>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</si>
  <si>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</si>
  <si>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</si>
  <si>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</si>
  <si>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</si>
  <si>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</si>
  <si>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</si>
  <si>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</si>
  <si>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</si>
  <si>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</si>
  <si>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</si>
  <si>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</si>
  <si>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</si>
  <si>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</si>
  <si>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</si>
  <si>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</si>
  <si>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</si>
  <si>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</si>
  <si>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</si>
  <si>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</si>
  <si>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</si>
  <si>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</si>
  <si>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</si>
  <si>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</si>
  <si>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</si>
  <si>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</si>
  <si>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</si>
  <si>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</si>
  <si>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</si>
  <si>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</si>
  <si>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</si>
  <si>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</si>
  <si>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</si>
  <si>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</si>
  <si>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</si>
  <si>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</si>
  <si>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</si>
  <si>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</si>
  <si>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</si>
  <si>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</si>
  <si>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</si>
  <si>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</si>
  <si>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</si>
  <si>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</si>
  <si>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</si>
  <si>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</si>
  <si>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</si>
  <si>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</si>
  <si>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</si>
  <si>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</si>
  <si>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</si>
  <si>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</si>
  <si>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</si>
  <si>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</si>
  <si>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</si>
  <si>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</si>
  <si>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</si>
  <si>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</si>
  <si>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</si>
  <si>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</si>
  <si>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</si>
  <si>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</si>
  <si>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</si>
  <si>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</si>
  <si>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</si>
  <si>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</si>
  <si>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</si>
  <si>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</si>
  <si>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</si>
  <si>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</si>
  <si>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</si>
  <si>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</si>
  <si>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</si>
  <si>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</si>
  <si>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</si>
  <si>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</si>
  <si>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</si>
  <si>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</si>
  <si>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</si>
  <si>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</si>
  <si>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</si>
  <si>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</si>
  <si>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</si>
  <si>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</si>
  <si>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</si>
  <si>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</si>
  <si>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</si>
  <si>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</si>
  <si>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</si>
  <si>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</si>
  <si>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</si>
  <si>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</si>
  <si>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</si>
  <si>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</si>
  <si>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</si>
  <si>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</si>
  <si>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</si>
  <si>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</si>
  <si>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</si>
  <si>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</si>
  <si>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</si>
  <si>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</si>
  <si>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</si>
  <si>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</si>
  <si>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</si>
  <si>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</si>
  <si>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</si>
  <si>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</si>
  <si>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</si>
  <si>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</si>
  <si>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</si>
  <si>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</si>
  <si>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</si>
  <si>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</si>
  <si>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</si>
  <si>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</si>
  <si>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</si>
  <si>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</si>
  <si>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</si>
  <si>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</si>
  <si>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</si>
  <si>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</si>
  <si>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</si>
  <si>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</si>
  <si>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</si>
  <si>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</si>
  <si>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</si>
  <si>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</si>
  <si>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</si>
  <si>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</si>
  <si>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</si>
  <si>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</si>
  <si>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</si>
  <si>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</si>
  <si>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</si>
  <si>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</si>
  <si>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</si>
  <si>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</si>
  <si>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</si>
  <si>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</si>
  <si>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</si>
  <si>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</si>
  <si>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</si>
  <si>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</si>
  <si>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</si>
  <si>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</si>
  <si>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</si>
  <si>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</si>
  <si>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</si>
  <si>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</si>
  <si>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 xml:space="preserve">En session 1 et en session 2 il n'y a pas de compensation entre ECUE au sein d'une même UE. </t>
  </si>
  <si>
    <t>Obtention du Semestre</t>
  </si>
  <si>
    <t>Aucune validation de semestre (ni en session 1, ni en session 2).</t>
  </si>
  <si>
    <t>Obtention de l'Année</t>
  </si>
  <si>
    <t>PARCOURS MIAGE : LICENCE 1</t>
  </si>
  <si>
    <t xml:space="preserve">L'année est acquise en session 1 si toutes les UE sont validées (pas de compensation). En session 2, l'année L1 est validée si toutes les conditions suivantes sont validées :
- Valider au moins 2 UE de mathématiques, valider au moins 1 UE d'économie-gestion, valider au moins 2 UE d'informatique ;
- Avoir la moyenne sur toutes les UE disciplinaires de L1 ;
-Avoir la moyenne sur toutes les UE de L1 (Compétences Transversales inclues).      </t>
  </si>
  <si>
    <t>PARCOURS MIAGE : LICENCE 2</t>
  </si>
  <si>
    <t>L'année est acquise en session 1 si toutes les UE sont validées (pas de compensation). En session 2, l'année L2  MIASHS parcours MIAGE est validée si toutes les conditions suivantes sont validées :
- Valider au moins 1 UE et 1 ECUE de mathématiques, valider au moins 1 ECUE d'économie-gestion, valider au moins 4 UE d'informatique ;
- Avoir la moyenne sur toutes les UE disciplinaires de L2 ;
-Avoir la moyenne sur toutes les UE de L2 (Compétences Transversales inclues) ;</t>
  </si>
  <si>
    <t xml:space="preserve">PARCOURS MASS : LICENCE 1 </t>
  </si>
  <si>
    <t>L'année est acquise en session 1 si toutes les UE sont validées (pas de compensation). En session 2, l'année L1 est validée si toutes les conditions suivantes sont validées :
- valider au moins 3 UE de mathématiques - valider au moins 1 UE et 1 ECUE d'économie-gestion   - valider au moins 1 UE d'informatique
- avoir la moyenne sur toutes les UE disciplinaires de L1
-avoir la moyenne sur toutes les UE de L1 (Compétences Transversales inclues)</t>
  </si>
  <si>
    <t>PARCOURS MASS : LICENCE 2</t>
  </si>
  <si>
    <t xml:space="preserve">L'année est acquise en session 1 si toutes les UE sont validées (pas de compensation). En session 2, l'année L2 est validée si toutes les conditions suivantes sont validées :
- valider au moins 3 UE de mathématiques - valider au moins 1 UEet 1 ECUE  d'économie-gestion   - valider Intro R
- avoir la moyenne sur toutes les UE disciplinaires de L2
-avoir la moyenne sur toutes les UE de L2 (Compétences Transversales inclues) </t>
  </si>
  <si>
    <t>Note éliminatoire/ Note seuil</t>
  </si>
  <si>
    <t>REDOUBLEMENT</t>
  </si>
  <si>
    <t>Un premier redoublement est autorisé et des redoublements ultérieurs sont autorisés sur décision du responsable pédagogique.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</si>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</sst>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5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7265625" bestFit="1" customWidth="1"/>
    <col min="5" max="5" width="37.26953125" customWidth="1"/>
    <col min="6" max="6" width="29.26953125" customWidth="1"/>
    <col min="7" max="7" width="28.453125" customWidth="1"/>
    <col min="8" max="8" width="34.7265625" customWidth="1"/>
  </cols>
  <sheetData>
    <row r="1" spans="1:9" x14ac:dyDescent="0.35">
      <c r="A1" s="8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8"/>
    </row>
    <row r="2" spans="1:9" x14ac:dyDescent="0.35">
      <c r="A2" s="5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5" t="s">
        <v>16</v>
      </c>
      <c r="B3" s="1" t="s">
        <v>17</v>
      </c>
      <c r="C3" s="5" t="s">
        <v>18</v>
      </c>
      <c r="D3" s="1" t="s">
        <v>19</v>
      </c>
      <c r="E3" s="5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5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9" t="s">
        <v>34</v>
      </c>
      <c r="B9" s="1" t="s">
        <v>35</v>
      </c>
    </row>
    <row r="10" spans="1:9" x14ac:dyDescent="0.35">
      <c r="A10" s="9" t="s">
        <v>36</v>
      </c>
      <c r="B10" s="1" t="s">
        <v>37</v>
      </c>
    </row>
    <row r="11" spans="1:9" x14ac:dyDescent="0.35">
      <c r="A11" s="9" t="s">
        <v>38</v>
      </c>
      <c r="B11" s="1" t="s">
        <v>39</v>
      </c>
    </row>
    <row r="12" spans="1:9" x14ac:dyDescent="0.35">
      <c r="A12" s="9" t="s">
        <v>40</v>
      </c>
      <c r="B12" s="1" t="s">
        <v>41</v>
      </c>
    </row>
    <row r="13" spans="1:9" x14ac:dyDescent="0.35">
      <c r="A13" s="9" t="s">
        <v>42</v>
      </c>
      <c r="B13" s="1" t="s">
        <v>43</v>
      </c>
    </row>
    <row r="14" spans="1:9" x14ac:dyDescent="0.35">
      <c r="A14" s="9" t="s">
        <v>44</v>
      </c>
      <c r="B14" s="1" t="s">
        <v>45</v>
      </c>
    </row>
    <row r="15" spans="1:9" x14ac:dyDescent="0.35">
      <c r="A15" s="9" t="s">
        <v>46</v>
      </c>
      <c r="B15" s="1" t="s">
        <v>47</v>
      </c>
    </row>
    <row r="16" spans="1:9" x14ac:dyDescent="0.35">
      <c r="A16" s="9" t="s">
        <v>48</v>
      </c>
      <c r="B16" s="1" t="s">
        <v>49</v>
      </c>
    </row>
    <row r="17" spans="1:7" x14ac:dyDescent="0.35">
      <c r="A17" s="9" t="s">
        <v>50</v>
      </c>
      <c r="B17" s="1" t="s">
        <v>51</v>
      </c>
    </row>
    <row r="18" spans="1:7" x14ac:dyDescent="0.35">
      <c r="A18" s="9" t="s">
        <v>52</v>
      </c>
      <c r="B18" s="1" t="s">
        <v>53</v>
      </c>
    </row>
    <row r="19" spans="1:7" x14ac:dyDescent="0.35">
      <c r="A19" s="9" t="s">
        <v>54</v>
      </c>
      <c r="B19" s="1" t="s">
        <v>55</v>
      </c>
    </row>
    <row r="20" spans="1:7" x14ac:dyDescent="0.35">
      <c r="A20" s="9" t="s">
        <v>56</v>
      </c>
      <c r="B20" s="1" t="s">
        <v>57</v>
      </c>
    </row>
    <row r="21" spans="1:7" x14ac:dyDescent="0.35">
      <c r="A21" s="9" t="s">
        <v>58</v>
      </c>
      <c r="B21" s="1" t="s">
        <v>59</v>
      </c>
    </row>
    <row r="22" spans="1:7" x14ac:dyDescent="0.35">
      <c r="A22" s="9" t="s">
        <v>60</v>
      </c>
      <c r="B22" s="1" t="s">
        <v>61</v>
      </c>
    </row>
    <row r="23" spans="1:7" x14ac:dyDescent="0.35">
      <c r="A23" s="9" t="s">
        <v>62</v>
      </c>
      <c r="B23" s="1" t="s">
        <v>63</v>
      </c>
    </row>
    <row r="24" spans="1:7" x14ac:dyDescent="0.35">
      <c r="A24" s="9" t="s">
        <v>64</v>
      </c>
      <c r="B24" s="1" t="s">
        <v>65</v>
      </c>
    </row>
    <row r="25" spans="1:7" x14ac:dyDescent="0.35">
      <c r="A25" s="9" t="s">
        <v>66</v>
      </c>
      <c r="B25" s="1" t="s">
        <v>67</v>
      </c>
    </row>
    <row r="26" spans="1:7" x14ac:dyDescent="0.35">
      <c r="A26" s="9" t="s">
        <v>68</v>
      </c>
      <c r="B26" s="1" t="s">
        <v>69</v>
      </c>
    </row>
    <row r="27" spans="1:7" x14ac:dyDescent="0.35">
      <c r="A27" s="9" t="s">
        <v>70</v>
      </c>
      <c r="B27" s="1" t="s">
        <v>71</v>
      </c>
    </row>
    <row r="28" spans="1:7" x14ac:dyDescent="0.35">
      <c r="A28" s="15" t="s">
        <v>72</v>
      </c>
      <c r="B28" s="1" t="s">
        <v>73</v>
      </c>
    </row>
    <row r="29" spans="1:7" x14ac:dyDescent="0.35">
      <c r="A29" s="16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5" t="s">
        <v>40</v>
      </c>
      <c r="C33" s="1" t="s">
        <v>36</v>
      </c>
      <c r="D33" s="15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5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5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7" t="s">
        <v>83</v>
      </c>
    </row>
    <row r="40" spans="1:7" x14ac:dyDescent="0.35">
      <c r="A40" s="11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9.15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9.15" customHeight="1" x14ac:dyDescent="0.35">
      <c r="A53" s="3" t="s">
        <v>97</v>
      </c>
    </row>
    <row r="54" spans="1:1" ht="29.15" customHeight="1" x14ac:dyDescent="0.35">
      <c r="A54" s="11" t="s">
        <v>98</v>
      </c>
    </row>
    <row r="55" spans="1:1" x14ac:dyDescent="0.35">
      <c r="A55" s="11" t="s">
        <v>99</v>
      </c>
    </row>
    <row r="56" spans="1:1" ht="35.9" customHeight="1" x14ac:dyDescent="0.35">
      <c r="A56" s="11" t="s">
        <v>100</v>
      </c>
    </row>
    <row r="57" spans="1:1" ht="42.65" customHeight="1" x14ac:dyDescent="0.35">
      <c r="A57" s="11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9.15" customHeight="1" x14ac:dyDescent="0.35">
      <c r="A60" s="3" t="s">
        <v>104</v>
      </c>
    </row>
    <row r="61" spans="1:1" ht="43.4" customHeight="1" x14ac:dyDescent="0.35">
      <c r="A61" s="11" t="s">
        <v>105</v>
      </c>
    </row>
    <row r="62" spans="1:1" ht="29.15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9.15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9.15" customHeight="1" x14ac:dyDescent="0.35">
      <c r="A74" s="3" t="s">
        <v>118</v>
      </c>
    </row>
    <row r="75" spans="1:1" ht="29.15" customHeight="1" x14ac:dyDescent="0.35">
      <c r="A75" s="3" t="s">
        <v>119</v>
      </c>
    </row>
    <row r="76" spans="1:1" ht="29.15" customHeight="1" x14ac:dyDescent="0.35">
      <c r="A76" s="3" t="s">
        <v>120</v>
      </c>
    </row>
    <row r="77" spans="1:1" x14ac:dyDescent="0.35">
      <c r="A77" s="3" t="s">
        <v>121</v>
      </c>
    </row>
    <row r="78" spans="1:1" ht="29.15" customHeight="1" x14ac:dyDescent="0.35">
      <c r="A78" s="3" t="s">
        <v>122</v>
      </c>
    </row>
    <row r="79" spans="1:1" x14ac:dyDescent="0.35">
      <c r="A79" s="3" t="s">
        <v>123</v>
      </c>
    </row>
    <row r="80" spans="1:1" ht="29.15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9.15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9.15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7265625" customWidth="1"/>
    <col min="29" max="29" width="20.26953125" customWidth="1"/>
    <col min="30" max="30" width="18.26953125" customWidth="1"/>
  </cols>
  <sheetData>
    <row r="1" spans="1:30" x14ac:dyDescent="0.35">
      <c r="A1" s="41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AA1" s="32" t="s">
        <v>142</v>
      </c>
      <c r="AB1" s="32"/>
      <c r="AC1" s="32"/>
      <c r="AD1" s="32"/>
    </row>
    <row r="2" spans="1:30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AA2" s="32"/>
      <c r="AB2" s="32"/>
      <c r="AC2" s="32"/>
      <c r="AD2" s="32"/>
    </row>
    <row r="3" spans="1:30" ht="24.65" customHeight="1" x14ac:dyDescent="0.35">
      <c r="A3" s="32" t="s">
        <v>143</v>
      </c>
      <c r="B3" s="32"/>
      <c r="C3" s="32"/>
      <c r="D3" s="32" t="s">
        <v>144</v>
      </c>
      <c r="E3" s="32"/>
      <c r="F3" s="32"/>
      <c r="G3" s="32" t="s">
        <v>145</v>
      </c>
      <c r="H3" s="32"/>
      <c r="I3" s="32"/>
      <c r="J3" s="32" t="s">
        <v>146</v>
      </c>
      <c r="K3" s="32"/>
      <c r="L3" s="32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10" t="s">
        <v>142</v>
      </c>
      <c r="E4" s="10" t="s">
        <v>147</v>
      </c>
      <c r="F4" s="10" t="s">
        <v>148</v>
      </c>
      <c r="G4" s="10" t="s">
        <v>142</v>
      </c>
      <c r="H4" s="10" t="s">
        <v>147</v>
      </c>
      <c r="I4" s="10" t="s">
        <v>148</v>
      </c>
      <c r="J4" s="10" t="s">
        <v>142</v>
      </c>
      <c r="K4" s="10" t="s">
        <v>147</v>
      </c>
      <c r="L4" s="10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4" customHeight="1" x14ac:dyDescent="0.35">
      <c r="A6" s="32" t="s">
        <v>149</v>
      </c>
      <c r="B6" s="32"/>
      <c r="C6" s="32"/>
      <c r="D6" s="32" t="s">
        <v>149</v>
      </c>
      <c r="E6" s="32"/>
      <c r="F6" s="32"/>
      <c r="G6" s="32" t="s">
        <v>149</v>
      </c>
      <c r="H6" s="32"/>
      <c r="I6" s="32"/>
      <c r="J6" s="32" t="s">
        <v>149</v>
      </c>
      <c r="K6" s="32"/>
      <c r="L6" s="32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649999999999999" customHeight="1" x14ac:dyDescent="0.35">
      <c r="A7" s="32" t="e">
        <f>SUM(A5,B5,C5)</f>
        <v>#REF!</v>
      </c>
      <c r="B7" s="32"/>
      <c r="C7" s="32"/>
      <c r="D7" s="32" t="e">
        <f>SUM(D5,E5,F5)</f>
        <v>#REF!</v>
      </c>
      <c r="E7" s="32"/>
      <c r="F7" s="32"/>
      <c r="G7" s="32" t="e">
        <f>SUM(G5,H5,I5)</f>
        <v>#REF!</v>
      </c>
      <c r="H7" s="32"/>
      <c r="I7" s="32"/>
      <c r="J7" s="32" t="e">
        <f>SUM(J5,K5,L5)</f>
        <v>#REF!</v>
      </c>
      <c r="K7" s="32"/>
      <c r="L7" s="32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35" t="s">
        <v>149</v>
      </c>
      <c r="B8" s="36"/>
      <c r="C8" s="36"/>
      <c r="D8" s="36"/>
      <c r="E8" s="36"/>
      <c r="F8" s="37"/>
      <c r="G8" s="35" t="s">
        <v>149</v>
      </c>
      <c r="H8" s="36"/>
      <c r="I8" s="36"/>
      <c r="J8" s="36"/>
      <c r="K8" s="36"/>
      <c r="L8" s="37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38"/>
      <c r="B9" s="39"/>
      <c r="C9" s="39"/>
      <c r="D9" s="39"/>
      <c r="E9" s="39"/>
      <c r="F9" s="40"/>
      <c r="G9" s="38"/>
      <c r="H9" s="39"/>
      <c r="I9" s="39"/>
      <c r="J9" s="39"/>
      <c r="K9" s="39"/>
      <c r="L9" s="40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35" t="e">
        <f>SUM(A7,D7)</f>
        <v>#REF!</v>
      </c>
      <c r="B10" s="36"/>
      <c r="C10" s="36"/>
      <c r="D10" s="36"/>
      <c r="E10" s="36"/>
      <c r="F10" s="37"/>
      <c r="G10" s="35" t="e">
        <f>SUM(G7,J7)</f>
        <v>#REF!</v>
      </c>
      <c r="H10" s="36"/>
      <c r="I10" s="36"/>
      <c r="J10" s="36"/>
      <c r="K10" s="36"/>
      <c r="L10" s="37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38"/>
      <c r="B11" s="39"/>
      <c r="C11" s="39"/>
      <c r="D11" s="39"/>
      <c r="E11" s="39"/>
      <c r="F11" s="40"/>
      <c r="G11" s="38"/>
      <c r="H11" s="39"/>
      <c r="I11" s="39"/>
      <c r="J11" s="39"/>
      <c r="K11" s="39"/>
      <c r="L11" s="40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34" t="s">
        <v>150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N14" s="33" t="s">
        <v>151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9" customHeight="1" x14ac:dyDescent="0.3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3.15" customHeight="1" x14ac:dyDescent="0.35">
      <c r="A16" s="32" t="s">
        <v>143</v>
      </c>
      <c r="B16" s="32"/>
      <c r="C16" s="32"/>
      <c r="D16" s="29" t="s">
        <v>144</v>
      </c>
      <c r="E16" s="30"/>
      <c r="F16" s="31"/>
      <c r="G16" s="32" t="s">
        <v>145</v>
      </c>
      <c r="H16" s="32"/>
      <c r="I16" s="32"/>
      <c r="J16" s="32" t="s">
        <v>146</v>
      </c>
      <c r="K16" s="32"/>
      <c r="L16" s="32"/>
      <c r="N16" s="32" t="s">
        <v>143</v>
      </c>
      <c r="O16" s="32"/>
      <c r="P16" s="32"/>
      <c r="Q16" s="32" t="s">
        <v>144</v>
      </c>
      <c r="R16" s="32"/>
      <c r="S16" s="32"/>
      <c r="T16" s="32" t="s">
        <v>145</v>
      </c>
      <c r="U16" s="32"/>
      <c r="V16" s="32"/>
      <c r="W16" s="32" t="s">
        <v>146</v>
      </c>
      <c r="X16" s="32"/>
      <c r="Y16" s="32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4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4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32" t="s">
        <v>149</v>
      </c>
      <c r="B19" s="32"/>
      <c r="C19" s="32"/>
      <c r="D19" s="32" t="s">
        <v>149</v>
      </c>
      <c r="E19" s="32"/>
      <c r="F19" s="32"/>
      <c r="G19" s="32" t="s">
        <v>149</v>
      </c>
      <c r="H19" s="32"/>
      <c r="I19" s="32"/>
      <c r="J19" s="32" t="s">
        <v>149</v>
      </c>
      <c r="K19" s="32"/>
      <c r="L19" s="32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6.15" customHeight="1" x14ac:dyDescent="0.35">
      <c r="A20" s="32" t="e">
        <f>SUM(A18,B18,C18)</f>
        <v>#REF!</v>
      </c>
      <c r="B20" s="32"/>
      <c r="C20" s="32"/>
      <c r="D20" s="32" t="e">
        <f>SUM(D18,E18,F18)</f>
        <v>#REF!</v>
      </c>
      <c r="E20" s="32"/>
      <c r="F20" s="32"/>
      <c r="G20" s="32" t="e">
        <f>SUM(G18,H18,I18)</f>
        <v>#REF!</v>
      </c>
      <c r="H20" s="32"/>
      <c r="I20" s="32"/>
      <c r="J20" s="32" t="e">
        <f>SUM(J18,K18,L18)</f>
        <v>#REF!</v>
      </c>
      <c r="K20" s="32"/>
      <c r="L20" s="32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65" customHeight="1" x14ac:dyDescent="0.35">
      <c r="A21" s="29" t="s">
        <v>149</v>
      </c>
      <c r="B21" s="30"/>
      <c r="C21" s="30"/>
      <c r="D21" s="30"/>
      <c r="E21" s="30"/>
      <c r="F21" s="31"/>
      <c r="G21" s="29" t="s">
        <v>149</v>
      </c>
      <c r="H21" s="30"/>
      <c r="I21" s="30"/>
      <c r="J21" s="30"/>
      <c r="K21" s="30"/>
      <c r="L21" s="31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4" customHeight="1" x14ac:dyDescent="0.35">
      <c r="A22" s="29" t="e">
        <f>SUM(A20,D20)</f>
        <v>#REF!</v>
      </c>
      <c r="B22" s="30"/>
      <c r="C22" s="30"/>
      <c r="D22" s="30"/>
      <c r="E22" s="30"/>
      <c r="F22" s="31"/>
      <c r="G22" s="29" t="e">
        <f>SUM(G20,J20)</f>
        <v>#REF!</v>
      </c>
      <c r="H22" s="30"/>
      <c r="I22" s="30"/>
      <c r="J22" s="30"/>
      <c r="K22" s="30"/>
      <c r="L22" s="31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74"/>
  <sheetViews>
    <sheetView tabSelected="1" topLeftCell="A5" zoomScale="40" zoomScaleNormal="40" workbookViewId="0">
      <selection activeCell="A15" sqref="A15:D17"/>
    </sheetView>
  </sheetViews>
  <sheetFormatPr baseColWidth="10" defaultColWidth="11.453125" defaultRowHeight="14.5" x14ac:dyDescent="0.35"/>
  <cols>
    <col min="1" max="1" width="42.453125" customWidth="1"/>
    <col min="2" max="3" width="66.453125" bestFit="1" customWidth="1"/>
    <col min="4" max="5" width="50" bestFit="1" customWidth="1"/>
  </cols>
  <sheetData>
    <row r="1" spans="1:160" ht="39.65" customHeight="1" x14ac:dyDescent="0.35">
      <c r="A1" s="42" t="s">
        <v>152</v>
      </c>
      <c r="B1" s="42"/>
      <c r="C1" s="42"/>
      <c r="D1" s="42"/>
      <c r="E1" s="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4" customHeight="1" x14ac:dyDescent="0.35">
      <c r="A2" s="26" t="s">
        <v>153</v>
      </c>
      <c r="B2" s="27" t="s">
        <v>15</v>
      </c>
      <c r="C2" s="13"/>
      <c r="D2" s="14"/>
      <c r="E2" s="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28" t="s">
        <v>154</v>
      </c>
      <c r="B3" s="3" t="s">
        <v>78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44" t="s">
        <v>34</v>
      </c>
      <c r="C4" s="44"/>
      <c r="D4" s="4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156</v>
      </c>
      <c r="B5" s="3" t="str">
        <f>IFERROR(VLOOKUP(B4,tab_code_dip,2,FALSE),"-")</f>
        <v>SPSIT18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12" t="s">
        <v>10</v>
      </c>
      <c r="C6" s="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53" t="s">
        <v>157</v>
      </c>
      <c r="B8" s="53"/>
      <c r="C8" s="53"/>
      <c r="D8" s="5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158</v>
      </c>
      <c r="E9" s="2"/>
      <c r="F9" s="2"/>
      <c r="G9" s="2"/>
      <c r="H9" s="2"/>
      <c r="I9" s="2" t="s">
        <v>159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45" t="s">
        <v>160</v>
      </c>
      <c r="B10" s="46"/>
      <c r="C10" s="46"/>
      <c r="D10" s="4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54" t="s">
        <v>161</v>
      </c>
      <c r="B11" s="55"/>
      <c r="C11" s="55"/>
      <c r="D11" s="5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55"/>
      <c r="B12" s="55"/>
      <c r="C12" s="55"/>
      <c r="D12" s="5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55"/>
      <c r="B13" s="55"/>
      <c r="C13" s="55"/>
      <c r="D13" s="5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45" t="s">
        <v>162</v>
      </c>
      <c r="B14" s="46"/>
      <c r="C14" s="46"/>
      <c r="D14" s="4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56" t="s">
        <v>163</v>
      </c>
      <c r="B15" s="57"/>
      <c r="C15" s="57"/>
      <c r="D15" s="5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59"/>
      <c r="B16" s="60"/>
      <c r="C16" s="60"/>
      <c r="D16" s="6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62"/>
      <c r="B17" s="63"/>
      <c r="C17" s="63"/>
      <c r="D17" s="6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45" t="s">
        <v>164</v>
      </c>
      <c r="B18" s="46"/>
      <c r="C18" s="46"/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5">
      <c r="A19" s="20" t="s">
        <v>165</v>
      </c>
      <c r="B19" s="21"/>
      <c r="C19" s="21"/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65.150000000000006" customHeight="1" x14ac:dyDescent="0.35">
      <c r="A20" s="48" t="s">
        <v>166</v>
      </c>
      <c r="B20" s="49"/>
      <c r="C20" s="49"/>
      <c r="D20" s="5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35">
      <c r="A21" s="20" t="s">
        <v>167</v>
      </c>
      <c r="B21" s="21"/>
      <c r="C21" s="21"/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ht="65.150000000000006" customHeight="1" x14ac:dyDescent="0.35">
      <c r="A22" s="48" t="s">
        <v>168</v>
      </c>
      <c r="B22" s="49"/>
      <c r="C22" s="49"/>
      <c r="D22" s="5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23" t="s">
        <v>169</v>
      </c>
      <c r="B23" s="24"/>
      <c r="C23" s="24"/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ht="64.400000000000006" customHeight="1" x14ac:dyDescent="0.35">
      <c r="A24" s="48" t="s">
        <v>170</v>
      </c>
      <c r="B24" s="49"/>
      <c r="C24" s="49"/>
      <c r="D24" s="5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23" t="s">
        <v>171</v>
      </c>
      <c r="B25" s="24"/>
      <c r="C25" s="24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63" customHeight="1" x14ac:dyDescent="0.35">
      <c r="A26" s="48" t="s">
        <v>172</v>
      </c>
      <c r="B26" s="49"/>
      <c r="C26" s="49"/>
      <c r="D26" s="5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17" t="s">
        <v>173</v>
      </c>
      <c r="B27" s="18"/>
      <c r="C27" s="18"/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65"/>
      <c r="B28" s="66"/>
      <c r="C28" s="66"/>
      <c r="D28" s="6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68"/>
      <c r="B29" s="69"/>
      <c r="C29" s="69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71"/>
      <c r="B30" s="72"/>
      <c r="C30" s="72"/>
      <c r="D30" s="7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ht="21" x14ac:dyDescent="0.5">
      <c r="A31" s="53" t="s">
        <v>174</v>
      </c>
      <c r="B31" s="53"/>
      <c r="C31" s="53"/>
      <c r="D31" s="5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51" t="s">
        <v>175</v>
      </c>
      <c r="B32" s="51"/>
      <c r="C32" s="51"/>
      <c r="D32" s="5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51"/>
      <c r="B33" s="51"/>
      <c r="C33" s="5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52" t="s">
        <v>176</v>
      </c>
      <c r="B34" s="52"/>
      <c r="C34" s="52"/>
      <c r="D34" s="5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43" t="s">
        <v>177</v>
      </c>
      <c r="B35" s="43"/>
      <c r="C35" s="43"/>
      <c r="D35" s="4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43" t="s">
        <v>178</v>
      </c>
      <c r="B36" s="43"/>
      <c r="C36" s="43"/>
      <c r="D36" s="4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3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3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3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3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3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</sheetData>
  <mergeCells count="18">
    <mergeCell ref="A26:D26"/>
    <mergeCell ref="A20:D20"/>
    <mergeCell ref="A22:D22"/>
    <mergeCell ref="A28:D30"/>
    <mergeCell ref="A1:E1"/>
    <mergeCell ref="A35:D35"/>
    <mergeCell ref="A36:D36"/>
    <mergeCell ref="B4:D4"/>
    <mergeCell ref="A14:D14"/>
    <mergeCell ref="A18:D18"/>
    <mergeCell ref="A24:D24"/>
    <mergeCell ref="A10:D10"/>
    <mergeCell ref="A32:D33"/>
    <mergeCell ref="A34:D34"/>
    <mergeCell ref="A31:D31"/>
    <mergeCell ref="A8:D8"/>
    <mergeCell ref="A11:D13"/>
    <mergeCell ref="A15:D17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36:D36" r:id="rId1" display="Arrêté du 22 janvier 2014 fixant le cadre national des formations conduisant à la délivrance des diplômes nationaux de licence, de licence professionnelle et de master" xr:uid="{00000000-0004-0000-0200-000000000000}"/>
    <hyperlink ref="A35:D35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e5c879-9288-47ea-9099-40aa50da3e93">
      <UserInfo>
        <DisplayName>Anna Tykhonenko</DisplayName>
        <AccountId>27</AccountId>
        <AccountType/>
      </UserInfo>
    </SharedWithUsers>
    <_activity xmlns="f423e94b-06f5-45be-b2c4-754e83326c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dce5c879-9288-47ea-9099-40aa50da3e93"/>
    <ds:schemaRef ds:uri="f423e94b-06f5-45be-b2c4-754e83326c28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A355F-871D-4373-B875-039994851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