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mouhamed_ladhari_unice_fr/Documents/Bureau/MCC 2025-2026/Licences/Sciences de la Terre/"/>
    </mc:Choice>
  </mc:AlternateContent>
  <xr:revisionPtr revIDLastSave="18" documentId="13_ncr:1_{A49634C1-2CFB-4C34-B875-189D174FF82F}" xr6:coauthVersionLast="47" xr6:coauthVersionMax="47" xr10:uidLastSave="{5858D38B-2D37-4E59-A4B4-C6C9CDC7E1A3}"/>
  <bookViews>
    <workbookView xWindow="-110" yWindow="-110" windowWidth="19420" windowHeight="10300" firstSheet="2" activeTab="4" xr2:uid="{00000000-000D-0000-FFFF-FFFF00000000}"/>
  </bookViews>
  <sheets>
    <sheet name="Listes" sheetId="15" state="hidden" r:id="rId1"/>
    <sheet name="Calcul" sheetId="20" state="hidden" r:id="rId2"/>
    <sheet name="Fiche Générale" sheetId="2" r:id="rId3"/>
    <sheet name="S1 Maquette" sheetId="3" state="hidden" r:id="rId4"/>
    <sheet name="S1 MCC" sheetId="4" r:id="rId5"/>
    <sheet name="S2 Maquette" sheetId="12" state="hidden" r:id="rId6"/>
    <sheet name="S2 MCC" sheetId="24" r:id="rId7"/>
    <sheet name="S3 Maquette" sheetId="17" state="hidden" r:id="rId8"/>
    <sheet name="S3 MCC" sheetId="22" r:id="rId9"/>
    <sheet name="S4 Maquette" sheetId="18" state="hidden" r:id="rId10"/>
    <sheet name="S4 MCC" sheetId="23" r:id="rId11"/>
  </sheets>
  <definedNames>
    <definedName name="list_cmp">Listes!$A$32:$G$32</definedName>
    <definedName name="List_CNU">Listes!$A$40:$A$96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_typedip">Listes!$H$2:$H$3</definedName>
    <definedName name="liste_cmp" localSheetId="5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7">#REF!</definedName>
    <definedName name="Médecine" localSheetId="9">#REF!</definedName>
    <definedName name="Por" localSheetId="5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>Listes!$B$33:$B$34</definedName>
    <definedName name="Portail_EG">Listes!$A$33:$A$34</definedName>
    <definedName name="Portail_LLAC">Listes!$D$33:$D$36</definedName>
    <definedName name="Portail_SHS" localSheetId="5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Listes!$C$33:$C$36</definedName>
    <definedName name="Portail_ST">Listes!$E$33:$E$37</definedName>
    <definedName name="Portail_STAPS">Listes!$G$33</definedName>
    <definedName name="Portail_SV">Listes!$F$33:$F$35</definedName>
    <definedName name="tab_code" localSheetId="5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Listes!$A$8:$B$28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23" l="1"/>
  <c r="E10" i="18"/>
  <c r="E10" i="22"/>
  <c r="E10" i="17"/>
  <c r="E10" i="24"/>
  <c r="E10" i="12"/>
  <c r="E10" i="4"/>
  <c r="E10" i="3"/>
  <c r="E13" i="18"/>
  <c r="B13" i="4"/>
  <c r="B15" i="4"/>
  <c r="B15" i="24" l="1"/>
  <c r="E15" i="24"/>
  <c r="C92" i="24"/>
  <c r="C93" i="24"/>
  <c r="C94" i="24"/>
  <c r="C95" i="24"/>
  <c r="C96" i="24"/>
  <c r="C97" i="24"/>
  <c r="C98" i="24"/>
  <c r="C99" i="24"/>
  <c r="C100" i="24"/>
  <c r="C101" i="24"/>
  <c r="C102" i="24"/>
  <c r="C103" i="24"/>
  <c r="C104" i="24"/>
  <c r="C105" i="24"/>
  <c r="C106" i="24"/>
  <c r="C107" i="24"/>
  <c r="C108" i="24"/>
  <c r="C109" i="24"/>
  <c r="C110" i="24"/>
  <c r="C111" i="24"/>
  <c r="C112" i="24"/>
  <c r="C113" i="24"/>
  <c r="C114" i="24"/>
  <c r="C115" i="24"/>
  <c r="C116" i="24"/>
  <c r="C117" i="24"/>
  <c r="C118" i="24"/>
  <c r="C119" i="24"/>
  <c r="C120" i="24"/>
  <c r="C121" i="24"/>
  <c r="C122" i="24"/>
  <c r="C123" i="24"/>
  <c r="C124" i="24"/>
  <c r="C125" i="24"/>
  <c r="C126" i="24"/>
  <c r="C127" i="24"/>
  <c r="C128" i="24"/>
  <c r="C129" i="24"/>
  <c r="C130" i="24"/>
  <c r="C131" i="24"/>
  <c r="C132" i="24"/>
  <c r="C133" i="24"/>
  <c r="C134" i="24"/>
  <c r="C135" i="24"/>
  <c r="C136" i="24"/>
  <c r="C137" i="24"/>
  <c r="C138" i="24"/>
  <c r="C139" i="24"/>
  <c r="C140" i="24"/>
  <c r="C141" i="24"/>
  <c r="C142" i="24"/>
  <c r="C143" i="24"/>
  <c r="C144" i="24"/>
  <c r="C145" i="24"/>
  <c r="C146" i="24"/>
  <c r="C147" i="24"/>
  <c r="C148" i="24"/>
  <c r="C149" i="24"/>
  <c r="C150" i="24"/>
  <c r="C151" i="24"/>
  <c r="C152" i="24"/>
  <c r="C153" i="24"/>
  <c r="C154" i="24"/>
  <c r="C155" i="24"/>
  <c r="C156" i="24"/>
  <c r="C157" i="24"/>
  <c r="C158" i="24"/>
  <c r="C159" i="24"/>
  <c r="C160" i="24"/>
  <c r="C161" i="24"/>
  <c r="C162" i="24"/>
  <c r="C163" i="24"/>
  <c r="C164" i="24"/>
  <c r="C165" i="24"/>
  <c r="C166" i="24"/>
  <c r="C167" i="24"/>
  <c r="C168" i="24"/>
  <c r="C169" i="24"/>
  <c r="C170" i="24"/>
  <c r="C171" i="24"/>
  <c r="C172" i="24"/>
  <c r="C173" i="24"/>
  <c r="C174" i="24"/>
  <c r="C175" i="24"/>
  <c r="C176" i="24"/>
  <c r="C177" i="24"/>
  <c r="C178" i="24"/>
  <c r="C179" i="24"/>
  <c r="C180" i="24"/>
  <c r="C181" i="24"/>
  <c r="C182" i="24"/>
  <c r="C183" i="24"/>
  <c r="C184" i="24"/>
  <c r="C185" i="24"/>
  <c r="C186" i="24"/>
  <c r="C187" i="24"/>
  <c r="C188" i="24"/>
  <c r="C189" i="24"/>
  <c r="C190" i="24"/>
  <c r="C191" i="24"/>
  <c r="C192" i="24"/>
  <c r="C193" i="24"/>
  <c r="C194" i="24"/>
  <c r="C195" i="24"/>
  <c r="C196" i="24"/>
  <c r="C197" i="24"/>
  <c r="C198" i="24"/>
  <c r="C199" i="24"/>
  <c r="C200" i="24"/>
  <c r="C201" i="24"/>
  <c r="C202" i="24"/>
  <c r="C203" i="24"/>
  <c r="C204" i="24"/>
  <c r="C205" i="24"/>
  <c r="C206" i="24"/>
  <c r="C207" i="24"/>
  <c r="C208" i="24"/>
  <c r="C209" i="24"/>
  <c r="C210" i="24"/>
  <c r="C211" i="24"/>
  <c r="C212" i="24"/>
  <c r="C213" i="24"/>
  <c r="C214" i="24"/>
  <c r="C215" i="24"/>
  <c r="C216" i="24"/>
  <c r="C217" i="24"/>
  <c r="C218" i="24"/>
  <c r="C219" i="24"/>
  <c r="C220" i="24"/>
  <c r="C221" i="24"/>
  <c r="C222" i="24"/>
  <c r="C223" i="24"/>
  <c r="C224" i="24"/>
  <c r="C225" i="24"/>
  <c r="C226" i="24"/>
  <c r="C227" i="24"/>
  <c r="C228" i="24"/>
  <c r="C229" i="24"/>
  <c r="C230" i="24"/>
  <c r="C231" i="24"/>
  <c r="C232" i="24"/>
  <c r="C233" i="24"/>
  <c r="C234" i="24"/>
  <c r="C235" i="24"/>
  <c r="C236" i="24"/>
  <c r="C237" i="24"/>
  <c r="C238" i="24"/>
  <c r="C239" i="24"/>
  <c r="C240" i="24"/>
  <c r="C241" i="24"/>
  <c r="C242" i="24"/>
  <c r="C243" i="24"/>
  <c r="C244" i="24"/>
  <c r="C245" i="24"/>
  <c r="C246" i="24"/>
  <c r="C247" i="24"/>
  <c r="C248" i="24"/>
  <c r="C249" i="24"/>
  <c r="C250" i="24"/>
  <c r="C251" i="24"/>
  <c r="C252" i="24"/>
  <c r="C253" i="24"/>
  <c r="C254" i="24"/>
  <c r="C255" i="24"/>
  <c r="C256" i="24"/>
  <c r="C257" i="24"/>
  <c r="C258" i="24"/>
  <c r="C259" i="24"/>
  <c r="C260" i="24"/>
  <c r="C261" i="24"/>
  <c r="C262" i="24"/>
  <c r="C263" i="24"/>
  <c r="C264" i="24"/>
  <c r="C265" i="24"/>
  <c r="C266" i="24"/>
  <c r="C267" i="24"/>
  <c r="C268" i="24"/>
  <c r="C269" i="24"/>
  <c r="C270" i="24"/>
  <c r="C20" i="24"/>
  <c r="C21" i="24"/>
  <c r="C22" i="24"/>
  <c r="C19" i="24"/>
  <c r="A92" i="24"/>
  <c r="B92" i="24"/>
  <c r="A93" i="24"/>
  <c r="B93" i="24"/>
  <c r="A94" i="24"/>
  <c r="B94" i="24"/>
  <c r="A95" i="24"/>
  <c r="B95" i="24"/>
  <c r="A96" i="24"/>
  <c r="B96" i="24"/>
  <c r="A97" i="24"/>
  <c r="B97" i="24"/>
  <c r="A98" i="24"/>
  <c r="B98" i="24"/>
  <c r="A99" i="24"/>
  <c r="B99" i="24"/>
  <c r="A100" i="24"/>
  <c r="B100" i="24"/>
  <c r="A101" i="24"/>
  <c r="B101" i="24"/>
  <c r="A102" i="24"/>
  <c r="B102" i="24"/>
  <c r="A103" i="24"/>
  <c r="B103" i="24"/>
  <c r="A104" i="24"/>
  <c r="B104" i="24"/>
  <c r="A105" i="24"/>
  <c r="B105" i="24"/>
  <c r="A106" i="24"/>
  <c r="B106" i="24"/>
  <c r="A107" i="24"/>
  <c r="B107" i="24"/>
  <c r="A108" i="24"/>
  <c r="B108" i="24"/>
  <c r="A109" i="24"/>
  <c r="B109" i="24"/>
  <c r="A110" i="24"/>
  <c r="B110" i="24"/>
  <c r="A111" i="24"/>
  <c r="B111" i="24"/>
  <c r="A112" i="24"/>
  <c r="B112" i="24"/>
  <c r="A113" i="24"/>
  <c r="B113" i="24"/>
  <c r="A114" i="24"/>
  <c r="B114" i="24"/>
  <c r="A115" i="24"/>
  <c r="B115" i="24"/>
  <c r="A116" i="24"/>
  <c r="B116" i="24"/>
  <c r="A117" i="24"/>
  <c r="B117" i="24"/>
  <c r="A118" i="24"/>
  <c r="B118" i="24"/>
  <c r="A119" i="24"/>
  <c r="B119" i="24"/>
  <c r="A120" i="24"/>
  <c r="B120" i="24"/>
  <c r="A121" i="24"/>
  <c r="B121" i="24"/>
  <c r="A122" i="24"/>
  <c r="B122" i="24"/>
  <c r="A123" i="24"/>
  <c r="B123" i="24"/>
  <c r="A124" i="24"/>
  <c r="B124" i="24"/>
  <c r="A125" i="24"/>
  <c r="B125" i="24"/>
  <c r="A126" i="24"/>
  <c r="B126" i="24"/>
  <c r="A127" i="24"/>
  <c r="B127" i="24"/>
  <c r="A128" i="24"/>
  <c r="B128" i="24"/>
  <c r="A129" i="24"/>
  <c r="B129" i="24"/>
  <c r="A130" i="24"/>
  <c r="B130" i="24"/>
  <c r="A131" i="24"/>
  <c r="B131" i="24"/>
  <c r="A132" i="24"/>
  <c r="B132" i="24"/>
  <c r="A133" i="24"/>
  <c r="B133" i="24"/>
  <c r="A134" i="24"/>
  <c r="B134" i="24"/>
  <c r="A135" i="24"/>
  <c r="B135" i="24"/>
  <c r="A136" i="24"/>
  <c r="B136" i="24"/>
  <c r="A137" i="24"/>
  <c r="B137" i="24"/>
  <c r="A138" i="24"/>
  <c r="B138" i="24"/>
  <c r="A139" i="24"/>
  <c r="B139" i="24"/>
  <c r="A140" i="24"/>
  <c r="B140" i="24"/>
  <c r="A141" i="24"/>
  <c r="B141" i="24"/>
  <c r="A142" i="24"/>
  <c r="B142" i="24"/>
  <c r="A143" i="24"/>
  <c r="B143" i="24"/>
  <c r="A144" i="24"/>
  <c r="B144" i="24"/>
  <c r="A145" i="24"/>
  <c r="B145" i="24"/>
  <c r="A146" i="24"/>
  <c r="B146" i="24"/>
  <c r="A147" i="24"/>
  <c r="B147" i="24"/>
  <c r="A148" i="24"/>
  <c r="B148" i="24"/>
  <c r="A149" i="24"/>
  <c r="B149" i="24"/>
  <c r="A150" i="24"/>
  <c r="B150" i="24"/>
  <c r="A151" i="24"/>
  <c r="B151" i="24"/>
  <c r="A152" i="24"/>
  <c r="B152" i="24"/>
  <c r="A153" i="24"/>
  <c r="B153" i="24"/>
  <c r="A154" i="24"/>
  <c r="B154" i="24"/>
  <c r="A155" i="24"/>
  <c r="B155" i="24"/>
  <c r="A156" i="24"/>
  <c r="B156" i="24"/>
  <c r="A157" i="24"/>
  <c r="B157" i="24"/>
  <c r="A158" i="24"/>
  <c r="B158" i="24"/>
  <c r="A159" i="24"/>
  <c r="B159" i="24"/>
  <c r="A160" i="24"/>
  <c r="B160" i="24"/>
  <c r="A161" i="24"/>
  <c r="B161" i="24"/>
  <c r="A162" i="24"/>
  <c r="B162" i="24"/>
  <c r="A163" i="24"/>
  <c r="B163" i="24"/>
  <c r="A164" i="24"/>
  <c r="B164" i="24"/>
  <c r="A165" i="24"/>
  <c r="B165" i="24"/>
  <c r="A166" i="24"/>
  <c r="B166" i="24"/>
  <c r="A167" i="24"/>
  <c r="B167" i="24"/>
  <c r="A168" i="24"/>
  <c r="B168" i="24"/>
  <c r="A169" i="24"/>
  <c r="B169" i="24"/>
  <c r="A170" i="24"/>
  <c r="B170" i="24"/>
  <c r="A171" i="24"/>
  <c r="B171" i="24"/>
  <c r="A172" i="24"/>
  <c r="B172" i="24"/>
  <c r="A173" i="24"/>
  <c r="B173" i="24"/>
  <c r="A174" i="24"/>
  <c r="B174" i="24"/>
  <c r="A175" i="24"/>
  <c r="B175" i="24"/>
  <c r="A176" i="24"/>
  <c r="B176" i="24"/>
  <c r="A177" i="24"/>
  <c r="B177" i="24"/>
  <c r="A178" i="24"/>
  <c r="B178" i="24"/>
  <c r="A179" i="24"/>
  <c r="B179" i="24"/>
  <c r="A180" i="24"/>
  <c r="B180" i="24"/>
  <c r="A181" i="24"/>
  <c r="B181" i="24"/>
  <c r="A182" i="24"/>
  <c r="B182" i="24"/>
  <c r="A183" i="24"/>
  <c r="B183" i="24"/>
  <c r="A184" i="24"/>
  <c r="B184" i="24"/>
  <c r="A185" i="24"/>
  <c r="B185" i="24"/>
  <c r="A186" i="24"/>
  <c r="B186" i="24"/>
  <c r="A187" i="24"/>
  <c r="B187" i="24"/>
  <c r="A188" i="24"/>
  <c r="B188" i="24"/>
  <c r="A189" i="24"/>
  <c r="B189" i="24"/>
  <c r="A190" i="24"/>
  <c r="B190" i="24"/>
  <c r="A191" i="24"/>
  <c r="B191" i="24"/>
  <c r="A192" i="24"/>
  <c r="B192" i="24"/>
  <c r="A193" i="24"/>
  <c r="B193" i="24"/>
  <c r="A194" i="24"/>
  <c r="B194" i="24"/>
  <c r="A195" i="24"/>
  <c r="B195" i="24"/>
  <c r="A196" i="24"/>
  <c r="B196" i="24"/>
  <c r="A197" i="24"/>
  <c r="B197" i="24"/>
  <c r="A198" i="24"/>
  <c r="B198" i="24"/>
  <c r="A199" i="24"/>
  <c r="B199" i="24"/>
  <c r="A200" i="24"/>
  <c r="B200" i="24"/>
  <c r="A201" i="24"/>
  <c r="B201" i="24"/>
  <c r="A202" i="24"/>
  <c r="B202" i="24"/>
  <c r="A203" i="24"/>
  <c r="B203" i="24"/>
  <c r="A204" i="24"/>
  <c r="B204" i="24"/>
  <c r="A205" i="24"/>
  <c r="B205" i="24"/>
  <c r="A206" i="24"/>
  <c r="B206" i="24"/>
  <c r="A207" i="24"/>
  <c r="B207" i="24"/>
  <c r="A208" i="24"/>
  <c r="B208" i="24"/>
  <c r="A209" i="24"/>
  <c r="B209" i="24"/>
  <c r="A210" i="24"/>
  <c r="B210" i="24"/>
  <c r="A211" i="24"/>
  <c r="B211" i="24"/>
  <c r="A212" i="24"/>
  <c r="B212" i="24"/>
  <c r="A213" i="24"/>
  <c r="B213" i="24"/>
  <c r="A214" i="24"/>
  <c r="B214" i="24"/>
  <c r="A215" i="24"/>
  <c r="B215" i="24"/>
  <c r="A216" i="24"/>
  <c r="B216" i="24"/>
  <c r="A217" i="24"/>
  <c r="B217" i="24"/>
  <c r="A218" i="24"/>
  <c r="B218" i="24"/>
  <c r="A219" i="24"/>
  <c r="B219" i="24"/>
  <c r="A220" i="24"/>
  <c r="B220" i="24"/>
  <c r="A221" i="24"/>
  <c r="B221" i="24"/>
  <c r="A222" i="24"/>
  <c r="B222" i="24"/>
  <c r="A223" i="24"/>
  <c r="B223" i="24"/>
  <c r="A224" i="24"/>
  <c r="B224" i="24"/>
  <c r="A225" i="24"/>
  <c r="B225" i="24"/>
  <c r="A226" i="24"/>
  <c r="B226" i="24"/>
  <c r="A227" i="24"/>
  <c r="B227" i="24"/>
  <c r="A228" i="24"/>
  <c r="B228" i="24"/>
  <c r="A229" i="24"/>
  <c r="B229" i="24"/>
  <c r="A230" i="24"/>
  <c r="B230" i="24"/>
  <c r="A231" i="24"/>
  <c r="B231" i="24"/>
  <c r="A232" i="24"/>
  <c r="B232" i="24"/>
  <c r="A233" i="24"/>
  <c r="B233" i="24"/>
  <c r="A234" i="24"/>
  <c r="B234" i="24"/>
  <c r="A235" i="24"/>
  <c r="B235" i="24"/>
  <c r="A236" i="24"/>
  <c r="B236" i="24"/>
  <c r="A237" i="24"/>
  <c r="B237" i="24"/>
  <c r="A238" i="24"/>
  <c r="B238" i="24"/>
  <c r="A239" i="24"/>
  <c r="B239" i="24"/>
  <c r="A240" i="24"/>
  <c r="B240" i="24"/>
  <c r="A241" i="24"/>
  <c r="B241" i="24"/>
  <c r="A242" i="24"/>
  <c r="B242" i="24"/>
  <c r="A243" i="24"/>
  <c r="B243" i="24"/>
  <c r="A244" i="24"/>
  <c r="B244" i="24"/>
  <c r="A245" i="24"/>
  <c r="B245" i="24"/>
  <c r="A246" i="24"/>
  <c r="B246" i="24"/>
  <c r="A247" i="24"/>
  <c r="B247" i="24"/>
  <c r="A248" i="24"/>
  <c r="B248" i="24"/>
  <c r="A249" i="24"/>
  <c r="B249" i="24"/>
  <c r="A250" i="24"/>
  <c r="B250" i="24"/>
  <c r="A251" i="24"/>
  <c r="B251" i="24"/>
  <c r="A252" i="24"/>
  <c r="B252" i="24"/>
  <c r="A253" i="24"/>
  <c r="B253" i="24"/>
  <c r="A254" i="24"/>
  <c r="B254" i="24"/>
  <c r="A255" i="24"/>
  <c r="B255" i="24"/>
  <c r="A256" i="24"/>
  <c r="B256" i="24"/>
  <c r="A257" i="24"/>
  <c r="B257" i="24"/>
  <c r="A258" i="24"/>
  <c r="B258" i="24"/>
  <c r="A259" i="24"/>
  <c r="B259" i="24"/>
  <c r="A260" i="24"/>
  <c r="B260" i="24"/>
  <c r="A261" i="24"/>
  <c r="B261" i="24"/>
  <c r="A262" i="24"/>
  <c r="B262" i="24"/>
  <c r="A263" i="24"/>
  <c r="B263" i="24"/>
  <c r="A264" i="24"/>
  <c r="B264" i="24"/>
  <c r="A265" i="24"/>
  <c r="B265" i="24"/>
  <c r="A266" i="24"/>
  <c r="B266" i="24"/>
  <c r="A267" i="24"/>
  <c r="B267" i="24"/>
  <c r="A268" i="24"/>
  <c r="B268" i="24"/>
  <c r="A269" i="24"/>
  <c r="B269" i="24"/>
  <c r="A270" i="24"/>
  <c r="B270" i="24"/>
  <c r="A20" i="24"/>
  <c r="B20" i="24"/>
  <c r="A21" i="24"/>
  <c r="B21" i="24"/>
  <c r="A22" i="24"/>
  <c r="B22" i="24"/>
  <c r="B19" i="24"/>
  <c r="A19" i="24"/>
  <c r="E7" i="24"/>
  <c r="B7" i="24"/>
  <c r="H5" i="20"/>
  <c r="W18" i="20" l="1"/>
  <c r="T18" i="20"/>
  <c r="Q18" i="20"/>
  <c r="N18" i="20"/>
  <c r="H7" i="24" l="1"/>
  <c r="C212" i="23" l="1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A69" i="23"/>
  <c r="A68" i="23"/>
  <c r="A67" i="23"/>
  <c r="A66" i="23"/>
  <c r="A65" i="23"/>
  <c r="A64" i="23"/>
  <c r="A63" i="23"/>
  <c r="A62" i="23"/>
  <c r="A61" i="23"/>
  <c r="A60" i="23"/>
  <c r="A59" i="23"/>
  <c r="A58" i="23"/>
  <c r="A57" i="23"/>
  <c r="A56" i="23"/>
  <c r="A55" i="23"/>
  <c r="A54" i="23"/>
  <c r="A53" i="23"/>
  <c r="A52" i="23"/>
  <c r="A51" i="23"/>
  <c r="A50" i="23"/>
  <c r="A49" i="23"/>
  <c r="A48" i="23"/>
  <c r="A47" i="23"/>
  <c r="A46" i="23"/>
  <c r="A45" i="23"/>
  <c r="A44" i="23"/>
  <c r="A43" i="23"/>
  <c r="A42" i="23"/>
  <c r="A41" i="23"/>
  <c r="A40" i="23"/>
  <c r="A39" i="23"/>
  <c r="A38" i="23"/>
  <c r="A37" i="23"/>
  <c r="A36" i="23"/>
  <c r="A35" i="23"/>
  <c r="A34" i="23"/>
  <c r="A33" i="23"/>
  <c r="A32" i="23"/>
  <c r="A31" i="23"/>
  <c r="A30" i="23"/>
  <c r="A29" i="23"/>
  <c r="A28" i="23"/>
  <c r="A27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E7" i="23"/>
  <c r="B7" i="23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B15" i="22"/>
  <c r="B13" i="22"/>
  <c r="E7" i="22"/>
  <c r="B7" i="22"/>
  <c r="B13" i="18" l="1"/>
  <c r="B13" i="23" s="1"/>
  <c r="B13" i="12" l="1"/>
  <c r="B13" i="24" s="1"/>
  <c r="E13" i="12"/>
  <c r="E13" i="24" s="1"/>
  <c r="E7" i="4"/>
  <c r="B7" i="3"/>
  <c r="B5" i="20" l="1"/>
  <c r="AD5" i="20"/>
  <c r="AD6" i="20"/>
  <c r="AD7" i="20"/>
  <c r="AD8" i="20"/>
  <c r="AD9" i="20"/>
  <c r="AD10" i="20"/>
  <c r="AD11" i="20"/>
  <c r="AD12" i="20"/>
  <c r="AD13" i="20"/>
  <c r="AD14" i="20"/>
  <c r="AD15" i="20"/>
  <c r="AD16" i="20"/>
  <c r="AD17" i="20"/>
  <c r="AD18" i="20"/>
  <c r="AD19" i="20"/>
  <c r="AD20" i="20"/>
  <c r="AD21" i="20"/>
  <c r="AD22" i="20"/>
  <c r="AD23" i="20"/>
  <c r="AD24" i="20"/>
  <c r="AD25" i="20"/>
  <c r="AD26" i="20"/>
  <c r="AD27" i="20"/>
  <c r="AD28" i="20"/>
  <c r="AD29" i="20"/>
  <c r="AD30" i="20"/>
  <c r="AD31" i="20"/>
  <c r="AD32" i="20"/>
  <c r="AD33" i="20"/>
  <c r="AD34" i="20"/>
  <c r="AD35" i="20"/>
  <c r="AD36" i="20"/>
  <c r="AD37" i="20"/>
  <c r="AD38" i="20"/>
  <c r="AD39" i="20"/>
  <c r="AD40" i="20"/>
  <c r="AD41" i="20"/>
  <c r="AD42" i="20"/>
  <c r="AD43" i="20"/>
  <c r="AD44" i="20"/>
  <c r="AD45" i="20"/>
  <c r="AD46" i="20"/>
  <c r="AD47" i="20"/>
  <c r="AD48" i="20"/>
  <c r="AD49" i="20"/>
  <c r="AD50" i="20"/>
  <c r="AD51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4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89" i="20"/>
  <c r="AD90" i="20"/>
  <c r="AD91" i="20"/>
  <c r="AD92" i="20"/>
  <c r="AD93" i="20"/>
  <c r="AD94" i="20"/>
  <c r="AD95" i="20"/>
  <c r="AD96" i="20"/>
  <c r="AD97" i="20"/>
  <c r="AD98" i="20"/>
  <c r="AD99" i="20"/>
  <c r="AD100" i="20"/>
  <c r="AD101" i="20"/>
  <c r="AD102" i="20"/>
  <c r="AD103" i="20"/>
  <c r="AD104" i="20"/>
  <c r="AD105" i="20"/>
  <c r="AD106" i="20"/>
  <c r="AD107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3" i="20"/>
  <c r="AD134" i="20"/>
  <c r="AD135" i="20"/>
  <c r="AD136" i="20"/>
  <c r="AD137" i="20"/>
  <c r="AD138" i="20"/>
  <c r="AD139" i="20"/>
  <c r="AD140" i="20"/>
  <c r="AD141" i="20"/>
  <c r="AD142" i="20"/>
  <c r="AD143" i="20"/>
  <c r="AD144" i="20"/>
  <c r="AD145" i="20"/>
  <c r="AD146" i="20"/>
  <c r="AD147" i="20"/>
  <c r="AD148" i="20"/>
  <c r="AD149" i="20"/>
  <c r="AD150" i="20"/>
  <c r="AD151" i="20"/>
  <c r="AD152" i="20"/>
  <c r="AD153" i="20"/>
  <c r="AD154" i="20"/>
  <c r="AD155" i="20"/>
  <c r="AD156" i="20"/>
  <c r="AD157" i="20"/>
  <c r="AD158" i="20"/>
  <c r="AD159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0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4" i="20"/>
  <c r="AD215" i="20"/>
  <c r="AD216" i="20"/>
  <c r="AD217" i="20"/>
  <c r="AD218" i="20"/>
  <c r="AD219" i="20"/>
  <c r="AD220" i="20"/>
  <c r="AD221" i="20"/>
  <c r="AD222" i="20"/>
  <c r="AD223" i="20"/>
  <c r="AD224" i="20"/>
  <c r="AD225" i="20"/>
  <c r="AD226" i="20"/>
  <c r="AD227" i="20"/>
  <c r="AD228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0" i="20"/>
  <c r="AD241" i="20"/>
  <c r="AD242" i="20"/>
  <c r="AD243" i="20"/>
  <c r="AD244" i="20"/>
  <c r="AD245" i="20"/>
  <c r="AD246" i="20"/>
  <c r="AD247" i="20"/>
  <c r="AD248" i="20"/>
  <c r="AD249" i="20"/>
  <c r="AD250" i="20"/>
  <c r="AD251" i="20"/>
  <c r="AD252" i="20"/>
  <c r="AD253" i="20"/>
  <c r="AD254" i="20"/>
  <c r="AD255" i="20"/>
  <c r="AD256" i="20"/>
  <c r="AD257" i="20"/>
  <c r="AD258" i="20"/>
  <c r="AD259" i="20"/>
  <c r="AD260" i="20"/>
  <c r="AD261" i="20"/>
  <c r="AD262" i="20"/>
  <c r="AD263" i="20"/>
  <c r="AD264" i="20"/>
  <c r="AD265" i="20"/>
  <c r="AD266" i="20"/>
  <c r="AD267" i="20"/>
  <c r="AD268" i="20"/>
  <c r="AD269" i="20"/>
  <c r="AD270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283" i="20"/>
  <c r="AD284" i="20"/>
  <c r="AD285" i="20"/>
  <c r="AD286" i="20"/>
  <c r="AD287" i="20"/>
  <c r="AD288" i="20"/>
  <c r="AD289" i="20"/>
  <c r="AD290" i="20"/>
  <c r="AD291" i="20"/>
  <c r="AD4" i="20"/>
  <c r="AC5" i="20"/>
  <c r="AC6" i="20"/>
  <c r="AC7" i="20"/>
  <c r="AC8" i="20"/>
  <c r="AC9" i="20"/>
  <c r="AC10" i="20"/>
  <c r="AC11" i="20"/>
  <c r="AC12" i="20"/>
  <c r="AC13" i="20"/>
  <c r="AC14" i="20"/>
  <c r="AC15" i="20"/>
  <c r="AC16" i="20"/>
  <c r="AC17" i="20"/>
  <c r="AC18" i="20"/>
  <c r="AC19" i="20"/>
  <c r="AC20" i="20"/>
  <c r="AC21" i="20"/>
  <c r="AC22" i="20"/>
  <c r="AC23" i="20"/>
  <c r="AC24" i="20"/>
  <c r="AC25" i="20"/>
  <c r="AC26" i="20"/>
  <c r="AC27" i="20"/>
  <c r="AC28" i="20"/>
  <c r="AC29" i="20"/>
  <c r="AC30" i="20"/>
  <c r="AC31" i="20"/>
  <c r="AC32" i="20"/>
  <c r="AC33" i="20"/>
  <c r="AC34" i="20"/>
  <c r="AC35" i="20"/>
  <c r="AC36" i="20"/>
  <c r="AC37" i="20"/>
  <c r="AC38" i="20"/>
  <c r="AC39" i="20"/>
  <c r="AC40" i="20"/>
  <c r="AC41" i="20"/>
  <c r="AC42" i="20"/>
  <c r="AC43" i="20"/>
  <c r="AC44" i="20"/>
  <c r="AC45" i="20"/>
  <c r="AC46" i="20"/>
  <c r="AC47" i="20"/>
  <c r="AC48" i="20"/>
  <c r="AC49" i="20"/>
  <c r="AC50" i="20"/>
  <c r="AC51" i="20"/>
  <c r="AC52" i="20"/>
  <c r="AC53" i="20"/>
  <c r="AC54" i="20"/>
  <c r="AC55" i="20"/>
  <c r="AC56" i="20"/>
  <c r="AC57" i="20"/>
  <c r="AC58" i="20"/>
  <c r="AC59" i="20"/>
  <c r="AC60" i="20"/>
  <c r="AC61" i="20"/>
  <c r="AC62" i="20"/>
  <c r="AC63" i="20"/>
  <c r="AC64" i="20"/>
  <c r="AC65" i="20"/>
  <c r="AC66" i="20"/>
  <c r="AC67" i="20"/>
  <c r="AC68" i="20"/>
  <c r="AC69" i="20"/>
  <c r="AC70" i="20"/>
  <c r="AC71" i="20"/>
  <c r="AC72" i="20"/>
  <c r="AC73" i="20"/>
  <c r="AC74" i="20"/>
  <c r="AC75" i="20"/>
  <c r="AC76" i="20"/>
  <c r="AC77" i="20"/>
  <c r="AC78" i="20"/>
  <c r="AC79" i="20"/>
  <c r="AC80" i="20"/>
  <c r="AC81" i="20"/>
  <c r="AC82" i="20"/>
  <c r="AC83" i="20"/>
  <c r="AC84" i="20"/>
  <c r="AC85" i="20"/>
  <c r="AC86" i="20"/>
  <c r="AC87" i="20"/>
  <c r="AC88" i="20"/>
  <c r="AC89" i="20"/>
  <c r="AC90" i="20"/>
  <c r="AC91" i="20"/>
  <c r="AC92" i="20"/>
  <c r="AC93" i="20"/>
  <c r="AC94" i="20"/>
  <c r="AC95" i="20"/>
  <c r="AC96" i="20"/>
  <c r="AC97" i="20"/>
  <c r="AC98" i="20"/>
  <c r="AC99" i="20"/>
  <c r="AC100" i="20"/>
  <c r="AC101" i="20"/>
  <c r="AC102" i="20"/>
  <c r="AC103" i="20"/>
  <c r="AC104" i="20"/>
  <c r="AC105" i="20"/>
  <c r="AC106" i="20"/>
  <c r="AC107" i="20"/>
  <c r="AC108" i="20"/>
  <c r="AC109" i="20"/>
  <c r="AC110" i="20"/>
  <c r="AC111" i="20"/>
  <c r="AC112" i="20"/>
  <c r="AC113" i="20"/>
  <c r="AC114" i="20"/>
  <c r="AC115" i="20"/>
  <c r="AC116" i="20"/>
  <c r="AC117" i="20"/>
  <c r="AC118" i="20"/>
  <c r="AC119" i="20"/>
  <c r="AC120" i="20"/>
  <c r="AC121" i="20"/>
  <c r="AC122" i="20"/>
  <c r="AC123" i="20"/>
  <c r="AC124" i="20"/>
  <c r="AC125" i="20"/>
  <c r="AC126" i="20"/>
  <c r="AC127" i="20"/>
  <c r="AC128" i="20"/>
  <c r="AC129" i="20"/>
  <c r="AC130" i="20"/>
  <c r="AC131" i="20"/>
  <c r="AC132" i="20"/>
  <c r="AC133" i="20"/>
  <c r="AC134" i="20"/>
  <c r="AC135" i="20"/>
  <c r="AC136" i="20"/>
  <c r="AC137" i="20"/>
  <c r="AC138" i="20"/>
  <c r="AC139" i="20"/>
  <c r="AC140" i="20"/>
  <c r="AC141" i="20"/>
  <c r="AC142" i="20"/>
  <c r="AC143" i="20"/>
  <c r="AC144" i="20"/>
  <c r="AC145" i="20"/>
  <c r="AC146" i="20"/>
  <c r="AC147" i="20"/>
  <c r="AC148" i="20"/>
  <c r="AC149" i="20"/>
  <c r="AC150" i="20"/>
  <c r="AC151" i="20"/>
  <c r="AC152" i="20"/>
  <c r="AC153" i="20"/>
  <c r="AC154" i="20"/>
  <c r="AC155" i="20"/>
  <c r="AC156" i="20"/>
  <c r="AC157" i="20"/>
  <c r="AC158" i="20"/>
  <c r="AC159" i="20"/>
  <c r="AC160" i="20"/>
  <c r="AC161" i="20"/>
  <c r="AC162" i="20"/>
  <c r="AC163" i="20"/>
  <c r="AC164" i="20"/>
  <c r="AC165" i="20"/>
  <c r="AC166" i="20"/>
  <c r="AC167" i="20"/>
  <c r="AC168" i="20"/>
  <c r="AC169" i="20"/>
  <c r="AC170" i="20"/>
  <c r="AC171" i="20"/>
  <c r="AC172" i="20"/>
  <c r="AC173" i="20"/>
  <c r="AC174" i="20"/>
  <c r="AC175" i="20"/>
  <c r="AC176" i="20"/>
  <c r="AC177" i="20"/>
  <c r="AC178" i="20"/>
  <c r="AC179" i="20"/>
  <c r="AC180" i="20"/>
  <c r="AC181" i="20"/>
  <c r="AC182" i="20"/>
  <c r="AC183" i="20"/>
  <c r="AC184" i="20"/>
  <c r="AC185" i="20"/>
  <c r="AC186" i="20"/>
  <c r="AC187" i="20"/>
  <c r="AC188" i="20"/>
  <c r="AC189" i="20"/>
  <c r="AC190" i="20"/>
  <c r="AC191" i="20"/>
  <c r="AC192" i="20"/>
  <c r="AC193" i="20"/>
  <c r="AC194" i="20"/>
  <c r="AC195" i="20"/>
  <c r="AC196" i="20"/>
  <c r="AC197" i="20"/>
  <c r="AC198" i="20"/>
  <c r="AC199" i="20"/>
  <c r="AC200" i="20"/>
  <c r="AC201" i="20"/>
  <c r="AC202" i="20"/>
  <c r="AC203" i="20"/>
  <c r="AC204" i="20"/>
  <c r="AC205" i="20"/>
  <c r="AC206" i="20"/>
  <c r="AC207" i="20"/>
  <c r="AC208" i="20"/>
  <c r="AC209" i="20"/>
  <c r="AC210" i="20"/>
  <c r="AC211" i="20"/>
  <c r="AC212" i="20"/>
  <c r="AC213" i="20"/>
  <c r="AC214" i="20"/>
  <c r="AC215" i="20"/>
  <c r="AC216" i="20"/>
  <c r="AC217" i="20"/>
  <c r="AC218" i="20"/>
  <c r="AC219" i="20"/>
  <c r="AC220" i="20"/>
  <c r="AC221" i="20"/>
  <c r="AC222" i="20"/>
  <c r="AC223" i="20"/>
  <c r="AC224" i="20"/>
  <c r="AC225" i="20"/>
  <c r="AC226" i="20"/>
  <c r="AC227" i="20"/>
  <c r="AC228" i="20"/>
  <c r="AC229" i="20"/>
  <c r="AC230" i="20"/>
  <c r="AC231" i="20"/>
  <c r="AC232" i="20"/>
  <c r="AC233" i="20"/>
  <c r="AC234" i="20"/>
  <c r="AC235" i="20"/>
  <c r="AC236" i="20"/>
  <c r="AC237" i="20"/>
  <c r="AC238" i="20"/>
  <c r="AC239" i="20"/>
  <c r="AC240" i="20"/>
  <c r="AC241" i="20"/>
  <c r="AC242" i="20"/>
  <c r="AC243" i="20"/>
  <c r="AC244" i="20"/>
  <c r="AC245" i="20"/>
  <c r="AC246" i="20"/>
  <c r="AC247" i="20"/>
  <c r="AC248" i="20"/>
  <c r="AC249" i="20"/>
  <c r="AC250" i="20"/>
  <c r="AC251" i="20"/>
  <c r="AC252" i="20"/>
  <c r="AC253" i="20"/>
  <c r="AC254" i="20"/>
  <c r="AC255" i="20"/>
  <c r="AC256" i="20"/>
  <c r="AC257" i="20"/>
  <c r="AC258" i="20"/>
  <c r="AC259" i="20"/>
  <c r="AC260" i="20"/>
  <c r="AC261" i="20"/>
  <c r="AC262" i="20"/>
  <c r="AC263" i="20"/>
  <c r="AC264" i="20"/>
  <c r="AC265" i="20"/>
  <c r="AC266" i="20"/>
  <c r="AC267" i="20"/>
  <c r="AC268" i="20"/>
  <c r="AC269" i="20"/>
  <c r="AC270" i="20"/>
  <c r="AC271" i="20"/>
  <c r="AC272" i="20"/>
  <c r="AC273" i="20"/>
  <c r="AC274" i="20"/>
  <c r="AC275" i="20"/>
  <c r="AC276" i="20"/>
  <c r="AC277" i="20"/>
  <c r="AC278" i="20"/>
  <c r="AC279" i="20"/>
  <c r="AC280" i="20"/>
  <c r="AC281" i="20"/>
  <c r="AC282" i="20"/>
  <c r="AC283" i="20"/>
  <c r="AC284" i="20"/>
  <c r="AC285" i="20"/>
  <c r="AC286" i="20"/>
  <c r="AC287" i="20"/>
  <c r="AC288" i="20"/>
  <c r="AC289" i="20"/>
  <c r="AC290" i="20"/>
  <c r="AC291" i="20"/>
  <c r="AC4" i="20"/>
  <c r="AB5" i="20"/>
  <c r="AB6" i="20"/>
  <c r="AB7" i="20"/>
  <c r="AB8" i="20"/>
  <c r="AB9" i="20"/>
  <c r="AB10" i="20"/>
  <c r="AB11" i="20"/>
  <c r="AB12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5" i="20"/>
  <c r="AB46" i="20"/>
  <c r="AB47" i="20"/>
  <c r="AB48" i="20"/>
  <c r="AB49" i="20"/>
  <c r="AB50" i="20"/>
  <c r="AB51" i="20"/>
  <c r="AB52" i="20"/>
  <c r="AB53" i="20"/>
  <c r="AB54" i="20"/>
  <c r="AB55" i="20"/>
  <c r="AB56" i="20"/>
  <c r="AB57" i="20"/>
  <c r="AB58" i="20"/>
  <c r="AB59" i="20"/>
  <c r="AB60" i="20"/>
  <c r="AB61" i="20"/>
  <c r="AB62" i="20"/>
  <c r="AB63" i="20"/>
  <c r="AB64" i="20"/>
  <c r="AB65" i="20"/>
  <c r="AB66" i="20"/>
  <c r="AB67" i="20"/>
  <c r="AB68" i="20"/>
  <c r="AB69" i="20"/>
  <c r="AB70" i="20"/>
  <c r="AB71" i="20"/>
  <c r="AB72" i="20"/>
  <c r="AB73" i="20"/>
  <c r="AB74" i="20"/>
  <c r="AB75" i="20"/>
  <c r="AB76" i="20"/>
  <c r="AB77" i="20"/>
  <c r="AB78" i="20"/>
  <c r="AB79" i="20"/>
  <c r="AB80" i="20"/>
  <c r="AB81" i="20"/>
  <c r="AB82" i="20"/>
  <c r="AB83" i="20"/>
  <c r="AB84" i="20"/>
  <c r="AB85" i="20"/>
  <c r="AB86" i="20"/>
  <c r="AB87" i="20"/>
  <c r="AB88" i="20"/>
  <c r="AB89" i="20"/>
  <c r="AB90" i="20"/>
  <c r="AB91" i="20"/>
  <c r="AB92" i="20"/>
  <c r="AB93" i="20"/>
  <c r="AB94" i="20"/>
  <c r="AB95" i="20"/>
  <c r="AB96" i="20"/>
  <c r="AB97" i="20"/>
  <c r="AB98" i="20"/>
  <c r="AB99" i="20"/>
  <c r="AB100" i="20"/>
  <c r="AB101" i="20"/>
  <c r="AB102" i="20"/>
  <c r="AB103" i="20"/>
  <c r="AB104" i="20"/>
  <c r="AB105" i="20"/>
  <c r="AB106" i="20"/>
  <c r="AB107" i="20"/>
  <c r="AB108" i="20"/>
  <c r="AB109" i="20"/>
  <c r="AB110" i="20"/>
  <c r="AB111" i="20"/>
  <c r="AB112" i="20"/>
  <c r="AB113" i="20"/>
  <c r="AB114" i="20"/>
  <c r="AB115" i="20"/>
  <c r="AB116" i="20"/>
  <c r="AB117" i="20"/>
  <c r="AB118" i="20"/>
  <c r="AB119" i="20"/>
  <c r="AB120" i="20"/>
  <c r="AB121" i="20"/>
  <c r="AB122" i="20"/>
  <c r="AB123" i="20"/>
  <c r="AB124" i="20"/>
  <c r="AB125" i="20"/>
  <c r="AB126" i="20"/>
  <c r="AB127" i="20"/>
  <c r="AB128" i="20"/>
  <c r="AB129" i="20"/>
  <c r="AB130" i="20"/>
  <c r="AB131" i="20"/>
  <c r="AB132" i="20"/>
  <c r="AB133" i="20"/>
  <c r="AB134" i="20"/>
  <c r="AB135" i="20"/>
  <c r="AB136" i="20"/>
  <c r="AB137" i="20"/>
  <c r="AB138" i="20"/>
  <c r="AB139" i="20"/>
  <c r="AB140" i="20"/>
  <c r="AB141" i="20"/>
  <c r="AB142" i="20"/>
  <c r="AB143" i="20"/>
  <c r="AB144" i="20"/>
  <c r="AB145" i="20"/>
  <c r="AB146" i="20"/>
  <c r="AB147" i="20"/>
  <c r="AB148" i="20"/>
  <c r="AB149" i="20"/>
  <c r="AB150" i="20"/>
  <c r="AB151" i="20"/>
  <c r="AB152" i="20"/>
  <c r="AB153" i="20"/>
  <c r="AB154" i="20"/>
  <c r="AB155" i="20"/>
  <c r="AB156" i="20"/>
  <c r="AB157" i="20"/>
  <c r="AB158" i="20"/>
  <c r="AB159" i="20"/>
  <c r="AB160" i="20"/>
  <c r="AB161" i="20"/>
  <c r="AB162" i="20"/>
  <c r="AB163" i="20"/>
  <c r="AB164" i="20"/>
  <c r="AB165" i="20"/>
  <c r="AB166" i="20"/>
  <c r="AB167" i="20"/>
  <c r="AB168" i="20"/>
  <c r="AB169" i="20"/>
  <c r="AB170" i="20"/>
  <c r="AB171" i="20"/>
  <c r="AB172" i="20"/>
  <c r="AB173" i="20"/>
  <c r="AB174" i="20"/>
  <c r="AB175" i="20"/>
  <c r="AB176" i="20"/>
  <c r="AB177" i="20"/>
  <c r="AB178" i="20"/>
  <c r="AB179" i="20"/>
  <c r="AB180" i="20"/>
  <c r="AB181" i="20"/>
  <c r="AB182" i="20"/>
  <c r="AB183" i="20"/>
  <c r="AB184" i="20"/>
  <c r="AB185" i="20"/>
  <c r="AB186" i="20"/>
  <c r="AB187" i="20"/>
  <c r="AB188" i="20"/>
  <c r="AB189" i="20"/>
  <c r="AB190" i="20"/>
  <c r="AB191" i="20"/>
  <c r="AB192" i="20"/>
  <c r="AB193" i="20"/>
  <c r="AB194" i="20"/>
  <c r="AB195" i="20"/>
  <c r="AB196" i="20"/>
  <c r="AB197" i="20"/>
  <c r="AB198" i="20"/>
  <c r="AB199" i="20"/>
  <c r="AB200" i="20"/>
  <c r="AB201" i="20"/>
  <c r="AB202" i="20"/>
  <c r="AB203" i="20"/>
  <c r="AB204" i="20"/>
  <c r="AB205" i="20"/>
  <c r="AB206" i="20"/>
  <c r="AB207" i="20"/>
  <c r="AB208" i="20"/>
  <c r="AB209" i="20"/>
  <c r="AB210" i="20"/>
  <c r="AB211" i="20"/>
  <c r="AB212" i="20"/>
  <c r="AB213" i="20"/>
  <c r="AB214" i="20"/>
  <c r="AB215" i="20"/>
  <c r="AB216" i="20"/>
  <c r="AB217" i="20"/>
  <c r="AB218" i="20"/>
  <c r="AB219" i="20"/>
  <c r="AB220" i="20"/>
  <c r="AB221" i="20"/>
  <c r="AB222" i="20"/>
  <c r="AB223" i="20"/>
  <c r="AB224" i="20"/>
  <c r="AB225" i="20"/>
  <c r="AB226" i="20"/>
  <c r="AB227" i="20"/>
  <c r="AB228" i="20"/>
  <c r="AB229" i="20"/>
  <c r="AB230" i="20"/>
  <c r="AB231" i="20"/>
  <c r="AB232" i="20"/>
  <c r="AB233" i="20"/>
  <c r="AB234" i="20"/>
  <c r="AB235" i="20"/>
  <c r="AB236" i="20"/>
  <c r="AB237" i="20"/>
  <c r="AB238" i="20"/>
  <c r="AB239" i="20"/>
  <c r="AB240" i="20"/>
  <c r="AB241" i="20"/>
  <c r="AB242" i="20"/>
  <c r="AB243" i="20"/>
  <c r="AB244" i="20"/>
  <c r="AB245" i="20"/>
  <c r="AB246" i="20"/>
  <c r="AB247" i="20"/>
  <c r="AB248" i="20"/>
  <c r="AB249" i="20"/>
  <c r="AB250" i="20"/>
  <c r="AB251" i="20"/>
  <c r="AB252" i="20"/>
  <c r="AB253" i="20"/>
  <c r="AB254" i="20"/>
  <c r="AB255" i="20"/>
  <c r="AB256" i="20"/>
  <c r="AB257" i="20"/>
  <c r="AB258" i="20"/>
  <c r="AB259" i="20"/>
  <c r="AB260" i="20"/>
  <c r="AB261" i="20"/>
  <c r="AB262" i="20"/>
  <c r="AB263" i="20"/>
  <c r="AB264" i="20"/>
  <c r="AB265" i="20"/>
  <c r="AB266" i="20"/>
  <c r="AB267" i="20"/>
  <c r="AB268" i="20"/>
  <c r="AB269" i="20"/>
  <c r="AB270" i="20"/>
  <c r="AB271" i="20"/>
  <c r="AB272" i="20"/>
  <c r="AB273" i="20"/>
  <c r="AB274" i="20"/>
  <c r="AB275" i="20"/>
  <c r="AB276" i="20"/>
  <c r="AB277" i="20"/>
  <c r="AB278" i="20"/>
  <c r="AB279" i="20"/>
  <c r="AB280" i="20"/>
  <c r="AB281" i="20"/>
  <c r="AB282" i="20"/>
  <c r="AB283" i="20"/>
  <c r="AB284" i="20"/>
  <c r="AB285" i="20"/>
  <c r="AB286" i="20"/>
  <c r="AB287" i="20"/>
  <c r="AB288" i="20"/>
  <c r="AB289" i="20"/>
  <c r="AB290" i="20"/>
  <c r="AB291" i="20"/>
  <c r="AB4" i="20"/>
  <c r="AA6" i="20"/>
  <c r="AA7" i="20"/>
  <c r="AA8" i="20"/>
  <c r="AA9" i="20"/>
  <c r="AA10" i="20"/>
  <c r="AA11" i="20"/>
  <c r="AA12" i="20"/>
  <c r="AA13" i="20"/>
  <c r="AA14" i="20"/>
  <c r="AA15" i="20"/>
  <c r="AA16" i="20"/>
  <c r="AA17" i="20"/>
  <c r="AA18" i="20"/>
  <c r="AA19" i="20"/>
  <c r="AA20" i="20"/>
  <c r="AA21" i="20"/>
  <c r="AA22" i="20"/>
  <c r="AA23" i="20"/>
  <c r="AA24" i="20"/>
  <c r="AA25" i="20"/>
  <c r="AA26" i="20"/>
  <c r="AA27" i="20"/>
  <c r="AA28" i="20"/>
  <c r="AA29" i="20"/>
  <c r="AA30" i="20"/>
  <c r="AA31" i="20"/>
  <c r="AA32" i="20"/>
  <c r="AA33" i="20"/>
  <c r="AA34" i="20"/>
  <c r="AA35" i="20"/>
  <c r="AA36" i="20"/>
  <c r="AA37" i="20"/>
  <c r="AA38" i="20"/>
  <c r="AA39" i="20"/>
  <c r="AA40" i="20"/>
  <c r="AA41" i="20"/>
  <c r="AA42" i="20"/>
  <c r="AA43" i="20"/>
  <c r="AA44" i="20"/>
  <c r="AA45" i="20"/>
  <c r="AA46" i="20"/>
  <c r="AA47" i="20"/>
  <c r="AA48" i="20"/>
  <c r="AA49" i="20"/>
  <c r="AA50" i="20"/>
  <c r="AA51" i="20"/>
  <c r="AA52" i="20"/>
  <c r="AA53" i="20"/>
  <c r="AA54" i="20"/>
  <c r="AA55" i="20"/>
  <c r="AA56" i="20"/>
  <c r="AA57" i="20"/>
  <c r="AA58" i="20"/>
  <c r="AA59" i="20"/>
  <c r="AA60" i="20"/>
  <c r="AA61" i="20"/>
  <c r="AA62" i="20"/>
  <c r="AA63" i="20"/>
  <c r="AA64" i="20"/>
  <c r="AA65" i="20"/>
  <c r="AA66" i="20"/>
  <c r="AA67" i="20"/>
  <c r="AA68" i="20"/>
  <c r="AA69" i="20"/>
  <c r="AA70" i="20"/>
  <c r="AA71" i="20"/>
  <c r="AA72" i="20"/>
  <c r="AA73" i="20"/>
  <c r="AA74" i="20"/>
  <c r="AA75" i="20"/>
  <c r="AA76" i="20"/>
  <c r="AA77" i="20"/>
  <c r="AA78" i="20"/>
  <c r="AA79" i="20"/>
  <c r="AA80" i="20"/>
  <c r="AA81" i="20"/>
  <c r="AA82" i="20"/>
  <c r="AA83" i="20"/>
  <c r="AA84" i="20"/>
  <c r="AA85" i="20"/>
  <c r="AA86" i="20"/>
  <c r="AA87" i="20"/>
  <c r="AA88" i="20"/>
  <c r="AA89" i="20"/>
  <c r="AA90" i="20"/>
  <c r="AA91" i="20"/>
  <c r="AA92" i="20"/>
  <c r="AA93" i="20"/>
  <c r="AA94" i="20"/>
  <c r="AA95" i="20"/>
  <c r="AA96" i="20"/>
  <c r="AA97" i="20"/>
  <c r="AA98" i="20"/>
  <c r="AA99" i="20"/>
  <c r="AA100" i="20"/>
  <c r="AA101" i="20"/>
  <c r="AA102" i="20"/>
  <c r="AA103" i="20"/>
  <c r="AA104" i="20"/>
  <c r="AA105" i="20"/>
  <c r="AA106" i="20"/>
  <c r="AA107" i="20"/>
  <c r="AA108" i="20"/>
  <c r="AA109" i="20"/>
  <c r="AA110" i="20"/>
  <c r="AA111" i="20"/>
  <c r="AA112" i="20"/>
  <c r="AA113" i="20"/>
  <c r="AA114" i="20"/>
  <c r="AA115" i="20"/>
  <c r="AA116" i="20"/>
  <c r="AA117" i="20"/>
  <c r="AA118" i="20"/>
  <c r="AA119" i="20"/>
  <c r="AA120" i="20"/>
  <c r="AA121" i="20"/>
  <c r="AA122" i="20"/>
  <c r="AA123" i="20"/>
  <c r="AA124" i="20"/>
  <c r="AA125" i="20"/>
  <c r="AA126" i="20"/>
  <c r="AA127" i="20"/>
  <c r="AA128" i="20"/>
  <c r="AA129" i="20"/>
  <c r="AA130" i="20"/>
  <c r="AA131" i="20"/>
  <c r="AA132" i="20"/>
  <c r="AA133" i="20"/>
  <c r="AA134" i="20"/>
  <c r="AA135" i="20"/>
  <c r="AA136" i="20"/>
  <c r="AA137" i="20"/>
  <c r="AA138" i="20"/>
  <c r="AA139" i="20"/>
  <c r="AA140" i="20"/>
  <c r="AA141" i="20"/>
  <c r="AA142" i="20"/>
  <c r="AA143" i="20"/>
  <c r="AA144" i="20"/>
  <c r="AA145" i="20"/>
  <c r="AA146" i="20"/>
  <c r="AA147" i="20"/>
  <c r="AA148" i="20"/>
  <c r="AA149" i="20"/>
  <c r="AA150" i="20"/>
  <c r="AA151" i="20"/>
  <c r="AA152" i="20"/>
  <c r="AA153" i="20"/>
  <c r="AA154" i="20"/>
  <c r="AA155" i="20"/>
  <c r="AA156" i="20"/>
  <c r="AA157" i="20"/>
  <c r="AA158" i="20"/>
  <c r="AA159" i="20"/>
  <c r="AA160" i="20"/>
  <c r="AA161" i="20"/>
  <c r="AA162" i="20"/>
  <c r="AA163" i="20"/>
  <c r="AA164" i="20"/>
  <c r="AA165" i="20"/>
  <c r="AA166" i="20"/>
  <c r="AA167" i="20"/>
  <c r="AA168" i="20"/>
  <c r="AA169" i="20"/>
  <c r="AA170" i="20"/>
  <c r="AA171" i="20"/>
  <c r="AA172" i="20"/>
  <c r="AA173" i="20"/>
  <c r="AA174" i="20"/>
  <c r="AA175" i="20"/>
  <c r="AA176" i="20"/>
  <c r="AA177" i="20"/>
  <c r="AA178" i="20"/>
  <c r="AA179" i="20"/>
  <c r="AA180" i="20"/>
  <c r="AA181" i="20"/>
  <c r="AA182" i="20"/>
  <c r="AA183" i="20"/>
  <c r="AA184" i="20"/>
  <c r="AA185" i="20"/>
  <c r="AA186" i="20"/>
  <c r="AA187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5" i="20"/>
  <c r="AA4" i="20"/>
  <c r="J5" i="20" l="1"/>
  <c r="D5" i="20"/>
  <c r="G5" i="20"/>
  <c r="A5" i="20"/>
  <c r="L5" i="20"/>
  <c r="K5" i="20"/>
  <c r="I5" i="20"/>
  <c r="F5" i="20"/>
  <c r="E5" i="20"/>
  <c r="Y18" i="20" l="1"/>
  <c r="L18" i="20" s="1"/>
  <c r="X18" i="20"/>
  <c r="K18" i="20" s="1"/>
  <c r="J18" i="20"/>
  <c r="V18" i="20"/>
  <c r="I18" i="20" s="1"/>
  <c r="U18" i="20"/>
  <c r="H18" i="20" s="1"/>
  <c r="G18" i="20"/>
  <c r="S18" i="20"/>
  <c r="F18" i="20" s="1"/>
  <c r="D18" i="20"/>
  <c r="R18" i="20"/>
  <c r="E18" i="20" s="1"/>
  <c r="P18" i="20"/>
  <c r="O18" i="20"/>
  <c r="B18" i="20" s="1"/>
  <c r="J7" i="20"/>
  <c r="H13" i="18" s="1"/>
  <c r="G7" i="20"/>
  <c r="D7" i="20"/>
  <c r="H13" i="12" s="1"/>
  <c r="C5" i="20"/>
  <c r="H13" i="17" l="1"/>
  <c r="G10" i="20"/>
  <c r="C15" i="2" s="1"/>
  <c r="C18" i="20"/>
  <c r="J20" i="20"/>
  <c r="H15" i="18" s="1"/>
  <c r="G20" i="20"/>
  <c r="D20" i="20"/>
  <c r="A7" i="20"/>
  <c r="A18" i="20"/>
  <c r="E13" i="23"/>
  <c r="E7" i="18"/>
  <c r="B7" i="18"/>
  <c r="E7" i="17"/>
  <c r="B7" i="17"/>
  <c r="C20" i="4"/>
  <c r="A20" i="20" l="1"/>
  <c r="A22" i="20" s="1"/>
  <c r="B15" i="2" s="1"/>
  <c r="H15" i="17"/>
  <c r="G22" i="20"/>
  <c r="D15" i="2" s="1"/>
  <c r="H13" i="3"/>
  <c r="A10" i="20"/>
  <c r="A15" i="2" s="1"/>
  <c r="H15" i="12"/>
  <c r="H7" i="23"/>
  <c r="H7" i="22"/>
  <c r="H7" i="18"/>
  <c r="H7" i="17"/>
  <c r="C19" i="4"/>
  <c r="E7" i="12"/>
  <c r="B7" i="12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0" i="4"/>
  <c r="A21" i="4"/>
  <c r="A22" i="4"/>
  <c r="A19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1" i="4"/>
  <c r="C22" i="4"/>
  <c r="E7" i="3"/>
  <c r="B7" i="4"/>
  <c r="H15" i="3" l="1"/>
  <c r="B20" i="4"/>
  <c r="B21" i="4"/>
  <c r="B22" i="4"/>
  <c r="B19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H7" i="12" l="1"/>
  <c r="H7" i="3"/>
  <c r="H7" i="4"/>
</calcChain>
</file>

<file path=xl/sharedStrings.xml><?xml version="1.0" encoding="utf-8"?>
<sst xmlns="http://schemas.openxmlformats.org/spreadsheetml/2006/main" count="757" uniqueCount="333">
  <si>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</si>
  <si>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</si>
  <si>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</si>
  <si>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</si>
  <si>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</si>
  <si>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</si>
  <si>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</si>
  <si>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Diplômes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</si>
  <si>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</si>
  <si>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</si>
  <si>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</si>
  <si>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</si>
  <si>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</si>
  <si>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</si>
  <si>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</si>
  <si>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Portail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</si>
  <si>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</si>
  <si>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</si>
  <si>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</si>
  <si>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</si>
  <si>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</si>
  <si>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</si>
  <si>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</si>
  <si>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Double Portail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</si>
  <si>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</si>
  <si>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</si>
  <si>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</si>
  <si>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</si>
  <si>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</si>
  <si>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</si>
  <si>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</si>
  <si>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</si>
  <si>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</si>
  <si>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</si>
  <si>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Sciences et technologie</t>
  </si>
  <si>
    <t>SPSIT18</t>
  </si>
  <si>
    <t>Sciences de l'Homme et de la Société</t>
  </si>
  <si>
    <t>HPSHS18</t>
  </si>
  <si>
    <t>Lettres Langues Arts et Communication</t>
  </si>
  <si>
    <t>HPLAC18</t>
  </si>
  <si>
    <t>Droit</t>
  </si>
  <si>
    <t>DPDRT18</t>
  </si>
  <si>
    <t>Économie et gestion</t>
  </si>
  <si>
    <t>IPECG18</t>
  </si>
  <si>
    <t>Sciences de la Vie</t>
  </si>
  <si>
    <t>SPVIE18</t>
  </si>
  <si>
    <t>STAPS</t>
  </si>
  <si>
    <t>PPSTA18</t>
  </si>
  <si>
    <t>Psychologie</t>
  </si>
  <si>
    <t>HPPSY18</t>
  </si>
  <si>
    <t>Humanités</t>
  </si>
  <si>
    <t>HPUMA18</t>
  </si>
  <si>
    <t>Économie-Sociologie</t>
  </si>
  <si>
    <t>IPSOE18</t>
  </si>
  <si>
    <t>Philosophie-Droit</t>
  </si>
  <si>
    <t>HPPHD18</t>
  </si>
  <si>
    <t>Philosophie-Psychologie</t>
  </si>
  <si>
    <t>HPPHP18</t>
  </si>
  <si>
    <t>Histoire-Lettres</t>
  </si>
  <si>
    <t>HPHIL18</t>
  </si>
  <si>
    <t>Musicologie - Science de l'homme, anthropologie, ethnologie</t>
  </si>
  <si>
    <t>HPMUE18</t>
  </si>
  <si>
    <t>Mathématiques-Sciences de la vie</t>
  </si>
  <si>
    <t>SPMAV18</t>
  </si>
  <si>
    <t>Mathématiques-Physique</t>
  </si>
  <si>
    <t>SPMAP18</t>
  </si>
  <si>
    <t>Mathématiques-Informatique</t>
  </si>
  <si>
    <t>SPMAI18</t>
  </si>
  <si>
    <t>Sciences de la terre-Physique</t>
  </si>
  <si>
    <t>SPSTP18</t>
  </si>
  <si>
    <t xml:space="preserve">Chimie-Sciences de la vie </t>
  </si>
  <si>
    <t>SPCHV18</t>
  </si>
  <si>
    <t>Bio-Geo-Sciences</t>
  </si>
  <si>
    <t>SPBGS18</t>
  </si>
  <si>
    <t>Portail_EG</t>
  </si>
  <si>
    <t>Portail_Droit</t>
  </si>
  <si>
    <t>Portail_SHS</t>
  </si>
  <si>
    <t>Portail_LLAC</t>
  </si>
  <si>
    <t>Portail_ST</t>
  </si>
  <si>
    <t>Portail_SV</t>
  </si>
  <si>
    <t>Portail_STAPS</t>
  </si>
  <si>
    <t>Sciences de la vie</t>
  </si>
  <si>
    <t>Capacaité en Droit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</si>
  <si>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</si>
  <si>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</si>
  <si>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</si>
  <si>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</si>
  <si>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</si>
  <si>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</si>
  <si>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</si>
  <si>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</si>
  <si>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</si>
  <si>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</si>
  <si>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</si>
  <si>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</si>
  <si>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</si>
  <si>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</si>
  <si>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</si>
  <si>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</si>
  <si>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</si>
  <si>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</si>
  <si>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</si>
  <si>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</si>
  <si>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</si>
  <si>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</si>
  <si>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</si>
  <si>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</si>
  <si>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</si>
  <si>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</si>
  <si>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</si>
  <si>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</si>
  <si>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</si>
  <si>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</si>
  <si>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</si>
  <si>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</si>
  <si>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</si>
  <si>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</si>
  <si>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</si>
  <si>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</si>
  <si>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</si>
  <si>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</si>
  <si>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</si>
  <si>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</si>
  <si>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</si>
  <si>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</si>
  <si>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</si>
  <si>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</si>
  <si>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</si>
  <si>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</si>
  <si>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</si>
  <si>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</si>
  <si>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</si>
  <si>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</si>
  <si>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</si>
  <si>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</si>
  <si>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</si>
  <si>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</si>
  <si>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</si>
  <si>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</si>
  <si>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</si>
  <si>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</si>
  <si>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</si>
  <si>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</si>
  <si>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</si>
  <si>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</si>
  <si>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</si>
  <si>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</si>
  <si>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</si>
  <si>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</si>
  <si>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</si>
  <si>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</si>
  <si>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</si>
  <si>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Portail  &amp; Double Portail</t>
  </si>
  <si>
    <t>Types Diplômes</t>
  </si>
  <si>
    <t>COMPOSANTE</t>
  </si>
  <si>
    <t>MENTION</t>
  </si>
  <si>
    <t>LICENCE SCIENCES DE LA TERRE</t>
  </si>
  <si>
    <t>CODE DIPLÔME</t>
  </si>
  <si>
    <t>SLTER</t>
  </si>
  <si>
    <t>Parcours Type Portail</t>
  </si>
  <si>
    <t>Parcours Type</t>
  </si>
  <si>
    <t>SCIENCES DE LA TERRE</t>
  </si>
  <si>
    <t xml:space="preserve">Heures Maquette Année 1 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</si>
  <si>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</si>
  <si>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</si>
  <si>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</si>
  <si>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</si>
  <si>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</si>
  <si>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</si>
  <si>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</si>
  <si>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t>L1, L2  : avoir une note  supérieure ou égale à 10 
Voir modalité intraUEs portail Sciences et Technologies pour les UEs de Sciences de la Terre</t>
  </si>
  <si>
    <t>Obtention du Semestre</t>
  </si>
  <si>
    <t xml:space="preserve">Compensation des UE pour le calcul du semestre - Avoir une note moyenne pour les UEs disciplinaires supérieure ou égale à 10 et avoir une note moyenne UEs disciplinaires+CT  supérieure ou égale à 10. 
L'étudiant.e dispose de 5 jours pour refuser la compensation. En cas de refus, toutes les UEs non validées (&lt;10) devront être repassées en session 2. 
En session 2 pour les UEs le calcul du semestre se fera avec la meilleure note entre session 1 et session 2. 
Pas de notes plancher pour la compensation entre les UE disciplinaires
</t>
  </si>
  <si>
    <t>Obtention de l'Année</t>
  </si>
  <si>
    <r>
      <rPr>
        <b/>
        <sz val="11"/>
        <color theme="1"/>
        <rFont val="Calibri"/>
        <family val="2"/>
        <scheme val="minor"/>
      </rPr>
      <t xml:space="preserve">En L1 </t>
    </r>
    <r>
      <rPr>
        <sz val="11"/>
        <color theme="1"/>
        <rFont val="Calibri"/>
        <family val="2"/>
        <scheme val="minor"/>
      </rPr>
      <t xml:space="preserve">: en session 1, pas de compensation entre semestres </t>
    </r>
    <r>
      <rPr>
        <b/>
        <sz val="11"/>
        <color theme="1"/>
        <rFont val="Calibri"/>
        <family val="2"/>
        <scheme val="minor"/>
      </rPr>
      <t>sauf décision du jury</t>
    </r>
    <r>
      <rPr>
        <sz val="11"/>
        <color theme="1"/>
        <rFont val="Calibri"/>
        <family val="2"/>
        <scheme val="minor"/>
      </rPr>
      <t xml:space="preserve">.
L'étudiant.e dispose de 5 jours pour refuser la compensation. En cas de refus, toutes les UEs non validées (&lt;10) devront être repassées en session 2. 
En session 2 : avoir une  moyenne supérieure ou égale à 10 sur les 8 UEs disciplinaires des deux semestres et une  moyenne supérieure ou égale à 10 sur les 10 UEs des deux semestres (CT incluses)
en session 2 pour les UEs le calcul du semestre se fera avec la meilleure note entre session 1 et session 2. 
</t>
    </r>
    <r>
      <rPr>
        <b/>
        <sz val="11"/>
        <color theme="1"/>
        <rFont val="Calibri"/>
        <family val="2"/>
        <scheme val="minor"/>
      </rPr>
      <t>En L2 </t>
    </r>
    <r>
      <rPr>
        <sz val="11"/>
        <color theme="1"/>
        <rFont val="Calibri"/>
        <family val="2"/>
        <scheme val="minor"/>
      </rPr>
      <t xml:space="preserve">: en session 1, pas de  compensation entre semestre </t>
    </r>
    <r>
      <rPr>
        <b/>
        <sz val="11"/>
        <color theme="1"/>
        <rFont val="Calibri"/>
        <family val="2"/>
        <scheme val="minor"/>
      </rPr>
      <t>sauf décision du jury</t>
    </r>
    <r>
      <rPr>
        <sz val="11"/>
        <color theme="1"/>
        <rFont val="Calibri"/>
        <family val="2"/>
        <scheme val="minor"/>
      </rPr>
      <t xml:space="preserve">. 
L'étudiant.e dispose de 5 jours pour refuser la compensation. En cas de refus, toutes les UEs non validées (&lt;10) devront être repassées en session 2. 
En session 2 : avoir une moyenne supérieure ou égale à 10 sur les 8 UEs disciplinaires des deux semestres et une moyenne supérieure ou égale à 10 sur les 10 UEs des deux semestres (CT incluses)
en session 2 pour les UEs le calcul du semestre se fera avec la meilleure note entre session 1 et session 2. </t>
    </r>
  </si>
  <si>
    <t>Note éliminatoire/ Note seuil</t>
  </si>
  <si>
    <t>non</t>
  </si>
  <si>
    <t>REDOUBLEMENT</t>
  </si>
  <si>
    <t>autorisé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</si>
  <si>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</si>
  <si>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</si>
  <si>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</si>
  <si>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</si>
  <si>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</si>
  <si>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</si>
  <si>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</si>
  <si>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</si>
  <si>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1ère année de Portail</t>
  </si>
  <si>
    <t xml:space="preserve">Code année </t>
  </si>
  <si>
    <t>SPTER1</t>
  </si>
  <si>
    <t>Heure Maquette</t>
  </si>
  <si>
    <t xml:space="preserve">Semestre </t>
  </si>
  <si>
    <t>Code semestre</t>
  </si>
  <si>
    <t>SPS01TER</t>
  </si>
  <si>
    <t>Heure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</si>
  <si>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</si>
  <si>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</si>
  <si>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</si>
  <si>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</si>
  <si>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</si>
  <si>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</si>
  <si>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</si>
  <si>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Compétences transversales S1 </t>
  </si>
  <si>
    <t>0.1</t>
  </si>
  <si>
    <t>Compétences écrites 1</t>
  </si>
  <si>
    <t>0.2</t>
  </si>
  <si>
    <t>Compétences informationnelles</t>
  </si>
  <si>
    <t>0.3</t>
  </si>
  <si>
    <t>Langue vivante étrangère 1</t>
  </si>
  <si>
    <t>Math Enjeux 1</t>
  </si>
  <si>
    <t>SPUME100</t>
  </si>
  <si>
    <t>CHOIX UE S1</t>
  </si>
  <si>
    <t>sous réserve de validation du responsable : le contrat pédagogique doit toujours être validé par le 
responsable</t>
  </si>
  <si>
    <t>4 MIN 4 MAX</t>
  </si>
  <si>
    <t>2.1</t>
  </si>
  <si>
    <t>UE TERRE : Introduction aux Géosciences</t>
  </si>
  <si>
    <t>SPUT100</t>
  </si>
  <si>
    <t>Mutualisation DL BGS et Sciences et Humanités et LSVT 2D</t>
  </si>
  <si>
    <t>2.4</t>
  </si>
  <si>
    <t>UE MATHS : Introduction à l’Algèbre Linéaire</t>
  </si>
  <si>
    <t>SPUM101</t>
  </si>
  <si>
    <t>2.5</t>
  </si>
  <si>
    <t>UE MATHS : Calculus 1</t>
  </si>
  <si>
    <t>SPUM102</t>
  </si>
  <si>
    <t>2.10</t>
  </si>
  <si>
    <t>UE SCIENCES : introduction au développement durable en sciences</t>
  </si>
  <si>
    <t>SPUS101</t>
  </si>
  <si>
    <t>Composante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</si>
  <si>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</si>
  <si>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</si>
  <si>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</si>
  <si>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</si>
  <si>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</si>
  <si>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</si>
  <si>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</si>
  <si>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Contrôle Final</t>
  </si>
  <si>
    <t>Semestre</t>
  </si>
  <si>
    <t>Code Semestre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</si>
  <si>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</si>
  <si>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</si>
  <si>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</si>
  <si>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</si>
  <si>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</si>
  <si>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</si>
  <si>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</si>
  <si>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</si>
  <si>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</si>
  <si>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</si>
  <si>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</si>
  <si>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</si>
  <si>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</si>
  <si>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Durée</t>
  </si>
  <si>
    <t>Format d'évaluation</t>
  </si>
  <si>
    <t xml:space="preserve">Modalités de mise en œuvre </t>
  </si>
  <si>
    <t>Commentaires</t>
  </si>
  <si>
    <t>Heures Maquettes</t>
  </si>
  <si>
    <t>SPS02TER</t>
  </si>
  <si>
    <t>Heures Valorisées</t>
  </si>
  <si>
    <t>Compétences transversales S2</t>
  </si>
  <si>
    <t>Compétences numériques 1</t>
  </si>
  <si>
    <t>Compétences pré-professionnalisation 1</t>
  </si>
  <si>
    <t>Anglais 2</t>
  </si>
  <si>
    <t>CHOIX UE S2</t>
  </si>
  <si>
    <t>1.1</t>
  </si>
  <si>
    <t>UE TERRE : Structure et Dynamique de la Terre 1</t>
  </si>
  <si>
    <t>SPUT200</t>
  </si>
  <si>
    <t>Mutualisation DL BGS et P-ST et LSVT (2D)</t>
  </si>
  <si>
    <t>1.2</t>
  </si>
  <si>
    <t>UE TERRE : Atmosphère Océan Climat</t>
  </si>
  <si>
    <t>SPUT201</t>
  </si>
  <si>
    <t>Mutualisation avec DL BGS, ST-P et Sciences et Humanités et PPPE (1D) et LSVT 2D</t>
  </si>
  <si>
    <t>1.8</t>
  </si>
  <si>
    <t>UE MATH : Calculus II et Proba-Stats</t>
  </si>
  <si>
    <t>SPUM203</t>
  </si>
  <si>
    <t>1.8.1</t>
  </si>
  <si>
    <t>ECUE MATH : Introduction aux probabilités aux statistiques</t>
  </si>
  <si>
    <t>SPEM202</t>
  </si>
  <si>
    <t>1.8.2</t>
  </si>
  <si>
    <t>ECUE MATH : Calculus II</t>
  </si>
  <si>
    <t>SPEM201</t>
  </si>
  <si>
    <t>1.16</t>
  </si>
  <si>
    <t>UE SCIENCES : Introduction à la Géophysique planétaire dans le système solaire</t>
  </si>
  <si>
    <t>SPUS200</t>
  </si>
  <si>
    <t xml:space="preserve">Contrôle Final </t>
  </si>
  <si>
    <t>2ème année de Portail</t>
  </si>
  <si>
    <t>SPTER2</t>
  </si>
  <si>
    <t>Heures Maquette</t>
  </si>
  <si>
    <t>SPS03TER</t>
  </si>
  <si>
    <t xml:space="preserve">Heures Valorisées </t>
  </si>
  <si>
    <t>Compétences transversales S3</t>
  </si>
  <si>
    <t>Compétences informationnelles 2</t>
  </si>
  <si>
    <t>Compétences pré-professionnalisation 2</t>
  </si>
  <si>
    <t>Anglais 3</t>
  </si>
  <si>
    <t>CHOIX UE S3</t>
  </si>
  <si>
    <t>UE TERRE : Pétrologie et Géochimie 1</t>
  </si>
  <si>
    <t>SPUT300</t>
  </si>
  <si>
    <t>Mutualisasition avec DL BGS  et L2SVT (2D)</t>
  </si>
  <si>
    <t>UE TERRE : Sédimentologie et Paléoenvironnement</t>
  </si>
  <si>
    <t>SPUT301</t>
  </si>
  <si>
    <t>7h de TD parmi les 21 concernent  une sortie Terrain - Mutualisasition avec DL BGS et L2SVT (2D)</t>
  </si>
  <si>
    <t>1.3</t>
  </si>
  <si>
    <t>UE TERRE : Tectonique et Géomécanique</t>
  </si>
  <si>
    <t>SPUT302</t>
  </si>
  <si>
    <t>14 h de terrain parmi les 21h de TP 
Mutualisé DL ST-P</t>
  </si>
  <si>
    <t>1.4</t>
  </si>
  <si>
    <t>UE TERRE : Outils numériques et modélisation pour les géosciences 1</t>
  </si>
  <si>
    <t>SPUT303</t>
  </si>
  <si>
    <t>Mutualisation avec DL ST-P</t>
  </si>
  <si>
    <t>Nature</t>
  </si>
  <si>
    <t>UE TERRE : Outils numériques et modélisation pour les géosciences</t>
  </si>
  <si>
    <t>SPS04TER</t>
  </si>
  <si>
    <t>Compétences transversales S4</t>
  </si>
  <si>
    <t>Compétences écrites 2</t>
  </si>
  <si>
    <t>Compétences numériques 2</t>
  </si>
  <si>
    <t>Anglais 4</t>
  </si>
  <si>
    <t>CHOIX UE S4</t>
  </si>
  <si>
    <t>UE TERRE : Structure et Dynamique de la Terre 2</t>
  </si>
  <si>
    <t>SPUT400</t>
  </si>
  <si>
    <t>Mutualisation DL ST-P</t>
  </si>
  <si>
    <t>UE TERRE : Géodynamique et grands ensembles géologiques</t>
  </si>
  <si>
    <t>SPUT401</t>
  </si>
  <si>
    <t>Mutualisation DL BGS et ST-P</t>
  </si>
  <si>
    <t>UE TERRE : Géomorphologie Télédétection et SIG</t>
  </si>
  <si>
    <t>SPUT402</t>
  </si>
  <si>
    <t>10,5 h de TD parmi les 16,5 concernent un jour et demi de terrain - Mutualisation avec SVT (2D) et DL BGS</t>
  </si>
  <si>
    <t>UE TERRE : Cartographie</t>
  </si>
  <si>
    <t>SPUT403</t>
  </si>
  <si>
    <r>
      <rPr>
        <b/>
        <strike/>
        <sz val="11"/>
        <color rgb="FFFF0000"/>
        <rFont val="Calibri"/>
        <family val="2"/>
        <scheme val="minor"/>
      </rPr>
      <t>22</t>
    </r>
    <r>
      <rPr>
        <b/>
        <sz val="11"/>
        <color rgb="FFFF0000"/>
        <rFont val="Calibri"/>
        <family val="2"/>
        <scheme val="minor"/>
      </rPr>
      <t xml:space="preserve"> 6</t>
    </r>
  </si>
  <si>
    <r>
      <rPr>
        <b/>
        <strike/>
        <sz val="11"/>
        <color rgb="FFFF0000"/>
        <rFont val="Calibri"/>
        <family val="2"/>
        <scheme val="minor"/>
      </rPr>
      <t>16,5</t>
    </r>
    <r>
      <rPr>
        <b/>
        <sz val="11"/>
        <color rgb="FFFF0000"/>
        <rFont val="Calibri"/>
        <family val="2"/>
        <scheme val="minor"/>
      </rPr>
      <t xml:space="preserve"> 24</t>
    </r>
  </si>
  <si>
    <r>
      <rPr>
        <b/>
        <strike/>
        <sz val="11"/>
        <color rgb="FFFF0000"/>
        <rFont val="Calibri"/>
        <family val="2"/>
        <scheme val="minor"/>
      </rPr>
      <t>27</t>
    </r>
    <r>
      <rPr>
        <b/>
        <sz val="11"/>
        <color rgb="FFFF0000"/>
        <rFont val="Calibri"/>
        <family val="2"/>
        <scheme val="minor"/>
      </rPr>
      <t xml:space="preserve"> 35</t>
    </r>
  </si>
  <si>
    <t>modification répartition des heures, les 35h de TP sont des sorties terrain à la journée (5 jours) et cet élément est mutualisé avec la DL BGS</t>
  </si>
  <si>
    <t>Seuil de compensation / 20</t>
  </si>
  <si>
    <t>Voir MCC L1-L2 SITE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</si>
</sst>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5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164" fontId="0" fillId="4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164" fontId="0" fillId="0" borderId="0" xfId="0" applyNumberFormat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Protection="1">
      <protection locked="0"/>
    </xf>
    <xf numFmtId="164" fontId="0" fillId="4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6" xfId="0" applyBorder="1"/>
    <xf numFmtId="0" fontId="0" fillId="0" borderId="0" xfId="0" applyAlignment="1">
      <alignment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164" fontId="0" fillId="2" borderId="1" xfId="0" applyNumberFormat="1" applyFill="1" applyBorder="1" applyProtection="1">
      <protection locked="0"/>
    </xf>
    <xf numFmtId="164" fontId="0" fillId="7" borderId="1" xfId="0" applyNumberForma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164" fontId="0" fillId="7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9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9" fontId="10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6" fillId="8" borderId="1" xfId="0" applyFont="1" applyFill="1" applyBorder="1" applyAlignment="1">
      <alignment horizontal="left" vertical="center"/>
    </xf>
    <xf numFmtId="0" fontId="6" fillId="8" borderId="16" xfId="0" applyFont="1" applyFill="1" applyBorder="1" applyAlignment="1">
      <alignment horizontal="center" vertical="center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6" fillId="8" borderId="16" xfId="0" applyFont="1" applyFill="1" applyBorder="1" applyAlignment="1">
      <alignment horizontal="center" vertical="center" wrapText="1"/>
    </xf>
    <xf numFmtId="0" fontId="13" fillId="8" borderId="1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11" fillId="0" borderId="2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" fillId="0" borderId="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4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252"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5</xdr:col>
      <xdr:colOff>1547514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572732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5</xdr:col>
      <xdr:colOff>313799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569557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E018CA-3C5D-4050-BE7E-3F6CE629C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430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5</xdr:col>
      <xdr:colOff>1357014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D2952E-BB5A-46EE-A59F-D57B8375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566382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BA5C24-5110-46D5-AF9E-F3B8BE99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35C58FA-007E-4740-B226-34C4AE34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570010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B16E01-3DB8-4FA7-9294-70749F7A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96"/>
  <sheetViews>
    <sheetView topLeftCell="A13" workbookViewId="0">
      <selection activeCell="B41" sqref="B41"/>
    </sheetView>
  </sheetViews>
  <sheetFormatPr baseColWidth="10" defaultColWidth="11.453125" defaultRowHeight="14.5" x14ac:dyDescent="0.35"/>
  <cols>
    <col min="1" max="1" width="78.7265625" bestFit="1" customWidth="1"/>
    <col min="2" max="2" width="45.7265625" customWidth="1"/>
    <col min="3" max="3" width="35" bestFit="1" customWidth="1"/>
    <col min="4" max="4" width="54.81640625" bestFit="1" customWidth="1"/>
    <col min="5" max="5" width="37.26953125" customWidth="1"/>
    <col min="6" max="6" width="29.26953125" customWidth="1"/>
    <col min="7" max="7" width="28.54296875" customWidth="1"/>
    <col min="8" max="8" width="34.81640625" customWidth="1"/>
  </cols>
  <sheetData>
    <row r="1" spans="1:9" x14ac:dyDescent="0.35">
      <c r="A1" s="30" t="s">
        <v>0</v>
      </c>
      <c r="B1" s="23" t="s">
        <v>1</v>
      </c>
      <c r="C1" s="23" t="s">
        <v>2</v>
      </c>
      <c r="D1" s="23" t="s">
        <v>3</v>
      </c>
      <c r="E1" s="30" t="s">
        <v>4</v>
      </c>
      <c r="F1" s="23" t="s">
        <v>5</v>
      </c>
      <c r="G1" s="23" t="s">
        <v>6</v>
      </c>
      <c r="H1" s="23" t="s">
        <v>7</v>
      </c>
      <c r="I1" s="30"/>
    </row>
    <row r="2" spans="1:9" x14ac:dyDescent="0.35">
      <c r="A2" s="18" t="s">
        <v>8</v>
      </c>
      <c r="B2" s="1" t="s">
        <v>9</v>
      </c>
      <c r="C2" s="1" t="s">
        <v>10</v>
      </c>
      <c r="D2" s="1" t="s">
        <v>11</v>
      </c>
      <c r="E2" s="18" t="s">
        <v>12</v>
      </c>
      <c r="F2" s="1" t="s">
        <v>13</v>
      </c>
      <c r="G2" s="1" t="s">
        <v>14</v>
      </c>
      <c r="H2" s="1" t="s">
        <v>15</v>
      </c>
    </row>
    <row r="3" spans="1:9" x14ac:dyDescent="0.35">
      <c r="A3" s="18" t="s">
        <v>16</v>
      </c>
      <c r="B3" s="1" t="s">
        <v>17</v>
      </c>
      <c r="C3" s="18" t="s">
        <v>18</v>
      </c>
      <c r="D3" s="1" t="s">
        <v>19</v>
      </c>
      <c r="E3" s="18" t="s">
        <v>20</v>
      </c>
      <c r="F3" s="1" t="s">
        <v>21</v>
      </c>
      <c r="G3" s="1" t="s">
        <v>22</v>
      </c>
      <c r="H3" s="1" t="s">
        <v>23</v>
      </c>
    </row>
    <row r="4" spans="1:9" x14ac:dyDescent="0.35">
      <c r="A4" s="18" t="s">
        <v>24</v>
      </c>
      <c r="B4" s="1" t="s">
        <v>25</v>
      </c>
      <c r="D4" s="1" t="s">
        <v>26</v>
      </c>
      <c r="F4" s="1" t="s">
        <v>27</v>
      </c>
    </row>
    <row r="5" spans="1:9" x14ac:dyDescent="0.35">
      <c r="B5" s="1" t="s">
        <v>28</v>
      </c>
      <c r="D5" s="1" t="s">
        <v>29</v>
      </c>
    </row>
    <row r="6" spans="1:9" x14ac:dyDescent="0.35">
      <c r="B6" s="1" t="s">
        <v>30</v>
      </c>
      <c r="D6" s="1" t="s">
        <v>31</v>
      </c>
    </row>
    <row r="8" spans="1:9" x14ac:dyDescent="0.35">
      <c r="A8" s="1" t="s">
        <v>32</v>
      </c>
      <c r="B8" s="1" t="s">
        <v>33</v>
      </c>
    </row>
    <row r="9" spans="1:9" x14ac:dyDescent="0.35">
      <c r="A9" s="31" t="s">
        <v>34</v>
      </c>
      <c r="B9" s="1" t="s">
        <v>35</v>
      </c>
    </row>
    <row r="10" spans="1:9" x14ac:dyDescent="0.35">
      <c r="A10" s="31" t="s">
        <v>36</v>
      </c>
      <c r="B10" s="1" t="s">
        <v>37</v>
      </c>
    </row>
    <row r="11" spans="1:9" x14ac:dyDescent="0.35">
      <c r="A11" s="31" t="s">
        <v>38</v>
      </c>
      <c r="B11" s="1" t="s">
        <v>39</v>
      </c>
    </row>
    <row r="12" spans="1:9" x14ac:dyDescent="0.35">
      <c r="A12" s="31" t="s">
        <v>40</v>
      </c>
      <c r="B12" s="1" t="s">
        <v>41</v>
      </c>
    </row>
    <row r="13" spans="1:9" x14ac:dyDescent="0.35">
      <c r="A13" s="31" t="s">
        <v>42</v>
      </c>
      <c r="B13" s="1" t="s">
        <v>43</v>
      </c>
    </row>
    <row r="14" spans="1:9" x14ac:dyDescent="0.35">
      <c r="A14" s="31" t="s">
        <v>44</v>
      </c>
      <c r="B14" s="1" t="s">
        <v>45</v>
      </c>
    </row>
    <row r="15" spans="1:9" x14ac:dyDescent="0.35">
      <c r="A15" s="31" t="s">
        <v>46</v>
      </c>
      <c r="B15" s="1" t="s">
        <v>47</v>
      </c>
    </row>
    <row r="16" spans="1:9" x14ac:dyDescent="0.35">
      <c r="A16" s="31" t="s">
        <v>48</v>
      </c>
      <c r="B16" s="1" t="s">
        <v>49</v>
      </c>
    </row>
    <row r="17" spans="1:7" x14ac:dyDescent="0.35">
      <c r="A17" s="31" t="s">
        <v>50</v>
      </c>
      <c r="B17" s="1" t="s">
        <v>51</v>
      </c>
    </row>
    <row r="18" spans="1:7" x14ac:dyDescent="0.35">
      <c r="A18" s="31" t="s">
        <v>52</v>
      </c>
      <c r="B18" s="1" t="s">
        <v>53</v>
      </c>
    </row>
    <row r="19" spans="1:7" x14ac:dyDescent="0.35">
      <c r="A19" s="31" t="s">
        <v>54</v>
      </c>
      <c r="B19" s="1" t="s">
        <v>55</v>
      </c>
    </row>
    <row r="20" spans="1:7" x14ac:dyDescent="0.35">
      <c r="A20" s="31" t="s">
        <v>56</v>
      </c>
      <c r="B20" s="1" t="s">
        <v>57</v>
      </c>
    </row>
    <row r="21" spans="1:7" x14ac:dyDescent="0.35">
      <c r="A21" s="31" t="s">
        <v>58</v>
      </c>
      <c r="B21" s="1" t="s">
        <v>59</v>
      </c>
    </row>
    <row r="22" spans="1:7" x14ac:dyDescent="0.35">
      <c r="A22" s="31" t="s">
        <v>60</v>
      </c>
      <c r="B22" s="1" t="s">
        <v>61</v>
      </c>
    </row>
    <row r="23" spans="1:7" x14ac:dyDescent="0.35">
      <c r="A23" s="31" t="s">
        <v>62</v>
      </c>
      <c r="B23" s="1" t="s">
        <v>63</v>
      </c>
    </row>
    <row r="24" spans="1:7" x14ac:dyDescent="0.35">
      <c r="A24" s="31" t="s">
        <v>64</v>
      </c>
      <c r="B24" s="1" t="s">
        <v>65</v>
      </c>
    </row>
    <row r="25" spans="1:7" x14ac:dyDescent="0.35">
      <c r="A25" s="31" t="s">
        <v>66</v>
      </c>
      <c r="B25" s="1" t="s">
        <v>67</v>
      </c>
    </row>
    <row r="26" spans="1:7" x14ac:dyDescent="0.35">
      <c r="A26" s="31" t="s">
        <v>68</v>
      </c>
      <c r="B26" s="1" t="s">
        <v>69</v>
      </c>
    </row>
    <row r="27" spans="1:7" x14ac:dyDescent="0.35">
      <c r="A27" s="31" t="s">
        <v>70</v>
      </c>
      <c r="B27" s="1" t="s">
        <v>71</v>
      </c>
    </row>
    <row r="28" spans="1:7" x14ac:dyDescent="0.35">
      <c r="A28" s="51" t="s">
        <v>72</v>
      </c>
      <c r="B28" s="1" t="s">
        <v>73</v>
      </c>
    </row>
    <row r="29" spans="1:7" x14ac:dyDescent="0.35">
      <c r="A29" s="52"/>
    </row>
    <row r="32" spans="1:7" x14ac:dyDescent="0.35">
      <c r="A32" s="1" t="s">
        <v>74</v>
      </c>
      <c r="B32" s="1" t="s">
        <v>75</v>
      </c>
      <c r="C32" s="1" t="s">
        <v>76</v>
      </c>
      <c r="D32" s="1" t="s">
        <v>77</v>
      </c>
      <c r="E32" s="1" t="s">
        <v>78</v>
      </c>
      <c r="F32" s="1" t="s">
        <v>79</v>
      </c>
      <c r="G32" s="1" t="s">
        <v>80</v>
      </c>
    </row>
    <row r="33" spans="1:7" x14ac:dyDescent="0.35">
      <c r="A33" s="1" t="s">
        <v>42</v>
      </c>
      <c r="B33" s="18" t="s">
        <v>40</v>
      </c>
      <c r="C33" s="1" t="s">
        <v>36</v>
      </c>
      <c r="D33" s="51" t="s">
        <v>38</v>
      </c>
      <c r="E33" s="1" t="s">
        <v>34</v>
      </c>
      <c r="F33" s="1" t="s">
        <v>81</v>
      </c>
      <c r="G33" s="1" t="s">
        <v>46</v>
      </c>
    </row>
    <row r="34" spans="1:7" x14ac:dyDescent="0.35">
      <c r="A34" s="1" t="s">
        <v>52</v>
      </c>
      <c r="B34" s="1" t="s">
        <v>82</v>
      </c>
      <c r="C34" s="1" t="s">
        <v>48</v>
      </c>
      <c r="D34" s="1" t="s">
        <v>58</v>
      </c>
      <c r="E34" s="1" t="s">
        <v>62</v>
      </c>
      <c r="F34" s="51" t="s">
        <v>70</v>
      </c>
    </row>
    <row r="35" spans="1:7" x14ac:dyDescent="0.35">
      <c r="C35" s="1" t="s">
        <v>50</v>
      </c>
      <c r="D35" s="1" t="s">
        <v>60</v>
      </c>
      <c r="E35" s="1" t="s">
        <v>64</v>
      </c>
      <c r="F35" s="51" t="s">
        <v>72</v>
      </c>
    </row>
    <row r="36" spans="1:7" x14ac:dyDescent="0.35">
      <c r="C36" s="1" t="s">
        <v>56</v>
      </c>
      <c r="D36" s="1" t="s">
        <v>54</v>
      </c>
      <c r="E36" s="1" t="s">
        <v>66</v>
      </c>
    </row>
    <row r="37" spans="1:7" x14ac:dyDescent="0.35">
      <c r="E37" s="1" t="s">
        <v>68</v>
      </c>
    </row>
    <row r="39" spans="1:7" x14ac:dyDescent="0.35">
      <c r="A39" s="23" t="s">
        <v>83</v>
      </c>
    </row>
    <row r="40" spans="1:7" x14ac:dyDescent="0.35">
      <c r="A40" s="39" t="s">
        <v>84</v>
      </c>
    </row>
    <row r="41" spans="1:7" x14ac:dyDescent="0.35">
      <c r="A41" s="11" t="s">
        <v>85</v>
      </c>
    </row>
    <row r="42" spans="1:7" x14ac:dyDescent="0.35">
      <c r="A42" s="11" t="s">
        <v>86</v>
      </c>
    </row>
    <row r="43" spans="1:7" x14ac:dyDescent="0.35">
      <c r="A43" s="11" t="s">
        <v>87</v>
      </c>
    </row>
    <row r="44" spans="1:7" x14ac:dyDescent="0.35">
      <c r="A44" s="11" t="s">
        <v>88</v>
      </c>
    </row>
    <row r="45" spans="1:7" x14ac:dyDescent="0.35">
      <c r="A45" s="11" t="s">
        <v>89</v>
      </c>
    </row>
    <row r="46" spans="1:7" ht="28.9" customHeight="1" x14ac:dyDescent="0.35">
      <c r="A46" s="11" t="s">
        <v>90</v>
      </c>
    </row>
    <row r="47" spans="1:7" x14ac:dyDescent="0.35">
      <c r="A47" s="11" t="s">
        <v>91</v>
      </c>
    </row>
    <row r="48" spans="1:7" x14ac:dyDescent="0.35">
      <c r="A48" s="11" t="s">
        <v>92</v>
      </c>
    </row>
    <row r="49" spans="1:1" x14ac:dyDescent="0.35">
      <c r="A49" s="11" t="s">
        <v>93</v>
      </c>
    </row>
    <row r="50" spans="1:1" x14ac:dyDescent="0.35">
      <c r="A50" s="11" t="s">
        <v>94</v>
      </c>
    </row>
    <row r="51" spans="1:1" x14ac:dyDescent="0.35">
      <c r="A51" s="11" t="s">
        <v>95</v>
      </c>
    </row>
    <row r="52" spans="1:1" x14ac:dyDescent="0.35">
      <c r="A52" s="11" t="s">
        <v>96</v>
      </c>
    </row>
    <row r="53" spans="1:1" ht="28.9" customHeight="1" x14ac:dyDescent="0.35">
      <c r="A53" s="11" t="s">
        <v>97</v>
      </c>
    </row>
    <row r="54" spans="1:1" ht="28.9" customHeight="1" x14ac:dyDescent="0.35">
      <c r="A54" s="39" t="s">
        <v>98</v>
      </c>
    </row>
    <row r="55" spans="1:1" x14ac:dyDescent="0.35">
      <c r="A55" s="39" t="s">
        <v>99</v>
      </c>
    </row>
    <row r="56" spans="1:1" ht="35.5" customHeight="1" x14ac:dyDescent="0.35">
      <c r="A56" s="39" t="s">
        <v>100</v>
      </c>
    </row>
    <row r="57" spans="1:1" ht="42.65" customHeight="1" x14ac:dyDescent="0.35">
      <c r="A57" s="39" t="s">
        <v>101</v>
      </c>
    </row>
    <row r="58" spans="1:1" x14ac:dyDescent="0.35">
      <c r="A58" s="11" t="s">
        <v>102</v>
      </c>
    </row>
    <row r="59" spans="1:1" x14ac:dyDescent="0.35">
      <c r="A59" s="11" t="s">
        <v>103</v>
      </c>
    </row>
    <row r="60" spans="1:1" ht="28.9" customHeight="1" x14ac:dyDescent="0.35">
      <c r="A60" s="11" t="s">
        <v>104</v>
      </c>
    </row>
    <row r="61" spans="1:1" ht="43.15" customHeight="1" x14ac:dyDescent="0.35">
      <c r="A61" s="39" t="s">
        <v>105</v>
      </c>
    </row>
    <row r="62" spans="1:1" ht="28.9" customHeight="1" x14ac:dyDescent="0.35">
      <c r="A62" s="11" t="s">
        <v>106</v>
      </c>
    </row>
    <row r="63" spans="1:1" x14ac:dyDescent="0.35">
      <c r="A63" s="11" t="s">
        <v>107</v>
      </c>
    </row>
    <row r="64" spans="1:1" x14ac:dyDescent="0.35">
      <c r="A64" s="11" t="s">
        <v>108</v>
      </c>
    </row>
    <row r="65" spans="1:1" ht="28.9" customHeight="1" x14ac:dyDescent="0.35">
      <c r="A65" s="11" t="s">
        <v>109</v>
      </c>
    </row>
    <row r="66" spans="1:1" x14ac:dyDescent="0.35">
      <c r="A66" s="11" t="s">
        <v>110</v>
      </c>
    </row>
    <row r="67" spans="1:1" x14ac:dyDescent="0.35">
      <c r="A67" s="11" t="s">
        <v>111</v>
      </c>
    </row>
    <row r="68" spans="1:1" x14ac:dyDescent="0.35">
      <c r="A68" s="11" t="s">
        <v>112</v>
      </c>
    </row>
    <row r="69" spans="1:1" x14ac:dyDescent="0.35">
      <c r="A69" s="11" t="s">
        <v>113</v>
      </c>
    </row>
    <row r="70" spans="1:1" x14ac:dyDescent="0.35">
      <c r="A70" s="11" t="s">
        <v>114</v>
      </c>
    </row>
    <row r="71" spans="1:1" x14ac:dyDescent="0.35">
      <c r="A71" s="11" t="s">
        <v>115</v>
      </c>
    </row>
    <row r="72" spans="1:1" x14ac:dyDescent="0.35">
      <c r="A72" s="11" t="s">
        <v>116</v>
      </c>
    </row>
    <row r="73" spans="1:1" x14ac:dyDescent="0.35">
      <c r="A73" s="11" t="s">
        <v>117</v>
      </c>
    </row>
    <row r="74" spans="1:1" ht="28.9" customHeight="1" x14ac:dyDescent="0.35">
      <c r="A74" s="11" t="s">
        <v>118</v>
      </c>
    </row>
    <row r="75" spans="1:1" ht="28.9" customHeight="1" x14ac:dyDescent="0.35">
      <c r="A75" s="11" t="s">
        <v>119</v>
      </c>
    </row>
    <row r="76" spans="1:1" ht="28.9" customHeight="1" x14ac:dyDescent="0.35">
      <c r="A76" s="11" t="s">
        <v>120</v>
      </c>
    </row>
    <row r="77" spans="1:1" x14ac:dyDescent="0.35">
      <c r="A77" s="11" t="s">
        <v>121</v>
      </c>
    </row>
    <row r="78" spans="1:1" ht="28.9" customHeight="1" x14ac:dyDescent="0.35">
      <c r="A78" s="11" t="s">
        <v>122</v>
      </c>
    </row>
    <row r="79" spans="1:1" x14ac:dyDescent="0.35">
      <c r="A79" s="11" t="s">
        <v>123</v>
      </c>
    </row>
    <row r="80" spans="1:1" ht="28.9" customHeight="1" x14ac:dyDescent="0.35">
      <c r="A80" s="11" t="s">
        <v>124</v>
      </c>
    </row>
    <row r="81" spans="1:1" x14ac:dyDescent="0.35">
      <c r="A81" s="11" t="s">
        <v>125</v>
      </c>
    </row>
    <row r="82" spans="1:1" x14ac:dyDescent="0.35">
      <c r="A82" s="11" t="s">
        <v>126</v>
      </c>
    </row>
    <row r="83" spans="1:1" x14ac:dyDescent="0.35">
      <c r="A83" s="11" t="s">
        <v>127</v>
      </c>
    </row>
    <row r="84" spans="1:1" x14ac:dyDescent="0.35">
      <c r="A84" s="11" t="s">
        <v>128</v>
      </c>
    </row>
    <row r="85" spans="1:1" x14ac:dyDescent="0.35">
      <c r="A85" s="11" t="s">
        <v>129</v>
      </c>
    </row>
    <row r="86" spans="1:1" x14ac:dyDescent="0.35">
      <c r="A86" s="11" t="s">
        <v>130</v>
      </c>
    </row>
    <row r="87" spans="1:1" x14ac:dyDescent="0.35">
      <c r="A87" s="11" t="s">
        <v>131</v>
      </c>
    </row>
    <row r="88" spans="1:1" x14ac:dyDescent="0.35">
      <c r="A88" s="11" t="s">
        <v>132</v>
      </c>
    </row>
    <row r="89" spans="1:1" x14ac:dyDescent="0.35">
      <c r="A89" s="11" t="s">
        <v>133</v>
      </c>
    </row>
    <row r="90" spans="1:1" x14ac:dyDescent="0.35">
      <c r="A90" s="11" t="s">
        <v>134</v>
      </c>
    </row>
    <row r="91" spans="1:1" ht="28.9" customHeight="1" x14ac:dyDescent="0.35">
      <c r="A91" s="11" t="s">
        <v>135</v>
      </c>
    </row>
    <row r="92" spans="1:1" x14ac:dyDescent="0.35">
      <c r="A92" s="11" t="s">
        <v>136</v>
      </c>
    </row>
    <row r="93" spans="1:1" x14ac:dyDescent="0.35">
      <c r="A93" s="11" t="s">
        <v>137</v>
      </c>
    </row>
    <row r="94" spans="1:1" ht="28.9" customHeight="1" x14ac:dyDescent="0.35">
      <c r="A94" s="11" t="s">
        <v>138</v>
      </c>
    </row>
    <row r="95" spans="1:1" x14ac:dyDescent="0.35">
      <c r="A95" s="11" t="s">
        <v>139</v>
      </c>
    </row>
    <row r="96" spans="1:1" x14ac:dyDescent="0.35">
      <c r="A96" s="11" t="s">
        <v>140</v>
      </c>
    </row>
  </sheetData>
  <sheetProtection algorithmName="SHA-512" hashValue="HpbaWDV3Q9xRHyQXhtwIMmg1MR5pUQCLkrva++nL8feRBpUuwDN1PWOq1QS0R/ZVCibdGrAoDNbmG1iDYPAFkg==" saltValue="NLX9JA8lbbJGMI/hGogXsA==" spinCount="100000" sheet="1" formatCells="0" insertRow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/>
  <dimension ref="A1:O222"/>
  <sheetViews>
    <sheetView topLeftCell="D23" zoomScale="60" zoomScaleNormal="60" workbookViewId="0">
      <selection activeCell="O29" sqref="O29"/>
    </sheetView>
  </sheetViews>
  <sheetFormatPr baseColWidth="10" defaultColWidth="11.453125" defaultRowHeight="14.5" x14ac:dyDescent="0.35"/>
  <cols>
    <col min="1" max="1" width="18.54296875" style="16" customWidth="1"/>
    <col min="2" max="2" width="53.54296875" style="16" customWidth="1"/>
    <col min="3" max="3" width="18" style="16" customWidth="1"/>
    <col min="4" max="4" width="15.7265625" style="16" customWidth="1"/>
    <col min="5" max="5" width="27.26953125" style="16" customWidth="1"/>
    <col min="6" max="6" width="24.7265625" style="16" customWidth="1"/>
    <col min="7" max="7" width="29.1796875" style="16" customWidth="1"/>
    <col min="8" max="8" width="35.81640625" style="16" customWidth="1"/>
    <col min="9" max="9" width="17" style="16" customWidth="1"/>
    <col min="10" max="10" width="14.26953125" style="16" customWidth="1"/>
    <col min="11" max="11" width="14.7265625" style="16" customWidth="1"/>
    <col min="12" max="13" width="21.7265625" style="16" customWidth="1"/>
    <col min="14" max="14" width="47.7265625" style="16" customWidth="1"/>
    <col min="15" max="15" width="54.1796875" style="16" customWidth="1"/>
  </cols>
  <sheetData>
    <row r="1" spans="1:10" x14ac:dyDescent="0.35">
      <c r="A1" s="135"/>
      <c r="B1" s="135"/>
      <c r="C1" s="135"/>
      <c r="D1" s="135"/>
      <c r="E1" s="135"/>
      <c r="F1" s="135"/>
      <c r="G1" s="135"/>
      <c r="H1" s="135"/>
      <c r="I1" s="135"/>
      <c r="J1" s="135"/>
    </row>
    <row r="2" spans="1:10" x14ac:dyDescent="0.35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x14ac:dyDescent="0.35">
      <c r="A3" s="135"/>
      <c r="B3" s="135"/>
      <c r="C3" s="135"/>
      <c r="D3" s="135"/>
      <c r="E3" s="135"/>
      <c r="F3" s="135"/>
      <c r="G3" s="135"/>
      <c r="H3" s="135"/>
      <c r="I3" s="135"/>
      <c r="J3" s="135"/>
    </row>
    <row r="4" spans="1:10" x14ac:dyDescent="0.35">
      <c r="A4" s="135"/>
      <c r="B4" s="135"/>
      <c r="C4" s="135"/>
      <c r="D4" s="135"/>
      <c r="E4" s="135"/>
      <c r="F4" s="135"/>
      <c r="G4" s="135"/>
      <c r="H4" s="135"/>
      <c r="I4" s="135"/>
      <c r="J4" s="135"/>
    </row>
    <row r="5" spans="1:10" x14ac:dyDescent="0.35">
      <c r="A5" s="135"/>
      <c r="B5" s="135"/>
      <c r="C5" s="135"/>
      <c r="D5" s="135"/>
      <c r="E5" s="135"/>
      <c r="F5" s="135"/>
      <c r="G5" s="135"/>
      <c r="H5" s="135"/>
      <c r="I5" s="135"/>
      <c r="J5" s="135"/>
    </row>
    <row r="6" spans="1:10" x14ac:dyDescent="0.35">
      <c r="A6" s="135"/>
      <c r="B6" s="135"/>
      <c r="C6" s="135"/>
      <c r="D6" s="135"/>
      <c r="E6" s="135"/>
      <c r="F6" s="135"/>
      <c r="G6" s="135"/>
      <c r="H6" s="135"/>
      <c r="I6" s="135"/>
      <c r="J6" s="135"/>
    </row>
    <row r="7" spans="1:10" ht="18" customHeight="1" x14ac:dyDescent="0.35">
      <c r="A7" s="137" t="s">
        <v>182</v>
      </c>
      <c r="B7" s="134" t="str">
        <f>'Fiche Générale'!B3</f>
        <v>Portail_ST</v>
      </c>
      <c r="C7" s="137" t="s">
        <v>183</v>
      </c>
      <c r="D7" s="137"/>
      <c r="E7" s="144" t="str">
        <f>'Fiche Générale'!B4</f>
        <v>LICENCE SCIENCES DE LA TERRE</v>
      </c>
      <c r="F7" s="145"/>
      <c r="G7" s="137" t="s">
        <v>184</v>
      </c>
      <c r="H7" s="158" t="str">
        <f>'Fiche Générale'!B5</f>
        <v>SLTER</v>
      </c>
      <c r="I7" s="158"/>
      <c r="J7" s="158"/>
    </row>
    <row r="8" spans="1:10" ht="18" customHeight="1" x14ac:dyDescent="0.35">
      <c r="A8" s="137"/>
      <c r="B8" s="134"/>
      <c r="C8" s="137"/>
      <c r="D8" s="137"/>
      <c r="E8" s="146"/>
      <c r="F8" s="147"/>
      <c r="G8" s="137"/>
      <c r="H8" s="158"/>
      <c r="I8" s="158"/>
      <c r="J8" s="158"/>
    </row>
    <row r="9" spans="1:10" ht="18" customHeight="1" x14ac:dyDescent="0.35">
      <c r="A9" s="137"/>
      <c r="B9" s="134"/>
      <c r="C9" s="137"/>
      <c r="D9" s="137"/>
      <c r="E9" s="148"/>
      <c r="F9" s="149"/>
      <c r="G9" s="137"/>
      <c r="H9" s="158"/>
      <c r="I9" s="158"/>
      <c r="J9" s="158"/>
    </row>
    <row r="10" spans="1:10" ht="18" customHeight="1" x14ac:dyDescent="0.35">
      <c r="A10" s="137"/>
      <c r="B10" s="134"/>
      <c r="C10" s="150" t="s">
        <v>185</v>
      </c>
      <c r="D10" s="150"/>
      <c r="E10" s="160" t="str">
        <f>'Fiche Générale'!B9</f>
        <v>SCIENCES DE LA TERRE</v>
      </c>
      <c r="F10" s="160"/>
      <c r="G10" s="160"/>
      <c r="H10" s="160"/>
      <c r="I10" s="160"/>
      <c r="J10" s="160"/>
    </row>
    <row r="11" spans="1:10" ht="18" customHeight="1" x14ac:dyDescent="0.35">
      <c r="A11" s="137"/>
      <c r="B11" s="134"/>
      <c r="C11" s="150"/>
      <c r="D11" s="150"/>
      <c r="E11" s="160"/>
      <c r="F11" s="160"/>
      <c r="G11" s="160"/>
      <c r="H11" s="160"/>
      <c r="I11" s="160"/>
      <c r="J11" s="160"/>
    </row>
    <row r="12" spans="1:10" x14ac:dyDescent="0.35">
      <c r="C12" s="16" t="s">
        <v>168</v>
      </c>
    </row>
    <row r="13" spans="1:10" x14ac:dyDescent="0.35">
      <c r="A13" s="129" t="s">
        <v>186</v>
      </c>
      <c r="B13" s="86" t="str">
        <f>'S3 Maquette'!B13</f>
        <v>2ème année de Portail</v>
      </c>
      <c r="C13" s="129" t="s">
        <v>188</v>
      </c>
      <c r="D13" s="129"/>
      <c r="E13" s="180" t="str">
        <f>'S3 Maquette'!E13</f>
        <v>SPTER2</v>
      </c>
      <c r="F13" s="180"/>
      <c r="G13" s="129" t="s">
        <v>286</v>
      </c>
      <c r="H13" s="82" t="e">
        <f>Calcul!J7</f>
        <v>#VALUE!</v>
      </c>
      <c r="I13" s="82"/>
      <c r="J13" s="29"/>
    </row>
    <row r="14" spans="1:10" x14ac:dyDescent="0.35">
      <c r="A14" s="129"/>
      <c r="B14" s="89"/>
      <c r="C14" s="129"/>
      <c r="D14" s="129"/>
      <c r="E14" s="180"/>
      <c r="F14" s="180"/>
      <c r="G14" s="129"/>
      <c r="H14" s="82"/>
      <c r="I14" s="82"/>
      <c r="J14" s="29"/>
    </row>
    <row r="15" spans="1:10" x14ac:dyDescent="0.35">
      <c r="A15" s="129" t="s">
        <v>191</v>
      </c>
      <c r="B15" s="86" t="s">
        <v>146</v>
      </c>
      <c r="C15" s="130" t="s">
        <v>192</v>
      </c>
      <c r="D15" s="131"/>
      <c r="E15" s="129" t="s">
        <v>310</v>
      </c>
      <c r="F15" s="129"/>
      <c r="G15" s="167" t="s">
        <v>257</v>
      </c>
      <c r="H15" s="182" t="e">
        <f>Calcul!J20</f>
        <v>#VALUE!</v>
      </c>
      <c r="I15" s="182"/>
      <c r="J15" s="29"/>
    </row>
    <row r="16" spans="1:10" x14ac:dyDescent="0.35">
      <c r="A16" s="129"/>
      <c r="B16" s="89"/>
      <c r="C16" s="132"/>
      <c r="D16" s="133"/>
      <c r="E16" s="129"/>
      <c r="F16" s="129"/>
      <c r="G16" s="169"/>
      <c r="H16" s="182"/>
      <c r="I16" s="182"/>
      <c r="J16" s="29"/>
    </row>
    <row r="17" spans="1:15" x14ac:dyDescent="0.35">
      <c r="I17" s="17"/>
      <c r="J17" s="17"/>
      <c r="K17" s="17"/>
      <c r="L17" s="17"/>
      <c r="M17" s="17"/>
      <c r="N17" s="17"/>
    </row>
    <row r="18" spans="1:15" ht="49.15" customHeight="1" x14ac:dyDescent="0.35">
      <c r="A18" s="3" t="s">
        <v>195</v>
      </c>
      <c r="B18" s="3" t="s">
        <v>196</v>
      </c>
      <c r="C18" s="3" t="s">
        <v>3</v>
      </c>
      <c r="D18" s="3" t="s">
        <v>197</v>
      </c>
      <c r="E18" s="3" t="s">
        <v>6</v>
      </c>
      <c r="F18" s="3" t="s">
        <v>5</v>
      </c>
      <c r="G18" s="3" t="s">
        <v>198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199</v>
      </c>
      <c r="M18" s="3" t="s">
        <v>4</v>
      </c>
      <c r="N18" s="3" t="s">
        <v>200</v>
      </c>
      <c r="O18" s="4" t="s">
        <v>201</v>
      </c>
    </row>
    <row r="19" spans="1:15" ht="43.15" customHeight="1" x14ac:dyDescent="0.35">
      <c r="A19" s="12">
        <v>0</v>
      </c>
      <c r="B19" s="6" t="s">
        <v>311</v>
      </c>
      <c r="C19" s="12" t="s">
        <v>11</v>
      </c>
      <c r="D19" s="12">
        <v>6</v>
      </c>
      <c r="E19" s="54"/>
      <c r="F19" s="54"/>
      <c r="G19" s="54"/>
      <c r="H19" s="53"/>
      <c r="I19" s="53"/>
      <c r="J19" s="53"/>
      <c r="K19" s="53"/>
      <c r="L19" s="53"/>
      <c r="M19" s="53"/>
      <c r="N19" s="54"/>
      <c r="O19" s="8"/>
    </row>
    <row r="20" spans="1:15" ht="43.15" customHeight="1" x14ac:dyDescent="0.35">
      <c r="A20" s="12" t="s">
        <v>203</v>
      </c>
      <c r="B20" s="6" t="s">
        <v>312</v>
      </c>
      <c r="C20" s="12" t="s">
        <v>19</v>
      </c>
      <c r="D20" s="53"/>
      <c r="E20" s="54"/>
      <c r="F20" s="54"/>
      <c r="G20" s="54"/>
      <c r="H20" s="53"/>
      <c r="I20" s="53"/>
      <c r="J20" s="53"/>
      <c r="K20" s="53"/>
      <c r="L20" s="53"/>
      <c r="M20" s="53"/>
      <c r="N20" s="54"/>
      <c r="O20" s="8"/>
    </row>
    <row r="21" spans="1:15" ht="43.15" customHeight="1" x14ac:dyDescent="0.35">
      <c r="A21" s="12" t="s">
        <v>205</v>
      </c>
      <c r="B21" s="6" t="s">
        <v>313</v>
      </c>
      <c r="C21" s="12" t="s">
        <v>19</v>
      </c>
      <c r="D21" s="53"/>
      <c r="E21" s="54"/>
      <c r="F21" s="54"/>
      <c r="G21" s="54"/>
      <c r="H21" s="53"/>
      <c r="I21" s="53"/>
      <c r="J21" s="53"/>
      <c r="K21" s="53"/>
      <c r="L21" s="53"/>
      <c r="M21" s="53"/>
      <c r="N21" s="54"/>
      <c r="O21" s="8"/>
    </row>
    <row r="22" spans="1:15" ht="43.15" customHeight="1" x14ac:dyDescent="0.35">
      <c r="A22" s="12" t="s">
        <v>207</v>
      </c>
      <c r="B22" s="5" t="s">
        <v>314</v>
      </c>
      <c r="C22" s="12" t="s">
        <v>19</v>
      </c>
      <c r="D22" s="53"/>
      <c r="E22" s="54"/>
      <c r="F22" s="54"/>
      <c r="G22" s="54"/>
      <c r="H22" s="53"/>
      <c r="I22" s="53"/>
      <c r="J22" s="53"/>
      <c r="K22" s="53"/>
      <c r="L22" s="53"/>
      <c r="M22" s="53"/>
      <c r="N22" s="54"/>
      <c r="O22" s="8"/>
    </row>
    <row r="23" spans="1:15" ht="43.15" customHeight="1" x14ac:dyDescent="0.35">
      <c r="A23" s="25">
        <v>1</v>
      </c>
      <c r="B23" s="27" t="s">
        <v>315</v>
      </c>
      <c r="C23" s="22" t="s">
        <v>11</v>
      </c>
      <c r="D23" s="22"/>
      <c r="E23" s="22"/>
      <c r="F23" s="22"/>
      <c r="G23" s="22"/>
      <c r="H23" s="22"/>
      <c r="I23" s="22"/>
      <c r="J23" s="22"/>
      <c r="K23" s="22"/>
      <c r="L23" s="7"/>
      <c r="M23" s="7"/>
      <c r="N23" s="7"/>
      <c r="O23" s="68" t="s">
        <v>212</v>
      </c>
    </row>
    <row r="24" spans="1:15" ht="43.15" customHeight="1" x14ac:dyDescent="0.35">
      <c r="A24" s="25"/>
      <c r="B24" s="27" t="s">
        <v>213</v>
      </c>
      <c r="C24" s="22" t="s">
        <v>29</v>
      </c>
      <c r="D24" s="22"/>
      <c r="E24" s="22"/>
      <c r="F24" s="22"/>
      <c r="G24" s="22"/>
      <c r="H24" s="22"/>
      <c r="I24" s="22"/>
      <c r="J24" s="22"/>
      <c r="K24" s="22"/>
      <c r="L24" s="7"/>
      <c r="M24" s="7"/>
      <c r="N24" s="7"/>
      <c r="O24" s="7"/>
    </row>
    <row r="25" spans="1:15" ht="43.15" customHeight="1" x14ac:dyDescent="0.35">
      <c r="A25" s="25" t="s">
        <v>263</v>
      </c>
      <c r="B25" s="64" t="s">
        <v>316</v>
      </c>
      <c r="C25" s="66" t="s">
        <v>11</v>
      </c>
      <c r="D25" s="66">
        <v>6</v>
      </c>
      <c r="E25" s="22"/>
      <c r="F25" s="22"/>
      <c r="G25" s="66" t="s">
        <v>317</v>
      </c>
      <c r="H25" s="63" t="s">
        <v>118</v>
      </c>
      <c r="I25" s="63">
        <v>26</v>
      </c>
      <c r="J25" s="63">
        <v>28</v>
      </c>
      <c r="K25" s="63">
        <v>6</v>
      </c>
      <c r="L25" s="22"/>
      <c r="M25" s="22"/>
      <c r="N25" s="7"/>
      <c r="O25" s="7" t="s">
        <v>318</v>
      </c>
    </row>
    <row r="26" spans="1:15" ht="43.15" customHeight="1" x14ac:dyDescent="0.35">
      <c r="A26" s="25" t="s">
        <v>267</v>
      </c>
      <c r="B26" s="64" t="s">
        <v>319</v>
      </c>
      <c r="C26" s="66" t="s">
        <v>11</v>
      </c>
      <c r="D26" s="66">
        <v>6</v>
      </c>
      <c r="E26" s="22"/>
      <c r="F26" s="22"/>
      <c r="G26" s="66" t="s">
        <v>320</v>
      </c>
      <c r="H26" s="63" t="s">
        <v>118</v>
      </c>
      <c r="I26" s="63">
        <v>30</v>
      </c>
      <c r="J26" s="63">
        <v>30</v>
      </c>
      <c r="K26" s="63">
        <v>0</v>
      </c>
      <c r="L26" s="22"/>
      <c r="M26" s="22"/>
      <c r="N26" s="7"/>
      <c r="O26" s="7" t="s">
        <v>321</v>
      </c>
    </row>
    <row r="27" spans="1:15" ht="43.15" customHeight="1" x14ac:dyDescent="0.35">
      <c r="A27" s="25" t="s">
        <v>300</v>
      </c>
      <c r="B27" s="64" t="s">
        <v>322</v>
      </c>
      <c r="C27" s="66" t="s">
        <v>11</v>
      </c>
      <c r="D27" s="66">
        <v>6</v>
      </c>
      <c r="E27" s="22"/>
      <c r="F27" s="22"/>
      <c r="G27" s="66" t="s">
        <v>323</v>
      </c>
      <c r="H27" s="63" t="s">
        <v>118</v>
      </c>
      <c r="I27" s="63">
        <v>26</v>
      </c>
      <c r="J27" s="63">
        <v>16.5</v>
      </c>
      <c r="K27" s="63">
        <v>27</v>
      </c>
      <c r="L27" s="22"/>
      <c r="M27" s="22"/>
      <c r="N27" s="7"/>
      <c r="O27" s="7" t="s">
        <v>324</v>
      </c>
    </row>
    <row r="28" spans="1:15" ht="43.15" customHeight="1" x14ac:dyDescent="0.35">
      <c r="A28" s="25" t="s">
        <v>304</v>
      </c>
      <c r="B28" s="77" t="s">
        <v>325</v>
      </c>
      <c r="C28" s="78" t="s">
        <v>11</v>
      </c>
      <c r="D28" s="78">
        <v>6</v>
      </c>
      <c r="E28" s="79"/>
      <c r="F28" s="79" t="s">
        <v>21</v>
      </c>
      <c r="G28" s="78" t="s">
        <v>326</v>
      </c>
      <c r="H28" s="80" t="s">
        <v>118</v>
      </c>
      <c r="I28" s="81" t="s">
        <v>327</v>
      </c>
      <c r="J28" s="81" t="s">
        <v>328</v>
      </c>
      <c r="K28" s="81" t="s">
        <v>329</v>
      </c>
      <c r="L28" s="79"/>
      <c r="M28" s="79"/>
      <c r="N28" s="7"/>
      <c r="O28" s="76" t="s">
        <v>330</v>
      </c>
    </row>
    <row r="29" spans="1:15" ht="43.15" customHeight="1" x14ac:dyDescent="0.45">
      <c r="A29" s="26"/>
      <c r="B29" s="27"/>
      <c r="C29" s="22"/>
      <c r="D29" s="22"/>
      <c r="E29" s="22"/>
      <c r="F29" s="22"/>
      <c r="G29" s="69"/>
      <c r="H29" s="67"/>
      <c r="I29" s="67"/>
      <c r="J29" s="67"/>
      <c r="K29" s="67"/>
      <c r="L29" s="22"/>
      <c r="M29" s="22"/>
      <c r="N29" s="9"/>
      <c r="O29" s="7"/>
    </row>
    <row r="30" spans="1:15" ht="43.15" customHeight="1" x14ac:dyDescent="0.45">
      <c r="A30" s="26"/>
      <c r="B30" s="28"/>
      <c r="C30" s="22"/>
      <c r="D30" s="14"/>
      <c r="E30" s="9"/>
      <c r="F30" s="9"/>
      <c r="G30" s="9"/>
      <c r="H30" s="14"/>
      <c r="I30" s="22"/>
      <c r="J30" s="22"/>
      <c r="K30" s="22"/>
      <c r="L30" s="22"/>
      <c r="M30" s="22"/>
      <c r="N30" s="9"/>
      <c r="O30" s="9"/>
    </row>
    <row r="31" spans="1:15" ht="43.15" customHeight="1" x14ac:dyDescent="0.45">
      <c r="A31" s="26"/>
      <c r="B31" s="28"/>
      <c r="C31" s="22"/>
      <c r="D31" s="14"/>
      <c r="E31" s="9"/>
      <c r="F31" s="9"/>
      <c r="G31" s="9"/>
      <c r="H31" s="14"/>
      <c r="I31" s="22"/>
      <c r="J31" s="22"/>
      <c r="K31" s="22"/>
      <c r="L31" s="22"/>
      <c r="M31" s="22"/>
      <c r="N31" s="9"/>
      <c r="O31" s="9"/>
    </row>
    <row r="32" spans="1:15" ht="43.15" customHeight="1" x14ac:dyDescent="0.45">
      <c r="A32" s="26"/>
      <c r="B32" s="28"/>
      <c r="C32" s="22"/>
      <c r="D32" s="14"/>
      <c r="E32" s="9"/>
      <c r="F32" s="9"/>
      <c r="G32" s="9"/>
      <c r="H32" s="14"/>
      <c r="I32" s="22"/>
      <c r="J32" s="22"/>
      <c r="K32" s="22"/>
      <c r="L32" s="22"/>
      <c r="M32" s="22"/>
      <c r="N32" s="9"/>
      <c r="O32" s="9"/>
    </row>
    <row r="33" spans="1:15" ht="43.15" customHeight="1" x14ac:dyDescent="0.45">
      <c r="A33" s="26"/>
      <c r="B33" s="28"/>
      <c r="C33" s="22"/>
      <c r="D33" s="14"/>
      <c r="E33" s="9"/>
      <c r="F33" s="9"/>
      <c r="G33" s="9"/>
      <c r="H33" s="14"/>
      <c r="I33" s="22"/>
      <c r="J33" s="22"/>
      <c r="K33" s="22"/>
      <c r="L33" s="22"/>
      <c r="M33" s="22"/>
      <c r="N33" s="9"/>
      <c r="O33" s="9"/>
    </row>
    <row r="34" spans="1:15" ht="43.15" customHeight="1" x14ac:dyDescent="0.45">
      <c r="A34" s="26"/>
      <c r="B34" s="28"/>
      <c r="C34" s="22"/>
      <c r="D34" s="14"/>
      <c r="E34" s="9"/>
      <c r="F34" s="9"/>
      <c r="G34" s="9"/>
      <c r="H34" s="14"/>
      <c r="I34" s="22"/>
      <c r="J34" s="22"/>
      <c r="K34" s="22"/>
      <c r="L34" s="22"/>
      <c r="M34" s="22"/>
      <c r="N34" s="9"/>
      <c r="O34" s="9"/>
    </row>
    <row r="35" spans="1:15" ht="43.15" customHeight="1" x14ac:dyDescent="0.45">
      <c r="A35" s="26"/>
      <c r="B35" s="28"/>
      <c r="C35" s="22"/>
      <c r="D35" s="14"/>
      <c r="E35" s="9"/>
      <c r="F35" s="9"/>
      <c r="G35" s="9"/>
      <c r="H35" s="14"/>
      <c r="I35" s="22"/>
      <c r="J35" s="22"/>
      <c r="K35" s="22"/>
      <c r="L35" s="22"/>
      <c r="M35" s="22"/>
      <c r="N35" s="9"/>
      <c r="O35" s="9"/>
    </row>
    <row r="36" spans="1:15" ht="43.15" customHeight="1" x14ac:dyDescent="0.45">
      <c r="A36" s="26"/>
      <c r="B36" s="28"/>
      <c r="C36" s="22"/>
      <c r="D36" s="14"/>
      <c r="E36" s="9"/>
      <c r="F36" s="9"/>
      <c r="G36" s="9"/>
      <c r="H36" s="14"/>
      <c r="I36" s="22"/>
      <c r="J36" s="22"/>
      <c r="K36" s="22"/>
      <c r="L36" s="22"/>
      <c r="M36" s="22"/>
      <c r="N36" s="9"/>
      <c r="O36" s="9"/>
    </row>
    <row r="37" spans="1:15" ht="43.15" customHeight="1" x14ac:dyDescent="0.45">
      <c r="A37" s="26"/>
      <c r="B37" s="28"/>
      <c r="C37" s="22"/>
      <c r="D37" s="14"/>
      <c r="E37" s="9"/>
      <c r="F37" s="9"/>
      <c r="G37" s="9"/>
      <c r="H37" s="14"/>
      <c r="I37" s="22"/>
      <c r="J37" s="22"/>
      <c r="K37" s="22"/>
      <c r="L37" s="22"/>
      <c r="M37" s="22"/>
      <c r="N37" s="9"/>
      <c r="O37" s="9"/>
    </row>
    <row r="38" spans="1:15" ht="43.15" customHeight="1" x14ac:dyDescent="0.45">
      <c r="A38" s="26"/>
      <c r="B38" s="28"/>
      <c r="C38" s="22"/>
      <c r="D38" s="14"/>
      <c r="E38" s="9"/>
      <c r="F38" s="9"/>
      <c r="G38" s="9"/>
      <c r="H38" s="14"/>
      <c r="I38" s="22"/>
      <c r="J38" s="22"/>
      <c r="K38" s="22"/>
      <c r="L38" s="22"/>
      <c r="M38" s="22"/>
      <c r="N38" s="9"/>
      <c r="O38" s="9"/>
    </row>
    <row r="39" spans="1:15" ht="43.15" customHeight="1" x14ac:dyDescent="0.45">
      <c r="A39" s="26"/>
      <c r="B39" s="28"/>
      <c r="C39" s="22"/>
      <c r="D39" s="14"/>
      <c r="E39" s="9"/>
      <c r="F39" s="9"/>
      <c r="G39" s="9"/>
      <c r="H39" s="14"/>
      <c r="I39" s="22"/>
      <c r="J39" s="22"/>
      <c r="K39" s="22"/>
      <c r="L39" s="22"/>
      <c r="M39" s="22"/>
      <c r="N39" s="9"/>
      <c r="O39" s="9"/>
    </row>
    <row r="40" spans="1:15" ht="43.15" customHeight="1" x14ac:dyDescent="0.45">
      <c r="A40" s="26"/>
      <c r="B40" s="28"/>
      <c r="C40" s="22"/>
      <c r="D40" s="14"/>
      <c r="E40" s="9"/>
      <c r="F40" s="9"/>
      <c r="G40" s="9"/>
      <c r="H40" s="14"/>
      <c r="I40" s="22"/>
      <c r="J40" s="22"/>
      <c r="K40" s="22"/>
      <c r="L40" s="22"/>
      <c r="M40" s="22"/>
      <c r="N40" s="9"/>
      <c r="O40" s="9"/>
    </row>
    <row r="41" spans="1:15" ht="43.15" customHeight="1" x14ac:dyDescent="0.45">
      <c r="A41" s="26"/>
      <c r="B41" s="28"/>
      <c r="C41" s="22"/>
      <c r="D41" s="14"/>
      <c r="E41" s="9"/>
      <c r="F41" s="9"/>
      <c r="G41" s="9"/>
      <c r="H41" s="14"/>
      <c r="I41" s="22"/>
      <c r="J41" s="22"/>
      <c r="K41" s="22"/>
      <c r="L41" s="22"/>
      <c r="M41" s="22"/>
      <c r="N41" s="9"/>
      <c r="O41" s="9"/>
    </row>
    <row r="42" spans="1:15" ht="43.15" customHeight="1" x14ac:dyDescent="0.45">
      <c r="A42" s="26"/>
      <c r="B42" s="28"/>
      <c r="C42" s="22"/>
      <c r="D42" s="14"/>
      <c r="E42" s="9"/>
      <c r="F42" s="9"/>
      <c r="G42" s="9"/>
      <c r="H42" s="14"/>
      <c r="I42" s="22"/>
      <c r="J42" s="22"/>
      <c r="K42" s="22"/>
      <c r="L42" s="22"/>
      <c r="M42" s="22"/>
      <c r="N42" s="9"/>
      <c r="O42" s="9"/>
    </row>
    <row r="43" spans="1:15" ht="43.15" customHeight="1" x14ac:dyDescent="0.45">
      <c r="A43" s="26"/>
      <c r="B43" s="28"/>
      <c r="C43" s="22"/>
      <c r="D43" s="14"/>
      <c r="E43" s="9"/>
      <c r="F43" s="9"/>
      <c r="G43" s="9"/>
      <c r="H43" s="14"/>
      <c r="I43" s="22"/>
      <c r="J43" s="22"/>
      <c r="K43" s="22"/>
      <c r="L43" s="22"/>
      <c r="M43" s="22"/>
      <c r="N43" s="9"/>
      <c r="O43" s="9"/>
    </row>
    <row r="44" spans="1:15" ht="43.15" customHeight="1" x14ac:dyDescent="0.45">
      <c r="A44" s="26"/>
      <c r="B44" s="28"/>
      <c r="C44" s="22"/>
      <c r="D44" s="14"/>
      <c r="E44" s="9"/>
      <c r="F44" s="9"/>
      <c r="G44" s="9"/>
      <c r="H44" s="14"/>
      <c r="I44" s="22"/>
      <c r="J44" s="22"/>
      <c r="K44" s="22"/>
      <c r="L44" s="22"/>
      <c r="M44" s="22"/>
      <c r="N44" s="9"/>
      <c r="O44" s="9"/>
    </row>
    <row r="45" spans="1:15" ht="43.15" customHeight="1" x14ac:dyDescent="0.45">
      <c r="A45" s="26"/>
      <c r="B45" s="28"/>
      <c r="C45" s="22"/>
      <c r="D45" s="14"/>
      <c r="E45" s="9"/>
      <c r="F45" s="9"/>
      <c r="G45" s="9"/>
      <c r="H45" s="14"/>
      <c r="I45" s="22"/>
      <c r="J45" s="22"/>
      <c r="K45" s="22"/>
      <c r="L45" s="22"/>
      <c r="M45" s="22"/>
      <c r="N45" s="9"/>
      <c r="O45" s="9"/>
    </row>
    <row r="46" spans="1:15" ht="43.15" customHeight="1" x14ac:dyDescent="0.45">
      <c r="A46" s="26"/>
      <c r="B46" s="28"/>
      <c r="C46" s="22"/>
      <c r="D46" s="14"/>
      <c r="E46" s="9"/>
      <c r="F46" s="9"/>
      <c r="G46" s="9"/>
      <c r="H46" s="14"/>
      <c r="I46" s="22"/>
      <c r="J46" s="22"/>
      <c r="K46" s="22"/>
      <c r="L46" s="22"/>
      <c r="M46" s="22"/>
      <c r="N46" s="9"/>
      <c r="O46" s="9"/>
    </row>
    <row r="47" spans="1:15" ht="43.15" customHeight="1" x14ac:dyDescent="0.45">
      <c r="A47" s="26"/>
      <c r="B47" s="28"/>
      <c r="C47" s="22"/>
      <c r="D47" s="14"/>
      <c r="E47" s="9"/>
      <c r="F47" s="9"/>
      <c r="G47" s="9"/>
      <c r="H47" s="14"/>
      <c r="I47" s="22"/>
      <c r="J47" s="22"/>
      <c r="K47" s="22"/>
      <c r="L47" s="22"/>
      <c r="M47" s="22"/>
      <c r="N47" s="9"/>
      <c r="O47" s="9"/>
    </row>
    <row r="48" spans="1:15" ht="43.15" customHeight="1" x14ac:dyDescent="0.45">
      <c r="A48" s="26"/>
      <c r="B48" s="28"/>
      <c r="C48" s="22"/>
      <c r="D48" s="14"/>
      <c r="E48" s="9"/>
      <c r="F48" s="9"/>
      <c r="G48" s="9"/>
      <c r="H48" s="14"/>
      <c r="I48" s="22"/>
      <c r="J48" s="22"/>
      <c r="K48" s="22"/>
      <c r="L48" s="22"/>
      <c r="M48" s="22"/>
      <c r="N48" s="9"/>
      <c r="O48" s="9"/>
    </row>
    <row r="49" spans="1:15" ht="43.15" customHeight="1" x14ac:dyDescent="0.45">
      <c r="A49" s="26"/>
      <c r="B49" s="28"/>
      <c r="C49" s="22"/>
      <c r="D49" s="14"/>
      <c r="E49" s="9"/>
      <c r="F49" s="9"/>
      <c r="G49" s="9"/>
      <c r="H49" s="14"/>
      <c r="I49" s="22"/>
      <c r="J49" s="22"/>
      <c r="K49" s="22"/>
      <c r="L49" s="22"/>
      <c r="M49" s="22"/>
      <c r="N49" s="9"/>
      <c r="O49" s="9"/>
    </row>
    <row r="50" spans="1:15" ht="43.15" customHeight="1" x14ac:dyDescent="0.45">
      <c r="A50" s="26"/>
      <c r="B50" s="28"/>
      <c r="C50" s="22"/>
      <c r="D50" s="14"/>
      <c r="E50" s="9"/>
      <c r="F50" s="9"/>
      <c r="G50" s="9"/>
      <c r="H50" s="14"/>
      <c r="I50" s="22"/>
      <c r="J50" s="22"/>
      <c r="K50" s="22"/>
      <c r="L50" s="22"/>
      <c r="M50" s="22"/>
      <c r="N50" s="9"/>
      <c r="O50" s="9"/>
    </row>
    <row r="51" spans="1:15" ht="43.15" customHeight="1" x14ac:dyDescent="0.45">
      <c r="A51" s="26"/>
      <c r="B51" s="28"/>
      <c r="C51" s="22"/>
      <c r="D51" s="14"/>
      <c r="E51" s="9"/>
      <c r="F51" s="9"/>
      <c r="G51" s="9"/>
      <c r="H51" s="14"/>
      <c r="I51" s="22"/>
      <c r="J51" s="22"/>
      <c r="K51" s="22"/>
      <c r="L51" s="22"/>
      <c r="M51" s="22"/>
      <c r="N51" s="9"/>
      <c r="O51" s="9"/>
    </row>
    <row r="52" spans="1:15" ht="43.15" customHeight="1" x14ac:dyDescent="0.45">
      <c r="A52" s="26"/>
      <c r="B52" s="28"/>
      <c r="C52" s="22"/>
      <c r="D52" s="14"/>
      <c r="E52" s="9"/>
      <c r="F52" s="9"/>
      <c r="G52" s="9"/>
      <c r="H52" s="14"/>
      <c r="I52" s="22"/>
      <c r="J52" s="22"/>
      <c r="K52" s="22"/>
      <c r="L52" s="22"/>
      <c r="M52" s="22"/>
      <c r="N52" s="9"/>
      <c r="O52" s="9"/>
    </row>
    <row r="53" spans="1:15" ht="43.15" customHeight="1" x14ac:dyDescent="0.45">
      <c r="A53" s="26"/>
      <c r="B53" s="28"/>
      <c r="C53" s="22"/>
      <c r="D53" s="14"/>
      <c r="E53" s="9"/>
      <c r="F53" s="9"/>
      <c r="G53" s="9"/>
      <c r="H53" s="14"/>
      <c r="I53" s="22"/>
      <c r="J53" s="22"/>
      <c r="K53" s="22"/>
      <c r="L53" s="22"/>
      <c r="M53" s="22"/>
      <c r="N53" s="9"/>
      <c r="O53" s="9"/>
    </row>
    <row r="54" spans="1:15" ht="43.15" customHeight="1" x14ac:dyDescent="0.45">
      <c r="A54" s="26"/>
      <c r="B54" s="28"/>
      <c r="C54" s="22"/>
      <c r="D54" s="14"/>
      <c r="E54" s="9"/>
      <c r="F54" s="9"/>
      <c r="G54" s="9"/>
      <c r="H54" s="14"/>
      <c r="I54" s="22"/>
      <c r="J54" s="22"/>
      <c r="K54" s="22"/>
      <c r="L54" s="22"/>
      <c r="M54" s="22"/>
      <c r="N54" s="9"/>
      <c r="O54" s="9"/>
    </row>
    <row r="55" spans="1:15" ht="43.15" customHeight="1" x14ac:dyDescent="0.45">
      <c r="A55" s="26"/>
      <c r="B55" s="28"/>
      <c r="C55" s="22"/>
      <c r="D55" s="14"/>
      <c r="E55" s="9"/>
      <c r="F55" s="9"/>
      <c r="G55" s="9"/>
      <c r="H55" s="14"/>
      <c r="I55" s="22"/>
      <c r="J55" s="22"/>
      <c r="K55" s="22"/>
      <c r="L55" s="22"/>
      <c r="M55" s="22"/>
      <c r="N55" s="9"/>
      <c r="O55" s="9"/>
    </row>
    <row r="56" spans="1:15" ht="43.15" customHeight="1" x14ac:dyDescent="0.45">
      <c r="A56" s="26"/>
      <c r="B56" s="28"/>
      <c r="C56" s="22"/>
      <c r="D56" s="14"/>
      <c r="E56" s="9"/>
      <c r="F56" s="9"/>
      <c r="G56" s="9"/>
      <c r="H56" s="14"/>
      <c r="I56" s="22"/>
      <c r="J56" s="22"/>
      <c r="K56" s="22"/>
      <c r="L56" s="22"/>
      <c r="M56" s="22"/>
      <c r="N56" s="9"/>
      <c r="O56" s="9"/>
    </row>
    <row r="57" spans="1:15" ht="43.15" customHeight="1" x14ac:dyDescent="0.45">
      <c r="A57" s="26"/>
      <c r="B57" s="28"/>
      <c r="C57" s="22"/>
      <c r="D57" s="14"/>
      <c r="E57" s="9"/>
      <c r="F57" s="9"/>
      <c r="G57" s="9"/>
      <c r="H57" s="14"/>
      <c r="I57" s="22"/>
      <c r="J57" s="22"/>
      <c r="K57" s="22"/>
      <c r="L57" s="22"/>
      <c r="M57" s="22"/>
      <c r="N57" s="9"/>
      <c r="O57" s="9"/>
    </row>
    <row r="58" spans="1:15" ht="43.15" customHeight="1" x14ac:dyDescent="0.45">
      <c r="A58" s="26"/>
      <c r="B58" s="28"/>
      <c r="C58" s="22"/>
      <c r="D58" s="14"/>
      <c r="E58" s="9"/>
      <c r="F58" s="9"/>
      <c r="G58" s="9"/>
      <c r="H58" s="14"/>
      <c r="I58" s="22"/>
      <c r="J58" s="22"/>
      <c r="K58" s="22"/>
      <c r="L58" s="22"/>
      <c r="M58" s="22"/>
      <c r="N58" s="9"/>
      <c r="O58" s="9"/>
    </row>
    <row r="59" spans="1:15" ht="43.15" customHeight="1" x14ac:dyDescent="0.45">
      <c r="A59" s="26"/>
      <c r="B59" s="28"/>
      <c r="C59" s="22"/>
      <c r="D59" s="14"/>
      <c r="E59" s="9"/>
      <c r="F59" s="9"/>
      <c r="G59" s="9"/>
      <c r="H59" s="14"/>
      <c r="I59" s="22"/>
      <c r="J59" s="22"/>
      <c r="K59" s="22"/>
      <c r="L59" s="22"/>
      <c r="M59" s="22"/>
      <c r="N59" s="9"/>
      <c r="O59" s="9"/>
    </row>
    <row r="60" spans="1:15" ht="43.15" customHeight="1" x14ac:dyDescent="0.45">
      <c r="A60" s="26"/>
      <c r="B60" s="28"/>
      <c r="C60" s="22"/>
      <c r="D60" s="14"/>
      <c r="E60" s="9"/>
      <c r="F60" s="9"/>
      <c r="G60" s="9"/>
      <c r="H60" s="14"/>
      <c r="I60" s="22"/>
      <c r="J60" s="22"/>
      <c r="K60" s="22"/>
      <c r="L60" s="22"/>
      <c r="M60" s="22"/>
      <c r="N60" s="9"/>
      <c r="O60" s="9"/>
    </row>
    <row r="61" spans="1:15" ht="43.15" customHeight="1" x14ac:dyDescent="0.45">
      <c r="A61" s="26"/>
      <c r="B61" s="28"/>
      <c r="C61" s="22"/>
      <c r="D61" s="14"/>
      <c r="E61" s="9"/>
      <c r="F61" s="9"/>
      <c r="G61" s="9"/>
      <c r="H61" s="14"/>
      <c r="I61" s="22"/>
      <c r="J61" s="22"/>
      <c r="K61" s="22"/>
      <c r="L61" s="22"/>
      <c r="M61" s="22"/>
      <c r="N61" s="9"/>
      <c r="O61" s="9"/>
    </row>
    <row r="62" spans="1:15" ht="43.15" customHeight="1" x14ac:dyDescent="0.45">
      <c r="A62" s="26"/>
      <c r="B62" s="28"/>
      <c r="C62" s="22"/>
      <c r="D62" s="14"/>
      <c r="E62" s="9"/>
      <c r="F62" s="9"/>
      <c r="G62" s="9"/>
      <c r="H62" s="14"/>
      <c r="I62" s="22"/>
      <c r="J62" s="22"/>
      <c r="K62" s="22"/>
      <c r="L62" s="22"/>
      <c r="M62" s="22"/>
      <c r="N62" s="9"/>
      <c r="O62" s="9"/>
    </row>
    <row r="63" spans="1:15" ht="43.15" customHeight="1" x14ac:dyDescent="0.45">
      <c r="A63" s="26"/>
      <c r="B63" s="28"/>
      <c r="C63" s="22"/>
      <c r="D63" s="14"/>
      <c r="E63" s="9"/>
      <c r="F63" s="9"/>
      <c r="G63" s="9"/>
      <c r="H63" s="14"/>
      <c r="I63" s="22"/>
      <c r="J63" s="22"/>
      <c r="K63" s="22"/>
      <c r="L63" s="22"/>
      <c r="M63" s="22"/>
      <c r="N63" s="9"/>
      <c r="O63" s="9"/>
    </row>
    <row r="64" spans="1:15" ht="43.15" customHeight="1" x14ac:dyDescent="0.45">
      <c r="A64" s="26"/>
      <c r="B64" s="28"/>
      <c r="C64" s="22"/>
      <c r="D64" s="14"/>
      <c r="E64" s="9"/>
      <c r="F64" s="9"/>
      <c r="G64" s="9"/>
      <c r="H64" s="14"/>
      <c r="I64" s="22"/>
      <c r="J64" s="22"/>
      <c r="K64" s="22"/>
      <c r="L64" s="22"/>
      <c r="M64" s="22"/>
      <c r="N64" s="9"/>
      <c r="O64" s="9"/>
    </row>
    <row r="65" spans="1:15" ht="43.15" customHeight="1" x14ac:dyDescent="0.45">
      <c r="A65" s="26"/>
      <c r="B65" s="28"/>
      <c r="C65" s="22"/>
      <c r="D65" s="14"/>
      <c r="E65" s="9"/>
      <c r="F65" s="9"/>
      <c r="G65" s="9"/>
      <c r="H65" s="14"/>
      <c r="I65" s="22"/>
      <c r="J65" s="22"/>
      <c r="K65" s="22"/>
      <c r="L65" s="22"/>
      <c r="M65" s="22"/>
      <c r="N65" s="9"/>
      <c r="O65" s="9"/>
    </row>
    <row r="66" spans="1:15" ht="43.15" customHeight="1" x14ac:dyDescent="0.45">
      <c r="A66" s="26"/>
      <c r="B66" s="28"/>
      <c r="C66" s="22"/>
      <c r="D66" s="14"/>
      <c r="E66" s="9"/>
      <c r="F66" s="9"/>
      <c r="G66" s="9"/>
      <c r="H66" s="14"/>
      <c r="I66" s="22"/>
      <c r="J66" s="22"/>
      <c r="K66" s="22"/>
      <c r="L66" s="22"/>
      <c r="M66" s="22"/>
      <c r="N66" s="9"/>
      <c r="O66" s="9"/>
    </row>
    <row r="67" spans="1:15" ht="43.15" customHeight="1" x14ac:dyDescent="0.45">
      <c r="A67" s="26"/>
      <c r="B67" s="28"/>
      <c r="C67" s="22"/>
      <c r="D67" s="14"/>
      <c r="E67" s="9"/>
      <c r="F67" s="9"/>
      <c r="G67" s="9"/>
      <c r="H67" s="14"/>
      <c r="I67" s="22"/>
      <c r="J67" s="22"/>
      <c r="K67" s="22"/>
      <c r="L67" s="22"/>
      <c r="M67" s="22"/>
      <c r="N67" s="9"/>
      <c r="O67" s="9"/>
    </row>
    <row r="68" spans="1:15" ht="43.15" customHeight="1" x14ac:dyDescent="0.45">
      <c r="A68" s="26"/>
      <c r="B68" s="28"/>
      <c r="C68" s="22"/>
      <c r="D68" s="14"/>
      <c r="E68" s="9"/>
      <c r="F68" s="9"/>
      <c r="G68" s="9"/>
      <c r="H68" s="14"/>
      <c r="I68" s="22"/>
      <c r="J68" s="22"/>
      <c r="K68" s="22"/>
      <c r="L68" s="22"/>
      <c r="M68" s="22"/>
      <c r="N68" s="9"/>
      <c r="O68" s="9"/>
    </row>
    <row r="69" spans="1:15" ht="43.15" customHeight="1" x14ac:dyDescent="0.45">
      <c r="A69" s="26"/>
      <c r="B69" s="28"/>
      <c r="C69" s="22"/>
      <c r="D69" s="14"/>
      <c r="E69" s="9"/>
      <c r="F69" s="9"/>
      <c r="G69" s="9"/>
      <c r="H69" s="14"/>
      <c r="I69" s="22"/>
      <c r="J69" s="22"/>
      <c r="K69" s="22"/>
      <c r="L69" s="22"/>
      <c r="M69" s="22"/>
      <c r="N69" s="9"/>
      <c r="O69" s="9"/>
    </row>
    <row r="70" spans="1:15" ht="43.15" customHeight="1" x14ac:dyDescent="0.45">
      <c r="A70" s="26"/>
      <c r="B70" s="28"/>
      <c r="C70" s="22"/>
      <c r="D70" s="14"/>
      <c r="E70" s="9"/>
      <c r="F70" s="9"/>
      <c r="G70" s="9"/>
      <c r="H70" s="14"/>
      <c r="I70" s="22"/>
      <c r="J70" s="22"/>
      <c r="K70" s="22"/>
      <c r="L70" s="22"/>
      <c r="M70" s="22"/>
      <c r="N70" s="9"/>
      <c r="O70" s="9"/>
    </row>
    <row r="71" spans="1:15" ht="43.15" customHeight="1" x14ac:dyDescent="0.45">
      <c r="A71" s="26"/>
      <c r="B71" s="28"/>
      <c r="C71" s="22"/>
      <c r="D71" s="14"/>
      <c r="E71" s="9"/>
      <c r="F71" s="9"/>
      <c r="G71" s="9"/>
      <c r="H71" s="14"/>
      <c r="I71" s="22"/>
      <c r="J71" s="22"/>
      <c r="K71" s="22"/>
      <c r="L71" s="22"/>
      <c r="M71" s="22"/>
      <c r="N71" s="9"/>
      <c r="O71" s="9"/>
    </row>
    <row r="72" spans="1:15" ht="43.15" customHeight="1" x14ac:dyDescent="0.45">
      <c r="A72" s="26"/>
      <c r="B72" s="28"/>
      <c r="C72" s="22"/>
      <c r="D72" s="14"/>
      <c r="E72" s="9"/>
      <c r="F72" s="9"/>
      <c r="G72" s="9"/>
      <c r="H72" s="14"/>
      <c r="I72" s="22"/>
      <c r="J72" s="22"/>
      <c r="K72" s="22"/>
      <c r="L72" s="22"/>
      <c r="M72" s="22"/>
      <c r="N72" s="9"/>
      <c r="O72" s="9"/>
    </row>
    <row r="73" spans="1:15" ht="43.15" customHeight="1" x14ac:dyDescent="0.45">
      <c r="A73" s="26"/>
      <c r="B73" s="28"/>
      <c r="C73" s="22"/>
      <c r="D73" s="14"/>
      <c r="E73" s="9"/>
      <c r="F73" s="9"/>
      <c r="G73" s="9"/>
      <c r="H73" s="14"/>
      <c r="I73" s="22"/>
      <c r="J73" s="22"/>
      <c r="K73" s="22"/>
      <c r="L73" s="22"/>
      <c r="M73" s="22"/>
      <c r="N73" s="9"/>
      <c r="O73" s="9"/>
    </row>
    <row r="74" spans="1:15" ht="43.15" customHeight="1" x14ac:dyDescent="0.45">
      <c r="A74" s="26"/>
      <c r="B74" s="28"/>
      <c r="C74" s="22"/>
      <c r="D74" s="14"/>
      <c r="E74" s="9"/>
      <c r="F74" s="9"/>
      <c r="G74" s="9"/>
      <c r="H74" s="14"/>
      <c r="I74" s="22"/>
      <c r="J74" s="22"/>
      <c r="K74" s="22"/>
      <c r="L74" s="22"/>
      <c r="M74" s="22"/>
      <c r="N74" s="9"/>
      <c r="O74" s="9"/>
    </row>
    <row r="75" spans="1:15" ht="43.15" customHeight="1" x14ac:dyDescent="0.45">
      <c r="A75" s="26"/>
      <c r="B75" s="28"/>
      <c r="C75" s="22"/>
      <c r="D75" s="14"/>
      <c r="E75" s="9"/>
      <c r="F75" s="9"/>
      <c r="G75" s="9"/>
      <c r="H75" s="14"/>
      <c r="I75" s="22"/>
      <c r="J75" s="22"/>
      <c r="K75" s="22"/>
      <c r="L75" s="22"/>
      <c r="M75" s="22"/>
      <c r="N75" s="9"/>
      <c r="O75" s="9"/>
    </row>
    <row r="76" spans="1:15" ht="43.15" customHeight="1" x14ac:dyDescent="0.45">
      <c r="A76" s="26"/>
      <c r="B76" s="28"/>
      <c r="C76" s="22"/>
      <c r="D76" s="14"/>
      <c r="E76" s="9"/>
      <c r="F76" s="9"/>
      <c r="G76" s="9"/>
      <c r="H76" s="14"/>
      <c r="I76" s="22"/>
      <c r="J76" s="22"/>
      <c r="K76" s="22"/>
      <c r="L76" s="22"/>
      <c r="M76" s="22"/>
      <c r="N76" s="9"/>
      <c r="O76" s="9"/>
    </row>
    <row r="77" spans="1:15" ht="43.15" customHeight="1" x14ac:dyDescent="0.45">
      <c r="A77" s="26"/>
      <c r="B77" s="28"/>
      <c r="C77" s="22"/>
      <c r="D77" s="14"/>
      <c r="E77" s="9"/>
      <c r="F77" s="9"/>
      <c r="G77" s="9"/>
      <c r="H77" s="14"/>
      <c r="I77" s="22"/>
      <c r="J77" s="22"/>
      <c r="K77" s="22"/>
      <c r="L77" s="22"/>
      <c r="M77" s="22"/>
      <c r="N77" s="9"/>
      <c r="O77" s="9"/>
    </row>
    <row r="78" spans="1:15" ht="43.15" customHeight="1" x14ac:dyDescent="0.45">
      <c r="A78" s="26"/>
      <c r="B78" s="28"/>
      <c r="C78" s="22"/>
      <c r="D78" s="14"/>
      <c r="E78" s="9"/>
      <c r="F78" s="9"/>
      <c r="G78" s="9"/>
      <c r="H78" s="14"/>
      <c r="I78" s="22"/>
      <c r="J78" s="22"/>
      <c r="K78" s="22"/>
      <c r="L78" s="22"/>
      <c r="M78" s="22"/>
      <c r="N78" s="9"/>
      <c r="O78" s="9"/>
    </row>
    <row r="79" spans="1:15" ht="43.15" customHeight="1" x14ac:dyDescent="0.45">
      <c r="A79" s="26"/>
      <c r="B79" s="28"/>
      <c r="C79" s="22"/>
      <c r="D79" s="14"/>
      <c r="E79" s="9"/>
      <c r="F79" s="9"/>
      <c r="G79" s="9"/>
      <c r="H79" s="14"/>
      <c r="I79" s="22"/>
      <c r="J79" s="22"/>
      <c r="K79" s="22"/>
      <c r="L79" s="22"/>
      <c r="M79" s="22"/>
      <c r="N79" s="9"/>
      <c r="O79" s="9"/>
    </row>
    <row r="80" spans="1:15" ht="43.15" customHeight="1" x14ac:dyDescent="0.45">
      <c r="A80" s="26"/>
      <c r="B80" s="28"/>
      <c r="C80" s="22"/>
      <c r="D80" s="14"/>
      <c r="E80" s="9"/>
      <c r="F80" s="9"/>
      <c r="G80" s="9"/>
      <c r="H80" s="14"/>
      <c r="I80" s="22"/>
      <c r="J80" s="22"/>
      <c r="K80" s="22"/>
      <c r="L80" s="22"/>
      <c r="M80" s="22"/>
      <c r="N80" s="9"/>
      <c r="O80" s="9"/>
    </row>
    <row r="81" spans="1:15" ht="43.15" customHeight="1" x14ac:dyDescent="0.45">
      <c r="A81" s="26"/>
      <c r="B81" s="28"/>
      <c r="C81" s="22"/>
      <c r="D81" s="14"/>
      <c r="E81" s="9"/>
      <c r="F81" s="9"/>
      <c r="G81" s="9"/>
      <c r="H81" s="14"/>
      <c r="I81" s="22"/>
      <c r="J81" s="22"/>
      <c r="K81" s="22"/>
      <c r="L81" s="22"/>
      <c r="M81" s="22"/>
      <c r="N81" s="9"/>
      <c r="O81" s="9"/>
    </row>
    <row r="82" spans="1:15" ht="43.15" customHeight="1" x14ac:dyDescent="0.45">
      <c r="A82" s="26"/>
      <c r="B82" s="28"/>
      <c r="C82" s="22"/>
      <c r="D82" s="14"/>
      <c r="E82" s="9"/>
      <c r="F82" s="9"/>
      <c r="G82" s="9"/>
      <c r="H82" s="14"/>
      <c r="I82" s="22"/>
      <c r="J82" s="22"/>
      <c r="K82" s="22"/>
      <c r="L82" s="22"/>
      <c r="M82" s="22"/>
      <c r="N82" s="9"/>
      <c r="O82" s="9"/>
    </row>
    <row r="83" spans="1:15" ht="43.15" customHeight="1" x14ac:dyDescent="0.45">
      <c r="A83" s="26"/>
      <c r="B83" s="28"/>
      <c r="C83" s="22"/>
      <c r="D83" s="14"/>
      <c r="E83" s="9"/>
      <c r="F83" s="9"/>
      <c r="G83" s="9"/>
      <c r="H83" s="9"/>
      <c r="I83" s="22"/>
      <c r="J83" s="22"/>
      <c r="K83" s="22"/>
      <c r="L83" s="22"/>
      <c r="M83" s="22"/>
      <c r="N83" s="9"/>
      <c r="O83" s="9"/>
    </row>
    <row r="84" spans="1:15" ht="43.15" customHeight="1" x14ac:dyDescent="0.45">
      <c r="A84" s="26"/>
      <c r="B84" s="28"/>
      <c r="C84" s="22"/>
      <c r="D84" s="14"/>
      <c r="E84" s="9"/>
      <c r="F84" s="9"/>
      <c r="G84" s="9"/>
      <c r="H84" s="9"/>
      <c r="I84" s="22"/>
      <c r="J84" s="22"/>
      <c r="K84" s="22"/>
      <c r="L84" s="22"/>
      <c r="M84" s="22"/>
      <c r="N84" s="9"/>
      <c r="O84" s="9"/>
    </row>
    <row r="85" spans="1:15" ht="43.15" customHeight="1" x14ac:dyDescent="0.45">
      <c r="A85" s="26"/>
      <c r="B85" s="28"/>
      <c r="C85" s="22"/>
      <c r="D85" s="14"/>
      <c r="E85" s="9"/>
      <c r="F85" s="9"/>
      <c r="G85" s="9"/>
      <c r="H85" s="9"/>
      <c r="I85" s="22"/>
      <c r="J85" s="22"/>
      <c r="K85" s="22"/>
      <c r="L85" s="22"/>
      <c r="M85" s="22"/>
      <c r="N85" s="9"/>
      <c r="O85" s="9"/>
    </row>
    <row r="86" spans="1:15" ht="43.15" customHeight="1" x14ac:dyDescent="0.45">
      <c r="A86" s="26"/>
      <c r="B86" s="28"/>
      <c r="C86" s="22"/>
      <c r="D86" s="14"/>
      <c r="E86" s="9"/>
      <c r="F86" s="9"/>
      <c r="G86" s="9"/>
      <c r="H86" s="9"/>
      <c r="I86" s="22"/>
      <c r="J86" s="22"/>
      <c r="K86" s="22"/>
      <c r="L86" s="22"/>
      <c r="M86" s="22"/>
      <c r="N86" s="9"/>
      <c r="O86" s="9"/>
    </row>
    <row r="87" spans="1:15" ht="43.15" customHeight="1" x14ac:dyDescent="0.45">
      <c r="A87" s="26"/>
      <c r="B87" s="28"/>
      <c r="C87" s="22"/>
      <c r="D87" s="14"/>
      <c r="E87" s="9"/>
      <c r="F87" s="9"/>
      <c r="G87" s="9"/>
      <c r="H87" s="9"/>
      <c r="I87" s="22"/>
      <c r="J87" s="22"/>
      <c r="K87" s="22"/>
      <c r="L87" s="22"/>
      <c r="M87" s="22"/>
      <c r="N87" s="9"/>
      <c r="O87" s="9"/>
    </row>
    <row r="88" spans="1:15" ht="43.15" customHeight="1" x14ac:dyDescent="0.45">
      <c r="A88" s="26"/>
      <c r="B88" s="28"/>
      <c r="C88" s="22"/>
      <c r="D88" s="14"/>
      <c r="E88" s="9"/>
      <c r="F88" s="9"/>
      <c r="G88" s="9"/>
      <c r="H88" s="9"/>
      <c r="I88" s="22"/>
      <c r="J88" s="22"/>
      <c r="K88" s="22"/>
      <c r="L88" s="22"/>
      <c r="M88" s="22"/>
      <c r="N88" s="9"/>
      <c r="O88" s="9"/>
    </row>
    <row r="89" spans="1:15" ht="43.15" customHeight="1" x14ac:dyDescent="0.45">
      <c r="A89" s="26"/>
      <c r="B89" s="28"/>
      <c r="C89" s="22"/>
      <c r="D89" s="14"/>
      <c r="E89" s="9"/>
      <c r="F89" s="9"/>
      <c r="G89" s="9"/>
      <c r="H89" s="9"/>
      <c r="I89" s="22"/>
      <c r="J89" s="22"/>
      <c r="K89" s="22"/>
      <c r="L89" s="22"/>
      <c r="M89" s="22"/>
      <c r="N89" s="9"/>
      <c r="O89" s="9"/>
    </row>
    <row r="90" spans="1:15" ht="43.15" customHeight="1" x14ac:dyDescent="0.45">
      <c r="A90" s="26"/>
      <c r="B90" s="28"/>
      <c r="C90" s="22"/>
      <c r="D90" s="14"/>
      <c r="E90" s="9"/>
      <c r="F90" s="9"/>
      <c r="G90" s="9"/>
      <c r="H90" s="9"/>
      <c r="I90" s="22"/>
      <c r="J90" s="22"/>
      <c r="K90" s="22"/>
      <c r="L90" s="22"/>
      <c r="M90" s="22"/>
      <c r="N90" s="9"/>
      <c r="O90" s="9"/>
    </row>
    <row r="91" spans="1:15" ht="43.15" customHeight="1" x14ac:dyDescent="0.45">
      <c r="A91" s="26"/>
      <c r="B91" s="28"/>
      <c r="C91" s="22"/>
      <c r="D91" s="14"/>
      <c r="E91" s="9"/>
      <c r="F91" s="9"/>
      <c r="G91" s="9"/>
      <c r="H91" s="9"/>
      <c r="I91" s="22"/>
      <c r="J91" s="22"/>
      <c r="K91" s="22"/>
      <c r="L91" s="22"/>
      <c r="M91" s="22"/>
      <c r="N91" s="9"/>
      <c r="O91" s="9"/>
    </row>
    <row r="92" spans="1:15" ht="43.15" customHeight="1" x14ac:dyDescent="0.45">
      <c r="A92" s="26"/>
      <c r="B92" s="28"/>
      <c r="C92" s="22"/>
      <c r="D92" s="14"/>
      <c r="E92" s="9"/>
      <c r="F92" s="9"/>
      <c r="G92" s="9"/>
      <c r="H92" s="9"/>
      <c r="I92" s="22"/>
      <c r="J92" s="22"/>
      <c r="K92" s="22"/>
      <c r="L92" s="22"/>
      <c r="M92" s="22"/>
      <c r="N92" s="9"/>
      <c r="O92" s="9"/>
    </row>
    <row r="93" spans="1:15" ht="43.15" customHeight="1" x14ac:dyDescent="0.45">
      <c r="A93" s="26"/>
      <c r="B93" s="28"/>
      <c r="C93" s="22"/>
      <c r="D93" s="14"/>
      <c r="E93" s="9"/>
      <c r="F93" s="9"/>
      <c r="G93" s="9"/>
      <c r="H93" s="9"/>
      <c r="I93" s="22"/>
      <c r="J93" s="22"/>
      <c r="K93" s="22"/>
      <c r="L93" s="22"/>
      <c r="M93" s="22"/>
      <c r="N93" s="9"/>
      <c r="O93" s="9"/>
    </row>
    <row r="94" spans="1:15" ht="43.15" customHeight="1" x14ac:dyDescent="0.45">
      <c r="A94" s="26"/>
      <c r="B94" s="28"/>
      <c r="C94" s="22"/>
      <c r="D94" s="14"/>
      <c r="E94" s="9"/>
      <c r="F94" s="9"/>
      <c r="G94" s="9"/>
      <c r="H94" s="9"/>
      <c r="I94" s="22"/>
      <c r="J94" s="22"/>
      <c r="K94" s="22"/>
      <c r="L94" s="22"/>
      <c r="M94" s="22"/>
      <c r="N94" s="9"/>
      <c r="O94" s="9"/>
    </row>
    <row r="95" spans="1:15" ht="43.15" customHeight="1" x14ac:dyDescent="0.45">
      <c r="A95" s="26"/>
      <c r="B95" s="28"/>
      <c r="C95" s="22"/>
      <c r="D95" s="14"/>
      <c r="E95" s="9"/>
      <c r="F95" s="9"/>
      <c r="G95" s="9"/>
      <c r="H95" s="9"/>
      <c r="I95" s="22"/>
      <c r="J95" s="22"/>
      <c r="K95" s="22"/>
      <c r="L95" s="22"/>
      <c r="M95" s="22"/>
      <c r="N95" s="9"/>
      <c r="O95" s="9"/>
    </row>
    <row r="96" spans="1:15" ht="43.15" customHeight="1" x14ac:dyDescent="0.45">
      <c r="A96" s="26"/>
      <c r="B96" s="28"/>
      <c r="C96" s="22"/>
      <c r="D96" s="14"/>
      <c r="E96" s="9"/>
      <c r="F96" s="9"/>
      <c r="G96" s="9"/>
      <c r="H96" s="9"/>
      <c r="I96" s="22"/>
      <c r="J96" s="22"/>
      <c r="K96" s="22"/>
      <c r="L96" s="22"/>
      <c r="M96" s="22"/>
      <c r="N96" s="9"/>
      <c r="O96" s="9"/>
    </row>
    <row r="97" spans="1:15" ht="43.15" customHeight="1" x14ac:dyDescent="0.45">
      <c r="A97" s="26"/>
      <c r="B97" s="28"/>
      <c r="C97" s="22"/>
      <c r="D97" s="14"/>
      <c r="E97" s="9"/>
      <c r="F97" s="9"/>
      <c r="G97" s="9"/>
      <c r="H97" s="9"/>
      <c r="I97" s="22"/>
      <c r="J97" s="22"/>
      <c r="K97" s="22"/>
      <c r="L97" s="22"/>
      <c r="M97" s="22"/>
      <c r="N97" s="9"/>
      <c r="O97" s="9"/>
    </row>
    <row r="98" spans="1:15" ht="43.15" customHeight="1" x14ac:dyDescent="0.45">
      <c r="A98" s="26"/>
      <c r="B98" s="28"/>
      <c r="C98" s="22"/>
      <c r="D98" s="14"/>
      <c r="E98" s="9"/>
      <c r="F98" s="9"/>
      <c r="G98" s="9"/>
      <c r="H98" s="9"/>
      <c r="I98" s="22"/>
      <c r="J98" s="22"/>
      <c r="K98" s="22"/>
      <c r="L98" s="22"/>
      <c r="M98" s="22"/>
      <c r="N98" s="9"/>
      <c r="O98" s="9"/>
    </row>
    <row r="99" spans="1:15" ht="43.15" customHeight="1" x14ac:dyDescent="0.45">
      <c r="A99" s="26"/>
      <c r="B99" s="28"/>
      <c r="C99" s="22"/>
      <c r="D99" s="14"/>
      <c r="E99" s="9"/>
      <c r="F99" s="9"/>
      <c r="G99" s="9"/>
      <c r="H99" s="9"/>
      <c r="I99" s="22"/>
      <c r="J99" s="22"/>
      <c r="K99" s="22"/>
      <c r="L99" s="22"/>
      <c r="M99" s="22"/>
      <c r="N99" s="9"/>
      <c r="O99" s="9"/>
    </row>
    <row r="100" spans="1:15" ht="43.15" customHeight="1" x14ac:dyDescent="0.45">
      <c r="A100" s="26"/>
      <c r="B100" s="28"/>
      <c r="C100" s="22"/>
      <c r="D100" s="14"/>
      <c r="E100" s="9"/>
      <c r="F100" s="9"/>
      <c r="G100" s="9"/>
      <c r="H100" s="9"/>
      <c r="I100" s="22"/>
      <c r="J100" s="22"/>
      <c r="K100" s="22"/>
      <c r="L100" s="22"/>
      <c r="M100" s="22"/>
      <c r="N100" s="9"/>
      <c r="O100" s="9"/>
    </row>
    <row r="101" spans="1:15" ht="43.15" customHeight="1" x14ac:dyDescent="0.45">
      <c r="A101" s="26"/>
      <c r="B101" s="28"/>
      <c r="C101" s="22"/>
      <c r="D101" s="14"/>
      <c r="E101" s="9"/>
      <c r="F101" s="9"/>
      <c r="G101" s="9"/>
      <c r="H101" s="9"/>
      <c r="I101" s="22"/>
      <c r="J101" s="22"/>
      <c r="K101" s="22"/>
      <c r="L101" s="22"/>
      <c r="M101" s="22"/>
      <c r="N101" s="9"/>
      <c r="O101" s="9"/>
    </row>
    <row r="102" spans="1:15" ht="43.15" customHeight="1" x14ac:dyDescent="0.45">
      <c r="A102" s="26"/>
      <c r="B102" s="28"/>
      <c r="C102" s="22"/>
      <c r="D102" s="14"/>
      <c r="E102" s="9"/>
      <c r="F102" s="9"/>
      <c r="G102" s="9"/>
      <c r="H102" s="9"/>
      <c r="I102" s="22"/>
      <c r="J102" s="22"/>
      <c r="K102" s="22"/>
      <c r="L102" s="22"/>
      <c r="M102" s="22"/>
      <c r="N102" s="9"/>
      <c r="O102" s="9"/>
    </row>
    <row r="103" spans="1:15" ht="43.15" customHeight="1" x14ac:dyDescent="0.45">
      <c r="A103" s="26"/>
      <c r="B103" s="28"/>
      <c r="C103" s="22"/>
      <c r="D103" s="14"/>
      <c r="E103" s="9"/>
      <c r="F103" s="9"/>
      <c r="G103" s="9"/>
      <c r="H103" s="9"/>
      <c r="I103" s="22"/>
      <c r="J103" s="22"/>
      <c r="K103" s="22"/>
      <c r="L103" s="22"/>
      <c r="M103" s="22"/>
      <c r="N103" s="9"/>
      <c r="O103" s="9"/>
    </row>
    <row r="104" spans="1:15" ht="43.15" customHeight="1" x14ac:dyDescent="0.45">
      <c r="A104" s="26"/>
      <c r="B104" s="28"/>
      <c r="C104" s="22"/>
      <c r="D104" s="14"/>
      <c r="E104" s="9"/>
      <c r="F104" s="9"/>
      <c r="G104" s="9"/>
      <c r="H104" s="9"/>
      <c r="I104" s="22"/>
      <c r="J104" s="22"/>
      <c r="K104" s="22"/>
      <c r="L104" s="22"/>
      <c r="M104" s="22"/>
      <c r="N104" s="9"/>
      <c r="O104" s="9"/>
    </row>
    <row r="105" spans="1:15" ht="43.15" customHeight="1" x14ac:dyDescent="0.45">
      <c r="A105" s="26"/>
      <c r="B105" s="28"/>
      <c r="C105" s="22"/>
      <c r="D105" s="14"/>
      <c r="E105" s="9"/>
      <c r="F105" s="9"/>
      <c r="G105" s="9"/>
      <c r="H105" s="9"/>
      <c r="I105" s="22"/>
      <c r="J105" s="22"/>
      <c r="K105" s="22"/>
      <c r="L105" s="22"/>
      <c r="M105" s="22"/>
      <c r="N105" s="9"/>
      <c r="O105" s="9"/>
    </row>
    <row r="106" spans="1:15" ht="43.15" customHeight="1" x14ac:dyDescent="0.45">
      <c r="A106" s="26"/>
      <c r="B106" s="28"/>
      <c r="C106" s="22"/>
      <c r="D106" s="14"/>
      <c r="E106" s="9"/>
      <c r="F106" s="9"/>
      <c r="G106" s="9"/>
      <c r="H106" s="9"/>
      <c r="I106" s="22"/>
      <c r="J106" s="22"/>
      <c r="K106" s="22"/>
      <c r="L106" s="22"/>
      <c r="M106" s="22"/>
      <c r="N106" s="9"/>
      <c r="O106" s="9"/>
    </row>
    <row r="107" spans="1:15" ht="43.15" customHeight="1" x14ac:dyDescent="0.45">
      <c r="A107" s="26"/>
      <c r="B107" s="28"/>
      <c r="C107" s="22"/>
      <c r="D107" s="14"/>
      <c r="E107" s="9"/>
      <c r="F107" s="9"/>
      <c r="G107" s="9"/>
      <c r="H107" s="9"/>
      <c r="I107" s="22"/>
      <c r="J107" s="22"/>
      <c r="K107" s="22"/>
      <c r="L107" s="22"/>
      <c r="M107" s="22"/>
      <c r="N107" s="9"/>
      <c r="O107" s="9"/>
    </row>
    <row r="108" spans="1:15" ht="43.15" customHeight="1" x14ac:dyDescent="0.45">
      <c r="A108" s="26"/>
      <c r="B108" s="28"/>
      <c r="C108" s="22"/>
      <c r="D108" s="14"/>
      <c r="E108" s="9"/>
      <c r="F108" s="9"/>
      <c r="G108" s="9"/>
      <c r="H108" s="9"/>
      <c r="I108" s="22"/>
      <c r="J108" s="22"/>
      <c r="K108" s="22"/>
      <c r="L108" s="22"/>
      <c r="M108" s="22"/>
      <c r="N108" s="9"/>
      <c r="O108" s="9"/>
    </row>
    <row r="109" spans="1:15" ht="43.15" customHeight="1" x14ac:dyDescent="0.45">
      <c r="A109" s="26"/>
      <c r="B109" s="28"/>
      <c r="C109" s="22"/>
      <c r="D109" s="14"/>
      <c r="E109" s="9"/>
      <c r="F109" s="9"/>
      <c r="G109" s="9"/>
      <c r="H109" s="9"/>
      <c r="I109" s="22"/>
      <c r="J109" s="22"/>
      <c r="K109" s="22"/>
      <c r="L109" s="22"/>
      <c r="M109" s="22"/>
      <c r="N109" s="9"/>
      <c r="O109" s="9"/>
    </row>
    <row r="110" spans="1:15" ht="43.15" customHeight="1" x14ac:dyDescent="0.45">
      <c r="A110" s="26"/>
      <c r="B110" s="28"/>
      <c r="C110" s="22"/>
      <c r="D110" s="14"/>
      <c r="E110" s="9"/>
      <c r="F110" s="9"/>
      <c r="G110" s="9"/>
      <c r="H110" s="9"/>
      <c r="I110" s="22"/>
      <c r="J110" s="22"/>
      <c r="K110" s="22"/>
      <c r="L110" s="22"/>
      <c r="M110" s="22"/>
      <c r="N110" s="9"/>
      <c r="O110" s="9"/>
    </row>
    <row r="111" spans="1:15" ht="43.15" customHeight="1" x14ac:dyDescent="0.45">
      <c r="A111" s="26"/>
      <c r="B111" s="28"/>
      <c r="C111" s="22"/>
      <c r="D111" s="14"/>
      <c r="E111" s="9"/>
      <c r="F111" s="9"/>
      <c r="G111" s="9"/>
      <c r="H111" s="9"/>
      <c r="I111" s="22"/>
      <c r="J111" s="22"/>
      <c r="K111" s="22"/>
      <c r="L111" s="22"/>
      <c r="M111" s="22"/>
      <c r="N111" s="9"/>
      <c r="O111" s="9"/>
    </row>
    <row r="112" spans="1:15" ht="43.15" customHeight="1" x14ac:dyDescent="0.45">
      <c r="A112" s="26"/>
      <c r="B112" s="28"/>
      <c r="C112" s="22"/>
      <c r="D112" s="14"/>
      <c r="E112" s="9"/>
      <c r="F112" s="9"/>
      <c r="G112" s="9"/>
      <c r="H112" s="9"/>
      <c r="I112" s="22"/>
      <c r="J112" s="22"/>
      <c r="K112" s="22"/>
      <c r="L112" s="22"/>
      <c r="M112" s="22"/>
      <c r="N112" s="9"/>
      <c r="O112" s="9"/>
    </row>
    <row r="113" spans="1:15" ht="43.15" customHeight="1" x14ac:dyDescent="0.45">
      <c r="A113" s="26"/>
      <c r="B113" s="28"/>
      <c r="C113" s="22"/>
      <c r="D113" s="14"/>
      <c r="E113" s="9"/>
      <c r="F113" s="9"/>
      <c r="G113" s="9"/>
      <c r="H113" s="9"/>
      <c r="I113" s="22"/>
      <c r="J113" s="22"/>
      <c r="K113" s="22"/>
      <c r="L113" s="22"/>
      <c r="M113" s="22"/>
      <c r="N113" s="9"/>
      <c r="O113" s="9"/>
    </row>
    <row r="114" spans="1:15" ht="43.15" customHeight="1" x14ac:dyDescent="0.45">
      <c r="A114" s="26"/>
      <c r="B114" s="28"/>
      <c r="C114" s="22"/>
      <c r="D114" s="14"/>
      <c r="E114" s="9"/>
      <c r="F114" s="9"/>
      <c r="G114" s="9"/>
      <c r="H114" s="9"/>
      <c r="I114" s="22"/>
      <c r="J114" s="22"/>
      <c r="K114" s="22"/>
      <c r="L114" s="22"/>
      <c r="M114" s="22"/>
      <c r="N114" s="9"/>
      <c r="O114" s="9"/>
    </row>
    <row r="115" spans="1:15" ht="43.15" customHeight="1" x14ac:dyDescent="0.45">
      <c r="A115" s="26"/>
      <c r="B115" s="28"/>
      <c r="C115" s="22"/>
      <c r="D115" s="14"/>
      <c r="E115" s="9"/>
      <c r="F115" s="9"/>
      <c r="G115" s="9"/>
      <c r="H115" s="9"/>
      <c r="I115" s="22"/>
      <c r="J115" s="22"/>
      <c r="K115" s="22"/>
      <c r="L115" s="22"/>
      <c r="M115" s="22"/>
      <c r="N115" s="9"/>
      <c r="O115" s="9"/>
    </row>
    <row r="116" spans="1:15" ht="43.15" customHeight="1" x14ac:dyDescent="0.45">
      <c r="A116" s="26"/>
      <c r="B116" s="28"/>
      <c r="C116" s="22"/>
      <c r="D116" s="14"/>
      <c r="E116" s="9"/>
      <c r="F116" s="9"/>
      <c r="G116" s="9"/>
      <c r="H116" s="9"/>
      <c r="I116" s="22"/>
      <c r="J116" s="22"/>
      <c r="K116" s="22"/>
      <c r="L116" s="22"/>
      <c r="M116" s="22"/>
      <c r="N116" s="9"/>
      <c r="O116" s="9"/>
    </row>
    <row r="117" spans="1:15" ht="43.15" customHeight="1" x14ac:dyDescent="0.45">
      <c r="A117" s="26"/>
      <c r="B117" s="28"/>
      <c r="C117" s="22"/>
      <c r="D117" s="14"/>
      <c r="E117" s="9"/>
      <c r="F117" s="9"/>
      <c r="G117" s="9"/>
      <c r="H117" s="9"/>
      <c r="I117" s="22"/>
      <c r="J117" s="22"/>
      <c r="K117" s="22"/>
      <c r="L117" s="22"/>
      <c r="M117" s="22"/>
      <c r="N117" s="9"/>
      <c r="O117" s="9"/>
    </row>
    <row r="118" spans="1:15" ht="43.15" customHeight="1" x14ac:dyDescent="0.45">
      <c r="A118" s="26"/>
      <c r="B118" s="28"/>
      <c r="C118" s="22"/>
      <c r="D118" s="14"/>
      <c r="E118" s="9"/>
      <c r="F118" s="9"/>
      <c r="G118" s="9"/>
      <c r="H118" s="9"/>
      <c r="I118" s="22"/>
      <c r="J118" s="22"/>
      <c r="K118" s="22"/>
      <c r="L118" s="22"/>
      <c r="M118" s="22"/>
      <c r="N118" s="9"/>
      <c r="O118" s="9"/>
    </row>
    <row r="119" spans="1:15" ht="43.15" customHeight="1" x14ac:dyDescent="0.45">
      <c r="A119" s="26"/>
      <c r="B119" s="28"/>
      <c r="C119" s="22"/>
      <c r="D119" s="14"/>
      <c r="E119" s="9"/>
      <c r="F119" s="9"/>
      <c r="G119" s="9"/>
      <c r="H119" s="9"/>
      <c r="I119" s="22"/>
      <c r="J119" s="22"/>
      <c r="K119" s="22"/>
      <c r="L119" s="22"/>
      <c r="M119" s="22"/>
      <c r="N119" s="9"/>
      <c r="O119" s="9"/>
    </row>
    <row r="120" spans="1:15" ht="43.15" customHeight="1" x14ac:dyDescent="0.45">
      <c r="A120" s="26"/>
      <c r="B120" s="28"/>
      <c r="C120" s="22"/>
      <c r="D120" s="14"/>
      <c r="E120" s="9"/>
      <c r="F120" s="9"/>
      <c r="G120" s="9"/>
      <c r="H120" s="9"/>
      <c r="I120" s="22"/>
      <c r="J120" s="22"/>
      <c r="K120" s="22"/>
      <c r="L120" s="22"/>
      <c r="M120" s="22"/>
      <c r="N120" s="9"/>
      <c r="O120" s="9"/>
    </row>
    <row r="121" spans="1:15" ht="43.15" customHeight="1" x14ac:dyDescent="0.45">
      <c r="A121" s="26"/>
      <c r="B121" s="28"/>
      <c r="C121" s="22"/>
      <c r="D121" s="14"/>
      <c r="E121" s="9"/>
      <c r="F121" s="9"/>
      <c r="G121" s="9"/>
      <c r="H121" s="9"/>
      <c r="I121" s="22"/>
      <c r="J121" s="22"/>
      <c r="K121" s="22"/>
      <c r="L121" s="22"/>
      <c r="M121" s="22"/>
      <c r="N121" s="9"/>
      <c r="O121" s="9"/>
    </row>
    <row r="122" spans="1:15" ht="43.15" customHeight="1" x14ac:dyDescent="0.45">
      <c r="A122" s="26"/>
      <c r="B122" s="28"/>
      <c r="C122" s="22"/>
      <c r="D122" s="14"/>
      <c r="E122" s="9"/>
      <c r="F122" s="9"/>
      <c r="G122" s="9"/>
      <c r="H122" s="9"/>
      <c r="I122" s="22"/>
      <c r="J122" s="22"/>
      <c r="K122" s="22"/>
      <c r="L122" s="22"/>
      <c r="M122" s="22"/>
      <c r="N122" s="9"/>
      <c r="O122" s="9"/>
    </row>
    <row r="123" spans="1:15" ht="43.15" customHeight="1" x14ac:dyDescent="0.45">
      <c r="A123" s="26"/>
      <c r="B123" s="28"/>
      <c r="C123" s="22"/>
      <c r="D123" s="14"/>
      <c r="E123" s="9"/>
      <c r="F123" s="9"/>
      <c r="G123" s="9"/>
      <c r="H123" s="9"/>
      <c r="I123" s="22"/>
      <c r="J123" s="22"/>
      <c r="K123" s="22"/>
      <c r="L123" s="22"/>
      <c r="M123" s="22"/>
      <c r="N123" s="9"/>
      <c r="O123" s="9"/>
    </row>
    <row r="124" spans="1:15" ht="43.15" customHeight="1" x14ac:dyDescent="0.45">
      <c r="A124" s="26"/>
      <c r="B124" s="28"/>
      <c r="C124" s="22"/>
      <c r="D124" s="14"/>
      <c r="E124" s="9"/>
      <c r="F124" s="9"/>
      <c r="G124" s="9"/>
      <c r="H124" s="9"/>
      <c r="I124" s="22"/>
      <c r="J124" s="22"/>
      <c r="K124" s="22"/>
      <c r="L124" s="22"/>
      <c r="M124" s="22"/>
      <c r="N124" s="9"/>
      <c r="O124" s="9"/>
    </row>
    <row r="125" spans="1:15" ht="43.15" customHeight="1" x14ac:dyDescent="0.45">
      <c r="A125" s="26"/>
      <c r="B125" s="28"/>
      <c r="C125" s="22"/>
      <c r="D125" s="14"/>
      <c r="E125" s="9"/>
      <c r="F125" s="9"/>
      <c r="G125" s="9"/>
      <c r="H125" s="9"/>
      <c r="I125" s="22"/>
      <c r="J125" s="22"/>
      <c r="K125" s="22"/>
      <c r="L125" s="22"/>
      <c r="M125" s="22"/>
      <c r="N125" s="9"/>
      <c r="O125" s="9"/>
    </row>
    <row r="126" spans="1:15" ht="43.15" customHeight="1" x14ac:dyDescent="0.45">
      <c r="A126" s="26"/>
      <c r="B126" s="28"/>
      <c r="C126" s="22"/>
      <c r="D126" s="14"/>
      <c r="E126" s="9"/>
      <c r="F126" s="9"/>
      <c r="G126" s="9"/>
      <c r="H126" s="9"/>
      <c r="I126" s="22"/>
      <c r="J126" s="22"/>
      <c r="K126" s="22"/>
      <c r="L126" s="22"/>
      <c r="M126" s="22"/>
      <c r="N126" s="9"/>
      <c r="O126" s="9"/>
    </row>
    <row r="127" spans="1:15" ht="43.15" customHeight="1" x14ac:dyDescent="0.45">
      <c r="A127" s="26"/>
      <c r="B127" s="28"/>
      <c r="C127" s="22"/>
      <c r="D127" s="14"/>
      <c r="E127" s="9"/>
      <c r="F127" s="9"/>
      <c r="G127" s="9"/>
      <c r="H127" s="9"/>
      <c r="I127" s="22"/>
      <c r="J127" s="22"/>
      <c r="K127" s="22"/>
      <c r="L127" s="22"/>
      <c r="M127" s="22"/>
      <c r="N127" s="9"/>
      <c r="O127" s="9"/>
    </row>
    <row r="128" spans="1:15" ht="43.15" customHeight="1" x14ac:dyDescent="0.45">
      <c r="A128" s="26"/>
      <c r="B128" s="28"/>
      <c r="C128" s="22"/>
      <c r="D128" s="14"/>
      <c r="E128" s="9"/>
      <c r="F128" s="9"/>
      <c r="G128" s="9"/>
      <c r="H128" s="9"/>
      <c r="I128" s="22"/>
      <c r="J128" s="22"/>
      <c r="K128" s="22"/>
      <c r="L128" s="22"/>
      <c r="M128" s="22"/>
      <c r="N128" s="9"/>
      <c r="O128" s="9"/>
    </row>
    <row r="129" spans="1:15" ht="43.15" customHeight="1" x14ac:dyDescent="0.45">
      <c r="A129" s="26"/>
      <c r="B129" s="28"/>
      <c r="C129" s="22"/>
      <c r="D129" s="14"/>
      <c r="E129" s="9"/>
      <c r="F129" s="9"/>
      <c r="G129" s="9"/>
      <c r="H129" s="9"/>
      <c r="I129" s="22"/>
      <c r="J129" s="22"/>
      <c r="K129" s="22"/>
      <c r="L129" s="22"/>
      <c r="M129" s="22"/>
      <c r="N129" s="9"/>
      <c r="O129" s="9"/>
    </row>
    <row r="130" spans="1:15" ht="43.15" customHeight="1" x14ac:dyDescent="0.45">
      <c r="A130" s="26"/>
      <c r="B130" s="28"/>
      <c r="C130" s="22"/>
      <c r="D130" s="14"/>
      <c r="E130" s="9"/>
      <c r="F130" s="9"/>
      <c r="G130" s="9"/>
      <c r="H130" s="9"/>
      <c r="I130" s="22"/>
      <c r="J130" s="22"/>
      <c r="K130" s="22"/>
      <c r="L130" s="22"/>
      <c r="M130" s="22"/>
      <c r="N130" s="9"/>
      <c r="O130" s="9"/>
    </row>
    <row r="131" spans="1:15" ht="43.15" customHeight="1" x14ac:dyDescent="0.45">
      <c r="A131" s="26"/>
      <c r="B131" s="28"/>
      <c r="C131" s="22"/>
      <c r="D131" s="14"/>
      <c r="E131" s="9"/>
      <c r="F131" s="9"/>
      <c r="G131" s="9"/>
      <c r="H131" s="9"/>
      <c r="I131" s="22"/>
      <c r="J131" s="22"/>
      <c r="K131" s="22"/>
      <c r="L131" s="22"/>
      <c r="M131" s="22"/>
      <c r="N131" s="9"/>
      <c r="O131" s="9"/>
    </row>
    <row r="132" spans="1:15" ht="43.15" customHeight="1" x14ac:dyDescent="0.45">
      <c r="A132" s="26"/>
      <c r="B132" s="28"/>
      <c r="C132" s="22"/>
      <c r="D132" s="14"/>
      <c r="E132" s="9"/>
      <c r="F132" s="9"/>
      <c r="G132" s="9"/>
      <c r="H132" s="9"/>
      <c r="I132" s="22"/>
      <c r="J132" s="22"/>
      <c r="K132" s="22"/>
      <c r="L132" s="22"/>
      <c r="M132" s="22"/>
      <c r="N132" s="9"/>
      <c r="O132" s="9"/>
    </row>
    <row r="133" spans="1:15" ht="43.15" customHeight="1" x14ac:dyDescent="0.45">
      <c r="A133" s="26"/>
      <c r="B133" s="28"/>
      <c r="C133" s="22"/>
      <c r="D133" s="14"/>
      <c r="E133" s="9"/>
      <c r="F133" s="9"/>
      <c r="G133" s="9"/>
      <c r="H133" s="9"/>
      <c r="I133" s="22"/>
      <c r="J133" s="22"/>
      <c r="K133" s="22"/>
      <c r="L133" s="22"/>
      <c r="M133" s="22"/>
      <c r="N133" s="9"/>
      <c r="O133" s="9"/>
    </row>
    <row r="134" spans="1:15" ht="43.15" customHeight="1" x14ac:dyDescent="0.45">
      <c r="A134" s="26"/>
      <c r="B134" s="28"/>
      <c r="C134" s="22"/>
      <c r="D134" s="14"/>
      <c r="E134" s="9"/>
      <c r="F134" s="9"/>
      <c r="G134" s="9"/>
      <c r="H134" s="9"/>
      <c r="I134" s="22"/>
      <c r="J134" s="22"/>
      <c r="K134" s="22"/>
      <c r="L134" s="22"/>
      <c r="M134" s="22"/>
      <c r="N134" s="9"/>
      <c r="O134" s="9"/>
    </row>
    <row r="135" spans="1:15" ht="43.15" customHeight="1" x14ac:dyDescent="0.45">
      <c r="A135" s="26"/>
      <c r="B135" s="28"/>
      <c r="C135" s="22"/>
      <c r="D135" s="14"/>
      <c r="E135" s="9"/>
      <c r="F135" s="9"/>
      <c r="G135" s="9"/>
      <c r="H135" s="9"/>
      <c r="I135" s="22"/>
      <c r="J135" s="22"/>
      <c r="K135" s="22"/>
      <c r="L135" s="22"/>
      <c r="M135" s="22"/>
      <c r="N135" s="9"/>
      <c r="O135" s="9"/>
    </row>
    <row r="136" spans="1:15" ht="43.15" customHeight="1" x14ac:dyDescent="0.45">
      <c r="A136" s="26"/>
      <c r="B136" s="28"/>
      <c r="C136" s="22"/>
      <c r="D136" s="14"/>
      <c r="E136" s="9"/>
      <c r="F136" s="9"/>
      <c r="G136" s="9"/>
      <c r="H136" s="9"/>
      <c r="I136" s="22"/>
      <c r="J136" s="22"/>
      <c r="K136" s="22"/>
      <c r="L136" s="22"/>
      <c r="M136" s="22"/>
      <c r="N136" s="9"/>
      <c r="O136" s="9"/>
    </row>
    <row r="137" spans="1:15" ht="43.15" customHeight="1" x14ac:dyDescent="0.45">
      <c r="A137" s="26"/>
      <c r="B137" s="28"/>
      <c r="C137" s="22"/>
      <c r="D137" s="14"/>
      <c r="E137" s="9"/>
      <c r="F137" s="9"/>
      <c r="G137" s="9"/>
      <c r="H137" s="9"/>
      <c r="I137" s="22"/>
      <c r="J137" s="22"/>
      <c r="K137" s="22"/>
      <c r="L137" s="22"/>
      <c r="M137" s="22"/>
      <c r="N137" s="9"/>
      <c r="O137" s="9"/>
    </row>
    <row r="138" spans="1:15" ht="43.15" customHeight="1" x14ac:dyDescent="0.45">
      <c r="A138" s="26"/>
      <c r="B138" s="28"/>
      <c r="C138" s="22"/>
      <c r="D138" s="14"/>
      <c r="E138" s="9"/>
      <c r="F138" s="9"/>
      <c r="G138" s="9"/>
      <c r="H138" s="9"/>
      <c r="I138" s="22"/>
      <c r="J138" s="22"/>
      <c r="K138" s="22"/>
      <c r="L138" s="22"/>
      <c r="M138" s="22"/>
      <c r="N138" s="9"/>
      <c r="O138" s="9"/>
    </row>
    <row r="139" spans="1:15" ht="43.15" customHeight="1" x14ac:dyDescent="0.45">
      <c r="A139" s="26"/>
      <c r="B139" s="28"/>
      <c r="C139" s="22"/>
      <c r="D139" s="14"/>
      <c r="E139" s="9"/>
      <c r="F139" s="9"/>
      <c r="G139" s="9"/>
      <c r="H139" s="9"/>
      <c r="I139" s="22"/>
      <c r="J139" s="22"/>
      <c r="K139" s="22"/>
      <c r="L139" s="22"/>
      <c r="M139" s="22"/>
      <c r="N139" s="9"/>
      <c r="O139" s="9"/>
    </row>
    <row r="140" spans="1:15" ht="43.15" customHeight="1" x14ac:dyDescent="0.45">
      <c r="A140" s="26"/>
      <c r="B140" s="28"/>
      <c r="C140" s="22"/>
      <c r="D140" s="14"/>
      <c r="E140" s="9"/>
      <c r="F140" s="9"/>
      <c r="G140" s="9"/>
      <c r="H140" s="9"/>
      <c r="I140" s="22"/>
      <c r="J140" s="22"/>
      <c r="K140" s="22"/>
      <c r="L140" s="22"/>
      <c r="M140" s="22"/>
      <c r="N140" s="9"/>
      <c r="O140" s="9"/>
    </row>
    <row r="141" spans="1:15" ht="43.15" customHeight="1" x14ac:dyDescent="0.45">
      <c r="A141" s="26"/>
      <c r="B141" s="28"/>
      <c r="C141" s="22"/>
      <c r="D141" s="14"/>
      <c r="E141" s="9"/>
      <c r="F141" s="9"/>
      <c r="G141" s="9"/>
      <c r="H141" s="9"/>
      <c r="I141" s="22"/>
      <c r="J141" s="22"/>
      <c r="K141" s="22"/>
      <c r="L141" s="22"/>
      <c r="M141" s="22"/>
      <c r="N141" s="9"/>
      <c r="O141" s="9"/>
    </row>
    <row r="142" spans="1:15" ht="43.15" customHeight="1" x14ac:dyDescent="0.45">
      <c r="A142" s="26"/>
      <c r="B142" s="28"/>
      <c r="C142" s="22"/>
      <c r="D142" s="14"/>
      <c r="E142" s="9"/>
      <c r="F142" s="9"/>
      <c r="G142" s="9"/>
      <c r="H142" s="9"/>
      <c r="I142" s="22"/>
      <c r="J142" s="22"/>
      <c r="K142" s="22"/>
      <c r="L142" s="22"/>
      <c r="M142" s="22"/>
      <c r="N142" s="9"/>
      <c r="O142" s="9"/>
    </row>
    <row r="143" spans="1:15" ht="43.15" customHeight="1" x14ac:dyDescent="0.45">
      <c r="A143" s="26"/>
      <c r="B143" s="28"/>
      <c r="C143" s="22"/>
      <c r="D143" s="14"/>
      <c r="E143" s="9"/>
      <c r="F143" s="9"/>
      <c r="G143" s="9"/>
      <c r="H143" s="9"/>
      <c r="I143" s="22"/>
      <c r="J143" s="22"/>
      <c r="K143" s="22"/>
      <c r="L143" s="22"/>
      <c r="M143" s="22"/>
      <c r="N143" s="9"/>
      <c r="O143" s="9"/>
    </row>
    <row r="144" spans="1:15" ht="43.15" customHeight="1" x14ac:dyDescent="0.45">
      <c r="A144" s="26"/>
      <c r="B144" s="28"/>
      <c r="C144" s="22"/>
      <c r="D144" s="14"/>
      <c r="E144" s="9"/>
      <c r="F144" s="9"/>
      <c r="G144" s="9"/>
      <c r="H144" s="9"/>
      <c r="I144" s="22"/>
      <c r="J144" s="22"/>
      <c r="K144" s="22"/>
      <c r="L144" s="22"/>
      <c r="M144" s="22"/>
      <c r="N144" s="9"/>
      <c r="O144" s="9"/>
    </row>
    <row r="145" spans="1:15" ht="43.15" customHeight="1" x14ac:dyDescent="0.45">
      <c r="A145" s="26"/>
      <c r="B145" s="28"/>
      <c r="C145" s="22"/>
      <c r="D145" s="14"/>
      <c r="E145" s="9"/>
      <c r="F145" s="9"/>
      <c r="G145" s="9"/>
      <c r="H145" s="9"/>
      <c r="I145" s="22"/>
      <c r="J145" s="22"/>
      <c r="K145" s="22"/>
      <c r="L145" s="22"/>
      <c r="M145" s="22"/>
      <c r="N145" s="9"/>
      <c r="O145" s="9"/>
    </row>
    <row r="146" spans="1:15" ht="43.15" customHeight="1" x14ac:dyDescent="0.45">
      <c r="A146" s="26"/>
      <c r="B146" s="28"/>
      <c r="C146" s="22"/>
      <c r="D146" s="14"/>
      <c r="E146" s="9"/>
      <c r="F146" s="9"/>
      <c r="G146" s="9"/>
      <c r="H146" s="9"/>
      <c r="I146" s="22"/>
      <c r="J146" s="22"/>
      <c r="K146" s="22"/>
      <c r="L146" s="22"/>
      <c r="M146" s="22"/>
      <c r="N146" s="9"/>
      <c r="O146" s="9"/>
    </row>
    <row r="147" spans="1:15" ht="43.15" customHeight="1" x14ac:dyDescent="0.45">
      <c r="A147" s="26"/>
      <c r="B147" s="28"/>
      <c r="C147" s="22"/>
      <c r="D147" s="14"/>
      <c r="E147" s="9"/>
      <c r="F147" s="9"/>
      <c r="G147" s="9"/>
      <c r="H147" s="9"/>
      <c r="I147" s="22"/>
      <c r="J147" s="22"/>
      <c r="K147" s="22"/>
      <c r="L147" s="22"/>
      <c r="M147" s="22"/>
      <c r="N147" s="9"/>
      <c r="O147" s="9"/>
    </row>
    <row r="148" spans="1:15" ht="43.15" customHeight="1" x14ac:dyDescent="0.45">
      <c r="A148" s="26"/>
      <c r="B148" s="28"/>
      <c r="C148" s="22"/>
      <c r="D148" s="14"/>
      <c r="E148" s="9"/>
      <c r="F148" s="9"/>
      <c r="G148" s="9"/>
      <c r="H148" s="9"/>
      <c r="I148" s="22"/>
      <c r="J148" s="22"/>
      <c r="K148" s="22"/>
      <c r="L148" s="22"/>
      <c r="M148" s="22"/>
      <c r="N148" s="9"/>
      <c r="O148" s="9"/>
    </row>
    <row r="149" spans="1:15" ht="43.15" customHeight="1" x14ac:dyDescent="0.45">
      <c r="A149" s="26"/>
      <c r="B149" s="28"/>
      <c r="C149" s="22"/>
      <c r="D149" s="14"/>
      <c r="E149" s="9"/>
      <c r="F149" s="9"/>
      <c r="G149" s="9"/>
      <c r="H149" s="9"/>
      <c r="I149" s="22"/>
      <c r="J149" s="22"/>
      <c r="K149" s="22"/>
      <c r="L149" s="22"/>
      <c r="M149" s="22"/>
      <c r="N149" s="9"/>
      <c r="O149" s="9"/>
    </row>
    <row r="150" spans="1:15" ht="43.15" customHeight="1" x14ac:dyDescent="0.45">
      <c r="A150" s="26"/>
      <c r="B150" s="28"/>
      <c r="C150" s="22"/>
      <c r="D150" s="14"/>
      <c r="E150" s="9"/>
      <c r="F150" s="9"/>
      <c r="G150" s="9"/>
      <c r="H150" s="9"/>
      <c r="I150" s="22"/>
      <c r="J150" s="22"/>
      <c r="K150" s="22"/>
      <c r="L150" s="22"/>
      <c r="M150" s="22"/>
      <c r="N150" s="9"/>
      <c r="O150" s="9"/>
    </row>
    <row r="151" spans="1:15" ht="43.15" customHeight="1" x14ac:dyDescent="0.45">
      <c r="A151" s="26"/>
      <c r="B151" s="28"/>
      <c r="C151" s="22"/>
      <c r="D151" s="14"/>
      <c r="E151" s="9"/>
      <c r="F151" s="9"/>
      <c r="G151" s="9"/>
      <c r="H151" s="9"/>
      <c r="I151" s="22"/>
      <c r="J151" s="22"/>
      <c r="K151" s="22"/>
      <c r="L151" s="22"/>
      <c r="M151" s="22"/>
      <c r="N151" s="9"/>
      <c r="O151" s="9"/>
    </row>
    <row r="152" spans="1:15" ht="43.15" customHeight="1" x14ac:dyDescent="0.45">
      <c r="A152" s="26"/>
      <c r="B152" s="28"/>
      <c r="C152" s="22"/>
      <c r="D152" s="14"/>
      <c r="E152" s="9"/>
      <c r="F152" s="9"/>
      <c r="G152" s="9"/>
      <c r="H152" s="9"/>
      <c r="I152" s="22"/>
      <c r="J152" s="22"/>
      <c r="K152" s="22"/>
      <c r="L152" s="22"/>
      <c r="M152" s="22"/>
      <c r="N152" s="9"/>
      <c r="O152" s="9"/>
    </row>
    <row r="153" spans="1:15" ht="43.15" customHeight="1" x14ac:dyDescent="0.45">
      <c r="A153" s="26"/>
      <c r="B153" s="28"/>
      <c r="C153" s="22"/>
      <c r="D153" s="14"/>
      <c r="E153" s="9"/>
      <c r="F153" s="9"/>
      <c r="G153" s="9"/>
      <c r="H153" s="9"/>
      <c r="I153" s="22"/>
      <c r="J153" s="22"/>
      <c r="K153" s="22"/>
      <c r="L153" s="22"/>
      <c r="M153" s="22"/>
      <c r="N153" s="9"/>
      <c r="O153" s="9"/>
    </row>
    <row r="154" spans="1:15" ht="43.15" customHeight="1" x14ac:dyDescent="0.45">
      <c r="A154" s="26"/>
      <c r="B154" s="28"/>
      <c r="C154" s="22"/>
      <c r="D154" s="14"/>
      <c r="E154" s="9"/>
      <c r="F154" s="9"/>
      <c r="G154" s="9"/>
      <c r="H154" s="9"/>
      <c r="I154" s="22"/>
      <c r="J154" s="22"/>
      <c r="K154" s="22"/>
      <c r="L154" s="22"/>
      <c r="M154" s="22"/>
      <c r="N154" s="9"/>
      <c r="O154" s="9"/>
    </row>
    <row r="155" spans="1:15" ht="43.15" customHeight="1" x14ac:dyDescent="0.45">
      <c r="A155" s="26"/>
      <c r="B155" s="28"/>
      <c r="C155" s="22"/>
      <c r="D155" s="14"/>
      <c r="E155" s="9"/>
      <c r="F155" s="9"/>
      <c r="G155" s="9"/>
      <c r="H155" s="9"/>
      <c r="I155" s="22"/>
      <c r="J155" s="22"/>
      <c r="K155" s="22"/>
      <c r="L155" s="22"/>
      <c r="M155" s="22"/>
      <c r="N155" s="9"/>
      <c r="O155" s="9"/>
    </row>
    <row r="156" spans="1:15" ht="43.15" customHeight="1" x14ac:dyDescent="0.45">
      <c r="A156" s="26"/>
      <c r="B156" s="28"/>
      <c r="C156" s="22"/>
      <c r="D156" s="14"/>
      <c r="E156" s="9"/>
      <c r="F156" s="9"/>
      <c r="G156" s="9"/>
      <c r="H156" s="9"/>
      <c r="I156" s="22"/>
      <c r="J156" s="22"/>
      <c r="K156" s="22"/>
      <c r="L156" s="22"/>
      <c r="M156" s="22"/>
      <c r="N156" s="9"/>
      <c r="O156" s="9"/>
    </row>
    <row r="157" spans="1:15" ht="43.15" customHeight="1" x14ac:dyDescent="0.45">
      <c r="A157" s="26"/>
      <c r="B157" s="28"/>
      <c r="C157" s="22"/>
      <c r="D157" s="14"/>
      <c r="E157" s="9"/>
      <c r="F157" s="9"/>
      <c r="G157" s="9"/>
      <c r="H157" s="9"/>
      <c r="I157" s="22"/>
      <c r="J157" s="22"/>
      <c r="K157" s="22"/>
      <c r="L157" s="22"/>
      <c r="M157" s="22"/>
      <c r="N157" s="9"/>
      <c r="O157" s="9"/>
    </row>
    <row r="158" spans="1:15" ht="43.15" customHeight="1" x14ac:dyDescent="0.45">
      <c r="A158" s="26"/>
      <c r="B158" s="28"/>
      <c r="C158" s="22"/>
      <c r="D158" s="14"/>
      <c r="E158" s="9"/>
      <c r="F158" s="9"/>
      <c r="G158" s="9"/>
      <c r="H158" s="9"/>
      <c r="I158" s="22"/>
      <c r="J158" s="22"/>
      <c r="K158" s="22"/>
      <c r="L158" s="22"/>
      <c r="M158" s="22"/>
      <c r="N158" s="9"/>
      <c r="O158" s="9"/>
    </row>
    <row r="159" spans="1:15" ht="43.15" customHeight="1" x14ac:dyDescent="0.45">
      <c r="A159" s="26"/>
      <c r="B159" s="28"/>
      <c r="C159" s="22"/>
      <c r="D159" s="14"/>
      <c r="E159" s="9"/>
      <c r="F159" s="9"/>
      <c r="G159" s="9"/>
      <c r="H159" s="9"/>
      <c r="I159" s="22"/>
      <c r="J159" s="22"/>
      <c r="K159" s="22"/>
      <c r="L159" s="22"/>
      <c r="M159" s="22"/>
      <c r="N159" s="9"/>
      <c r="O159" s="9"/>
    </row>
    <row r="160" spans="1:15" ht="43.15" customHeight="1" x14ac:dyDescent="0.45">
      <c r="A160" s="26"/>
      <c r="B160" s="28"/>
      <c r="C160" s="22"/>
      <c r="D160" s="14"/>
      <c r="E160" s="9"/>
      <c r="F160" s="9"/>
      <c r="G160" s="9"/>
      <c r="H160" s="9"/>
      <c r="I160" s="22"/>
      <c r="J160" s="22"/>
      <c r="K160" s="22"/>
      <c r="L160" s="22"/>
      <c r="M160" s="22"/>
      <c r="N160" s="9"/>
      <c r="O160" s="9"/>
    </row>
    <row r="161" spans="1:15" ht="43.15" customHeight="1" x14ac:dyDescent="0.45">
      <c r="A161" s="26"/>
      <c r="B161" s="28"/>
      <c r="C161" s="22"/>
      <c r="D161" s="14"/>
      <c r="E161" s="9"/>
      <c r="F161" s="9"/>
      <c r="G161" s="9"/>
      <c r="H161" s="9"/>
      <c r="I161" s="22"/>
      <c r="J161" s="22"/>
      <c r="K161" s="22"/>
      <c r="L161" s="22"/>
      <c r="M161" s="22"/>
      <c r="N161" s="9"/>
      <c r="O161" s="9"/>
    </row>
    <row r="162" spans="1:15" ht="43.15" customHeight="1" x14ac:dyDescent="0.45">
      <c r="A162" s="26"/>
      <c r="B162" s="28"/>
      <c r="C162" s="22"/>
      <c r="D162" s="14"/>
      <c r="E162" s="9"/>
      <c r="F162" s="9"/>
      <c r="G162" s="9"/>
      <c r="H162" s="9"/>
      <c r="I162" s="22"/>
      <c r="J162" s="22"/>
      <c r="K162" s="22"/>
      <c r="L162" s="22"/>
      <c r="M162" s="22"/>
      <c r="N162" s="9"/>
      <c r="O162" s="9"/>
    </row>
    <row r="163" spans="1:15" ht="43.15" customHeight="1" x14ac:dyDescent="0.45">
      <c r="A163" s="26"/>
      <c r="B163" s="28"/>
      <c r="C163" s="22"/>
      <c r="D163" s="14"/>
      <c r="E163" s="9"/>
      <c r="F163" s="9"/>
      <c r="G163" s="9"/>
      <c r="H163" s="9"/>
      <c r="I163" s="22"/>
      <c r="J163" s="22"/>
      <c r="K163" s="22"/>
      <c r="L163" s="22"/>
      <c r="M163" s="22"/>
      <c r="N163" s="9"/>
      <c r="O163" s="9"/>
    </row>
    <row r="164" spans="1:15" ht="43.15" customHeight="1" x14ac:dyDescent="0.45">
      <c r="A164" s="26"/>
      <c r="B164" s="28"/>
      <c r="C164" s="22"/>
      <c r="D164" s="14"/>
      <c r="E164" s="9"/>
      <c r="F164" s="9"/>
      <c r="G164" s="9"/>
      <c r="H164" s="9"/>
      <c r="I164" s="22"/>
      <c r="J164" s="22"/>
      <c r="K164" s="22"/>
      <c r="L164" s="22"/>
      <c r="M164" s="22"/>
      <c r="N164" s="9"/>
      <c r="O164" s="9"/>
    </row>
    <row r="165" spans="1:15" ht="43.15" customHeight="1" x14ac:dyDescent="0.45">
      <c r="A165" s="26"/>
      <c r="B165" s="28"/>
      <c r="C165" s="22"/>
      <c r="D165" s="14"/>
      <c r="E165" s="9"/>
      <c r="F165" s="9"/>
      <c r="G165" s="9"/>
      <c r="H165" s="9"/>
      <c r="I165" s="22"/>
      <c r="J165" s="22"/>
      <c r="K165" s="22"/>
      <c r="L165" s="22"/>
      <c r="M165" s="22"/>
      <c r="N165" s="9"/>
      <c r="O165" s="9"/>
    </row>
    <row r="166" spans="1:15" ht="43.15" customHeight="1" x14ac:dyDescent="0.45">
      <c r="A166" s="26"/>
      <c r="B166" s="28"/>
      <c r="C166" s="22"/>
      <c r="D166" s="14"/>
      <c r="E166" s="9"/>
      <c r="F166" s="9"/>
      <c r="G166" s="9"/>
      <c r="H166" s="9"/>
      <c r="I166" s="22"/>
      <c r="J166" s="22"/>
      <c r="K166" s="22"/>
      <c r="L166" s="22"/>
      <c r="M166" s="22"/>
      <c r="N166" s="9"/>
      <c r="O166" s="9"/>
    </row>
    <row r="167" spans="1:15" ht="43.15" customHeight="1" x14ac:dyDescent="0.45">
      <c r="A167" s="26"/>
      <c r="B167" s="28"/>
      <c r="C167" s="22"/>
      <c r="D167" s="14"/>
      <c r="E167" s="9"/>
      <c r="F167" s="9"/>
      <c r="G167" s="9"/>
      <c r="H167" s="9"/>
      <c r="I167" s="22"/>
      <c r="J167" s="22"/>
      <c r="K167" s="22"/>
      <c r="L167" s="22"/>
      <c r="M167" s="22"/>
      <c r="N167" s="9"/>
      <c r="O167" s="9"/>
    </row>
    <row r="168" spans="1:15" ht="43.15" customHeight="1" x14ac:dyDescent="0.45">
      <c r="A168" s="26"/>
      <c r="B168" s="28"/>
      <c r="C168" s="22"/>
      <c r="D168" s="14"/>
      <c r="E168" s="9"/>
      <c r="F168" s="9"/>
      <c r="G168" s="9"/>
      <c r="H168" s="9"/>
      <c r="I168" s="22"/>
      <c r="J168" s="22"/>
      <c r="K168" s="22"/>
      <c r="L168" s="22"/>
      <c r="M168" s="22"/>
      <c r="N168" s="9"/>
      <c r="O168" s="9"/>
    </row>
    <row r="169" spans="1:15" ht="43.15" customHeight="1" x14ac:dyDescent="0.45">
      <c r="A169" s="26"/>
      <c r="B169" s="28"/>
      <c r="C169" s="22"/>
      <c r="D169" s="14"/>
      <c r="E169" s="9"/>
      <c r="F169" s="9"/>
      <c r="G169" s="9"/>
      <c r="H169" s="9"/>
      <c r="I169" s="22"/>
      <c r="J169" s="22"/>
      <c r="K169" s="22"/>
      <c r="L169" s="22"/>
      <c r="M169" s="22"/>
      <c r="N169" s="9"/>
      <c r="O169" s="9"/>
    </row>
    <row r="170" spans="1:15" ht="43.15" customHeight="1" x14ac:dyDescent="0.45">
      <c r="A170" s="26"/>
      <c r="B170" s="28"/>
      <c r="C170" s="22"/>
      <c r="D170" s="14"/>
      <c r="E170" s="9"/>
      <c r="F170" s="9"/>
      <c r="G170" s="9"/>
      <c r="H170" s="9"/>
      <c r="I170" s="22"/>
      <c r="J170" s="22"/>
      <c r="K170" s="22"/>
      <c r="L170" s="22"/>
      <c r="M170" s="22"/>
      <c r="N170" s="9"/>
      <c r="O170" s="9"/>
    </row>
    <row r="171" spans="1:15" ht="43.15" customHeight="1" x14ac:dyDescent="0.45">
      <c r="A171" s="26"/>
      <c r="B171" s="28"/>
      <c r="C171" s="22"/>
      <c r="D171" s="14"/>
      <c r="E171" s="9"/>
      <c r="F171" s="9"/>
      <c r="G171" s="9"/>
      <c r="H171" s="9"/>
      <c r="I171" s="22"/>
      <c r="J171" s="22"/>
      <c r="K171" s="22"/>
      <c r="L171" s="22"/>
      <c r="M171" s="22"/>
      <c r="N171" s="9"/>
      <c r="O171" s="9"/>
    </row>
    <row r="172" spans="1:15" ht="43.15" customHeight="1" x14ac:dyDescent="0.45">
      <c r="A172" s="26"/>
      <c r="B172" s="28"/>
      <c r="C172" s="22"/>
      <c r="D172" s="14"/>
      <c r="E172" s="9"/>
      <c r="F172" s="9"/>
      <c r="G172" s="9"/>
      <c r="H172" s="9"/>
      <c r="I172" s="22"/>
      <c r="J172" s="22"/>
      <c r="K172" s="22"/>
      <c r="L172" s="22"/>
      <c r="M172" s="22"/>
      <c r="N172" s="9"/>
      <c r="O172" s="9"/>
    </row>
    <row r="173" spans="1:15" ht="43.15" customHeight="1" x14ac:dyDescent="0.45">
      <c r="A173" s="26"/>
      <c r="B173" s="28"/>
      <c r="C173" s="22"/>
      <c r="D173" s="14"/>
      <c r="E173" s="9"/>
      <c r="F173" s="9"/>
      <c r="G173" s="9"/>
      <c r="H173" s="9"/>
      <c r="I173" s="22"/>
      <c r="J173" s="22"/>
      <c r="K173" s="22"/>
      <c r="L173" s="22"/>
      <c r="M173" s="22"/>
      <c r="N173" s="9"/>
      <c r="O173" s="9"/>
    </row>
    <row r="174" spans="1:15" ht="43.15" customHeight="1" x14ac:dyDescent="0.45">
      <c r="A174" s="26"/>
      <c r="B174" s="28"/>
      <c r="C174" s="22"/>
      <c r="D174" s="14"/>
      <c r="E174" s="9"/>
      <c r="F174" s="9"/>
      <c r="G174" s="9"/>
      <c r="H174" s="9"/>
      <c r="I174" s="22"/>
      <c r="J174" s="22"/>
      <c r="K174" s="22"/>
      <c r="L174" s="22"/>
      <c r="M174" s="22"/>
      <c r="N174" s="9"/>
      <c r="O174" s="9"/>
    </row>
    <row r="175" spans="1:15" ht="43.15" customHeight="1" x14ac:dyDescent="0.45">
      <c r="A175" s="26"/>
      <c r="B175" s="28"/>
      <c r="C175" s="22"/>
      <c r="D175" s="14"/>
      <c r="E175" s="9"/>
      <c r="F175" s="9"/>
      <c r="G175" s="9"/>
      <c r="H175" s="9"/>
      <c r="I175" s="22"/>
      <c r="J175" s="22"/>
      <c r="K175" s="22"/>
      <c r="L175" s="22"/>
      <c r="M175" s="22"/>
      <c r="N175" s="9"/>
      <c r="O175" s="9"/>
    </row>
    <row r="176" spans="1:15" ht="43.15" customHeight="1" x14ac:dyDescent="0.45">
      <c r="A176" s="26"/>
      <c r="B176" s="28"/>
      <c r="C176" s="22"/>
      <c r="D176" s="14"/>
      <c r="E176" s="9"/>
      <c r="F176" s="9"/>
      <c r="G176" s="9"/>
      <c r="H176" s="9"/>
      <c r="I176" s="22"/>
      <c r="J176" s="22"/>
      <c r="K176" s="22"/>
      <c r="L176" s="22"/>
      <c r="M176" s="22"/>
      <c r="N176" s="9"/>
      <c r="O176" s="9"/>
    </row>
    <row r="177" spans="1:15" ht="43.15" customHeight="1" x14ac:dyDescent="0.45">
      <c r="A177" s="26"/>
      <c r="B177" s="28"/>
      <c r="C177" s="22"/>
      <c r="D177" s="14"/>
      <c r="E177" s="9"/>
      <c r="F177" s="9"/>
      <c r="G177" s="9"/>
      <c r="H177" s="9"/>
      <c r="I177" s="22"/>
      <c r="J177" s="22"/>
      <c r="K177" s="22"/>
      <c r="L177" s="22"/>
      <c r="M177" s="22"/>
      <c r="N177" s="9"/>
      <c r="O177" s="9"/>
    </row>
    <row r="178" spans="1:15" ht="43.15" customHeight="1" x14ac:dyDescent="0.45">
      <c r="A178" s="26"/>
      <c r="B178" s="28"/>
      <c r="C178" s="22"/>
      <c r="D178" s="14"/>
      <c r="E178" s="9"/>
      <c r="F178" s="9"/>
      <c r="G178" s="9"/>
      <c r="H178" s="9"/>
      <c r="I178" s="22"/>
      <c r="J178" s="22"/>
      <c r="K178" s="22"/>
      <c r="L178" s="22"/>
      <c r="M178" s="22"/>
      <c r="N178" s="9"/>
      <c r="O178" s="9"/>
    </row>
    <row r="179" spans="1:15" ht="43.15" customHeight="1" x14ac:dyDescent="0.45">
      <c r="A179" s="26"/>
      <c r="B179" s="28"/>
      <c r="C179" s="22"/>
      <c r="D179" s="14"/>
      <c r="E179" s="9"/>
      <c r="F179" s="9"/>
      <c r="G179" s="9"/>
      <c r="H179" s="9"/>
      <c r="I179" s="22"/>
      <c r="J179" s="22"/>
      <c r="K179" s="22"/>
      <c r="L179" s="22"/>
      <c r="M179" s="22"/>
      <c r="N179" s="9"/>
      <c r="O179" s="9"/>
    </row>
    <row r="180" spans="1:15" ht="43.15" customHeight="1" x14ac:dyDescent="0.45">
      <c r="A180" s="26"/>
      <c r="B180" s="28"/>
      <c r="C180" s="22"/>
      <c r="D180" s="14"/>
      <c r="E180" s="9"/>
      <c r="F180" s="9"/>
      <c r="G180" s="9"/>
      <c r="H180" s="9"/>
      <c r="I180" s="22"/>
      <c r="J180" s="22"/>
      <c r="K180" s="22"/>
      <c r="L180" s="22"/>
      <c r="M180" s="22"/>
      <c r="N180" s="9"/>
      <c r="O180" s="9"/>
    </row>
    <row r="181" spans="1:15" ht="43.15" customHeight="1" x14ac:dyDescent="0.45">
      <c r="A181" s="26"/>
      <c r="B181" s="28"/>
      <c r="C181" s="22"/>
      <c r="D181" s="14"/>
      <c r="E181" s="9"/>
      <c r="F181" s="9"/>
      <c r="G181" s="9"/>
      <c r="H181" s="9"/>
      <c r="I181" s="22"/>
      <c r="J181" s="22"/>
      <c r="K181" s="22"/>
      <c r="L181" s="22"/>
      <c r="M181" s="22"/>
      <c r="N181" s="9"/>
      <c r="O181" s="9"/>
    </row>
    <row r="182" spans="1:15" ht="43.15" customHeight="1" x14ac:dyDescent="0.45">
      <c r="A182" s="26"/>
      <c r="B182" s="28"/>
      <c r="C182" s="22"/>
      <c r="D182" s="14"/>
      <c r="E182" s="9"/>
      <c r="F182" s="9"/>
      <c r="G182" s="9"/>
      <c r="H182" s="9"/>
      <c r="I182" s="22"/>
      <c r="J182" s="22"/>
      <c r="K182" s="22"/>
      <c r="L182" s="22"/>
      <c r="M182" s="22"/>
      <c r="N182" s="9"/>
      <c r="O182" s="9"/>
    </row>
    <row r="183" spans="1:15" ht="43.15" customHeight="1" x14ac:dyDescent="0.45">
      <c r="A183" s="26"/>
      <c r="B183" s="28"/>
      <c r="C183" s="22"/>
      <c r="D183" s="14"/>
      <c r="E183" s="9"/>
      <c r="F183" s="9"/>
      <c r="G183" s="9"/>
      <c r="H183" s="9"/>
      <c r="I183" s="22"/>
      <c r="J183" s="22"/>
      <c r="K183" s="22"/>
      <c r="L183" s="22"/>
      <c r="M183" s="22"/>
      <c r="N183" s="9"/>
      <c r="O183" s="9"/>
    </row>
    <row r="184" spans="1:15" ht="43.15" customHeight="1" x14ac:dyDescent="0.45">
      <c r="A184" s="26"/>
      <c r="B184" s="28"/>
      <c r="C184" s="22"/>
      <c r="D184" s="14"/>
      <c r="E184" s="9"/>
      <c r="F184" s="9"/>
      <c r="G184" s="9"/>
      <c r="H184" s="9"/>
      <c r="I184" s="22"/>
      <c r="J184" s="22"/>
      <c r="K184" s="22"/>
      <c r="L184" s="22"/>
      <c r="M184" s="22"/>
      <c r="N184" s="9"/>
      <c r="O184" s="9"/>
    </row>
    <row r="185" spans="1:15" ht="43.15" customHeight="1" x14ac:dyDescent="0.45">
      <c r="A185" s="26"/>
      <c r="B185" s="28"/>
      <c r="C185" s="22"/>
      <c r="D185" s="14"/>
      <c r="E185" s="9"/>
      <c r="F185" s="9"/>
      <c r="G185" s="9"/>
      <c r="H185" s="9"/>
      <c r="I185" s="22"/>
      <c r="J185" s="22"/>
      <c r="K185" s="22"/>
      <c r="L185" s="22"/>
      <c r="M185" s="22"/>
      <c r="N185" s="9"/>
      <c r="O185" s="9"/>
    </row>
    <row r="186" spans="1:15" ht="43.15" customHeight="1" x14ac:dyDescent="0.45">
      <c r="A186" s="26"/>
      <c r="B186" s="28"/>
      <c r="C186" s="22"/>
      <c r="D186" s="14"/>
      <c r="E186" s="9"/>
      <c r="F186" s="9"/>
      <c r="G186" s="9"/>
      <c r="H186" s="9"/>
      <c r="I186" s="22"/>
      <c r="J186" s="22"/>
      <c r="K186" s="22"/>
      <c r="L186" s="22"/>
      <c r="M186" s="22"/>
      <c r="N186" s="9"/>
      <c r="O186" s="9"/>
    </row>
    <row r="187" spans="1:15" ht="43.15" customHeight="1" x14ac:dyDescent="0.45">
      <c r="A187" s="26"/>
      <c r="B187" s="28"/>
      <c r="C187" s="22"/>
      <c r="D187" s="14"/>
      <c r="E187" s="9"/>
      <c r="F187" s="9"/>
      <c r="G187" s="9"/>
      <c r="H187" s="9"/>
      <c r="I187" s="22"/>
      <c r="J187" s="22"/>
      <c r="K187" s="22"/>
      <c r="L187" s="22"/>
      <c r="M187" s="22"/>
      <c r="N187" s="9"/>
      <c r="O187" s="9"/>
    </row>
    <row r="188" spans="1:15" ht="43.15" customHeight="1" x14ac:dyDescent="0.45">
      <c r="A188" s="26"/>
      <c r="B188" s="28"/>
      <c r="C188" s="22"/>
      <c r="D188" s="14"/>
      <c r="E188" s="9"/>
      <c r="F188" s="9"/>
      <c r="G188" s="9"/>
      <c r="H188" s="9"/>
      <c r="I188" s="22"/>
      <c r="J188" s="22"/>
      <c r="K188" s="22"/>
      <c r="L188" s="22"/>
      <c r="M188" s="22"/>
      <c r="N188" s="9"/>
      <c r="O188" s="9"/>
    </row>
    <row r="189" spans="1:15" ht="43.15" customHeight="1" x14ac:dyDescent="0.45">
      <c r="A189" s="26"/>
      <c r="B189" s="28"/>
      <c r="C189" s="22"/>
      <c r="D189" s="14"/>
      <c r="E189" s="9"/>
      <c r="F189" s="9"/>
      <c r="G189" s="9"/>
      <c r="H189" s="9"/>
      <c r="I189" s="22"/>
      <c r="J189" s="22"/>
      <c r="K189" s="22"/>
      <c r="L189" s="22"/>
      <c r="M189" s="22"/>
      <c r="N189" s="9"/>
      <c r="O189" s="9"/>
    </row>
    <row r="190" spans="1:15" ht="43.15" customHeight="1" x14ac:dyDescent="0.45">
      <c r="A190" s="26"/>
      <c r="B190" s="28"/>
      <c r="C190" s="22"/>
      <c r="D190" s="14"/>
      <c r="E190" s="9"/>
      <c r="F190" s="9"/>
      <c r="G190" s="9"/>
      <c r="H190" s="9"/>
      <c r="I190" s="22"/>
      <c r="J190" s="22"/>
      <c r="K190" s="22"/>
      <c r="L190" s="22"/>
      <c r="M190" s="22"/>
      <c r="N190" s="9"/>
      <c r="O190" s="9"/>
    </row>
    <row r="191" spans="1:15" ht="43.15" customHeight="1" x14ac:dyDescent="0.45">
      <c r="A191" s="26"/>
      <c r="B191" s="28"/>
      <c r="C191" s="22"/>
      <c r="D191" s="14"/>
      <c r="E191" s="9"/>
      <c r="F191" s="9"/>
      <c r="G191" s="9"/>
      <c r="H191" s="9"/>
      <c r="I191" s="22"/>
      <c r="J191" s="22"/>
      <c r="K191" s="22"/>
      <c r="L191" s="22"/>
      <c r="M191" s="22"/>
      <c r="N191" s="9"/>
      <c r="O191" s="9"/>
    </row>
    <row r="192" spans="1:15" ht="43.15" customHeight="1" x14ac:dyDescent="0.45">
      <c r="A192" s="26"/>
      <c r="B192" s="28"/>
      <c r="C192" s="22"/>
      <c r="D192" s="14"/>
      <c r="E192" s="9"/>
      <c r="F192" s="9"/>
      <c r="G192" s="9"/>
      <c r="H192" s="9"/>
      <c r="I192" s="22"/>
      <c r="J192" s="22"/>
      <c r="K192" s="22"/>
      <c r="L192" s="22"/>
      <c r="M192" s="22"/>
      <c r="N192" s="9"/>
      <c r="O192" s="9"/>
    </row>
    <row r="193" spans="1:15" ht="43.15" customHeight="1" x14ac:dyDescent="0.45">
      <c r="A193" s="26"/>
      <c r="B193" s="28"/>
      <c r="C193" s="22"/>
      <c r="D193" s="14"/>
      <c r="E193" s="9"/>
      <c r="F193" s="9"/>
      <c r="G193" s="9"/>
      <c r="H193" s="9"/>
      <c r="I193" s="22"/>
      <c r="J193" s="22"/>
      <c r="K193" s="22"/>
      <c r="L193" s="22"/>
      <c r="M193" s="22"/>
      <c r="N193" s="9"/>
      <c r="O193" s="9"/>
    </row>
    <row r="194" spans="1:15" ht="43.15" customHeight="1" x14ac:dyDescent="0.45">
      <c r="A194" s="26"/>
      <c r="B194" s="28"/>
      <c r="C194" s="22"/>
      <c r="D194" s="14"/>
      <c r="E194" s="9"/>
      <c r="F194" s="9"/>
      <c r="G194" s="9"/>
      <c r="H194" s="9"/>
      <c r="I194" s="22"/>
      <c r="J194" s="22"/>
      <c r="K194" s="22"/>
      <c r="L194" s="22"/>
      <c r="M194" s="22"/>
      <c r="N194" s="9"/>
      <c r="O194" s="9"/>
    </row>
    <row r="195" spans="1:15" ht="43.15" customHeight="1" x14ac:dyDescent="0.45">
      <c r="A195" s="26"/>
      <c r="B195" s="28"/>
      <c r="C195" s="22"/>
      <c r="D195" s="14"/>
      <c r="E195" s="9"/>
      <c r="F195" s="9"/>
      <c r="G195" s="9"/>
      <c r="H195" s="9"/>
      <c r="I195" s="22"/>
      <c r="J195" s="22"/>
      <c r="K195" s="22"/>
      <c r="L195" s="22"/>
      <c r="M195" s="22"/>
      <c r="N195" s="9"/>
      <c r="O195" s="9"/>
    </row>
    <row r="196" spans="1:15" ht="43.15" customHeight="1" x14ac:dyDescent="0.45">
      <c r="A196" s="26"/>
      <c r="B196" s="28"/>
      <c r="C196" s="22"/>
      <c r="D196" s="14"/>
      <c r="E196" s="9"/>
      <c r="F196" s="9"/>
      <c r="G196" s="9"/>
      <c r="H196" s="9"/>
      <c r="I196" s="22"/>
      <c r="J196" s="22"/>
      <c r="K196" s="22"/>
      <c r="L196" s="22"/>
      <c r="M196" s="22"/>
      <c r="N196" s="9"/>
      <c r="O196" s="9"/>
    </row>
    <row r="197" spans="1:15" ht="43.15" customHeight="1" x14ac:dyDescent="0.45">
      <c r="A197" s="26"/>
      <c r="B197" s="28"/>
      <c r="C197" s="22"/>
      <c r="D197" s="14"/>
      <c r="E197" s="9"/>
      <c r="F197" s="9"/>
      <c r="G197" s="9"/>
      <c r="H197" s="9"/>
      <c r="I197" s="22"/>
      <c r="J197" s="22"/>
      <c r="K197" s="22"/>
      <c r="L197" s="22"/>
      <c r="M197" s="22"/>
      <c r="N197" s="9"/>
      <c r="O197" s="9"/>
    </row>
    <row r="198" spans="1:15" ht="43.15" customHeight="1" x14ac:dyDescent="0.45">
      <c r="A198" s="26"/>
      <c r="B198" s="28"/>
      <c r="C198" s="22"/>
      <c r="D198" s="14"/>
      <c r="E198" s="9"/>
      <c r="F198" s="9"/>
      <c r="G198" s="9"/>
      <c r="H198" s="9"/>
      <c r="I198" s="22"/>
      <c r="J198" s="22"/>
      <c r="K198" s="22"/>
      <c r="L198" s="22"/>
      <c r="M198" s="22"/>
      <c r="N198" s="9"/>
      <c r="O198" s="9"/>
    </row>
    <row r="199" spans="1:15" ht="43.15" customHeight="1" x14ac:dyDescent="0.45">
      <c r="A199" s="26"/>
      <c r="B199" s="28"/>
      <c r="C199" s="22"/>
      <c r="D199" s="14"/>
      <c r="E199" s="9"/>
      <c r="F199" s="9"/>
      <c r="G199" s="9"/>
      <c r="H199" s="9"/>
      <c r="I199" s="22"/>
      <c r="J199" s="22"/>
      <c r="K199" s="22"/>
      <c r="L199" s="22"/>
      <c r="M199" s="22"/>
      <c r="N199" s="9"/>
      <c r="O199" s="9"/>
    </row>
    <row r="200" spans="1:15" ht="43.15" customHeight="1" x14ac:dyDescent="0.45">
      <c r="A200" s="26"/>
      <c r="B200" s="28"/>
      <c r="C200" s="22"/>
      <c r="D200" s="14"/>
      <c r="E200" s="9"/>
      <c r="F200" s="9"/>
      <c r="G200" s="9"/>
      <c r="H200" s="9"/>
      <c r="I200" s="22"/>
      <c r="J200" s="22"/>
      <c r="K200" s="22"/>
      <c r="L200" s="22"/>
      <c r="M200" s="22"/>
      <c r="N200" s="9"/>
      <c r="O200" s="9"/>
    </row>
    <row r="201" spans="1:15" ht="43.15" customHeight="1" x14ac:dyDescent="0.45">
      <c r="A201" s="26"/>
      <c r="B201" s="28"/>
      <c r="C201" s="22"/>
      <c r="D201" s="14"/>
      <c r="E201" s="9"/>
      <c r="F201" s="9"/>
      <c r="G201" s="9"/>
      <c r="H201" s="9"/>
      <c r="I201" s="22"/>
      <c r="J201" s="22"/>
      <c r="K201" s="22"/>
      <c r="L201" s="22"/>
      <c r="M201" s="22"/>
      <c r="N201" s="9"/>
      <c r="O201" s="9"/>
    </row>
    <row r="202" spans="1:15" ht="43.15" customHeight="1" x14ac:dyDescent="0.45">
      <c r="A202" s="26"/>
      <c r="B202" s="28"/>
      <c r="C202" s="22"/>
      <c r="D202" s="14"/>
      <c r="E202" s="9"/>
      <c r="F202" s="9"/>
      <c r="G202" s="9"/>
      <c r="H202" s="9"/>
      <c r="I202" s="22"/>
      <c r="J202" s="22"/>
      <c r="K202" s="22"/>
      <c r="L202" s="22"/>
      <c r="M202" s="22"/>
      <c r="N202" s="9"/>
      <c r="O202" s="9"/>
    </row>
    <row r="203" spans="1:15" ht="43.15" customHeight="1" x14ac:dyDescent="0.45">
      <c r="A203" s="26"/>
      <c r="B203" s="28"/>
      <c r="C203" s="22"/>
      <c r="D203" s="14"/>
      <c r="E203" s="9"/>
      <c r="F203" s="9"/>
      <c r="G203" s="9"/>
      <c r="H203" s="9"/>
      <c r="I203" s="22"/>
      <c r="J203" s="22"/>
      <c r="K203" s="22"/>
      <c r="L203" s="22"/>
      <c r="M203" s="22"/>
      <c r="N203" s="9"/>
      <c r="O203" s="9"/>
    </row>
    <row r="204" spans="1:15" ht="43.15" customHeight="1" x14ac:dyDescent="0.45">
      <c r="A204" s="26"/>
      <c r="B204" s="28"/>
      <c r="C204" s="22"/>
      <c r="D204" s="14"/>
      <c r="E204" s="9"/>
      <c r="F204" s="9"/>
      <c r="G204" s="9"/>
      <c r="H204" s="9"/>
      <c r="I204" s="22"/>
      <c r="J204" s="22"/>
      <c r="K204" s="22"/>
      <c r="L204" s="22"/>
      <c r="M204" s="22"/>
      <c r="N204" s="9"/>
      <c r="O204" s="9"/>
    </row>
    <row r="205" spans="1:15" ht="43.15" customHeight="1" x14ac:dyDescent="0.45">
      <c r="A205" s="26"/>
      <c r="B205" s="28"/>
      <c r="C205" s="22"/>
      <c r="D205" s="14"/>
      <c r="E205" s="9"/>
      <c r="F205" s="9"/>
      <c r="G205" s="9"/>
      <c r="H205" s="9"/>
      <c r="I205" s="22"/>
      <c r="J205" s="22"/>
      <c r="K205" s="22"/>
      <c r="L205" s="22"/>
      <c r="M205" s="22"/>
      <c r="N205" s="9"/>
      <c r="O205" s="9"/>
    </row>
    <row r="206" spans="1:15" ht="43.15" customHeight="1" x14ac:dyDescent="0.45">
      <c r="A206" s="26"/>
      <c r="B206" s="28"/>
      <c r="C206" s="22"/>
      <c r="D206" s="14"/>
      <c r="E206" s="9"/>
      <c r="F206" s="9"/>
      <c r="G206" s="9"/>
      <c r="H206" s="9"/>
      <c r="I206" s="22"/>
      <c r="J206" s="22"/>
      <c r="K206" s="22"/>
      <c r="L206" s="22"/>
      <c r="M206" s="22"/>
      <c r="N206" s="9"/>
      <c r="O206" s="9"/>
    </row>
    <row r="207" spans="1:15" ht="43.15" customHeight="1" x14ac:dyDescent="0.45">
      <c r="A207" s="26"/>
      <c r="B207" s="28"/>
      <c r="C207" s="22"/>
      <c r="D207" s="14"/>
      <c r="E207" s="9"/>
      <c r="F207" s="9"/>
      <c r="G207" s="9"/>
      <c r="H207" s="9"/>
      <c r="I207" s="22"/>
      <c r="J207" s="22"/>
      <c r="K207" s="22"/>
      <c r="L207" s="22"/>
      <c r="M207" s="22"/>
      <c r="N207" s="9"/>
      <c r="O207" s="9"/>
    </row>
    <row r="208" spans="1:15" ht="43.15" customHeight="1" x14ac:dyDescent="0.45">
      <c r="A208" s="26"/>
      <c r="B208" s="28"/>
      <c r="C208" s="22"/>
      <c r="D208" s="14"/>
      <c r="E208" s="9"/>
      <c r="F208" s="9"/>
      <c r="G208" s="9"/>
      <c r="H208" s="9"/>
      <c r="I208" s="22"/>
      <c r="J208" s="22"/>
      <c r="K208" s="22"/>
      <c r="L208" s="22"/>
      <c r="M208" s="22"/>
      <c r="N208" s="9"/>
      <c r="O208" s="9"/>
    </row>
    <row r="209" spans="1:15" ht="43.15" customHeight="1" x14ac:dyDescent="0.45">
      <c r="A209" s="26"/>
      <c r="B209" s="28"/>
      <c r="C209" s="22"/>
      <c r="D209" s="14"/>
      <c r="E209" s="9"/>
      <c r="F209" s="9"/>
      <c r="G209" s="9"/>
      <c r="H209" s="9"/>
      <c r="I209" s="22"/>
      <c r="J209" s="22"/>
      <c r="K209" s="22"/>
      <c r="L209" s="22"/>
      <c r="M209" s="22"/>
      <c r="N209" s="9"/>
      <c r="O209" s="9"/>
    </row>
    <row r="210" spans="1:15" ht="43.15" customHeight="1" x14ac:dyDescent="0.45">
      <c r="A210" s="26"/>
      <c r="B210" s="28"/>
      <c r="C210" s="22"/>
      <c r="D210" s="14"/>
      <c r="E210" s="9"/>
      <c r="F210" s="9"/>
      <c r="G210" s="9"/>
      <c r="H210" s="9"/>
      <c r="I210" s="22"/>
      <c r="J210" s="22"/>
      <c r="K210" s="22"/>
      <c r="L210" s="22"/>
      <c r="M210" s="22"/>
      <c r="N210" s="9"/>
      <c r="O210" s="9"/>
    </row>
    <row r="211" spans="1:15" ht="43.15" customHeight="1" x14ac:dyDescent="0.45">
      <c r="A211" s="26"/>
      <c r="B211" s="28"/>
      <c r="C211" s="22"/>
      <c r="D211" s="14"/>
      <c r="E211" s="9"/>
      <c r="F211" s="9"/>
      <c r="G211" s="9"/>
      <c r="H211" s="9"/>
      <c r="I211" s="22"/>
      <c r="J211" s="22"/>
      <c r="K211" s="22"/>
      <c r="L211" s="22"/>
      <c r="M211" s="22"/>
      <c r="N211" s="9"/>
      <c r="O211" s="9"/>
    </row>
    <row r="212" spans="1:15" ht="43.15" customHeight="1" x14ac:dyDescent="0.45">
      <c r="A212" s="26"/>
      <c r="B212" s="28"/>
      <c r="C212" s="22"/>
      <c r="D212" s="14"/>
      <c r="E212" s="9"/>
      <c r="F212" s="9"/>
      <c r="G212" s="9"/>
      <c r="H212" s="9"/>
      <c r="I212" s="22"/>
      <c r="J212" s="22"/>
      <c r="K212" s="22"/>
      <c r="L212" s="22"/>
      <c r="M212" s="22"/>
      <c r="N212" s="9"/>
      <c r="O212" s="9"/>
    </row>
    <row r="213" spans="1:15" ht="43.15" customHeight="1" x14ac:dyDescent="0.45">
      <c r="A213" s="26"/>
      <c r="B213" s="28"/>
      <c r="C213" s="22"/>
      <c r="D213" s="14"/>
      <c r="E213" s="9"/>
      <c r="F213" s="9"/>
      <c r="G213" s="9"/>
      <c r="H213" s="9"/>
      <c r="I213" s="22"/>
      <c r="J213" s="22"/>
      <c r="K213" s="22"/>
      <c r="L213" s="22"/>
      <c r="M213" s="22"/>
      <c r="N213" s="9"/>
      <c r="O213" s="9"/>
    </row>
    <row r="214" spans="1:15" ht="43.15" customHeight="1" x14ac:dyDescent="0.45">
      <c r="A214" s="26"/>
      <c r="B214" s="28"/>
      <c r="C214" s="22"/>
      <c r="D214" s="14"/>
      <c r="E214" s="9"/>
      <c r="F214" s="9"/>
      <c r="G214" s="9"/>
      <c r="H214" s="9"/>
      <c r="I214" s="22"/>
      <c r="J214" s="22"/>
      <c r="K214" s="22"/>
      <c r="L214" s="22"/>
      <c r="M214" s="22"/>
      <c r="N214" s="9"/>
      <c r="O214" s="9"/>
    </row>
    <row r="215" spans="1:15" ht="43.15" customHeight="1" x14ac:dyDescent="0.45">
      <c r="A215" s="26"/>
      <c r="B215" s="28"/>
      <c r="C215" s="22"/>
      <c r="D215" s="14"/>
      <c r="E215" s="9"/>
      <c r="F215" s="9"/>
      <c r="G215" s="9"/>
      <c r="H215" s="9"/>
      <c r="I215" s="22"/>
      <c r="J215" s="22"/>
      <c r="K215" s="22"/>
      <c r="L215" s="22"/>
      <c r="M215" s="22"/>
      <c r="N215" s="9"/>
      <c r="O215" s="9"/>
    </row>
    <row r="216" spans="1:15" ht="43.15" customHeight="1" x14ac:dyDescent="0.45">
      <c r="A216" s="26"/>
      <c r="B216" s="28"/>
      <c r="C216" s="22"/>
      <c r="D216" s="14"/>
      <c r="E216" s="9"/>
      <c r="F216" s="9"/>
      <c r="G216" s="9"/>
      <c r="H216" s="9"/>
      <c r="I216" s="22"/>
      <c r="J216" s="22"/>
      <c r="K216" s="22"/>
      <c r="L216" s="22"/>
      <c r="M216" s="22"/>
      <c r="N216" s="9"/>
      <c r="O216" s="9"/>
    </row>
    <row r="217" spans="1:15" ht="43.15" customHeight="1" x14ac:dyDescent="0.45">
      <c r="A217" s="26"/>
      <c r="B217" s="28"/>
      <c r="C217" s="22"/>
      <c r="D217" s="14"/>
      <c r="E217" s="9"/>
      <c r="F217" s="9"/>
      <c r="G217" s="9"/>
      <c r="H217" s="9"/>
      <c r="I217" s="22"/>
      <c r="J217" s="22"/>
      <c r="K217" s="22"/>
      <c r="L217" s="22"/>
      <c r="M217" s="22"/>
      <c r="N217" s="9"/>
      <c r="O217" s="9"/>
    </row>
    <row r="218" spans="1:15" ht="43.15" customHeight="1" x14ac:dyDescent="0.45">
      <c r="A218" s="26"/>
      <c r="B218" s="28"/>
      <c r="C218" s="22"/>
      <c r="D218" s="14"/>
      <c r="E218" s="9"/>
      <c r="F218" s="9"/>
      <c r="G218" s="9"/>
      <c r="H218" s="9"/>
      <c r="I218" s="22"/>
      <c r="J218" s="22"/>
      <c r="K218" s="22"/>
      <c r="L218" s="22"/>
      <c r="M218" s="22"/>
      <c r="N218" s="9"/>
      <c r="O218" s="9"/>
    </row>
    <row r="219" spans="1:15" ht="43.15" customHeight="1" x14ac:dyDescent="0.45">
      <c r="A219" s="26"/>
      <c r="B219" s="28"/>
      <c r="C219" s="22"/>
      <c r="D219" s="22"/>
      <c r="E219" s="9"/>
      <c r="F219" s="9"/>
      <c r="G219" s="9"/>
      <c r="H219" s="9"/>
      <c r="I219" s="22"/>
      <c r="J219" s="22"/>
      <c r="K219" s="22"/>
      <c r="L219" s="22"/>
      <c r="M219" s="22"/>
      <c r="N219" s="9"/>
      <c r="O219" s="9"/>
    </row>
    <row r="220" spans="1:15" ht="43.15" customHeight="1" x14ac:dyDescent="0.45">
      <c r="A220" s="26"/>
      <c r="B220" s="28"/>
      <c r="C220" s="22"/>
      <c r="D220" s="22"/>
      <c r="E220" s="9"/>
      <c r="F220" s="9"/>
      <c r="G220" s="9"/>
      <c r="H220" s="9"/>
      <c r="I220" s="22"/>
      <c r="J220" s="22"/>
      <c r="K220" s="22"/>
      <c r="L220" s="22"/>
      <c r="M220" s="22"/>
      <c r="N220" s="9"/>
      <c r="O220" s="9"/>
    </row>
    <row r="221" spans="1:15" ht="43.15" customHeight="1" x14ac:dyDescent="0.45">
      <c r="A221" s="26"/>
      <c r="B221" s="28"/>
      <c r="C221" s="22"/>
      <c r="D221" s="22"/>
      <c r="E221" s="9"/>
      <c r="F221" s="9"/>
      <c r="G221" s="9"/>
      <c r="H221" s="9"/>
      <c r="I221" s="22"/>
      <c r="J221" s="22"/>
      <c r="K221" s="22"/>
      <c r="L221" s="22"/>
      <c r="M221" s="22"/>
      <c r="N221" s="9"/>
      <c r="O221" s="9"/>
    </row>
    <row r="222" spans="1:15" ht="43.15" customHeight="1" x14ac:dyDescent="0.45">
      <c r="A222" s="26"/>
      <c r="B222" s="28"/>
      <c r="C222" s="22"/>
      <c r="D222" s="22"/>
      <c r="E222" s="9"/>
      <c r="F222" s="9"/>
      <c r="G222" s="9"/>
      <c r="H222" s="9"/>
      <c r="I222" s="22"/>
      <c r="J222" s="22"/>
      <c r="K222" s="22"/>
      <c r="L222" s="22"/>
      <c r="M222" s="22"/>
      <c r="N222" s="9"/>
      <c r="O222" s="9"/>
    </row>
  </sheetData>
  <sheetProtection formatCells="0" insertRows="0"/>
  <mergeCells count="21">
    <mergeCell ref="A1:J6"/>
    <mergeCell ref="C7:D9"/>
    <mergeCell ref="E7:F9"/>
    <mergeCell ref="G7:G9"/>
    <mergeCell ref="H7:J9"/>
    <mergeCell ref="A7:A11"/>
    <mergeCell ref="B7:B11"/>
    <mergeCell ref="C10:D11"/>
    <mergeCell ref="E10:J11"/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</mergeCells>
  <conditionalFormatting sqref="D1:E9 G1:N9 A1:A7 A12:A22 D12:E22 E10 G12:N22 K10:N11 G30:N923 D30:E923 A30:A923 A25:A28 L25:N29 E25:E29">
    <cfRule type="expression" dxfId="66" priority="204">
      <formula>$C1="Option"</formula>
    </cfRule>
  </conditionalFormatting>
  <conditionalFormatting sqref="A14:F14 A16:F16 A13:H13 A15:H15 A1:O7 K13:O16 A17:O22 A12:O12 C8:O9 C10 E10 K10:O11 O24 A30:O921 E25:F28 A25:A28 L25:O25 B29:F29 L27:O29 L26:N26">
    <cfRule type="expression" dxfId="65" priority="207">
      <formula>$F1="Fermeture"</formula>
    </cfRule>
    <cfRule type="expression" dxfId="64" priority="208">
      <formula>$F1="Modification"</formula>
    </cfRule>
    <cfRule type="expression" dxfId="63" priority="209">
      <formula>$F1="Création"</formula>
    </cfRule>
  </conditionalFormatting>
  <conditionalFormatting sqref="N1:N22 N25:N921">
    <cfRule type="expression" dxfId="62" priority="206">
      <formula>$M1="Porteuse"</formula>
    </cfRule>
  </conditionalFormatting>
  <conditionalFormatting sqref="A23 D23:E23 G23 I23:N23">
    <cfRule type="expression" dxfId="61" priority="199">
      <formula>$C23="Option"</formula>
    </cfRule>
  </conditionalFormatting>
  <conditionalFormatting sqref="A23 I23:N23 C23:G23">
    <cfRule type="expression" dxfId="60" priority="201">
      <formula>$F23="Fermeture"</formula>
    </cfRule>
    <cfRule type="expression" dxfId="59" priority="202">
      <formula>$F23="Modification"</formula>
    </cfRule>
    <cfRule type="expression" dxfId="58" priority="203">
      <formula>$F23="Création"</formula>
    </cfRule>
  </conditionalFormatting>
  <conditionalFormatting sqref="N23">
    <cfRule type="expression" dxfId="57" priority="200">
      <formula>$M23="Porteuse"</formula>
    </cfRule>
  </conditionalFormatting>
  <conditionalFormatting sqref="H23">
    <cfRule type="expression" dxfId="56" priority="194">
      <formula>$C23="Option"</formula>
    </cfRule>
  </conditionalFormatting>
  <conditionalFormatting sqref="H23">
    <cfRule type="expression" dxfId="55" priority="196">
      <formula>$F23="Fermeture"</formula>
    </cfRule>
    <cfRule type="expression" dxfId="54" priority="197">
      <formula>$F23="Modification"</formula>
    </cfRule>
    <cfRule type="expression" dxfId="53" priority="198">
      <formula>$F23="Création"</formula>
    </cfRule>
  </conditionalFormatting>
  <conditionalFormatting sqref="H23">
    <cfRule type="expression" dxfId="52" priority="195">
      <formula>$M23="Porteuse"</formula>
    </cfRule>
  </conditionalFormatting>
  <conditionalFormatting sqref="A24 D24:E24 G24 I24:N24">
    <cfRule type="expression" dxfId="51" priority="189">
      <formula>$C24="Option"</formula>
    </cfRule>
  </conditionalFormatting>
  <conditionalFormatting sqref="A24:G24 I24:N24">
    <cfRule type="expression" dxfId="50" priority="191">
      <formula>$F24="Fermeture"</formula>
    </cfRule>
    <cfRule type="expression" dxfId="49" priority="192">
      <formula>$F24="Modification"</formula>
    </cfRule>
    <cfRule type="expression" dxfId="48" priority="193">
      <formula>$F24="Création"</formula>
    </cfRule>
  </conditionalFormatting>
  <conditionalFormatting sqref="N24">
    <cfRule type="expression" dxfId="47" priority="190">
      <formula>$M24="Porteuse"</formula>
    </cfRule>
  </conditionalFormatting>
  <conditionalFormatting sqref="H24">
    <cfRule type="expression" dxfId="46" priority="184">
      <formula>$C24="Option"</formula>
    </cfRule>
  </conditionalFormatting>
  <conditionalFormatting sqref="H24">
    <cfRule type="expression" dxfId="45" priority="186">
      <formula>$F24="Fermeture"</formula>
    </cfRule>
    <cfRule type="expression" dxfId="44" priority="187">
      <formula>$F24="Modification"</formula>
    </cfRule>
    <cfRule type="expression" dxfId="43" priority="188">
      <formula>$F24="Création"</formula>
    </cfRule>
  </conditionalFormatting>
  <conditionalFormatting sqref="H24">
    <cfRule type="expression" dxfId="42" priority="185">
      <formula>$M24="Porteuse"</formula>
    </cfRule>
  </conditionalFormatting>
  <conditionalFormatting sqref="A23:A24">
    <cfRule type="expression" dxfId="41" priority="180">
      <formula>$C23="Option"</formula>
    </cfRule>
  </conditionalFormatting>
  <conditionalFormatting sqref="A23:A24">
    <cfRule type="expression" dxfId="40" priority="181">
      <formula>$F23="Fermeture"</formula>
    </cfRule>
    <cfRule type="expression" dxfId="39" priority="182">
      <formula>$F23="Modification"</formula>
    </cfRule>
    <cfRule type="expression" dxfId="38" priority="183">
      <formula>$F23="Création"</formula>
    </cfRule>
  </conditionalFormatting>
  <conditionalFormatting sqref="B23">
    <cfRule type="expression" dxfId="37" priority="131">
      <formula>$F23="Fermeture"</formula>
    </cfRule>
    <cfRule type="expression" dxfId="36" priority="132">
      <formula>$F23="Modification"</formula>
    </cfRule>
    <cfRule type="expression" dxfId="35" priority="133">
      <formula>$F23="Création"</formula>
    </cfRule>
  </conditionalFormatting>
  <conditionalFormatting sqref="A29">
    <cfRule type="expression" dxfId="34" priority="45">
      <formula>$C29="Option"</formula>
    </cfRule>
  </conditionalFormatting>
  <conditionalFormatting sqref="A29">
    <cfRule type="expression" dxfId="33" priority="46">
      <formula>$F29="Fermeture"</formula>
    </cfRule>
    <cfRule type="expression" dxfId="32" priority="47">
      <formula>$F29="Modification"</formula>
    </cfRule>
    <cfRule type="expression" dxfId="31" priority="48">
      <formula>$F29="Création"</formula>
    </cfRule>
  </conditionalFormatting>
  <conditionalFormatting sqref="D29">
    <cfRule type="expression" dxfId="30" priority="32">
      <formula>#REF!="Option"</formula>
    </cfRule>
  </conditionalFormatting>
  <conditionalFormatting sqref="O29">
    <cfRule type="expression" dxfId="29" priority="20">
      <formula>#REF!="Fermeture"</formula>
    </cfRule>
    <cfRule type="expression" dxfId="28" priority="21">
      <formula>#REF!="Modification"</formula>
    </cfRule>
    <cfRule type="expression" dxfId="27" priority="22">
      <formula>#REF!="Création"</formula>
    </cfRule>
  </conditionalFormatting>
  <conditionalFormatting sqref="C29">
    <cfRule type="expression" dxfId="26" priority="390">
      <formula>#REF!="Fermeture"</formula>
    </cfRule>
    <cfRule type="expression" dxfId="25" priority="391">
      <formula>#REF!="Modification"</formula>
    </cfRule>
    <cfRule type="expression" dxfId="24" priority="392">
      <formula>#REF!="Création"</formula>
    </cfRule>
  </conditionalFormatting>
  <conditionalFormatting sqref="O29">
    <cfRule type="expression" dxfId="23" priority="402">
      <formula>#REF!="Fermeture"</formula>
    </cfRule>
    <cfRule type="expression" dxfId="22" priority="403">
      <formula>#REF!="Modification"</formula>
    </cfRule>
    <cfRule type="expression" dxfId="21" priority="404">
      <formula>#REF!="Création"</formula>
    </cfRule>
  </conditionalFormatting>
  <conditionalFormatting sqref="O26">
    <cfRule type="expression" dxfId="20" priority="1">
      <formula>$F26="Fermeture"</formula>
    </cfRule>
    <cfRule type="expression" dxfId="19" priority="2">
      <formula>$F26="Modification"</formula>
    </cfRule>
    <cfRule type="expression" dxfId="18" priority="3">
      <formula>$F26="Création"</formula>
    </cfRule>
  </conditionalFormatting>
  <dataValidations count="6">
    <dataValidation type="list" allowBlank="1" showInputMessage="1" showErrorMessage="1" sqref="H19:H24 H30:H222" xr:uid="{00000000-0002-0000-0900-000000000000}">
      <formula1>List_CNU</formula1>
    </dataValidation>
    <dataValidation type="list" allowBlank="1" showInputMessage="1" showErrorMessage="1" sqref="C19:C24 C29:C222" xr:uid="{00000000-0002-0000-0900-000001000000}">
      <formula1>"UE, ECUE, BLOC, OPTION, Parcours Pédagogique"</formula1>
    </dataValidation>
    <dataValidation type="list" allowBlank="1" showInputMessage="1" showErrorMessage="1" sqref="M19:M222" xr:uid="{00000000-0002-0000-0900-000002000000}">
      <formula1>List_Mutualisation</formula1>
    </dataValidation>
    <dataValidation type="list" allowBlank="1" showInputMessage="1" showErrorMessage="1" sqref="F19:F222" xr:uid="{00000000-0002-0000-0900-000003000000}">
      <formula1>List_Statut</formula1>
    </dataValidation>
    <dataValidation type="list" allowBlank="1" showInputMessage="1" showErrorMessage="1" sqref="E19:E222" xr:uid="{00000000-0002-0000-0900-000004000000}">
      <formula1>List_Type</formula1>
    </dataValidation>
    <dataValidation type="list" allowBlank="1" showInputMessage="1" showErrorMessage="1" sqref="L19:L222" xr:uid="{00000000-0002-0000-09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/>
  <dimension ref="A1:Y212"/>
  <sheetViews>
    <sheetView topLeftCell="O1" zoomScale="55" zoomScaleNormal="55" workbookViewId="0">
      <pane ySplit="18" topLeftCell="A25" activePane="bottomLeft" state="frozen"/>
      <selection activeCell="D25" sqref="D25"/>
      <selection pane="bottomLeft" activeCell="V26" sqref="V26"/>
    </sheetView>
  </sheetViews>
  <sheetFormatPr baseColWidth="10" defaultColWidth="11.453125" defaultRowHeight="14.5" x14ac:dyDescent="0.35"/>
  <cols>
    <col min="1" max="1" width="71.81640625" style="16" customWidth="1"/>
    <col min="2" max="2" width="15.1796875" style="16" customWidth="1"/>
    <col min="3" max="3" width="15.54296875" style="20" customWidth="1"/>
    <col min="4" max="4" width="20.81640625" style="16" customWidth="1"/>
    <col min="5" max="5" width="15.54296875" style="16" customWidth="1"/>
    <col min="6" max="6" width="24.7265625" style="16" customWidth="1"/>
    <col min="7" max="7" width="22" style="16" customWidth="1"/>
    <col min="8" max="8" width="27.1796875" style="16" customWidth="1"/>
    <col min="9" max="9" width="35.26953125" style="16" customWidth="1"/>
    <col min="10" max="10" width="18.7265625" style="16" customWidth="1"/>
    <col min="11" max="11" width="40.7265625" style="16" customWidth="1"/>
    <col min="12" max="12" width="31.7265625" style="16" customWidth="1"/>
    <col min="13" max="14" width="22.453125" style="16" customWidth="1"/>
    <col min="15" max="17" width="20.26953125" style="16" customWidth="1"/>
    <col min="18" max="18" width="20.81640625" style="16" bestFit="1" customWidth="1"/>
    <col min="19" max="19" width="20.54296875" style="16" customWidth="1"/>
    <col min="20" max="20" width="17.26953125" style="16" customWidth="1"/>
    <col min="21" max="21" width="51.26953125" style="16" customWidth="1"/>
    <col min="22" max="22" width="95.81640625" style="20" bestFit="1" customWidth="1"/>
    <col min="23" max="25" width="11.54296875" style="32"/>
  </cols>
  <sheetData>
    <row r="1" spans="1:21" x14ac:dyDescent="0.35">
      <c r="A1" s="135"/>
      <c r="B1" s="135"/>
      <c r="C1" s="135"/>
      <c r="D1" s="135"/>
      <c r="E1" s="135"/>
      <c r="F1" s="135"/>
      <c r="G1" s="135"/>
      <c r="H1" s="135"/>
      <c r="I1" s="135"/>
      <c r="J1" s="35"/>
    </row>
    <row r="2" spans="1:21" x14ac:dyDescent="0.35">
      <c r="A2" s="135"/>
      <c r="B2" s="135"/>
      <c r="C2" s="135"/>
      <c r="D2" s="135"/>
      <c r="E2" s="135"/>
      <c r="F2" s="135"/>
      <c r="G2" s="135"/>
      <c r="H2" s="135"/>
      <c r="I2" s="135"/>
      <c r="J2" s="35"/>
    </row>
    <row r="3" spans="1:21" x14ac:dyDescent="0.35">
      <c r="A3" s="135"/>
      <c r="B3" s="135"/>
      <c r="C3" s="135"/>
      <c r="D3" s="135"/>
      <c r="E3" s="135"/>
      <c r="F3" s="135"/>
      <c r="G3" s="135"/>
      <c r="H3" s="135"/>
      <c r="I3" s="135"/>
      <c r="J3" s="35"/>
    </row>
    <row r="4" spans="1:21" x14ac:dyDescent="0.35">
      <c r="A4" s="135"/>
      <c r="B4" s="135"/>
      <c r="C4" s="135"/>
      <c r="D4" s="135"/>
      <c r="E4" s="135"/>
      <c r="F4" s="135"/>
      <c r="G4" s="135"/>
      <c r="H4" s="135"/>
      <c r="I4" s="135"/>
      <c r="J4" s="35"/>
    </row>
    <row r="5" spans="1:21" x14ac:dyDescent="0.35">
      <c r="A5" s="135"/>
      <c r="B5" s="135"/>
      <c r="C5" s="135"/>
      <c r="D5" s="135"/>
      <c r="E5" s="135"/>
      <c r="F5" s="135"/>
      <c r="G5" s="135"/>
      <c r="H5" s="135"/>
      <c r="I5" s="135"/>
      <c r="J5" s="35"/>
    </row>
    <row r="6" spans="1:21" x14ac:dyDescent="0.35">
      <c r="A6" s="135"/>
      <c r="B6" s="135"/>
      <c r="C6" s="135"/>
      <c r="D6" s="135"/>
      <c r="E6" s="135"/>
      <c r="F6" s="135"/>
      <c r="G6" s="135"/>
      <c r="H6" s="135"/>
      <c r="I6" s="135"/>
      <c r="J6" s="35"/>
    </row>
    <row r="7" spans="1:21" ht="14.5" customHeight="1" x14ac:dyDescent="0.35">
      <c r="A7" s="183" t="s">
        <v>227</v>
      </c>
      <c r="B7" s="134" t="str">
        <f>'Fiche Générale'!B3</f>
        <v>Portail_ST</v>
      </c>
      <c r="C7" s="159" t="s">
        <v>228</v>
      </c>
      <c r="D7" s="137"/>
      <c r="E7" s="157" t="str">
        <f>'Fiche Générale'!B4</f>
        <v>LICENCE SCIENCES DE LA TERRE</v>
      </c>
      <c r="F7" s="134"/>
      <c r="G7" s="137" t="s">
        <v>229</v>
      </c>
      <c r="H7" s="158" t="str">
        <f>'Fiche Générale'!B5</f>
        <v>SLTER</v>
      </c>
      <c r="I7" s="158"/>
      <c r="J7" s="36"/>
      <c r="K7" s="21"/>
    </row>
    <row r="8" spans="1:21" ht="14.5" customHeight="1" x14ac:dyDescent="0.35">
      <c r="A8" s="184"/>
      <c r="B8" s="134"/>
      <c r="C8" s="159"/>
      <c r="D8" s="137"/>
      <c r="E8" s="157"/>
      <c r="F8" s="134"/>
      <c r="G8" s="137"/>
      <c r="H8" s="158"/>
      <c r="I8" s="158"/>
      <c r="J8" s="36"/>
      <c r="K8" s="21"/>
    </row>
    <row r="9" spans="1:21" ht="14.5" customHeight="1" x14ac:dyDescent="0.35">
      <c r="A9" s="184"/>
      <c r="B9" s="134"/>
      <c r="C9" s="159"/>
      <c r="D9" s="137"/>
      <c r="E9" s="157"/>
      <c r="F9" s="134"/>
      <c r="G9" s="137"/>
      <c r="H9" s="158"/>
      <c r="I9" s="158"/>
      <c r="J9" s="36"/>
      <c r="K9" s="21"/>
    </row>
    <row r="10" spans="1:21" ht="14.5" customHeight="1" x14ac:dyDescent="0.35">
      <c r="A10" s="184"/>
      <c r="B10" s="134"/>
      <c r="C10" s="150" t="s">
        <v>185</v>
      </c>
      <c r="D10" s="150"/>
      <c r="E10" s="160" t="str">
        <f>'Fiche Générale'!B9</f>
        <v>SCIENCES DE LA TERRE</v>
      </c>
      <c r="F10" s="160"/>
      <c r="G10" s="160"/>
      <c r="H10" s="160"/>
      <c r="I10" s="160"/>
      <c r="J10" s="36"/>
      <c r="K10" s="21"/>
    </row>
    <row r="11" spans="1:21" ht="14.5" customHeight="1" x14ac:dyDescent="0.35">
      <c r="A11" s="184"/>
      <c r="B11" s="134"/>
      <c r="C11" s="150"/>
      <c r="D11" s="150"/>
      <c r="E11" s="160"/>
      <c r="F11" s="160"/>
      <c r="G11" s="160"/>
      <c r="H11" s="160"/>
      <c r="I11" s="160"/>
      <c r="J11" s="36"/>
      <c r="K11" s="21"/>
    </row>
    <row r="12" spans="1:21" x14ac:dyDescent="0.35">
      <c r="C12" s="16"/>
      <c r="I12" s="38"/>
      <c r="J12" s="38"/>
      <c r="M12" s="130" t="s">
        <v>230</v>
      </c>
      <c r="N12" s="131"/>
      <c r="O12" s="131"/>
      <c r="P12" s="131"/>
      <c r="Q12" s="170"/>
      <c r="R12" s="130" t="s">
        <v>231</v>
      </c>
      <c r="S12" s="131"/>
      <c r="T12" s="131"/>
      <c r="U12" s="170"/>
    </row>
    <row r="13" spans="1:21" x14ac:dyDescent="0.35">
      <c r="A13" s="167" t="s">
        <v>186</v>
      </c>
      <c r="B13" s="82" t="str">
        <f>'S4 Maquette'!B13</f>
        <v>2ème année de Portail</v>
      </c>
      <c r="C13" s="82"/>
      <c r="D13" s="167" t="s">
        <v>232</v>
      </c>
      <c r="E13" s="180" t="str">
        <f>'S4 Maquette'!E13</f>
        <v>SPTER2</v>
      </c>
      <c r="F13" s="180"/>
      <c r="G13" s="180"/>
      <c r="I13" s="38"/>
      <c r="J13" s="38"/>
      <c r="M13" s="132"/>
      <c r="N13" s="133"/>
      <c r="O13" s="133"/>
      <c r="P13" s="133"/>
      <c r="Q13" s="173"/>
      <c r="R13" s="132"/>
      <c r="S13" s="133"/>
      <c r="T13" s="133"/>
      <c r="U13" s="173"/>
    </row>
    <row r="14" spans="1:21" x14ac:dyDescent="0.35">
      <c r="A14" s="169"/>
      <c r="B14" s="82"/>
      <c r="C14" s="82"/>
      <c r="D14" s="169"/>
      <c r="E14" s="180"/>
      <c r="F14" s="180"/>
      <c r="G14" s="180"/>
      <c r="I14" s="38"/>
      <c r="J14" s="38"/>
      <c r="M14" s="129" t="s">
        <v>233</v>
      </c>
      <c r="N14" s="130" t="s">
        <v>234</v>
      </c>
      <c r="O14" s="170"/>
      <c r="P14" s="130" t="s">
        <v>235</v>
      </c>
      <c r="Q14" s="170"/>
      <c r="R14" s="135"/>
      <c r="S14" s="174"/>
      <c r="T14" s="181"/>
      <c r="U14" s="167"/>
    </row>
    <row r="15" spans="1:21" x14ac:dyDescent="0.35">
      <c r="A15" s="167" t="s">
        <v>236</v>
      </c>
      <c r="B15" s="85" t="str">
        <f>'S4 Maquette'!B15</f>
        <v>Semestre 4</v>
      </c>
      <c r="C15" s="86"/>
      <c r="D15" s="167" t="s">
        <v>237</v>
      </c>
      <c r="E15" s="180" t="str">
        <f>'S4 Maquette'!E15:F16</f>
        <v>SPS04TER</v>
      </c>
      <c r="F15" s="180"/>
      <c r="G15" s="180"/>
      <c r="I15" s="38"/>
      <c r="J15" s="38"/>
      <c r="M15" s="129"/>
      <c r="N15" s="171"/>
      <c r="O15" s="172"/>
      <c r="P15" s="171"/>
      <c r="Q15" s="172"/>
      <c r="R15" s="135"/>
      <c r="S15" s="175"/>
      <c r="T15" s="181"/>
      <c r="U15" s="168"/>
    </row>
    <row r="16" spans="1:21" x14ac:dyDescent="0.35">
      <c r="A16" s="169"/>
      <c r="B16" s="88"/>
      <c r="C16" s="89"/>
      <c r="D16" s="169"/>
      <c r="E16" s="180"/>
      <c r="F16" s="180"/>
      <c r="G16" s="180"/>
      <c r="I16" s="38"/>
      <c r="J16" s="38"/>
      <c r="M16" s="129"/>
      <c r="N16" s="171"/>
      <c r="O16" s="172"/>
      <c r="P16" s="171"/>
      <c r="Q16" s="172"/>
      <c r="R16" s="135"/>
      <c r="S16" s="175"/>
      <c r="T16" s="181"/>
      <c r="U16" s="168"/>
    </row>
    <row r="17" spans="1:25" x14ac:dyDescent="0.35">
      <c r="L17" s="17"/>
      <c r="M17" s="129"/>
      <c r="N17" s="132"/>
      <c r="O17" s="173"/>
      <c r="P17" s="132"/>
      <c r="Q17" s="173"/>
      <c r="R17" s="135"/>
      <c r="S17" s="176"/>
      <c r="T17" s="181"/>
      <c r="U17" s="169"/>
    </row>
    <row r="18" spans="1:25" ht="59.5" customHeight="1" x14ac:dyDescent="0.35">
      <c r="A18" s="3" t="s">
        <v>238</v>
      </c>
      <c r="B18" s="37" t="s">
        <v>239</v>
      </c>
      <c r="C18" s="3" t="s">
        <v>5</v>
      </c>
      <c r="D18" s="3" t="s">
        <v>240</v>
      </c>
      <c r="E18" s="3" t="s">
        <v>241</v>
      </c>
      <c r="F18" s="3" t="s">
        <v>242</v>
      </c>
      <c r="G18" s="3" t="s">
        <v>243</v>
      </c>
      <c r="H18" s="3" t="s">
        <v>244</v>
      </c>
      <c r="I18" s="3" t="s">
        <v>245</v>
      </c>
      <c r="J18" s="3" t="s">
        <v>331</v>
      </c>
      <c r="K18" s="3" t="s">
        <v>247</v>
      </c>
      <c r="L18" s="3" t="s">
        <v>248</v>
      </c>
      <c r="M18" s="3" t="s">
        <v>249</v>
      </c>
      <c r="N18" s="3" t="s">
        <v>239</v>
      </c>
      <c r="O18" s="3" t="s">
        <v>250</v>
      </c>
      <c r="P18" s="3" t="s">
        <v>308</v>
      </c>
      <c r="Q18" s="3" t="s">
        <v>251</v>
      </c>
      <c r="R18" s="3" t="s">
        <v>252</v>
      </c>
      <c r="S18" s="3" t="s">
        <v>239</v>
      </c>
      <c r="T18" s="3" t="s">
        <v>250</v>
      </c>
      <c r="U18" s="4" t="s">
        <v>253</v>
      </c>
      <c r="V18" s="4" t="s">
        <v>254</v>
      </c>
      <c r="Y18"/>
    </row>
    <row r="19" spans="1:25" ht="30.65" customHeight="1" x14ac:dyDescent="0.35">
      <c r="A19" s="46" t="str">
        <f>'S4 Maquette'!B19</f>
        <v>Compétences transversales S4</v>
      </c>
      <c r="B19" s="41" t="str">
        <f>'S4 Maquette'!C19</f>
        <v>UE</v>
      </c>
      <c r="C19" s="56">
        <f>'S4 Maquette'!F19</f>
        <v>0</v>
      </c>
      <c r="D19" s="54"/>
      <c r="E19" s="54"/>
      <c r="F19" s="54"/>
      <c r="G19" s="57"/>
      <c r="H19" s="58"/>
      <c r="I19" s="58"/>
      <c r="J19" s="58"/>
      <c r="K19" s="57"/>
      <c r="L19" s="57"/>
      <c r="M19" s="58"/>
      <c r="N19" s="58"/>
      <c r="O19" s="57"/>
      <c r="P19" s="57"/>
      <c r="Q19" s="57"/>
      <c r="R19" s="57"/>
      <c r="S19" s="57"/>
      <c r="T19" s="57"/>
      <c r="U19" s="59"/>
      <c r="V19" s="55"/>
      <c r="Y19"/>
    </row>
    <row r="20" spans="1:25" ht="30.65" customHeight="1" x14ac:dyDescent="0.35">
      <c r="A20" s="46" t="str">
        <f>'S4 Maquette'!B20</f>
        <v>Compétences écrites 2</v>
      </c>
      <c r="B20" s="41" t="str">
        <f>'S4 Maquette'!C20</f>
        <v>ECUE</v>
      </c>
      <c r="C20" s="60">
        <f>'S4 Maquette'!F20</f>
        <v>0</v>
      </c>
      <c r="D20" s="53"/>
      <c r="E20" s="53"/>
      <c r="F20" s="53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5"/>
      <c r="Y20"/>
    </row>
    <row r="21" spans="1:25" ht="30.65" customHeight="1" x14ac:dyDescent="0.35">
      <c r="A21" s="46" t="str">
        <f>'S4 Maquette'!B21</f>
        <v>Compétences numériques 2</v>
      </c>
      <c r="B21" s="41" t="str">
        <f>'S4 Maquette'!C21</f>
        <v>ECUE</v>
      </c>
      <c r="C21" s="60">
        <f>'S4 Maquette'!F21</f>
        <v>0</v>
      </c>
      <c r="D21" s="53"/>
      <c r="E21" s="53"/>
      <c r="F21" s="53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5"/>
      <c r="Y21"/>
    </row>
    <row r="22" spans="1:25" ht="30.65" customHeight="1" x14ac:dyDescent="0.35">
      <c r="A22" s="46" t="str">
        <f>'S4 Maquette'!B22</f>
        <v>Anglais 4</v>
      </c>
      <c r="B22" s="41" t="str">
        <f>'S4 Maquette'!C22</f>
        <v>ECUE</v>
      </c>
      <c r="C22" s="60">
        <f>'S4 Maquette'!F22</f>
        <v>0</v>
      </c>
      <c r="D22" s="53"/>
      <c r="E22" s="53"/>
      <c r="F22" s="53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5"/>
      <c r="Y22"/>
    </row>
    <row r="23" spans="1:25" ht="30.65" customHeight="1" x14ac:dyDescent="0.35">
      <c r="A23" s="64" t="s">
        <v>316</v>
      </c>
      <c r="B23" s="66" t="s">
        <v>11</v>
      </c>
      <c r="C23" s="42"/>
      <c r="D23" s="22"/>
      <c r="E23" s="22"/>
      <c r="F23" s="22"/>
      <c r="G23" s="40"/>
      <c r="H23" s="40"/>
      <c r="I23" s="40"/>
      <c r="J23" s="40"/>
      <c r="K23" s="40"/>
      <c r="L23" s="75"/>
      <c r="M23" s="40"/>
      <c r="N23" s="73"/>
      <c r="O23" s="73"/>
      <c r="P23" s="40"/>
      <c r="Q23" s="40"/>
      <c r="R23" s="40"/>
      <c r="S23" s="40"/>
      <c r="T23" s="40"/>
      <c r="U23" s="40"/>
      <c r="V23" s="1" t="s">
        <v>332</v>
      </c>
      <c r="Y23"/>
    </row>
    <row r="24" spans="1:25" ht="30.65" customHeight="1" x14ac:dyDescent="0.35">
      <c r="A24" s="64" t="s">
        <v>319</v>
      </c>
      <c r="B24" s="66" t="s">
        <v>11</v>
      </c>
      <c r="C24" s="42"/>
      <c r="D24" s="22"/>
      <c r="E24" s="22"/>
      <c r="F24" s="22"/>
      <c r="G24" s="40"/>
      <c r="H24" s="40"/>
      <c r="I24" s="40"/>
      <c r="J24" s="40"/>
      <c r="K24" s="40"/>
      <c r="L24" s="75"/>
      <c r="M24" s="40"/>
      <c r="N24" s="73"/>
      <c r="O24" s="73"/>
      <c r="P24" s="40"/>
      <c r="Q24" s="40"/>
      <c r="R24" s="40"/>
      <c r="S24" s="40"/>
      <c r="T24" s="40"/>
      <c r="U24" s="40"/>
      <c r="V24" s="1" t="s">
        <v>332</v>
      </c>
      <c r="Y24"/>
    </row>
    <row r="25" spans="1:25" ht="30.65" customHeight="1" x14ac:dyDescent="0.35">
      <c r="A25" s="64" t="s">
        <v>322</v>
      </c>
      <c r="B25" s="66" t="s">
        <v>11</v>
      </c>
      <c r="C25" s="42"/>
      <c r="D25" s="22"/>
      <c r="E25" s="22"/>
      <c r="F25" s="22"/>
      <c r="G25" s="40"/>
      <c r="H25" s="40"/>
      <c r="I25" s="40"/>
      <c r="J25" s="40"/>
      <c r="K25" s="40"/>
      <c r="L25" s="75"/>
      <c r="M25" s="40"/>
      <c r="N25" s="73"/>
      <c r="O25" s="73"/>
      <c r="P25" s="40"/>
      <c r="Q25" s="40"/>
      <c r="R25" s="40"/>
      <c r="S25" s="40"/>
      <c r="T25" s="40"/>
      <c r="U25" s="40"/>
      <c r="V25" s="1" t="s">
        <v>332</v>
      </c>
      <c r="Y25"/>
    </row>
    <row r="26" spans="1:25" ht="30.65" customHeight="1" x14ac:dyDescent="0.35">
      <c r="A26" s="64" t="s">
        <v>325</v>
      </c>
      <c r="B26" s="66" t="s">
        <v>11</v>
      </c>
      <c r="C26" s="42"/>
      <c r="D26" s="22"/>
      <c r="E26" s="22"/>
      <c r="F26" s="22"/>
      <c r="G26" s="40"/>
      <c r="H26" s="40"/>
      <c r="I26" s="40"/>
      <c r="J26" s="40"/>
      <c r="K26" s="40"/>
      <c r="L26" s="75"/>
      <c r="M26" s="40"/>
      <c r="N26" s="73"/>
      <c r="O26" s="73"/>
      <c r="P26" s="40"/>
      <c r="Q26" s="40"/>
      <c r="R26" s="40"/>
      <c r="S26" s="40"/>
      <c r="T26" s="40"/>
      <c r="U26" s="40"/>
      <c r="V26" s="1" t="s">
        <v>332</v>
      </c>
      <c r="Y26"/>
    </row>
    <row r="27" spans="1:25" ht="30.65" customHeight="1" x14ac:dyDescent="0.35">
      <c r="A27" s="44">
        <f>'S4 Maquette'!B37</f>
        <v>0</v>
      </c>
      <c r="B27" s="44"/>
      <c r="C27" s="42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5"/>
      <c r="Y27"/>
    </row>
    <row r="28" spans="1:25" ht="30.65" customHeight="1" x14ac:dyDescent="0.35">
      <c r="A28" s="44">
        <f>'S4 Maquette'!B38</f>
        <v>0</v>
      </c>
      <c r="B28" s="44"/>
      <c r="C28" s="42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5"/>
      <c r="Y28"/>
    </row>
    <row r="29" spans="1:25" ht="30.65" customHeight="1" x14ac:dyDescent="0.35">
      <c r="A29" s="44">
        <f>'S4 Maquette'!B39</f>
        <v>0</v>
      </c>
      <c r="B29" s="44"/>
      <c r="C29" s="42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5"/>
      <c r="Y29"/>
    </row>
    <row r="30" spans="1:25" ht="30.65" customHeight="1" x14ac:dyDescent="0.35">
      <c r="A30" s="44">
        <f>'S4 Maquette'!B40</f>
        <v>0</v>
      </c>
      <c r="B30" s="44"/>
      <c r="C30" s="42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5"/>
      <c r="Y30"/>
    </row>
    <row r="31" spans="1:25" ht="30.65" customHeight="1" x14ac:dyDescent="0.35">
      <c r="A31" s="44">
        <f>'S4 Maquette'!B41</f>
        <v>0</v>
      </c>
      <c r="B31" s="44"/>
      <c r="C31" s="42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5"/>
      <c r="Y31"/>
    </row>
    <row r="32" spans="1:25" ht="30.65" customHeight="1" x14ac:dyDescent="0.35">
      <c r="A32" s="44">
        <f>'S4 Maquette'!B42</f>
        <v>0</v>
      </c>
      <c r="B32" s="44"/>
      <c r="C32" s="42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5"/>
      <c r="Y32"/>
    </row>
    <row r="33" spans="1:25" ht="30.65" customHeight="1" x14ac:dyDescent="0.35">
      <c r="A33" s="44">
        <f>'S4 Maquette'!B43</f>
        <v>0</v>
      </c>
      <c r="B33" s="44"/>
      <c r="C33" s="42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5"/>
      <c r="Y33"/>
    </row>
    <row r="34" spans="1:25" ht="30.65" customHeight="1" x14ac:dyDescent="0.35">
      <c r="A34" s="44">
        <f>'S4 Maquette'!B44</f>
        <v>0</v>
      </c>
      <c r="B34" s="44"/>
      <c r="C34" s="42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5"/>
      <c r="Y34"/>
    </row>
    <row r="35" spans="1:25" ht="30.65" customHeight="1" x14ac:dyDescent="0.35">
      <c r="A35" s="44">
        <f>'S4 Maquette'!B45</f>
        <v>0</v>
      </c>
      <c r="B35" s="44"/>
      <c r="C35" s="42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5"/>
      <c r="Y35"/>
    </row>
    <row r="36" spans="1:25" ht="30.65" customHeight="1" x14ac:dyDescent="0.35">
      <c r="A36" s="44">
        <f>'S4 Maquette'!B46</f>
        <v>0</v>
      </c>
      <c r="B36" s="44"/>
      <c r="C36" s="42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5"/>
      <c r="Y36"/>
    </row>
    <row r="37" spans="1:25" ht="30.65" customHeight="1" x14ac:dyDescent="0.35">
      <c r="A37" s="44">
        <f>'S4 Maquette'!B47</f>
        <v>0</v>
      </c>
      <c r="B37" s="44"/>
      <c r="C37" s="42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5"/>
      <c r="Y37"/>
    </row>
    <row r="38" spans="1:25" ht="30.65" customHeight="1" x14ac:dyDescent="0.35">
      <c r="A38" s="44">
        <f>'S4 Maquette'!B48</f>
        <v>0</v>
      </c>
      <c r="B38" s="44"/>
      <c r="C38" s="42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5"/>
      <c r="Y38"/>
    </row>
    <row r="39" spans="1:25" ht="30.65" customHeight="1" x14ac:dyDescent="0.35">
      <c r="A39" s="44">
        <f>'S4 Maquette'!B49</f>
        <v>0</v>
      </c>
      <c r="B39" s="44"/>
      <c r="C39" s="42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5"/>
      <c r="Y39"/>
    </row>
    <row r="40" spans="1:25" ht="30.65" customHeight="1" x14ac:dyDescent="0.35">
      <c r="A40" s="44">
        <f>'S4 Maquette'!B50</f>
        <v>0</v>
      </c>
      <c r="B40" s="44"/>
      <c r="C40" s="42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5"/>
      <c r="Y40"/>
    </row>
    <row r="41" spans="1:25" ht="30.65" customHeight="1" x14ac:dyDescent="0.35">
      <c r="A41" s="44">
        <f>'S4 Maquette'!B51</f>
        <v>0</v>
      </c>
      <c r="B41" s="44"/>
      <c r="C41" s="42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5"/>
      <c r="Y41"/>
    </row>
    <row r="42" spans="1:25" ht="30.65" customHeight="1" x14ac:dyDescent="0.35">
      <c r="A42" s="44">
        <f>'S4 Maquette'!B52</f>
        <v>0</v>
      </c>
      <c r="B42" s="44"/>
      <c r="C42" s="42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5"/>
      <c r="Y42"/>
    </row>
    <row r="43" spans="1:25" ht="30.65" customHeight="1" x14ac:dyDescent="0.35">
      <c r="A43" s="44">
        <f>'S4 Maquette'!B53</f>
        <v>0</v>
      </c>
      <c r="B43" s="44"/>
      <c r="C43" s="42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5"/>
      <c r="Y43"/>
    </row>
    <row r="44" spans="1:25" ht="30.65" customHeight="1" x14ac:dyDescent="0.35">
      <c r="A44" s="44">
        <f>'S4 Maquette'!B54</f>
        <v>0</v>
      </c>
      <c r="B44" s="44"/>
      <c r="C44" s="42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5"/>
      <c r="Y44"/>
    </row>
    <row r="45" spans="1:25" ht="30.65" customHeight="1" x14ac:dyDescent="0.35">
      <c r="A45" s="44">
        <f>'S4 Maquette'!B55</f>
        <v>0</v>
      </c>
      <c r="B45" s="44"/>
      <c r="C45" s="42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5"/>
      <c r="Y45"/>
    </row>
    <row r="46" spans="1:25" ht="30.65" customHeight="1" x14ac:dyDescent="0.35">
      <c r="A46" s="44">
        <f>'S4 Maquette'!B56</f>
        <v>0</v>
      </c>
      <c r="B46" s="44"/>
      <c r="C46" s="42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5"/>
      <c r="Y46"/>
    </row>
    <row r="47" spans="1:25" ht="30.65" customHeight="1" x14ac:dyDescent="0.35">
      <c r="A47" s="44">
        <f>'S4 Maquette'!B57</f>
        <v>0</v>
      </c>
      <c r="B47" s="44"/>
      <c r="C47" s="42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5"/>
      <c r="Y47"/>
    </row>
    <row r="48" spans="1:25" ht="30.65" customHeight="1" x14ac:dyDescent="0.35">
      <c r="A48" s="44">
        <f>'S4 Maquette'!B58</f>
        <v>0</v>
      </c>
      <c r="B48" s="44"/>
      <c r="C48" s="42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5"/>
      <c r="Y48"/>
    </row>
    <row r="49" spans="1:25" ht="30.65" customHeight="1" x14ac:dyDescent="0.35">
      <c r="A49" s="44">
        <f>'S4 Maquette'!B59</f>
        <v>0</v>
      </c>
      <c r="B49" s="44"/>
      <c r="C49" s="42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5"/>
      <c r="Y49"/>
    </row>
    <row r="50" spans="1:25" ht="30.65" customHeight="1" x14ac:dyDescent="0.35">
      <c r="A50" s="44">
        <f>'S4 Maquette'!B60</f>
        <v>0</v>
      </c>
      <c r="B50" s="44"/>
      <c r="C50" s="42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5"/>
      <c r="Y50"/>
    </row>
    <row r="51" spans="1:25" ht="30.65" customHeight="1" x14ac:dyDescent="0.35">
      <c r="A51" s="44">
        <f>'S4 Maquette'!B61</f>
        <v>0</v>
      </c>
      <c r="B51" s="44"/>
      <c r="C51" s="42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5"/>
      <c r="Y51"/>
    </row>
    <row r="52" spans="1:25" ht="30.65" customHeight="1" x14ac:dyDescent="0.35">
      <c r="A52" s="44">
        <f>'S4 Maquette'!B62</f>
        <v>0</v>
      </c>
      <c r="B52" s="44"/>
      <c r="C52" s="42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5"/>
      <c r="Y52"/>
    </row>
    <row r="53" spans="1:25" ht="30.65" customHeight="1" x14ac:dyDescent="0.35">
      <c r="A53" s="44">
        <f>'S4 Maquette'!B63</f>
        <v>0</v>
      </c>
      <c r="B53" s="44"/>
      <c r="C53" s="42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5"/>
      <c r="Y53"/>
    </row>
    <row r="54" spans="1:25" ht="30.65" customHeight="1" x14ac:dyDescent="0.35">
      <c r="A54" s="44">
        <f>'S4 Maquette'!B64</f>
        <v>0</v>
      </c>
      <c r="B54" s="44"/>
      <c r="C54" s="42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5"/>
      <c r="Y54"/>
    </row>
    <row r="55" spans="1:25" ht="30.65" customHeight="1" x14ac:dyDescent="0.35">
      <c r="A55" s="44">
        <f>'S4 Maquette'!B65</f>
        <v>0</v>
      </c>
      <c r="B55" s="44"/>
      <c r="C55" s="42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5"/>
      <c r="Y55"/>
    </row>
    <row r="56" spans="1:25" ht="30.65" customHeight="1" x14ac:dyDescent="0.35">
      <c r="A56" s="44">
        <f>'S4 Maquette'!B66</f>
        <v>0</v>
      </c>
      <c r="B56" s="44"/>
      <c r="C56" s="42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5"/>
      <c r="Y56"/>
    </row>
    <row r="57" spans="1:25" ht="30.65" customHeight="1" x14ac:dyDescent="0.35">
      <c r="A57" s="44">
        <f>'S4 Maquette'!B67</f>
        <v>0</v>
      </c>
      <c r="B57" s="44"/>
      <c r="C57" s="42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5"/>
      <c r="Y57"/>
    </row>
    <row r="58" spans="1:25" ht="30.65" customHeight="1" x14ac:dyDescent="0.35">
      <c r="A58" s="44">
        <f>'S4 Maquette'!B68</f>
        <v>0</v>
      </c>
      <c r="B58" s="44"/>
      <c r="C58" s="42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5"/>
      <c r="Y58"/>
    </row>
    <row r="59" spans="1:25" ht="30.65" customHeight="1" x14ac:dyDescent="0.35">
      <c r="A59" s="44">
        <f>'S4 Maquette'!B69</f>
        <v>0</v>
      </c>
      <c r="B59" s="44"/>
      <c r="C59" s="42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5"/>
      <c r="Y59"/>
    </row>
    <row r="60" spans="1:25" ht="30.65" customHeight="1" x14ac:dyDescent="0.35">
      <c r="A60" s="44">
        <f>'S4 Maquette'!B70</f>
        <v>0</v>
      </c>
      <c r="B60" s="44"/>
      <c r="C60" s="42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5"/>
      <c r="Y60"/>
    </row>
    <row r="61" spans="1:25" ht="30.65" customHeight="1" x14ac:dyDescent="0.35">
      <c r="A61" s="44">
        <f>'S4 Maquette'!B71</f>
        <v>0</v>
      </c>
      <c r="B61" s="44"/>
      <c r="C61" s="42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5"/>
      <c r="Y61"/>
    </row>
    <row r="62" spans="1:25" ht="30.65" customHeight="1" x14ac:dyDescent="0.35">
      <c r="A62" s="44">
        <f>'S4 Maquette'!B72</f>
        <v>0</v>
      </c>
      <c r="B62" s="44"/>
      <c r="C62" s="42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5"/>
      <c r="Y62"/>
    </row>
    <row r="63" spans="1:25" ht="30.65" customHeight="1" x14ac:dyDescent="0.35">
      <c r="A63" s="44">
        <f>'S4 Maquette'!B73</f>
        <v>0</v>
      </c>
      <c r="B63" s="44"/>
      <c r="C63" s="42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5"/>
      <c r="Y63"/>
    </row>
    <row r="64" spans="1:25" ht="30.65" customHeight="1" x14ac:dyDescent="0.35">
      <c r="A64" s="44">
        <f>'S4 Maquette'!B74</f>
        <v>0</v>
      </c>
      <c r="B64" s="44"/>
      <c r="C64" s="42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5"/>
      <c r="Y64"/>
    </row>
    <row r="65" spans="1:25" ht="30.65" customHeight="1" x14ac:dyDescent="0.35">
      <c r="A65" s="44">
        <f>'S4 Maquette'!B75</f>
        <v>0</v>
      </c>
      <c r="B65" s="44"/>
      <c r="C65" s="42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5"/>
      <c r="Y65"/>
    </row>
    <row r="66" spans="1:25" ht="30.65" customHeight="1" x14ac:dyDescent="0.35">
      <c r="A66" s="44">
        <f>'S4 Maquette'!B76</f>
        <v>0</v>
      </c>
      <c r="B66" s="44"/>
      <c r="C66" s="42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5"/>
      <c r="Y66"/>
    </row>
    <row r="67" spans="1:25" ht="30.65" customHeight="1" x14ac:dyDescent="0.35">
      <c r="A67" s="44">
        <f>'S4 Maquette'!B77</f>
        <v>0</v>
      </c>
      <c r="B67" s="44"/>
      <c r="C67" s="42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5"/>
      <c r="Y67"/>
    </row>
    <row r="68" spans="1:25" ht="30.65" customHeight="1" x14ac:dyDescent="0.35">
      <c r="A68" s="44">
        <f>'S4 Maquette'!B78</f>
        <v>0</v>
      </c>
      <c r="B68" s="44"/>
      <c r="C68" s="42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5"/>
      <c r="Y68"/>
    </row>
    <row r="69" spans="1:25" ht="30.65" customHeight="1" x14ac:dyDescent="0.35">
      <c r="A69" s="44">
        <f>'S4 Maquette'!B79</f>
        <v>0</v>
      </c>
      <c r="B69" s="44"/>
      <c r="C69" s="42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5"/>
      <c r="Y69"/>
    </row>
    <row r="70" spans="1:25" ht="30.65" customHeight="1" x14ac:dyDescent="0.35">
      <c r="A70" s="44">
        <f>'S4 Maquette'!B80</f>
        <v>0</v>
      </c>
      <c r="B70" s="44">
        <f>'S4 Maquette'!C80</f>
        <v>0</v>
      </c>
      <c r="C70" s="42">
        <f>'S4 Maquette'!F80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5"/>
      <c r="Y70"/>
    </row>
    <row r="71" spans="1:25" ht="30.65" customHeight="1" x14ac:dyDescent="0.35">
      <c r="A71" s="44">
        <f>'S4 Maquette'!B81</f>
        <v>0</v>
      </c>
      <c r="B71" s="44">
        <f>'S4 Maquette'!C81</f>
        <v>0</v>
      </c>
      <c r="C71" s="42">
        <f>'S4 Maquette'!F81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5"/>
      <c r="Y71"/>
    </row>
    <row r="72" spans="1:25" ht="30.65" customHeight="1" x14ac:dyDescent="0.35">
      <c r="A72" s="44">
        <f>'S4 Maquette'!B82</f>
        <v>0</v>
      </c>
      <c r="B72" s="44">
        <f>'S4 Maquette'!C82</f>
        <v>0</v>
      </c>
      <c r="C72" s="42">
        <f>'S4 Maquette'!F82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5"/>
      <c r="Y72"/>
    </row>
    <row r="73" spans="1:25" ht="30.65" customHeight="1" x14ac:dyDescent="0.35">
      <c r="A73" s="44">
        <f>'S4 Maquette'!B83</f>
        <v>0</v>
      </c>
      <c r="B73" s="44">
        <f>'S4 Maquette'!C83</f>
        <v>0</v>
      </c>
      <c r="C73" s="42">
        <f>'S4 Maquette'!F83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5"/>
      <c r="Y73"/>
    </row>
    <row r="74" spans="1:25" ht="30.65" customHeight="1" x14ac:dyDescent="0.35">
      <c r="A74" s="44">
        <f>'S4 Maquette'!B84</f>
        <v>0</v>
      </c>
      <c r="B74" s="44">
        <f>'S4 Maquette'!C84</f>
        <v>0</v>
      </c>
      <c r="C74" s="42">
        <f>'S4 Maquette'!F84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5"/>
      <c r="Y74"/>
    </row>
    <row r="75" spans="1:25" ht="30.65" customHeight="1" x14ac:dyDescent="0.35">
      <c r="A75" s="44">
        <f>'S4 Maquette'!B85</f>
        <v>0</v>
      </c>
      <c r="B75" s="44">
        <f>'S4 Maquette'!C85</f>
        <v>0</v>
      </c>
      <c r="C75" s="42">
        <f>'S4 Maquette'!F85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5"/>
      <c r="Y75"/>
    </row>
    <row r="76" spans="1:25" ht="30.65" customHeight="1" x14ac:dyDescent="0.35">
      <c r="A76" s="44">
        <f>'S4 Maquette'!B86</f>
        <v>0</v>
      </c>
      <c r="B76" s="44">
        <f>'S4 Maquette'!C86</f>
        <v>0</v>
      </c>
      <c r="C76" s="42">
        <f>'S4 Maquette'!F86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5"/>
      <c r="Y76"/>
    </row>
    <row r="77" spans="1:25" ht="30.65" customHeight="1" x14ac:dyDescent="0.35">
      <c r="A77" s="44">
        <f>'S4 Maquette'!B87</f>
        <v>0</v>
      </c>
      <c r="B77" s="44">
        <f>'S4 Maquette'!C87</f>
        <v>0</v>
      </c>
      <c r="C77" s="42">
        <f>'S4 Maquette'!F87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5"/>
      <c r="Y77"/>
    </row>
    <row r="78" spans="1:25" ht="30.65" customHeight="1" x14ac:dyDescent="0.35">
      <c r="A78" s="44">
        <f>'S4 Maquette'!B88</f>
        <v>0</v>
      </c>
      <c r="B78" s="44">
        <f>'S4 Maquette'!C88</f>
        <v>0</v>
      </c>
      <c r="C78" s="42">
        <f>'S4 Maquette'!F88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5"/>
      <c r="Y78"/>
    </row>
    <row r="79" spans="1:25" ht="30.65" customHeight="1" x14ac:dyDescent="0.35">
      <c r="A79" s="44">
        <f>'S4 Maquette'!B89</f>
        <v>0</v>
      </c>
      <c r="B79" s="44">
        <f>'S4 Maquette'!C89</f>
        <v>0</v>
      </c>
      <c r="C79" s="42">
        <f>'S4 Maquette'!F89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5"/>
      <c r="Y79"/>
    </row>
    <row r="80" spans="1:25" ht="30.65" customHeight="1" x14ac:dyDescent="0.35">
      <c r="A80" s="44">
        <f>'S4 Maquette'!B90</f>
        <v>0</v>
      </c>
      <c r="B80" s="44">
        <f>'S4 Maquette'!C90</f>
        <v>0</v>
      </c>
      <c r="C80" s="42">
        <f>'S4 Maquette'!F90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5"/>
      <c r="Y80"/>
    </row>
    <row r="81" spans="1:25" ht="30.65" customHeight="1" x14ac:dyDescent="0.35">
      <c r="A81" s="44">
        <f>'S4 Maquette'!B91</f>
        <v>0</v>
      </c>
      <c r="B81" s="44">
        <f>'S4 Maquette'!C91</f>
        <v>0</v>
      </c>
      <c r="C81" s="42">
        <f>'S4 Maquette'!F91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5"/>
      <c r="Y81"/>
    </row>
    <row r="82" spans="1:25" ht="30.65" customHeight="1" x14ac:dyDescent="0.35">
      <c r="A82" s="44">
        <f>'S4 Maquette'!B92</f>
        <v>0</v>
      </c>
      <c r="B82" s="44">
        <f>'S4 Maquette'!C92</f>
        <v>0</v>
      </c>
      <c r="C82" s="42">
        <f>'S4 Maquette'!F92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5"/>
      <c r="Y82"/>
    </row>
    <row r="83" spans="1:25" ht="30.65" customHeight="1" x14ac:dyDescent="0.35">
      <c r="A83" s="44">
        <f>'S4 Maquette'!B93</f>
        <v>0</v>
      </c>
      <c r="B83" s="44">
        <f>'S4 Maquette'!C93</f>
        <v>0</v>
      </c>
      <c r="C83" s="42">
        <f>'S4 Maquette'!F93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5"/>
      <c r="Y83"/>
    </row>
    <row r="84" spans="1:25" ht="30.65" customHeight="1" x14ac:dyDescent="0.35">
      <c r="A84" s="44">
        <f>'S4 Maquette'!B94</f>
        <v>0</v>
      </c>
      <c r="B84" s="44">
        <f>'S4 Maquette'!C94</f>
        <v>0</v>
      </c>
      <c r="C84" s="42">
        <f>'S4 Maquette'!F94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5"/>
      <c r="Y84"/>
    </row>
    <row r="85" spans="1:25" ht="30.65" customHeight="1" x14ac:dyDescent="0.35">
      <c r="A85" s="44">
        <f>'S4 Maquette'!B95</f>
        <v>0</v>
      </c>
      <c r="B85" s="44">
        <f>'S4 Maquette'!C95</f>
        <v>0</v>
      </c>
      <c r="C85" s="42">
        <f>'S4 Maquette'!F95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5"/>
      <c r="Y85"/>
    </row>
    <row r="86" spans="1:25" ht="30.65" customHeight="1" x14ac:dyDescent="0.35">
      <c r="A86" s="44">
        <f>'S4 Maquette'!B96</f>
        <v>0</v>
      </c>
      <c r="B86" s="44">
        <f>'S4 Maquette'!C96</f>
        <v>0</v>
      </c>
      <c r="C86" s="42">
        <f>'S4 Maquette'!F96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5"/>
      <c r="Y86"/>
    </row>
    <row r="87" spans="1:25" ht="30.65" customHeight="1" x14ac:dyDescent="0.35">
      <c r="A87" s="44">
        <f>'S4 Maquette'!B97</f>
        <v>0</v>
      </c>
      <c r="B87" s="44">
        <f>'S4 Maquette'!C97</f>
        <v>0</v>
      </c>
      <c r="C87" s="42">
        <f>'S4 Maquette'!F97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5"/>
      <c r="Y87"/>
    </row>
    <row r="88" spans="1:25" ht="30.65" customHeight="1" x14ac:dyDescent="0.35">
      <c r="A88" s="44">
        <f>'S4 Maquette'!B98</f>
        <v>0</v>
      </c>
      <c r="B88" s="44">
        <f>'S4 Maquette'!C98</f>
        <v>0</v>
      </c>
      <c r="C88" s="42">
        <f>'S4 Maquette'!F98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5"/>
      <c r="Y88"/>
    </row>
    <row r="89" spans="1:25" ht="30.65" customHeight="1" x14ac:dyDescent="0.35">
      <c r="A89" s="44">
        <f>'S4 Maquette'!B99</f>
        <v>0</v>
      </c>
      <c r="B89" s="44">
        <f>'S4 Maquette'!C99</f>
        <v>0</v>
      </c>
      <c r="C89" s="42">
        <f>'S4 Maquette'!F99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5"/>
      <c r="Y89"/>
    </row>
    <row r="90" spans="1:25" ht="30.65" customHeight="1" x14ac:dyDescent="0.35">
      <c r="A90" s="44">
        <f>'S4 Maquette'!B100</f>
        <v>0</v>
      </c>
      <c r="B90" s="44">
        <f>'S4 Maquette'!C100</f>
        <v>0</v>
      </c>
      <c r="C90" s="42">
        <f>'S4 Maquette'!F100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5"/>
      <c r="Y90"/>
    </row>
    <row r="91" spans="1:25" ht="30.65" customHeight="1" x14ac:dyDescent="0.35">
      <c r="A91" s="44">
        <f>'S4 Maquette'!B101</f>
        <v>0</v>
      </c>
      <c r="B91" s="44">
        <f>'S4 Maquette'!C101</f>
        <v>0</v>
      </c>
      <c r="C91" s="42">
        <f>'S4 Maquette'!F101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5"/>
      <c r="Y91"/>
    </row>
    <row r="92" spans="1:25" ht="30.65" customHeight="1" x14ac:dyDescent="0.35">
      <c r="A92" s="44">
        <f>'S4 Maquette'!B102</f>
        <v>0</v>
      </c>
      <c r="B92" s="44">
        <f>'S4 Maquette'!C102</f>
        <v>0</v>
      </c>
      <c r="C92" s="42">
        <f>'S4 Maquette'!F102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5"/>
      <c r="Y92"/>
    </row>
    <row r="93" spans="1:25" ht="30.65" customHeight="1" x14ac:dyDescent="0.35">
      <c r="A93" s="44">
        <f>'S4 Maquette'!B103</f>
        <v>0</v>
      </c>
      <c r="B93" s="44">
        <f>'S4 Maquette'!C103</f>
        <v>0</v>
      </c>
      <c r="C93" s="42">
        <f>'S4 Maquette'!F103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5"/>
      <c r="Y93"/>
    </row>
    <row r="94" spans="1:25" ht="30.65" customHeight="1" x14ac:dyDescent="0.35">
      <c r="A94" s="44">
        <f>'S4 Maquette'!B104</f>
        <v>0</v>
      </c>
      <c r="B94" s="44">
        <f>'S4 Maquette'!C104</f>
        <v>0</v>
      </c>
      <c r="C94" s="42">
        <f>'S4 Maquette'!F104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5"/>
      <c r="Y94"/>
    </row>
    <row r="95" spans="1:25" ht="30.65" customHeight="1" x14ac:dyDescent="0.35">
      <c r="A95" s="44">
        <f>'S4 Maquette'!B105</f>
        <v>0</v>
      </c>
      <c r="B95" s="44">
        <f>'S4 Maquette'!C105</f>
        <v>0</v>
      </c>
      <c r="C95" s="42">
        <f>'S4 Maquette'!F105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5"/>
      <c r="Y95"/>
    </row>
    <row r="96" spans="1:25" ht="30.65" customHeight="1" x14ac:dyDescent="0.35">
      <c r="A96" s="44">
        <f>'S4 Maquette'!B106</f>
        <v>0</v>
      </c>
      <c r="B96" s="44">
        <f>'S4 Maquette'!C106</f>
        <v>0</v>
      </c>
      <c r="C96" s="42">
        <f>'S4 Maquette'!F106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5"/>
      <c r="Y96"/>
    </row>
    <row r="97" spans="1:25" ht="30.65" customHeight="1" x14ac:dyDescent="0.35">
      <c r="A97" s="44">
        <f>'S4 Maquette'!B107</f>
        <v>0</v>
      </c>
      <c r="B97" s="44">
        <f>'S4 Maquette'!C107</f>
        <v>0</v>
      </c>
      <c r="C97" s="42">
        <f>'S4 Maquette'!F107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5"/>
      <c r="Y97"/>
    </row>
    <row r="98" spans="1:25" ht="30.65" customHeight="1" x14ac:dyDescent="0.35">
      <c r="A98" s="44">
        <f>'S4 Maquette'!B108</f>
        <v>0</v>
      </c>
      <c r="B98" s="44">
        <f>'S4 Maquette'!C108</f>
        <v>0</v>
      </c>
      <c r="C98" s="42">
        <f>'S4 Maquette'!F108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5"/>
      <c r="Y98"/>
    </row>
    <row r="99" spans="1:25" ht="30.65" customHeight="1" x14ac:dyDescent="0.35">
      <c r="A99" s="44">
        <f>'S4 Maquette'!B109</f>
        <v>0</v>
      </c>
      <c r="B99" s="44">
        <f>'S4 Maquette'!C109</f>
        <v>0</v>
      </c>
      <c r="C99" s="42">
        <f>'S4 Maquette'!F109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5"/>
      <c r="Y99"/>
    </row>
    <row r="100" spans="1:25" ht="30.65" customHeight="1" x14ac:dyDescent="0.35">
      <c r="A100" s="44">
        <f>'S4 Maquette'!B110</f>
        <v>0</v>
      </c>
      <c r="B100" s="44">
        <f>'S4 Maquette'!C110</f>
        <v>0</v>
      </c>
      <c r="C100" s="42">
        <f>'S4 Maquette'!F110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5"/>
      <c r="Y100"/>
    </row>
    <row r="101" spans="1:25" ht="30.65" customHeight="1" x14ac:dyDescent="0.35">
      <c r="A101" s="44">
        <f>'S4 Maquette'!B111</f>
        <v>0</v>
      </c>
      <c r="B101" s="44">
        <f>'S4 Maquette'!C111</f>
        <v>0</v>
      </c>
      <c r="C101" s="42">
        <f>'S4 Maquette'!F111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5"/>
      <c r="Y101"/>
    </row>
    <row r="102" spans="1:25" ht="30.65" customHeight="1" x14ac:dyDescent="0.35">
      <c r="A102" s="44">
        <f>'S4 Maquette'!B112</f>
        <v>0</v>
      </c>
      <c r="B102" s="44">
        <f>'S4 Maquette'!C112</f>
        <v>0</v>
      </c>
      <c r="C102" s="42">
        <f>'S4 Maquette'!F112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5"/>
      <c r="Y102"/>
    </row>
    <row r="103" spans="1:25" ht="30.65" customHeight="1" x14ac:dyDescent="0.35">
      <c r="A103" s="44">
        <f>'S4 Maquette'!B113</f>
        <v>0</v>
      </c>
      <c r="B103" s="44">
        <f>'S4 Maquette'!C113</f>
        <v>0</v>
      </c>
      <c r="C103" s="42">
        <f>'S4 Maquette'!F113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5"/>
      <c r="Y103"/>
    </row>
    <row r="104" spans="1:25" ht="30.65" customHeight="1" x14ac:dyDescent="0.35">
      <c r="A104" s="44">
        <f>'S4 Maquette'!B114</f>
        <v>0</v>
      </c>
      <c r="B104" s="44">
        <f>'S4 Maquette'!C114</f>
        <v>0</v>
      </c>
      <c r="C104" s="42">
        <f>'S4 Maquette'!F114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5"/>
      <c r="Y104"/>
    </row>
    <row r="105" spans="1:25" ht="30.65" customHeight="1" x14ac:dyDescent="0.35">
      <c r="A105" s="44">
        <f>'S4 Maquette'!B115</f>
        <v>0</v>
      </c>
      <c r="B105" s="44">
        <f>'S4 Maquette'!C115</f>
        <v>0</v>
      </c>
      <c r="C105" s="42">
        <f>'S4 Maquette'!F115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5"/>
      <c r="Y105"/>
    </row>
    <row r="106" spans="1:25" ht="30.65" customHeight="1" x14ac:dyDescent="0.35">
      <c r="A106" s="44">
        <f>'S4 Maquette'!B116</f>
        <v>0</v>
      </c>
      <c r="B106" s="44">
        <f>'S4 Maquette'!C116</f>
        <v>0</v>
      </c>
      <c r="C106" s="42">
        <f>'S4 Maquette'!F116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5"/>
      <c r="Y106"/>
    </row>
    <row r="107" spans="1:25" ht="30.65" customHeight="1" x14ac:dyDescent="0.35">
      <c r="A107" s="44">
        <f>'S4 Maquette'!B117</f>
        <v>0</v>
      </c>
      <c r="B107" s="44">
        <f>'S4 Maquette'!C117</f>
        <v>0</v>
      </c>
      <c r="C107" s="42">
        <f>'S4 Maquette'!F117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5"/>
      <c r="Y107"/>
    </row>
    <row r="108" spans="1:25" ht="30.65" customHeight="1" x14ac:dyDescent="0.35">
      <c r="A108" s="44">
        <f>'S4 Maquette'!B118</f>
        <v>0</v>
      </c>
      <c r="B108" s="44">
        <f>'S4 Maquette'!C118</f>
        <v>0</v>
      </c>
      <c r="C108" s="42">
        <f>'S4 Maquette'!F118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5"/>
      <c r="Y108"/>
    </row>
    <row r="109" spans="1:25" ht="30.65" customHeight="1" x14ac:dyDescent="0.35">
      <c r="A109" s="44">
        <f>'S4 Maquette'!B119</f>
        <v>0</v>
      </c>
      <c r="B109" s="44">
        <f>'S4 Maquette'!C119</f>
        <v>0</v>
      </c>
      <c r="C109" s="42">
        <f>'S4 Maquette'!F119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5"/>
      <c r="Y109"/>
    </row>
    <row r="110" spans="1:25" ht="30.65" customHeight="1" x14ac:dyDescent="0.35">
      <c r="A110" s="44">
        <f>'S4 Maquette'!B120</f>
        <v>0</v>
      </c>
      <c r="B110" s="44">
        <f>'S4 Maquette'!C120</f>
        <v>0</v>
      </c>
      <c r="C110" s="42">
        <f>'S4 Maquette'!F120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5"/>
      <c r="Y110"/>
    </row>
    <row r="111" spans="1:25" ht="30.65" customHeight="1" x14ac:dyDescent="0.35">
      <c r="A111" s="44">
        <f>'S4 Maquette'!B121</f>
        <v>0</v>
      </c>
      <c r="B111" s="44">
        <f>'S4 Maquette'!C121</f>
        <v>0</v>
      </c>
      <c r="C111" s="42">
        <f>'S4 Maquette'!F121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5"/>
      <c r="Y111"/>
    </row>
    <row r="112" spans="1:25" ht="30.65" customHeight="1" x14ac:dyDescent="0.35">
      <c r="A112" s="44">
        <f>'S4 Maquette'!B122</f>
        <v>0</v>
      </c>
      <c r="B112" s="44">
        <f>'S4 Maquette'!C122</f>
        <v>0</v>
      </c>
      <c r="C112" s="42">
        <f>'S4 Maquette'!F122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5"/>
      <c r="Y112"/>
    </row>
    <row r="113" spans="1:25" ht="30.65" customHeight="1" x14ac:dyDescent="0.35">
      <c r="A113" s="44">
        <f>'S4 Maquette'!B123</f>
        <v>0</v>
      </c>
      <c r="B113" s="44">
        <f>'S4 Maquette'!C123</f>
        <v>0</v>
      </c>
      <c r="C113" s="42">
        <f>'S4 Maquette'!F123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5"/>
      <c r="Y113"/>
    </row>
    <row r="114" spans="1:25" ht="30.65" customHeight="1" x14ac:dyDescent="0.35">
      <c r="A114" s="44">
        <f>'S4 Maquette'!B124</f>
        <v>0</v>
      </c>
      <c r="B114" s="44">
        <f>'S4 Maquette'!C124</f>
        <v>0</v>
      </c>
      <c r="C114" s="42">
        <f>'S4 Maquette'!F124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5"/>
      <c r="Y114"/>
    </row>
    <row r="115" spans="1:25" ht="30.65" customHeight="1" x14ac:dyDescent="0.35">
      <c r="A115" s="44">
        <f>'S4 Maquette'!B125</f>
        <v>0</v>
      </c>
      <c r="B115" s="44">
        <f>'S4 Maquette'!C125</f>
        <v>0</v>
      </c>
      <c r="C115" s="42">
        <f>'S4 Maquette'!F125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5"/>
      <c r="Y115"/>
    </row>
    <row r="116" spans="1:25" ht="30.65" customHeight="1" x14ac:dyDescent="0.35">
      <c r="A116" s="44">
        <f>'S4 Maquette'!B126</f>
        <v>0</v>
      </c>
      <c r="B116" s="44">
        <f>'S4 Maquette'!C126</f>
        <v>0</v>
      </c>
      <c r="C116" s="42">
        <f>'S4 Maquette'!F126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5"/>
      <c r="Y116"/>
    </row>
    <row r="117" spans="1:25" ht="30.65" customHeight="1" x14ac:dyDescent="0.35">
      <c r="A117" s="44">
        <f>'S4 Maquette'!B127</f>
        <v>0</v>
      </c>
      <c r="B117" s="44">
        <f>'S4 Maquette'!C127</f>
        <v>0</v>
      </c>
      <c r="C117" s="42">
        <f>'S4 Maquette'!F127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5"/>
      <c r="Y117"/>
    </row>
    <row r="118" spans="1:25" ht="30.65" customHeight="1" x14ac:dyDescent="0.35">
      <c r="A118" s="44">
        <f>'S4 Maquette'!B128</f>
        <v>0</v>
      </c>
      <c r="B118" s="44">
        <f>'S4 Maquette'!C128</f>
        <v>0</v>
      </c>
      <c r="C118" s="42">
        <f>'S4 Maquette'!F128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5"/>
      <c r="Y118"/>
    </row>
    <row r="119" spans="1:25" ht="30.65" customHeight="1" x14ac:dyDescent="0.35">
      <c r="A119" s="44">
        <f>'S4 Maquette'!B129</f>
        <v>0</v>
      </c>
      <c r="B119" s="44">
        <f>'S4 Maquette'!C129</f>
        <v>0</v>
      </c>
      <c r="C119" s="42">
        <f>'S4 Maquette'!F129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5"/>
      <c r="Y119"/>
    </row>
    <row r="120" spans="1:25" ht="30.65" customHeight="1" x14ac:dyDescent="0.35">
      <c r="A120" s="44">
        <f>'S4 Maquette'!B130</f>
        <v>0</v>
      </c>
      <c r="B120" s="44">
        <f>'S4 Maquette'!C130</f>
        <v>0</v>
      </c>
      <c r="C120" s="42">
        <f>'S4 Maquette'!F130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5"/>
      <c r="Y120"/>
    </row>
    <row r="121" spans="1:25" ht="30.65" customHeight="1" x14ac:dyDescent="0.35">
      <c r="A121" s="44">
        <f>'S4 Maquette'!B131</f>
        <v>0</v>
      </c>
      <c r="B121" s="44">
        <f>'S4 Maquette'!C131</f>
        <v>0</v>
      </c>
      <c r="C121" s="42">
        <f>'S4 Maquette'!F131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5"/>
      <c r="Y121"/>
    </row>
    <row r="122" spans="1:25" ht="30.65" customHeight="1" x14ac:dyDescent="0.35">
      <c r="A122" s="44">
        <f>'S4 Maquette'!B132</f>
        <v>0</v>
      </c>
      <c r="B122" s="44">
        <f>'S4 Maquette'!C132</f>
        <v>0</v>
      </c>
      <c r="C122" s="42">
        <f>'S4 Maquette'!F132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5"/>
      <c r="Y122"/>
    </row>
    <row r="123" spans="1:25" ht="30.65" customHeight="1" x14ac:dyDescent="0.35">
      <c r="A123" s="44">
        <f>'S4 Maquette'!B133</f>
        <v>0</v>
      </c>
      <c r="B123" s="44">
        <f>'S4 Maquette'!C133</f>
        <v>0</v>
      </c>
      <c r="C123" s="42">
        <f>'S4 Maquette'!F133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5"/>
      <c r="Y123"/>
    </row>
    <row r="124" spans="1:25" ht="30.65" customHeight="1" x14ac:dyDescent="0.35">
      <c r="A124" s="44">
        <f>'S4 Maquette'!B134</f>
        <v>0</v>
      </c>
      <c r="B124" s="44">
        <f>'S4 Maquette'!C134</f>
        <v>0</v>
      </c>
      <c r="C124" s="42">
        <f>'S4 Maquette'!F134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5"/>
      <c r="Y124"/>
    </row>
    <row r="125" spans="1:25" ht="30.65" customHeight="1" x14ac:dyDescent="0.35">
      <c r="A125" s="44">
        <f>'S4 Maquette'!B135</f>
        <v>0</v>
      </c>
      <c r="B125" s="44">
        <f>'S4 Maquette'!C135</f>
        <v>0</v>
      </c>
      <c r="C125" s="42">
        <f>'S4 Maquette'!F135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5"/>
      <c r="Y125"/>
    </row>
    <row r="126" spans="1:25" ht="30.65" customHeight="1" x14ac:dyDescent="0.35">
      <c r="A126" s="44">
        <f>'S4 Maquette'!B136</f>
        <v>0</v>
      </c>
      <c r="B126" s="44">
        <f>'S4 Maquette'!C136</f>
        <v>0</v>
      </c>
      <c r="C126" s="42">
        <f>'S4 Maquette'!F136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5"/>
      <c r="Y126"/>
    </row>
    <row r="127" spans="1:25" ht="30.65" customHeight="1" x14ac:dyDescent="0.35">
      <c r="A127" s="44">
        <f>'S4 Maquette'!B137</f>
        <v>0</v>
      </c>
      <c r="B127" s="44">
        <f>'S4 Maquette'!C137</f>
        <v>0</v>
      </c>
      <c r="C127" s="42">
        <f>'S4 Maquette'!F137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5"/>
      <c r="Y127"/>
    </row>
    <row r="128" spans="1:25" ht="30.65" customHeight="1" x14ac:dyDescent="0.35">
      <c r="A128" s="44">
        <f>'S4 Maquette'!B138</f>
        <v>0</v>
      </c>
      <c r="B128" s="44">
        <f>'S4 Maquette'!C138</f>
        <v>0</v>
      </c>
      <c r="C128" s="42">
        <f>'S4 Maquette'!F138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5"/>
      <c r="Y128"/>
    </row>
    <row r="129" spans="1:25" ht="30.65" customHeight="1" x14ac:dyDescent="0.35">
      <c r="A129" s="44">
        <f>'S4 Maquette'!B139</f>
        <v>0</v>
      </c>
      <c r="B129" s="44">
        <f>'S4 Maquette'!C139</f>
        <v>0</v>
      </c>
      <c r="C129" s="42">
        <f>'S4 Maquette'!F139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5"/>
      <c r="Y129"/>
    </row>
    <row r="130" spans="1:25" ht="30.65" customHeight="1" x14ac:dyDescent="0.35">
      <c r="A130" s="44">
        <f>'S4 Maquette'!B140</f>
        <v>0</v>
      </c>
      <c r="B130" s="44">
        <f>'S4 Maquette'!C140</f>
        <v>0</v>
      </c>
      <c r="C130" s="42">
        <f>'S4 Maquette'!F140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5"/>
      <c r="Y130"/>
    </row>
    <row r="131" spans="1:25" ht="30.65" customHeight="1" x14ac:dyDescent="0.35">
      <c r="A131" s="44">
        <f>'S4 Maquette'!B141</f>
        <v>0</v>
      </c>
      <c r="B131" s="44">
        <f>'S4 Maquette'!C141</f>
        <v>0</v>
      </c>
      <c r="C131" s="42">
        <f>'S4 Maquette'!F141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5"/>
      <c r="Y131"/>
    </row>
    <row r="132" spans="1:25" ht="30.65" customHeight="1" x14ac:dyDescent="0.35">
      <c r="A132" s="44">
        <f>'S4 Maquette'!B142</f>
        <v>0</v>
      </c>
      <c r="B132" s="44">
        <f>'S4 Maquette'!C142</f>
        <v>0</v>
      </c>
      <c r="C132" s="42">
        <f>'S4 Maquette'!F142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5"/>
      <c r="Y132"/>
    </row>
    <row r="133" spans="1:25" ht="30.65" customHeight="1" x14ac:dyDescent="0.35">
      <c r="A133" s="44">
        <f>'S4 Maquette'!B143</f>
        <v>0</v>
      </c>
      <c r="B133" s="44">
        <f>'S4 Maquette'!C143</f>
        <v>0</v>
      </c>
      <c r="C133" s="42">
        <f>'S4 Maquette'!F143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5"/>
      <c r="Y133"/>
    </row>
    <row r="134" spans="1:25" ht="30.65" customHeight="1" x14ac:dyDescent="0.35">
      <c r="A134" s="44">
        <f>'S4 Maquette'!B144</f>
        <v>0</v>
      </c>
      <c r="B134" s="44">
        <f>'S4 Maquette'!C144</f>
        <v>0</v>
      </c>
      <c r="C134" s="42">
        <f>'S4 Maquette'!F144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5"/>
      <c r="Y134"/>
    </row>
    <row r="135" spans="1:25" ht="30.65" customHeight="1" x14ac:dyDescent="0.35">
      <c r="A135" s="44">
        <f>'S4 Maquette'!B145</f>
        <v>0</v>
      </c>
      <c r="B135" s="44">
        <f>'S4 Maquette'!C145</f>
        <v>0</v>
      </c>
      <c r="C135" s="42">
        <f>'S4 Maquette'!F145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5"/>
      <c r="Y135"/>
    </row>
    <row r="136" spans="1:25" ht="30.65" customHeight="1" x14ac:dyDescent="0.35">
      <c r="A136" s="44">
        <f>'S4 Maquette'!B146</f>
        <v>0</v>
      </c>
      <c r="B136" s="44">
        <f>'S4 Maquette'!C146</f>
        <v>0</v>
      </c>
      <c r="C136" s="42">
        <f>'S4 Maquette'!F146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5"/>
      <c r="Y136"/>
    </row>
    <row r="137" spans="1:25" ht="30.65" customHeight="1" x14ac:dyDescent="0.35">
      <c r="A137" s="44">
        <f>'S4 Maquette'!B147</f>
        <v>0</v>
      </c>
      <c r="B137" s="44">
        <f>'S4 Maquette'!C147</f>
        <v>0</v>
      </c>
      <c r="C137" s="42">
        <f>'S4 Maquette'!F147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5"/>
      <c r="Y137"/>
    </row>
    <row r="138" spans="1:25" ht="30.65" customHeight="1" x14ac:dyDescent="0.35">
      <c r="A138" s="44">
        <f>'S4 Maquette'!B148</f>
        <v>0</v>
      </c>
      <c r="B138" s="44">
        <f>'S4 Maquette'!C148</f>
        <v>0</v>
      </c>
      <c r="C138" s="42">
        <f>'S4 Maquette'!F148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5"/>
      <c r="Y138"/>
    </row>
    <row r="139" spans="1:25" ht="30.65" customHeight="1" x14ac:dyDescent="0.35">
      <c r="A139" s="44">
        <f>'S4 Maquette'!B149</f>
        <v>0</v>
      </c>
      <c r="B139" s="44">
        <f>'S4 Maquette'!C149</f>
        <v>0</v>
      </c>
      <c r="C139" s="42">
        <f>'S4 Maquette'!F149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5"/>
      <c r="Y139"/>
    </row>
    <row r="140" spans="1:25" ht="30.65" customHeight="1" x14ac:dyDescent="0.35">
      <c r="A140" s="44">
        <f>'S4 Maquette'!B150</f>
        <v>0</v>
      </c>
      <c r="B140" s="44">
        <f>'S4 Maquette'!C150</f>
        <v>0</v>
      </c>
      <c r="C140" s="42">
        <f>'S4 Maquette'!F150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5"/>
      <c r="Y140"/>
    </row>
    <row r="141" spans="1:25" ht="30.65" customHeight="1" x14ac:dyDescent="0.35">
      <c r="A141" s="44">
        <f>'S4 Maquette'!B151</f>
        <v>0</v>
      </c>
      <c r="B141" s="44">
        <f>'S4 Maquette'!C151</f>
        <v>0</v>
      </c>
      <c r="C141" s="42">
        <f>'S4 Maquette'!F151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5"/>
      <c r="Y141"/>
    </row>
    <row r="142" spans="1:25" ht="30.65" customHeight="1" x14ac:dyDescent="0.35">
      <c r="A142" s="44">
        <f>'S4 Maquette'!B152</f>
        <v>0</v>
      </c>
      <c r="B142" s="44">
        <f>'S4 Maquette'!C152</f>
        <v>0</v>
      </c>
      <c r="C142" s="42">
        <f>'S4 Maquette'!F152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5"/>
      <c r="Y142"/>
    </row>
    <row r="143" spans="1:25" ht="30.65" customHeight="1" x14ac:dyDescent="0.35">
      <c r="A143" s="44">
        <f>'S4 Maquette'!B153</f>
        <v>0</v>
      </c>
      <c r="B143" s="44">
        <f>'S4 Maquette'!C153</f>
        <v>0</v>
      </c>
      <c r="C143" s="42">
        <f>'S4 Maquette'!F153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5"/>
      <c r="Y143"/>
    </row>
    <row r="144" spans="1:25" ht="30.65" customHeight="1" x14ac:dyDescent="0.35">
      <c r="A144" s="44">
        <f>'S4 Maquette'!B154</f>
        <v>0</v>
      </c>
      <c r="B144" s="44">
        <f>'S4 Maquette'!C154</f>
        <v>0</v>
      </c>
      <c r="C144" s="42">
        <f>'S4 Maquette'!F154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5"/>
      <c r="Y144"/>
    </row>
    <row r="145" spans="1:25" ht="30.65" customHeight="1" x14ac:dyDescent="0.35">
      <c r="A145" s="44">
        <f>'S4 Maquette'!B155</f>
        <v>0</v>
      </c>
      <c r="B145" s="44">
        <f>'S4 Maquette'!C155</f>
        <v>0</v>
      </c>
      <c r="C145" s="42">
        <f>'S4 Maquette'!F155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5"/>
      <c r="Y145"/>
    </row>
    <row r="146" spans="1:25" ht="30.65" customHeight="1" x14ac:dyDescent="0.35">
      <c r="A146" s="44">
        <f>'S4 Maquette'!B156</f>
        <v>0</v>
      </c>
      <c r="B146" s="44">
        <f>'S4 Maquette'!C156</f>
        <v>0</v>
      </c>
      <c r="C146" s="42">
        <f>'S4 Maquette'!F156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5"/>
      <c r="Y146"/>
    </row>
    <row r="147" spans="1:25" ht="30.65" customHeight="1" x14ac:dyDescent="0.35">
      <c r="A147" s="44">
        <f>'S4 Maquette'!B157</f>
        <v>0</v>
      </c>
      <c r="B147" s="44">
        <f>'S4 Maquette'!C157</f>
        <v>0</v>
      </c>
      <c r="C147" s="42">
        <f>'S4 Maquette'!F157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5"/>
      <c r="Y147"/>
    </row>
    <row r="148" spans="1:25" ht="30.65" customHeight="1" x14ac:dyDescent="0.35">
      <c r="A148" s="44">
        <f>'S4 Maquette'!B158</f>
        <v>0</v>
      </c>
      <c r="B148" s="44">
        <f>'S4 Maquette'!C158</f>
        <v>0</v>
      </c>
      <c r="C148" s="42">
        <f>'S4 Maquette'!F158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5"/>
      <c r="Y148"/>
    </row>
    <row r="149" spans="1:25" ht="30.65" customHeight="1" x14ac:dyDescent="0.35">
      <c r="A149" s="44">
        <f>'S4 Maquette'!B159</f>
        <v>0</v>
      </c>
      <c r="B149" s="44">
        <f>'S4 Maquette'!C159</f>
        <v>0</v>
      </c>
      <c r="C149" s="42">
        <f>'S4 Maquette'!F159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5"/>
      <c r="Y149"/>
    </row>
    <row r="150" spans="1:25" ht="30.65" customHeight="1" x14ac:dyDescent="0.35">
      <c r="A150" s="44">
        <f>'S4 Maquette'!B160</f>
        <v>0</v>
      </c>
      <c r="B150" s="44">
        <f>'S4 Maquette'!C160</f>
        <v>0</v>
      </c>
      <c r="C150" s="42">
        <f>'S4 Maquette'!F160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5"/>
      <c r="Y150"/>
    </row>
    <row r="151" spans="1:25" ht="30.65" customHeight="1" x14ac:dyDescent="0.35">
      <c r="A151" s="44">
        <f>'S4 Maquette'!B161</f>
        <v>0</v>
      </c>
      <c r="B151" s="44">
        <f>'S4 Maquette'!C161</f>
        <v>0</v>
      </c>
      <c r="C151" s="42">
        <f>'S4 Maquette'!F161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5"/>
      <c r="Y151"/>
    </row>
    <row r="152" spans="1:25" ht="30.65" customHeight="1" x14ac:dyDescent="0.35">
      <c r="A152" s="44">
        <f>'S4 Maquette'!B162</f>
        <v>0</v>
      </c>
      <c r="B152" s="44">
        <f>'S4 Maquette'!C162</f>
        <v>0</v>
      </c>
      <c r="C152" s="42">
        <f>'S4 Maquette'!F162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5"/>
      <c r="Y152"/>
    </row>
    <row r="153" spans="1:25" ht="30.65" customHeight="1" x14ac:dyDescent="0.35">
      <c r="A153" s="44">
        <f>'S4 Maquette'!B163</f>
        <v>0</v>
      </c>
      <c r="B153" s="44">
        <f>'S4 Maquette'!C163</f>
        <v>0</v>
      </c>
      <c r="C153" s="42">
        <f>'S4 Maquette'!F163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5"/>
      <c r="Y153"/>
    </row>
    <row r="154" spans="1:25" ht="30.65" customHeight="1" x14ac:dyDescent="0.35">
      <c r="A154" s="44">
        <f>'S4 Maquette'!B164</f>
        <v>0</v>
      </c>
      <c r="B154" s="44">
        <f>'S4 Maquette'!C164</f>
        <v>0</v>
      </c>
      <c r="C154" s="42">
        <f>'S4 Maquette'!F164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5"/>
      <c r="Y154"/>
    </row>
    <row r="155" spans="1:25" ht="30.65" customHeight="1" x14ac:dyDescent="0.35">
      <c r="A155" s="44">
        <f>'S4 Maquette'!B165</f>
        <v>0</v>
      </c>
      <c r="B155" s="44">
        <f>'S4 Maquette'!C165</f>
        <v>0</v>
      </c>
      <c r="C155" s="42">
        <f>'S4 Maquette'!F165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5"/>
      <c r="Y155"/>
    </row>
    <row r="156" spans="1:25" ht="30.65" customHeight="1" x14ac:dyDescent="0.35">
      <c r="A156" s="44">
        <f>'S4 Maquette'!B166</f>
        <v>0</v>
      </c>
      <c r="B156" s="44">
        <f>'S4 Maquette'!C166</f>
        <v>0</v>
      </c>
      <c r="C156" s="42">
        <f>'S4 Maquette'!F166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5"/>
      <c r="Y156"/>
    </row>
    <row r="157" spans="1:25" ht="30.65" customHeight="1" x14ac:dyDescent="0.35">
      <c r="A157" s="44">
        <f>'S4 Maquette'!B167</f>
        <v>0</v>
      </c>
      <c r="B157" s="44">
        <f>'S4 Maquette'!C167</f>
        <v>0</v>
      </c>
      <c r="C157" s="42">
        <f>'S4 Maquette'!F167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5"/>
      <c r="Y157"/>
    </row>
    <row r="158" spans="1:25" ht="30.65" customHeight="1" x14ac:dyDescent="0.35">
      <c r="A158" s="44">
        <f>'S4 Maquette'!B168</f>
        <v>0</v>
      </c>
      <c r="B158" s="44">
        <f>'S4 Maquette'!C168</f>
        <v>0</v>
      </c>
      <c r="C158" s="42">
        <f>'S4 Maquette'!F168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5"/>
      <c r="Y158"/>
    </row>
    <row r="159" spans="1:25" ht="30.65" customHeight="1" x14ac:dyDescent="0.35">
      <c r="A159" s="44">
        <f>'S4 Maquette'!B169</f>
        <v>0</v>
      </c>
      <c r="B159" s="44">
        <f>'S4 Maquette'!C169</f>
        <v>0</v>
      </c>
      <c r="C159" s="42">
        <f>'S4 Maquette'!F169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5"/>
      <c r="Y159"/>
    </row>
    <row r="160" spans="1:25" ht="30.65" customHeight="1" x14ac:dyDescent="0.35">
      <c r="A160" s="44">
        <f>'S4 Maquette'!B170</f>
        <v>0</v>
      </c>
      <c r="B160" s="44">
        <f>'S4 Maquette'!C170</f>
        <v>0</v>
      </c>
      <c r="C160" s="42">
        <f>'S4 Maquette'!F170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5"/>
      <c r="Y160"/>
    </row>
    <row r="161" spans="1:25" ht="30.65" customHeight="1" x14ac:dyDescent="0.35">
      <c r="A161" s="44">
        <f>'S4 Maquette'!B171</f>
        <v>0</v>
      </c>
      <c r="B161" s="44">
        <f>'S4 Maquette'!C171</f>
        <v>0</v>
      </c>
      <c r="C161" s="42">
        <f>'S4 Maquette'!F171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5"/>
      <c r="Y161"/>
    </row>
    <row r="162" spans="1:25" ht="30.65" customHeight="1" x14ac:dyDescent="0.35">
      <c r="A162" s="44">
        <f>'S4 Maquette'!B172</f>
        <v>0</v>
      </c>
      <c r="B162" s="44">
        <f>'S4 Maquette'!C172</f>
        <v>0</v>
      </c>
      <c r="C162" s="42">
        <f>'S4 Maquette'!F172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5"/>
      <c r="Y162"/>
    </row>
    <row r="163" spans="1:25" ht="30.65" customHeight="1" x14ac:dyDescent="0.35">
      <c r="A163" s="44">
        <f>'S4 Maquette'!B173</f>
        <v>0</v>
      </c>
      <c r="B163" s="44">
        <f>'S4 Maquette'!C173</f>
        <v>0</v>
      </c>
      <c r="C163" s="42">
        <f>'S4 Maquette'!F173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5"/>
      <c r="Y163"/>
    </row>
    <row r="164" spans="1:25" ht="30.65" customHeight="1" x14ac:dyDescent="0.35">
      <c r="A164" s="44">
        <f>'S4 Maquette'!B174</f>
        <v>0</v>
      </c>
      <c r="B164" s="44">
        <f>'S4 Maquette'!C174</f>
        <v>0</v>
      </c>
      <c r="C164" s="42">
        <f>'S4 Maquette'!F174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5"/>
      <c r="Y164"/>
    </row>
    <row r="165" spans="1:25" ht="30.65" customHeight="1" x14ac:dyDescent="0.35">
      <c r="A165" s="44">
        <f>'S4 Maquette'!B175</f>
        <v>0</v>
      </c>
      <c r="B165" s="44">
        <f>'S4 Maquette'!C175</f>
        <v>0</v>
      </c>
      <c r="C165" s="42">
        <f>'S4 Maquette'!F175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5"/>
      <c r="Y165"/>
    </row>
    <row r="166" spans="1:25" ht="30.65" customHeight="1" x14ac:dyDescent="0.35">
      <c r="A166" s="44">
        <f>'S4 Maquette'!B176</f>
        <v>0</v>
      </c>
      <c r="B166" s="44">
        <f>'S4 Maquette'!C176</f>
        <v>0</v>
      </c>
      <c r="C166" s="42">
        <f>'S4 Maquette'!F176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5"/>
      <c r="Y166"/>
    </row>
    <row r="167" spans="1:25" ht="30.65" customHeight="1" x14ac:dyDescent="0.35">
      <c r="A167" s="44">
        <f>'S4 Maquette'!B177</f>
        <v>0</v>
      </c>
      <c r="B167" s="44">
        <f>'S4 Maquette'!C177</f>
        <v>0</v>
      </c>
      <c r="C167" s="42">
        <f>'S4 Maquette'!F177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5"/>
      <c r="Y167"/>
    </row>
    <row r="168" spans="1:25" ht="30.65" customHeight="1" x14ac:dyDescent="0.35">
      <c r="A168" s="44">
        <f>'S4 Maquette'!B178</f>
        <v>0</v>
      </c>
      <c r="B168" s="44">
        <f>'S4 Maquette'!C178</f>
        <v>0</v>
      </c>
      <c r="C168" s="42">
        <f>'S4 Maquette'!F178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5"/>
      <c r="Y168"/>
    </row>
    <row r="169" spans="1:25" ht="30.65" customHeight="1" x14ac:dyDescent="0.35">
      <c r="A169" s="44">
        <f>'S4 Maquette'!B179</f>
        <v>0</v>
      </c>
      <c r="B169" s="44">
        <f>'S4 Maquette'!C179</f>
        <v>0</v>
      </c>
      <c r="C169" s="42">
        <f>'S4 Maquette'!F179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5"/>
      <c r="Y169"/>
    </row>
    <row r="170" spans="1:25" ht="30.65" customHeight="1" x14ac:dyDescent="0.35">
      <c r="A170" s="44">
        <f>'S4 Maquette'!B180</f>
        <v>0</v>
      </c>
      <c r="B170" s="44">
        <f>'S4 Maquette'!C180</f>
        <v>0</v>
      </c>
      <c r="C170" s="42">
        <f>'S4 Maquette'!F180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5"/>
      <c r="Y170"/>
    </row>
    <row r="171" spans="1:25" ht="30.65" customHeight="1" x14ac:dyDescent="0.35">
      <c r="A171" s="44">
        <f>'S4 Maquette'!B181</f>
        <v>0</v>
      </c>
      <c r="B171" s="44">
        <f>'S4 Maquette'!C181</f>
        <v>0</v>
      </c>
      <c r="C171" s="42">
        <f>'S4 Maquette'!F181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5"/>
      <c r="Y171"/>
    </row>
    <row r="172" spans="1:25" ht="30.65" customHeight="1" x14ac:dyDescent="0.35">
      <c r="A172" s="44">
        <f>'S4 Maquette'!B182</f>
        <v>0</v>
      </c>
      <c r="B172" s="44">
        <f>'S4 Maquette'!C182</f>
        <v>0</v>
      </c>
      <c r="C172" s="42">
        <f>'S4 Maquette'!F182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5"/>
      <c r="Y172"/>
    </row>
    <row r="173" spans="1:25" ht="30.65" customHeight="1" x14ac:dyDescent="0.35">
      <c r="A173" s="44">
        <f>'S4 Maquette'!B183</f>
        <v>0</v>
      </c>
      <c r="B173" s="44">
        <f>'S4 Maquette'!C183</f>
        <v>0</v>
      </c>
      <c r="C173" s="42">
        <f>'S4 Maquette'!F183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5"/>
      <c r="Y173"/>
    </row>
    <row r="174" spans="1:25" ht="30.65" customHeight="1" x14ac:dyDescent="0.35">
      <c r="A174" s="44">
        <f>'S4 Maquette'!B184</f>
        <v>0</v>
      </c>
      <c r="B174" s="44">
        <f>'S4 Maquette'!C184</f>
        <v>0</v>
      </c>
      <c r="C174" s="42">
        <f>'S4 Maquette'!F184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5"/>
      <c r="Y174"/>
    </row>
    <row r="175" spans="1:25" ht="30.65" customHeight="1" x14ac:dyDescent="0.35">
      <c r="A175" s="44">
        <f>'S4 Maquette'!B185</f>
        <v>0</v>
      </c>
      <c r="B175" s="44">
        <f>'S4 Maquette'!C185</f>
        <v>0</v>
      </c>
      <c r="C175" s="42">
        <f>'S4 Maquette'!F185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5"/>
      <c r="Y175"/>
    </row>
    <row r="176" spans="1:25" ht="30.65" customHeight="1" x14ac:dyDescent="0.35">
      <c r="A176" s="44">
        <f>'S4 Maquette'!B186</f>
        <v>0</v>
      </c>
      <c r="B176" s="44">
        <f>'S4 Maquette'!C186</f>
        <v>0</v>
      </c>
      <c r="C176" s="42">
        <f>'S4 Maquette'!F186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5"/>
      <c r="Y176"/>
    </row>
    <row r="177" spans="1:25" ht="30.65" customHeight="1" x14ac:dyDescent="0.35">
      <c r="A177" s="44">
        <f>'S4 Maquette'!B187</f>
        <v>0</v>
      </c>
      <c r="B177" s="44">
        <f>'S4 Maquette'!C187</f>
        <v>0</v>
      </c>
      <c r="C177" s="42">
        <f>'S4 Maquette'!F187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5"/>
      <c r="Y177"/>
    </row>
    <row r="178" spans="1:25" ht="30.65" customHeight="1" x14ac:dyDescent="0.35">
      <c r="A178" s="44">
        <f>'S4 Maquette'!B188</f>
        <v>0</v>
      </c>
      <c r="B178" s="44">
        <f>'S4 Maquette'!C188</f>
        <v>0</v>
      </c>
      <c r="C178" s="42">
        <f>'S4 Maquette'!F188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5"/>
      <c r="Y178"/>
    </row>
    <row r="179" spans="1:25" ht="30.65" customHeight="1" x14ac:dyDescent="0.35">
      <c r="A179" s="44">
        <f>'S4 Maquette'!B189</f>
        <v>0</v>
      </c>
      <c r="B179" s="44">
        <f>'S4 Maquette'!C189</f>
        <v>0</v>
      </c>
      <c r="C179" s="42">
        <f>'S4 Maquette'!F189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5"/>
      <c r="Y179"/>
    </row>
    <row r="180" spans="1:25" ht="30.65" customHeight="1" x14ac:dyDescent="0.35">
      <c r="A180" s="44">
        <f>'S4 Maquette'!B190</f>
        <v>0</v>
      </c>
      <c r="B180" s="44">
        <f>'S4 Maquette'!C190</f>
        <v>0</v>
      </c>
      <c r="C180" s="42">
        <f>'S4 Maquette'!F190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5"/>
      <c r="Y180"/>
    </row>
    <row r="181" spans="1:25" ht="30.65" customHeight="1" x14ac:dyDescent="0.35">
      <c r="A181" s="44">
        <f>'S4 Maquette'!B191</f>
        <v>0</v>
      </c>
      <c r="B181" s="44">
        <f>'S4 Maquette'!C191</f>
        <v>0</v>
      </c>
      <c r="C181" s="42">
        <f>'S4 Maquette'!F191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5"/>
      <c r="Y181"/>
    </row>
    <row r="182" spans="1:25" ht="30.65" customHeight="1" x14ac:dyDescent="0.35">
      <c r="A182" s="44">
        <f>'S4 Maquette'!B192</f>
        <v>0</v>
      </c>
      <c r="B182" s="44">
        <f>'S4 Maquette'!C192</f>
        <v>0</v>
      </c>
      <c r="C182" s="42">
        <f>'S4 Maquette'!F192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5"/>
      <c r="Y182"/>
    </row>
    <row r="183" spans="1:25" ht="30.65" customHeight="1" x14ac:dyDescent="0.35">
      <c r="A183" s="44">
        <f>'S4 Maquette'!B193</f>
        <v>0</v>
      </c>
      <c r="B183" s="44">
        <f>'S4 Maquette'!C193</f>
        <v>0</v>
      </c>
      <c r="C183" s="42">
        <f>'S4 Maquette'!F193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5"/>
      <c r="Y183"/>
    </row>
    <row r="184" spans="1:25" ht="30.65" customHeight="1" x14ac:dyDescent="0.35">
      <c r="A184" s="44">
        <f>'S4 Maquette'!B194</f>
        <v>0</v>
      </c>
      <c r="B184" s="44">
        <f>'S4 Maquette'!C194</f>
        <v>0</v>
      </c>
      <c r="C184" s="42">
        <f>'S4 Maquette'!F194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5"/>
      <c r="Y184"/>
    </row>
    <row r="185" spans="1:25" ht="30.65" customHeight="1" x14ac:dyDescent="0.35">
      <c r="A185" s="44">
        <f>'S4 Maquette'!B195</f>
        <v>0</v>
      </c>
      <c r="B185" s="44">
        <f>'S4 Maquette'!C195</f>
        <v>0</v>
      </c>
      <c r="C185" s="42">
        <f>'S4 Maquette'!F195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5"/>
      <c r="Y185"/>
    </row>
    <row r="186" spans="1:25" ht="30.65" customHeight="1" x14ac:dyDescent="0.35">
      <c r="A186" s="44">
        <f>'S4 Maquette'!B196</f>
        <v>0</v>
      </c>
      <c r="B186" s="44">
        <f>'S4 Maquette'!C196</f>
        <v>0</v>
      </c>
      <c r="C186" s="42">
        <f>'S4 Maquette'!F196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5"/>
      <c r="Y186"/>
    </row>
    <row r="187" spans="1:25" ht="30.65" customHeight="1" x14ac:dyDescent="0.35">
      <c r="A187" s="44">
        <f>'S4 Maquette'!B197</f>
        <v>0</v>
      </c>
      <c r="B187" s="44">
        <f>'S4 Maquette'!C197</f>
        <v>0</v>
      </c>
      <c r="C187" s="42">
        <f>'S4 Maquette'!F197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5"/>
      <c r="Y187"/>
    </row>
    <row r="188" spans="1:25" ht="30.65" customHeight="1" x14ac:dyDescent="0.35">
      <c r="A188" s="44">
        <f>'S4 Maquette'!B198</f>
        <v>0</v>
      </c>
      <c r="B188" s="44">
        <f>'S4 Maquette'!C198</f>
        <v>0</v>
      </c>
      <c r="C188" s="42">
        <f>'S4 Maquette'!F198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5"/>
      <c r="Y188"/>
    </row>
    <row r="189" spans="1:25" ht="30.65" customHeight="1" x14ac:dyDescent="0.35">
      <c r="A189" s="44">
        <f>'S4 Maquette'!B199</f>
        <v>0</v>
      </c>
      <c r="B189" s="44">
        <f>'S4 Maquette'!C199</f>
        <v>0</v>
      </c>
      <c r="C189" s="42">
        <f>'S4 Maquette'!F199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5"/>
      <c r="Y189"/>
    </row>
    <row r="190" spans="1:25" ht="30.65" customHeight="1" x14ac:dyDescent="0.35">
      <c r="A190" s="44">
        <f>'S4 Maquette'!B200</f>
        <v>0</v>
      </c>
      <c r="B190" s="44">
        <f>'S4 Maquette'!C200</f>
        <v>0</v>
      </c>
      <c r="C190" s="42">
        <f>'S4 Maquette'!F200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5"/>
      <c r="Y190"/>
    </row>
    <row r="191" spans="1:25" ht="30.65" customHeight="1" x14ac:dyDescent="0.35">
      <c r="A191" s="44">
        <f>'S4 Maquette'!B201</f>
        <v>0</v>
      </c>
      <c r="B191" s="44">
        <f>'S4 Maquette'!C201</f>
        <v>0</v>
      </c>
      <c r="C191" s="42">
        <f>'S4 Maquette'!F201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5"/>
      <c r="Y191"/>
    </row>
    <row r="192" spans="1:25" ht="30.65" customHeight="1" x14ac:dyDescent="0.35">
      <c r="A192" s="44">
        <f>'S4 Maquette'!B202</f>
        <v>0</v>
      </c>
      <c r="B192" s="44">
        <f>'S4 Maquette'!C202</f>
        <v>0</v>
      </c>
      <c r="C192" s="42">
        <f>'S4 Maquette'!F202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5"/>
      <c r="Y192"/>
    </row>
    <row r="193" spans="1:25" ht="30.65" customHeight="1" x14ac:dyDescent="0.35">
      <c r="A193" s="44">
        <f>'S4 Maquette'!B203</f>
        <v>0</v>
      </c>
      <c r="B193" s="44">
        <f>'S4 Maquette'!C203</f>
        <v>0</v>
      </c>
      <c r="C193" s="42">
        <f>'S4 Maquette'!F203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5"/>
      <c r="Y193"/>
    </row>
    <row r="194" spans="1:25" ht="30.65" customHeight="1" x14ac:dyDescent="0.35">
      <c r="A194" s="44">
        <f>'S4 Maquette'!B204</f>
        <v>0</v>
      </c>
      <c r="B194" s="44">
        <f>'S4 Maquette'!C204</f>
        <v>0</v>
      </c>
      <c r="C194" s="42">
        <f>'S4 Maquette'!F204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5"/>
      <c r="Y194"/>
    </row>
    <row r="195" spans="1:25" ht="30.65" customHeight="1" x14ac:dyDescent="0.35">
      <c r="A195" s="44">
        <f>'S4 Maquette'!B205</f>
        <v>0</v>
      </c>
      <c r="B195" s="44">
        <f>'S4 Maquette'!C205</f>
        <v>0</v>
      </c>
      <c r="C195" s="42">
        <f>'S4 Maquette'!F205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5"/>
      <c r="Y195"/>
    </row>
    <row r="196" spans="1:25" ht="30.65" customHeight="1" x14ac:dyDescent="0.35">
      <c r="A196" s="44">
        <f>'S4 Maquette'!B206</f>
        <v>0</v>
      </c>
      <c r="B196" s="44">
        <f>'S4 Maquette'!C206</f>
        <v>0</v>
      </c>
      <c r="C196" s="42">
        <f>'S4 Maquette'!F206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5"/>
      <c r="Y196"/>
    </row>
    <row r="197" spans="1:25" ht="30.65" customHeight="1" x14ac:dyDescent="0.35">
      <c r="A197" s="44">
        <f>'S4 Maquette'!B207</f>
        <v>0</v>
      </c>
      <c r="B197" s="44">
        <f>'S4 Maquette'!C207</f>
        <v>0</v>
      </c>
      <c r="C197" s="42">
        <f>'S4 Maquette'!F207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5"/>
      <c r="Y197"/>
    </row>
    <row r="198" spans="1:25" ht="30.65" customHeight="1" x14ac:dyDescent="0.35">
      <c r="A198" s="44">
        <f>'S4 Maquette'!B208</f>
        <v>0</v>
      </c>
      <c r="B198" s="44">
        <f>'S4 Maquette'!C208</f>
        <v>0</v>
      </c>
      <c r="C198" s="42">
        <f>'S4 Maquette'!F208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5"/>
      <c r="Y198"/>
    </row>
    <row r="199" spans="1:25" ht="30.65" customHeight="1" x14ac:dyDescent="0.35">
      <c r="A199" s="44">
        <f>'S4 Maquette'!B209</f>
        <v>0</v>
      </c>
      <c r="B199" s="44">
        <f>'S4 Maquette'!C209</f>
        <v>0</v>
      </c>
      <c r="C199" s="42">
        <f>'S4 Maquette'!F209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5"/>
      <c r="Y199"/>
    </row>
    <row r="200" spans="1:25" ht="30.65" customHeight="1" x14ac:dyDescent="0.35">
      <c r="A200" s="44">
        <f>'S4 Maquette'!B210</f>
        <v>0</v>
      </c>
      <c r="B200" s="44">
        <f>'S4 Maquette'!C210</f>
        <v>0</v>
      </c>
      <c r="C200" s="42">
        <f>'S4 Maquette'!F210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5"/>
      <c r="Y200"/>
    </row>
    <row r="201" spans="1:25" ht="30.65" customHeight="1" x14ac:dyDescent="0.35">
      <c r="A201" s="44">
        <f>'S4 Maquette'!B211</f>
        <v>0</v>
      </c>
      <c r="B201" s="44">
        <f>'S4 Maquette'!C211</f>
        <v>0</v>
      </c>
      <c r="C201" s="42">
        <f>'S4 Maquette'!F211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5"/>
      <c r="Y201"/>
    </row>
    <row r="202" spans="1:25" ht="30.65" customHeight="1" x14ac:dyDescent="0.35">
      <c r="A202" s="44">
        <f>'S4 Maquette'!B212</f>
        <v>0</v>
      </c>
      <c r="B202" s="44">
        <f>'S4 Maquette'!C212</f>
        <v>0</v>
      </c>
      <c r="C202" s="42">
        <f>'S4 Maquette'!F212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5"/>
      <c r="Y202"/>
    </row>
    <row r="203" spans="1:25" ht="30.65" customHeight="1" x14ac:dyDescent="0.35">
      <c r="A203" s="44">
        <f>'S4 Maquette'!B213</f>
        <v>0</v>
      </c>
      <c r="B203" s="44">
        <f>'S4 Maquette'!C213</f>
        <v>0</v>
      </c>
      <c r="C203" s="42">
        <f>'S4 Maquette'!F213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5"/>
      <c r="Y203"/>
    </row>
    <row r="204" spans="1:25" ht="30.65" customHeight="1" x14ac:dyDescent="0.35">
      <c r="A204" s="44">
        <f>'S4 Maquette'!B214</f>
        <v>0</v>
      </c>
      <c r="B204" s="44">
        <f>'S4 Maquette'!C214</f>
        <v>0</v>
      </c>
      <c r="C204" s="42">
        <f>'S4 Maquette'!F214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5"/>
      <c r="Y204"/>
    </row>
    <row r="205" spans="1:25" ht="30.65" customHeight="1" x14ac:dyDescent="0.35">
      <c r="A205" s="44">
        <f>'S4 Maquette'!B215</f>
        <v>0</v>
      </c>
      <c r="B205" s="44">
        <f>'S4 Maquette'!C215</f>
        <v>0</v>
      </c>
      <c r="C205" s="42">
        <f>'S4 Maquette'!F215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5"/>
      <c r="Y205"/>
    </row>
    <row r="206" spans="1:25" ht="30.65" customHeight="1" x14ac:dyDescent="0.35">
      <c r="A206" s="44">
        <f>'S4 Maquette'!B216</f>
        <v>0</v>
      </c>
      <c r="B206" s="44">
        <f>'S4 Maquette'!C216</f>
        <v>0</v>
      </c>
      <c r="C206" s="42">
        <f>'S4 Maquette'!F216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5"/>
      <c r="Y206"/>
    </row>
    <row r="207" spans="1:25" ht="30.65" customHeight="1" x14ac:dyDescent="0.35">
      <c r="A207" s="44">
        <f>'S4 Maquette'!B217</f>
        <v>0</v>
      </c>
      <c r="B207" s="44">
        <f>'S4 Maquette'!C217</f>
        <v>0</v>
      </c>
      <c r="C207" s="42">
        <f>'S4 Maquette'!F217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5"/>
      <c r="Y207"/>
    </row>
    <row r="208" spans="1:25" ht="30.65" customHeight="1" x14ac:dyDescent="0.35">
      <c r="A208" s="44">
        <f>'S4 Maquette'!B218</f>
        <v>0</v>
      </c>
      <c r="B208" s="44">
        <f>'S4 Maquette'!C218</f>
        <v>0</v>
      </c>
      <c r="C208" s="42">
        <f>'S4 Maquette'!F218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5"/>
      <c r="Y208"/>
    </row>
    <row r="209" spans="1:25" ht="30.65" customHeight="1" x14ac:dyDescent="0.35">
      <c r="A209" s="44">
        <f>'S4 Maquette'!B219</f>
        <v>0</v>
      </c>
      <c r="B209" s="44">
        <f>'S4 Maquette'!C219</f>
        <v>0</v>
      </c>
      <c r="C209" s="42">
        <f>'S4 Maquette'!F219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5"/>
      <c r="Y209"/>
    </row>
    <row r="210" spans="1:25" ht="30.65" customHeight="1" x14ac:dyDescent="0.35">
      <c r="A210" s="44">
        <f>'S4 Maquette'!B220</f>
        <v>0</v>
      </c>
      <c r="B210" s="44">
        <f>'S4 Maquette'!C220</f>
        <v>0</v>
      </c>
      <c r="C210" s="42">
        <f>'S4 Maquette'!F220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5"/>
      <c r="Y210"/>
    </row>
    <row r="211" spans="1:25" ht="30.65" customHeight="1" x14ac:dyDescent="0.35">
      <c r="A211" s="44">
        <f>'S4 Maquette'!B221</f>
        <v>0</v>
      </c>
      <c r="B211" s="44">
        <f>'S4 Maquette'!C221</f>
        <v>0</v>
      </c>
      <c r="C211" s="42">
        <f>'S4 Maquette'!F221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5"/>
      <c r="Y211"/>
    </row>
    <row r="212" spans="1:25" ht="30.65" customHeight="1" x14ac:dyDescent="0.35">
      <c r="A212" s="44">
        <f>'S4 Maquette'!B222</f>
        <v>0</v>
      </c>
      <c r="B212" s="44">
        <f>'S4 Maquette'!C222</f>
        <v>0</v>
      </c>
      <c r="C212" s="42">
        <f>'S4 Maquette'!F222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5"/>
      <c r="Y212"/>
    </row>
  </sheetData>
  <sheetProtection formatCells="0" insertRows="0"/>
  <mergeCells count="26">
    <mergeCell ref="M12:Q13"/>
    <mergeCell ref="P14:Q17"/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  <mergeCell ref="E15:G16"/>
    <mergeCell ref="A1:I6"/>
    <mergeCell ref="C7:D9"/>
    <mergeCell ref="E7:F9"/>
    <mergeCell ref="G7:G9"/>
    <mergeCell ref="H7:I9"/>
    <mergeCell ref="A7:A11"/>
    <mergeCell ref="B7:B11"/>
    <mergeCell ref="C10:D11"/>
    <mergeCell ref="E10:I11"/>
  </mergeCells>
  <conditionalFormatting sqref="A213:A911 A1:A7 A12:A17">
    <cfRule type="expression" dxfId="17" priority="54">
      <formula>$C1="Parcours Pédagogique"</formula>
    </cfRule>
    <cfRule type="expression" dxfId="16" priority="55">
      <formula>$C1="BLOC"</formula>
    </cfRule>
    <cfRule type="expression" dxfId="15" priority="56">
      <formula>$C1="OPTION"</formula>
    </cfRule>
  </conditionalFormatting>
  <conditionalFormatting sqref="V18 A18:U22 A27:U212 C23:U26">
    <cfRule type="expression" dxfId="14" priority="61">
      <formula>$C18="Modification MCC"</formula>
    </cfRule>
    <cfRule type="expression" dxfId="13" priority="62">
      <formula>$C18="Modification"</formula>
    </cfRule>
    <cfRule type="expression" dxfId="12" priority="63">
      <formula>$C18="Création"</formula>
    </cfRule>
    <cfRule type="expression" dxfId="11" priority="64">
      <formula>$C18="Fermeture"</formula>
    </cfRule>
  </conditionalFormatting>
  <conditionalFormatting sqref="B13:L13 B12:M12 B15:M17 B14:N14 R12 R14:U17 C10 E10 B213:U911 B1:U7 C8:U9 J10:U11 P14">
    <cfRule type="expression" dxfId="10" priority="57">
      <formula>$D1="Modification MCC"</formula>
    </cfRule>
    <cfRule type="expression" dxfId="9" priority="58">
      <formula>$D1="Modification"</formula>
    </cfRule>
    <cfRule type="expression" dxfId="8" priority="59">
      <formula>$D1="Création"</formula>
    </cfRule>
    <cfRule type="expression" dxfId="7" priority="60">
      <formula>$D1="Fermeture"</formula>
    </cfRule>
  </conditionalFormatting>
  <conditionalFormatting sqref="C10 E10 C1:U9 J10:U11 C12:M12 C13:L13 R12:U13 C14:U913">
    <cfRule type="expression" dxfId="6" priority="49">
      <formula>$B1="Option"</formula>
    </cfRule>
  </conditionalFormatting>
  <conditionalFormatting sqref="J1:J913">
    <cfRule type="expression" dxfId="5" priority="53">
      <formula>$I1="NON"</formula>
    </cfRule>
  </conditionalFormatting>
  <conditionalFormatting sqref="P18:Q212 L18:M212">
    <cfRule type="expression" dxfId="4" priority="48">
      <formula>$K18="CT (Contrôle terminal)"</formula>
    </cfRule>
  </conditionalFormatting>
  <conditionalFormatting sqref="P18:Q212">
    <cfRule type="expression" dxfId="3" priority="46">
      <formula>$K18="CC&amp;CT"</formula>
    </cfRule>
  </conditionalFormatting>
  <conditionalFormatting sqref="L18:L212 N18:O212">
    <cfRule type="expression" dxfId="2" priority="47">
      <formula>$K18="CCI (CC Intégral)"</formula>
    </cfRule>
  </conditionalFormatting>
  <conditionalFormatting sqref="S1:T913">
    <cfRule type="expression" dxfId="1" priority="52">
      <formula>$R1="Autres"</formula>
    </cfRule>
  </conditionalFormatting>
  <conditionalFormatting sqref="V18 U1:U913">
    <cfRule type="expression" dxfId="0" priority="50">
      <formula>$R1="CT (Contrôle terminal)"</formula>
    </cfRule>
  </conditionalFormatting>
  <dataValidations count="6">
    <dataValidation type="list" allowBlank="1" showInputMessage="1" showErrorMessage="1" sqref="D1:D6" xr:uid="{00000000-0002-0000-0A00-000000000000}">
      <formula1>"Obligatoire, Facultatif, Complémentaire"</formula1>
    </dataValidation>
    <dataValidation type="list" allowBlank="1" showInputMessage="1" showErrorMessage="1" sqref="P19:P212 S19:S212 N19:N212" xr:uid="{00000000-0002-0000-0A00-000001000000}">
      <formula1>List_Controle</formula1>
    </dataValidation>
    <dataValidation type="list" allowBlank="1" showInputMessage="1" showErrorMessage="1" sqref="K19:K212" xr:uid="{00000000-0002-0000-0A00-000002000000}">
      <formula1>List_Controle2</formula1>
    </dataValidation>
    <dataValidation type="list" allowBlank="1" showInputMessage="1" showErrorMessage="1" sqref="C19:C212" xr:uid="{00000000-0002-0000-0A00-000003000000}">
      <formula1>"Modification MCC"</formula1>
    </dataValidation>
    <dataValidation type="list" allowBlank="1" showInputMessage="1" showErrorMessage="1" sqref="R19:R212" xr:uid="{00000000-0002-0000-0A00-000004000000}">
      <formula1>"CT (Contrôle terminal), Autres"</formula1>
    </dataValidation>
    <dataValidation type="list" allowBlank="1" showInputMessage="1" showErrorMessage="1" sqref="E19:I212" xr:uid="{00000000-0002-0000-0A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D291"/>
  <sheetViews>
    <sheetView zoomScale="70" zoomScaleNormal="70" workbookViewId="0">
      <selection activeCell="G6" sqref="G6:I6"/>
    </sheetView>
  </sheetViews>
  <sheetFormatPr baseColWidth="10" defaultColWidth="11.453125" defaultRowHeight="14.5" x14ac:dyDescent="0.35"/>
  <cols>
    <col min="27" max="27" width="22.453125" customWidth="1"/>
    <col min="28" max="28" width="20.81640625" customWidth="1"/>
    <col min="29" max="29" width="20.26953125" customWidth="1"/>
    <col min="30" max="30" width="18.26953125" customWidth="1"/>
  </cols>
  <sheetData>
    <row r="1" spans="1:30" x14ac:dyDescent="0.35">
      <c r="A1" s="83" t="s">
        <v>141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AA1" s="82" t="s">
        <v>142</v>
      </c>
      <c r="AB1" s="82"/>
      <c r="AC1" s="82"/>
      <c r="AD1" s="82"/>
    </row>
    <row r="2" spans="1:30" x14ac:dyDescent="0.35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AA2" s="82"/>
      <c r="AB2" s="82"/>
      <c r="AC2" s="82"/>
      <c r="AD2" s="82"/>
    </row>
    <row r="3" spans="1:30" ht="24.65" customHeight="1" x14ac:dyDescent="0.35">
      <c r="A3" s="82" t="s">
        <v>143</v>
      </c>
      <c r="B3" s="82"/>
      <c r="C3" s="82"/>
      <c r="D3" s="82" t="s">
        <v>144</v>
      </c>
      <c r="E3" s="82"/>
      <c r="F3" s="82"/>
      <c r="G3" s="82" t="s">
        <v>145</v>
      </c>
      <c r="H3" s="82"/>
      <c r="I3" s="82"/>
      <c r="J3" s="82" t="s">
        <v>146</v>
      </c>
      <c r="K3" s="82"/>
      <c r="L3" s="82"/>
      <c r="AA3" s="11" t="s">
        <v>143</v>
      </c>
      <c r="AB3" s="11" t="s">
        <v>144</v>
      </c>
      <c r="AC3" s="11" t="s">
        <v>145</v>
      </c>
      <c r="AD3" s="11" t="s">
        <v>146</v>
      </c>
    </row>
    <row r="4" spans="1:30" ht="24" customHeight="1" x14ac:dyDescent="0.35">
      <c r="A4" s="11" t="s">
        <v>142</v>
      </c>
      <c r="B4" s="11" t="s">
        <v>147</v>
      </c>
      <c r="C4" s="11" t="s">
        <v>148</v>
      </c>
      <c r="D4" s="33" t="s">
        <v>142</v>
      </c>
      <c r="E4" s="33" t="s">
        <v>147</v>
      </c>
      <c r="F4" s="33" t="s">
        <v>148</v>
      </c>
      <c r="G4" s="33" t="s">
        <v>142</v>
      </c>
      <c r="H4" s="33" t="s">
        <v>147</v>
      </c>
      <c r="I4" s="33" t="s">
        <v>148</v>
      </c>
      <c r="J4" s="33" t="s">
        <v>142</v>
      </c>
      <c r="K4" s="33" t="s">
        <v>147</v>
      </c>
      <c r="L4" s="33" t="s">
        <v>148</v>
      </c>
      <c r="AA4" s="11">
        <f>'S1 Maquette'!I19*1.5</f>
        <v>0</v>
      </c>
      <c r="AB4" s="11">
        <f>'S2 Maquette'!I19*1.5</f>
        <v>0</v>
      </c>
      <c r="AC4" s="11">
        <f>'S3 Maquette'!I19*1.5</f>
        <v>0</v>
      </c>
      <c r="AD4" s="11">
        <f>'S4 Maquette'!I19*1.5</f>
        <v>0</v>
      </c>
    </row>
    <row r="5" spans="1:30" ht="21" customHeight="1" x14ac:dyDescent="0.35">
      <c r="A5" s="11" t="e">
        <f>SUM(AA4:AA291)</f>
        <v>#REF!</v>
      </c>
      <c r="B5" s="11">
        <f>SUM('S1 Maquette'!J19:J278)</f>
        <v>145</v>
      </c>
      <c r="C5" s="11">
        <f>SUM('S1 Maquette'!K19:K278)</f>
        <v>0</v>
      </c>
      <c r="D5" s="11" t="e">
        <f>SUM(AB4:AB291)</f>
        <v>#REF!</v>
      </c>
      <c r="E5" s="11">
        <f>SUM('S2 Maquette'!J19:J272)</f>
        <v>118</v>
      </c>
      <c r="F5" s="11">
        <f>SUM('S2 Maquette'!K19:K272)</f>
        <v>0</v>
      </c>
      <c r="G5" s="11" t="e">
        <f>SUM(AC4:AC291)</f>
        <v>#REF!</v>
      </c>
      <c r="H5" s="11">
        <f>SUM('S3 Maquette'!J19:J221)</f>
        <v>71</v>
      </c>
      <c r="I5" s="11">
        <f>SUM('S3 Maquette'!K19:K221)</f>
        <v>98</v>
      </c>
      <c r="J5" s="11" t="e">
        <f>SUM(AD4:AD291)</f>
        <v>#VALUE!</v>
      </c>
      <c r="K5" s="11">
        <f>SUM('S4 Maquette'!J19:J222)</f>
        <v>74.5</v>
      </c>
      <c r="L5" s="11">
        <f>SUM('S4 Maquette'!K19:K222)</f>
        <v>33</v>
      </c>
      <c r="AA5" s="11">
        <f>'S1 Maquette'!I20*1.5</f>
        <v>0</v>
      </c>
      <c r="AB5" s="11">
        <f>'S2 Maquette'!I20*1.5</f>
        <v>0</v>
      </c>
      <c r="AC5" s="11">
        <f>'S3 Maquette'!I20*1.5</f>
        <v>0</v>
      </c>
      <c r="AD5" s="11">
        <f>'S4 Maquette'!I20*1.5</f>
        <v>0</v>
      </c>
    </row>
    <row r="6" spans="1:30" ht="22.15" customHeight="1" x14ac:dyDescent="0.35">
      <c r="A6" s="82" t="s">
        <v>149</v>
      </c>
      <c r="B6" s="82"/>
      <c r="C6" s="82"/>
      <c r="D6" s="82" t="s">
        <v>149</v>
      </c>
      <c r="E6" s="82"/>
      <c r="F6" s="82"/>
      <c r="G6" s="82" t="s">
        <v>149</v>
      </c>
      <c r="H6" s="82"/>
      <c r="I6" s="82"/>
      <c r="J6" s="82" t="s">
        <v>149</v>
      </c>
      <c r="K6" s="82"/>
      <c r="L6" s="82"/>
      <c r="AA6" s="11">
        <f>'S1 Maquette'!I21*1.5</f>
        <v>0</v>
      </c>
      <c r="AB6" s="11">
        <f>'S2 Maquette'!I21*1.5</f>
        <v>0</v>
      </c>
      <c r="AC6" s="11">
        <f>'S3 Maquette'!I21*1.5</f>
        <v>0</v>
      </c>
      <c r="AD6" s="11">
        <f>'S4 Maquette'!I21*1.5</f>
        <v>0</v>
      </c>
    </row>
    <row r="7" spans="1:30" ht="18.649999999999999" customHeight="1" x14ac:dyDescent="0.35">
      <c r="A7" s="82" t="e">
        <f>SUM(A5,B5,C5)</f>
        <v>#REF!</v>
      </c>
      <c r="B7" s="82"/>
      <c r="C7" s="82"/>
      <c r="D7" s="82" t="e">
        <f>SUM(D5,E5,F5)</f>
        <v>#REF!</v>
      </c>
      <c r="E7" s="82"/>
      <c r="F7" s="82"/>
      <c r="G7" s="82" t="e">
        <f>SUM(G5,H5,I5)</f>
        <v>#REF!</v>
      </c>
      <c r="H7" s="82"/>
      <c r="I7" s="82"/>
      <c r="J7" s="82" t="e">
        <f>SUM(J5,K5,L5)</f>
        <v>#VALUE!</v>
      </c>
      <c r="K7" s="82"/>
      <c r="L7" s="82"/>
      <c r="AA7" s="11">
        <f>'S1 Maquette'!I22*1.5</f>
        <v>0</v>
      </c>
      <c r="AB7" s="11">
        <f>'S2 Maquette'!I22*1.5</f>
        <v>0</v>
      </c>
      <c r="AC7" s="11">
        <f>'S3 Maquette'!I22*1.5</f>
        <v>0</v>
      </c>
      <c r="AD7" s="11">
        <f>'S4 Maquette'!I22*1.5</f>
        <v>0</v>
      </c>
    </row>
    <row r="8" spans="1:30" x14ac:dyDescent="0.35">
      <c r="A8" s="84" t="s">
        <v>149</v>
      </c>
      <c r="B8" s="85"/>
      <c r="C8" s="85"/>
      <c r="D8" s="85"/>
      <c r="E8" s="85"/>
      <c r="F8" s="86"/>
      <c r="G8" s="84" t="s">
        <v>149</v>
      </c>
      <c r="H8" s="85"/>
      <c r="I8" s="85"/>
      <c r="J8" s="85"/>
      <c r="K8" s="85"/>
      <c r="L8" s="86"/>
      <c r="AA8" s="11">
        <f>'S1 Maquette'!I23*1.5</f>
        <v>0</v>
      </c>
      <c r="AB8" s="11">
        <f>'S2 Maquette'!I23*1.5</f>
        <v>0</v>
      </c>
      <c r="AC8" s="11">
        <f>'S3 Maquette'!I23*1.5</f>
        <v>0</v>
      </c>
      <c r="AD8" s="11">
        <f>'S4 Maquette'!I23*1.5</f>
        <v>0</v>
      </c>
    </row>
    <row r="9" spans="1:30" x14ac:dyDescent="0.35">
      <c r="A9" s="87"/>
      <c r="B9" s="88"/>
      <c r="C9" s="88"/>
      <c r="D9" s="88"/>
      <c r="E9" s="88"/>
      <c r="F9" s="89"/>
      <c r="G9" s="87"/>
      <c r="H9" s="88"/>
      <c r="I9" s="88"/>
      <c r="J9" s="88"/>
      <c r="K9" s="88"/>
      <c r="L9" s="89"/>
      <c r="AA9" s="11">
        <f>'S1 Maquette'!I24*1.5</f>
        <v>0</v>
      </c>
      <c r="AB9" s="11">
        <f>'S2 Maquette'!I25*1.5</f>
        <v>45</v>
      </c>
      <c r="AC9" s="11">
        <f>'S3 Maquette'!I24*1.5</f>
        <v>0</v>
      </c>
      <c r="AD9" s="11">
        <f>'S4 Maquette'!I24*1.5</f>
        <v>0</v>
      </c>
    </row>
    <row r="10" spans="1:30" x14ac:dyDescent="0.35">
      <c r="A10" s="84" t="e">
        <f>SUM(A7,D7)</f>
        <v>#REF!</v>
      </c>
      <c r="B10" s="85"/>
      <c r="C10" s="85"/>
      <c r="D10" s="85"/>
      <c r="E10" s="85"/>
      <c r="F10" s="86"/>
      <c r="G10" s="84" t="e">
        <f>SUM(G7,J7)</f>
        <v>#REF!</v>
      </c>
      <c r="H10" s="85"/>
      <c r="I10" s="85"/>
      <c r="J10" s="85"/>
      <c r="K10" s="85"/>
      <c r="L10" s="86"/>
      <c r="AA10" s="11">
        <f>'S1 Maquette'!I25*1.5</f>
        <v>0</v>
      </c>
      <c r="AB10" s="11">
        <f>'S2 Maquette'!I26*1.5</f>
        <v>42</v>
      </c>
      <c r="AC10" s="11">
        <f>'S3 Maquette'!I25*1.5</f>
        <v>33</v>
      </c>
      <c r="AD10" s="11">
        <f>'S4 Maquette'!I25*1.5</f>
        <v>39</v>
      </c>
    </row>
    <row r="11" spans="1:30" x14ac:dyDescent="0.35">
      <c r="A11" s="87"/>
      <c r="B11" s="88"/>
      <c r="C11" s="88"/>
      <c r="D11" s="88"/>
      <c r="E11" s="88"/>
      <c r="F11" s="89"/>
      <c r="G11" s="87"/>
      <c r="H11" s="88"/>
      <c r="I11" s="88"/>
      <c r="J11" s="88"/>
      <c r="K11" s="88"/>
      <c r="L11" s="89"/>
      <c r="AA11" s="11">
        <f>'S1 Maquette'!I26*1.5</f>
        <v>42</v>
      </c>
      <c r="AB11" s="11" t="e">
        <f>'S2 Maquette'!#REF!*1.5</f>
        <v>#REF!</v>
      </c>
      <c r="AC11" s="11">
        <f>'S3 Maquette'!I26*1.5</f>
        <v>30</v>
      </c>
      <c r="AD11" s="11">
        <f>'S4 Maquette'!I26*1.5</f>
        <v>45</v>
      </c>
    </row>
    <row r="12" spans="1:30" x14ac:dyDescent="0.35">
      <c r="AA12" s="11" t="e">
        <f>'S1 Maquette'!#REF!*1.5</f>
        <v>#REF!</v>
      </c>
      <c r="AB12" s="11" t="e">
        <f>'S2 Maquette'!#REF!*1.5</f>
        <v>#REF!</v>
      </c>
      <c r="AC12" s="11">
        <f>'S3 Maquette'!I27*1.5</f>
        <v>30</v>
      </c>
      <c r="AD12" s="11">
        <f>'S4 Maquette'!I27*1.5</f>
        <v>39</v>
      </c>
    </row>
    <row r="13" spans="1:30" x14ac:dyDescent="0.35">
      <c r="AA13" s="11" t="e">
        <f>'S1 Maquette'!#REF!*1.5</f>
        <v>#REF!</v>
      </c>
      <c r="AB13" s="11" t="e">
        <f>'S2 Maquette'!#REF!*1.5</f>
        <v>#REF!</v>
      </c>
      <c r="AC13" s="11">
        <f>'S3 Maquette'!I28*1.5</f>
        <v>22.5</v>
      </c>
      <c r="AD13" s="11" t="e">
        <f>'S4 Maquette'!I28*1.5</f>
        <v>#VALUE!</v>
      </c>
    </row>
    <row r="14" spans="1:30" x14ac:dyDescent="0.35">
      <c r="A14" s="90" t="s">
        <v>150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N14" s="94" t="s">
        <v>151</v>
      </c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AA14" s="11">
        <f>'S1 Maquette'!I27*1.5</f>
        <v>30</v>
      </c>
      <c r="AB14" s="11" t="e">
        <f>'S2 Maquette'!#REF!*1.5</f>
        <v>#REF!</v>
      </c>
      <c r="AC14" s="11" t="e">
        <f>'S3 Maquette'!#REF!*1.5</f>
        <v>#REF!</v>
      </c>
      <c r="AD14" s="11" t="e">
        <f>'S4 Maquette'!#REF!*1.5</f>
        <v>#REF!</v>
      </c>
    </row>
    <row r="15" spans="1:30" ht="20.5" customHeight="1" x14ac:dyDescent="0.35">
      <c r="A15" s="90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AA15" s="11">
        <f>'S1 Maquette'!I28*1.5</f>
        <v>30</v>
      </c>
      <c r="AB15" s="11" t="e">
        <f>'S2 Maquette'!#REF!*1.5</f>
        <v>#REF!</v>
      </c>
      <c r="AC15" s="11" t="e">
        <f>'S3 Maquette'!#REF!*1.5</f>
        <v>#REF!</v>
      </c>
      <c r="AD15" s="11" t="e">
        <f>'S4 Maquette'!#REF!*1.5</f>
        <v>#REF!</v>
      </c>
    </row>
    <row r="16" spans="1:30" ht="22.9" customHeight="1" x14ac:dyDescent="0.35">
      <c r="A16" s="82" t="s">
        <v>143</v>
      </c>
      <c r="B16" s="82"/>
      <c r="C16" s="82"/>
      <c r="D16" s="91" t="s">
        <v>144</v>
      </c>
      <c r="E16" s="92"/>
      <c r="F16" s="93"/>
      <c r="G16" s="82" t="s">
        <v>145</v>
      </c>
      <c r="H16" s="82"/>
      <c r="I16" s="82"/>
      <c r="J16" s="82" t="s">
        <v>146</v>
      </c>
      <c r="K16" s="82"/>
      <c r="L16" s="82"/>
      <c r="N16" s="82" t="s">
        <v>143</v>
      </c>
      <c r="O16" s="82"/>
      <c r="P16" s="82"/>
      <c r="Q16" s="82" t="s">
        <v>144</v>
      </c>
      <c r="R16" s="82"/>
      <c r="S16" s="82"/>
      <c r="T16" s="82" t="s">
        <v>145</v>
      </c>
      <c r="U16" s="82"/>
      <c r="V16" s="82"/>
      <c r="W16" s="82" t="s">
        <v>146</v>
      </c>
      <c r="X16" s="82"/>
      <c r="Y16" s="82"/>
      <c r="AA16" s="11" t="e">
        <f>'S1 Maquette'!#REF!*1.5</f>
        <v>#REF!</v>
      </c>
      <c r="AB16" s="11" t="e">
        <f>'S2 Maquette'!#REF!*1.5</f>
        <v>#REF!</v>
      </c>
      <c r="AC16" s="11" t="e">
        <f>'S3 Maquette'!#REF!*1.5</f>
        <v>#REF!</v>
      </c>
      <c r="AD16" s="11" t="e">
        <f>'S4 Maquette'!#REF!*1.5</f>
        <v>#REF!</v>
      </c>
    </row>
    <row r="17" spans="1:30" ht="25.15" customHeight="1" x14ac:dyDescent="0.35">
      <c r="A17" s="11" t="s">
        <v>142</v>
      </c>
      <c r="B17" s="11" t="s">
        <v>147</v>
      </c>
      <c r="C17" s="11" t="s">
        <v>148</v>
      </c>
      <c r="D17" s="11" t="s">
        <v>142</v>
      </c>
      <c r="E17" s="11" t="s">
        <v>147</v>
      </c>
      <c r="F17" s="11" t="s">
        <v>148</v>
      </c>
      <c r="G17" s="11" t="s">
        <v>142</v>
      </c>
      <c r="H17" s="11" t="s">
        <v>147</v>
      </c>
      <c r="I17" s="11" t="s">
        <v>148</v>
      </c>
      <c r="J17" s="11" t="s">
        <v>142</v>
      </c>
      <c r="K17" s="11" t="s">
        <v>147</v>
      </c>
      <c r="L17" s="11" t="s">
        <v>148</v>
      </c>
      <c r="N17" s="11" t="s">
        <v>142</v>
      </c>
      <c r="O17" s="11" t="s">
        <v>147</v>
      </c>
      <c r="P17" s="11" t="s">
        <v>148</v>
      </c>
      <c r="Q17" s="11" t="s">
        <v>142</v>
      </c>
      <c r="R17" s="11" t="s">
        <v>147</v>
      </c>
      <c r="S17" s="11" t="s">
        <v>148</v>
      </c>
      <c r="T17" s="11" t="s">
        <v>142</v>
      </c>
      <c r="U17" s="11" t="s">
        <v>147</v>
      </c>
      <c r="V17" s="11" t="s">
        <v>148</v>
      </c>
      <c r="W17" s="11" t="s">
        <v>142</v>
      </c>
      <c r="X17" s="11" t="s">
        <v>147</v>
      </c>
      <c r="Y17" s="11" t="s">
        <v>148</v>
      </c>
      <c r="AA17" s="11" t="e">
        <f>'S1 Maquette'!#REF!*1.5</f>
        <v>#REF!</v>
      </c>
      <c r="AB17" s="11" t="e">
        <f>'S2 Maquette'!#REF!*1.5</f>
        <v>#REF!</v>
      </c>
      <c r="AC17" s="11" t="e">
        <f>'S3 Maquette'!#REF!*1.5</f>
        <v>#REF!</v>
      </c>
      <c r="AD17" s="11" t="e">
        <f>'S4 Maquette'!#REF!*1.5</f>
        <v>#REF!</v>
      </c>
    </row>
    <row r="18" spans="1:30" ht="25.15" customHeight="1" x14ac:dyDescent="0.35">
      <c r="A18" s="11" t="e">
        <f>A5-N18</f>
        <v>#REF!</v>
      </c>
      <c r="B18" s="11">
        <f>B5-O18</f>
        <v>145</v>
      </c>
      <c r="C18" s="11">
        <f>C5-P18</f>
        <v>0</v>
      </c>
      <c r="D18" s="11" t="e">
        <f t="shared" ref="D18:K18" si="0">D5-Q18</f>
        <v>#REF!</v>
      </c>
      <c r="E18" s="11">
        <f t="shared" si="0"/>
        <v>118</v>
      </c>
      <c r="F18" s="11">
        <f t="shared" ca="1" si="0"/>
        <v>0</v>
      </c>
      <c r="G18" s="11" t="e">
        <f t="shared" si="0"/>
        <v>#REF!</v>
      </c>
      <c r="H18" s="11">
        <f t="shared" si="0"/>
        <v>71</v>
      </c>
      <c r="I18" s="11">
        <f t="shared" si="0"/>
        <v>98</v>
      </c>
      <c r="J18" s="11" t="e">
        <f t="shared" si="0"/>
        <v>#VALUE!</v>
      </c>
      <c r="K18" s="11">
        <f t="shared" si="0"/>
        <v>74.5</v>
      </c>
      <c r="L18" s="11">
        <f>L5-Y18</f>
        <v>33</v>
      </c>
      <c r="N18" s="11">
        <f>SUMIF('S1 Maquette'!M19:M278,"Portée",'S1 Maquette'!I19:I278)*1.5</f>
        <v>0</v>
      </c>
      <c r="O18" s="11">
        <f>SUMIF('S1 Maquette'!M19:M278,"Portée",'S1 Maquette'!J19:J278)</f>
        <v>0</v>
      </c>
      <c r="P18" s="11">
        <f>SUMIF('S1 Maquette'!M19:M278,"Portée",'S1 Maquette'!K19:K278)</f>
        <v>0</v>
      </c>
      <c r="Q18" s="11">
        <f>SUMIF('S2 Maquette'!M19:M272,"Portée",'S2 Maquette'!I19:I272)*1.5</f>
        <v>0</v>
      </c>
      <c r="R18" s="11">
        <f>SUMIF('S2 Maquette'!M19:M272,"Portée",'S2 Maquette'!J19:J272)</f>
        <v>0</v>
      </c>
      <c r="S18" s="11">
        <f ca="1">SUMIF('S2 Maquette'!M9:M272,"Portée",'S2 Maquette'!K19:K272)</f>
        <v>0</v>
      </c>
      <c r="T18" s="11">
        <f>SUMIF('S3 Maquette'!M19:M221,"Portée",'S3 Maquette'!I19:I221)*1.5</f>
        <v>0</v>
      </c>
      <c r="U18" s="11">
        <f>SUMIF('S3 Maquette'!M19:M221,"Portée",'S3 Maquette'!J19:J221)</f>
        <v>0</v>
      </c>
      <c r="V18" s="11">
        <f>SUMIF('S3 Maquette'!M19:M221,"Portée",'S3 Maquette'!K19:K221)</f>
        <v>0</v>
      </c>
      <c r="W18" s="11">
        <f>SUMIF('S4 Maquette'!M19:M222,"Portée",'S4 Maquette'!I19:I222)*1.5</f>
        <v>0</v>
      </c>
      <c r="X18" s="11">
        <f>SUMIF('S4 Maquette'!M19:M222,"Portée",'S4 Maquette'!J19:J222)</f>
        <v>0</v>
      </c>
      <c r="Y18" s="11">
        <f>SUMIF('S4 Maquette'!M19:M222,"Portée",'S4 Maquette'!K19:K222)</f>
        <v>0</v>
      </c>
      <c r="AA18" s="11" t="e">
        <f>'S1 Maquette'!#REF!*1.5</f>
        <v>#REF!</v>
      </c>
      <c r="AB18" s="11">
        <f>'S2 Maquette'!I27*1.5</f>
        <v>0</v>
      </c>
      <c r="AC18" s="11" t="e">
        <f>'S3 Maquette'!#REF!*1.5</f>
        <v>#REF!</v>
      </c>
      <c r="AD18" s="11" t="e">
        <f>'S4 Maquette'!#REF!*1.5</f>
        <v>#REF!</v>
      </c>
    </row>
    <row r="19" spans="1:30" ht="24" customHeight="1" x14ac:dyDescent="0.35">
      <c r="A19" s="82" t="s">
        <v>149</v>
      </c>
      <c r="B19" s="82"/>
      <c r="C19" s="82"/>
      <c r="D19" s="82" t="s">
        <v>149</v>
      </c>
      <c r="E19" s="82"/>
      <c r="F19" s="82"/>
      <c r="G19" s="82" t="s">
        <v>149</v>
      </c>
      <c r="H19" s="82"/>
      <c r="I19" s="82"/>
      <c r="J19" s="82" t="s">
        <v>149</v>
      </c>
      <c r="K19" s="82"/>
      <c r="L19" s="82"/>
      <c r="AA19" s="11" t="e">
        <f>'S1 Maquette'!#REF!*1.5</f>
        <v>#REF!</v>
      </c>
      <c r="AB19" s="11">
        <f>'S2 Maquette'!I28*1.5</f>
        <v>18</v>
      </c>
      <c r="AC19" s="11" t="e">
        <f>'S3 Maquette'!#REF!*1.5</f>
        <v>#REF!</v>
      </c>
      <c r="AD19" s="11" t="e">
        <f>'S4 Maquette'!#REF!*1.5</f>
        <v>#REF!</v>
      </c>
    </row>
    <row r="20" spans="1:30" ht="25.9" customHeight="1" x14ac:dyDescent="0.35">
      <c r="A20" s="82" t="e">
        <f>SUM(A18,B18,C18)</f>
        <v>#REF!</v>
      </c>
      <c r="B20" s="82"/>
      <c r="C20" s="82"/>
      <c r="D20" s="82" t="e">
        <f>SUM(D18,E18,F18)</f>
        <v>#REF!</v>
      </c>
      <c r="E20" s="82"/>
      <c r="F20" s="82"/>
      <c r="G20" s="82" t="e">
        <f>SUM(G18,H18,I18)</f>
        <v>#REF!</v>
      </c>
      <c r="H20" s="82"/>
      <c r="I20" s="82"/>
      <c r="J20" s="82" t="e">
        <f>SUM(J18,K18,L18)</f>
        <v>#VALUE!</v>
      </c>
      <c r="K20" s="82"/>
      <c r="L20" s="82"/>
      <c r="AA20" s="11">
        <f>'S1 Maquette'!I29*1.5</f>
        <v>42</v>
      </c>
      <c r="AB20" s="11">
        <f>'S2 Maquette'!I29*1.5</f>
        <v>18</v>
      </c>
      <c r="AC20" s="11" t="e">
        <f>'S3 Maquette'!#REF!*1.5</f>
        <v>#REF!</v>
      </c>
      <c r="AD20" s="11" t="e">
        <f>'S4 Maquette'!#REF!*1.5</f>
        <v>#REF!</v>
      </c>
    </row>
    <row r="21" spans="1:30" ht="30.65" customHeight="1" x14ac:dyDescent="0.35">
      <c r="A21" s="91" t="s">
        <v>149</v>
      </c>
      <c r="B21" s="92"/>
      <c r="C21" s="92"/>
      <c r="D21" s="92"/>
      <c r="E21" s="92"/>
      <c r="F21" s="93"/>
      <c r="G21" s="91" t="s">
        <v>149</v>
      </c>
      <c r="H21" s="92"/>
      <c r="I21" s="92"/>
      <c r="J21" s="92"/>
      <c r="K21" s="92"/>
      <c r="L21" s="93"/>
      <c r="AA21" s="11" t="e">
        <f>'S1 Maquette'!#REF!*1.5</f>
        <v>#REF!</v>
      </c>
      <c r="AB21" s="11" t="e">
        <f>'S2 Maquette'!#REF!*1.5</f>
        <v>#REF!</v>
      </c>
      <c r="AC21" s="11" t="e">
        <f>'S3 Maquette'!#REF!*1.5</f>
        <v>#REF!</v>
      </c>
      <c r="AD21" s="11" t="e">
        <f>'S4 Maquette'!#REF!*1.5</f>
        <v>#REF!</v>
      </c>
    </row>
    <row r="22" spans="1:30" ht="25.15" customHeight="1" x14ac:dyDescent="0.35">
      <c r="A22" s="91" t="e">
        <f>SUM(A20,D20)</f>
        <v>#REF!</v>
      </c>
      <c r="B22" s="92"/>
      <c r="C22" s="92"/>
      <c r="D22" s="92"/>
      <c r="E22" s="92"/>
      <c r="F22" s="93"/>
      <c r="G22" s="91" t="e">
        <f>SUM(G20,J20)</f>
        <v>#REF!</v>
      </c>
      <c r="H22" s="92"/>
      <c r="I22" s="92"/>
      <c r="J22" s="92"/>
      <c r="K22" s="92"/>
      <c r="L22" s="93"/>
      <c r="AA22" s="11" t="e">
        <f>'S1 Maquette'!#REF!*1.5</f>
        <v>#REF!</v>
      </c>
      <c r="AB22" s="11" t="e">
        <f>'S2 Maquette'!#REF!*1.5</f>
        <v>#REF!</v>
      </c>
      <c r="AC22" s="11" t="e">
        <f>'S3 Maquette'!#REF!*1.5</f>
        <v>#REF!</v>
      </c>
      <c r="AD22" s="11" t="e">
        <f>'S4 Maquette'!#REF!*1.5</f>
        <v>#REF!</v>
      </c>
    </row>
    <row r="23" spans="1:30" x14ac:dyDescent="0.35">
      <c r="AA23" s="11" t="e">
        <f>'S1 Maquette'!#REF!*1.5</f>
        <v>#REF!</v>
      </c>
      <c r="AB23" s="11" t="e">
        <f>'S2 Maquette'!#REF!*1.5</f>
        <v>#REF!</v>
      </c>
      <c r="AC23" s="11" t="e">
        <f>'S3 Maquette'!#REF!*1.5</f>
        <v>#REF!</v>
      </c>
      <c r="AD23" s="11" t="e">
        <f>'S4 Maquette'!#REF!*1.5</f>
        <v>#REF!</v>
      </c>
    </row>
    <row r="24" spans="1:30" x14ac:dyDescent="0.35">
      <c r="AA24" s="11" t="e">
        <f>'S1 Maquette'!#REF!*1.5</f>
        <v>#REF!</v>
      </c>
      <c r="AB24" s="11" t="e">
        <f>'S2 Maquette'!#REF!*1.5</f>
        <v>#REF!</v>
      </c>
      <c r="AC24" s="11" t="e">
        <f>'S3 Maquette'!#REF!*1.5</f>
        <v>#REF!</v>
      </c>
      <c r="AD24" s="11" t="e">
        <f>'S4 Maquette'!#REF!*1.5</f>
        <v>#REF!</v>
      </c>
    </row>
    <row r="25" spans="1:30" x14ac:dyDescent="0.35">
      <c r="AA25" s="11" t="e">
        <f>'S1 Maquette'!#REF!*1.5</f>
        <v>#REF!</v>
      </c>
      <c r="AB25" s="11" t="e">
        <f>'S2 Maquette'!#REF!*1.5</f>
        <v>#REF!</v>
      </c>
      <c r="AC25" s="11" t="e">
        <f>'S3 Maquette'!#REF!*1.5</f>
        <v>#REF!</v>
      </c>
      <c r="AD25" s="11" t="e">
        <f>'S4 Maquette'!#REF!*1.5</f>
        <v>#REF!</v>
      </c>
    </row>
    <row r="26" spans="1:30" x14ac:dyDescent="0.35">
      <c r="AA26" s="11" t="e">
        <f>'S1 Maquette'!#REF!*1.5</f>
        <v>#REF!</v>
      </c>
      <c r="AB26" s="11" t="e">
        <f>'S2 Maquette'!#REF!*1.5</f>
        <v>#REF!</v>
      </c>
      <c r="AC26" s="11" t="e">
        <f>'S3 Maquette'!#REF!*1.5</f>
        <v>#REF!</v>
      </c>
      <c r="AD26" s="11" t="e">
        <f>'S4 Maquette'!#REF!*1.5</f>
        <v>#REF!</v>
      </c>
    </row>
    <row r="27" spans="1:30" x14ac:dyDescent="0.35">
      <c r="AA27" s="11" t="e">
        <f>'S1 Maquette'!#REF!*1.5</f>
        <v>#REF!</v>
      </c>
      <c r="AB27" s="11" t="e">
        <f>'S2 Maquette'!#REF!*1.5</f>
        <v>#REF!</v>
      </c>
      <c r="AC27" s="11" t="e">
        <f>'S3 Maquette'!#REF!*1.5</f>
        <v>#REF!</v>
      </c>
      <c r="AD27" s="11" t="e">
        <f>'S4 Maquette'!#REF!*1.5</f>
        <v>#REF!</v>
      </c>
    </row>
    <row r="28" spans="1:30" x14ac:dyDescent="0.35">
      <c r="AA28" s="11" t="e">
        <f>'S1 Maquette'!#REF!*1.5</f>
        <v>#REF!</v>
      </c>
      <c r="AB28" s="11" t="e">
        <f>'S2 Maquette'!#REF!*1.5</f>
        <v>#REF!</v>
      </c>
      <c r="AC28" s="11" t="e">
        <f>'S3 Maquette'!#REF!*1.5</f>
        <v>#REF!</v>
      </c>
      <c r="AD28" s="11" t="e">
        <f>'S4 Maquette'!#REF!*1.5</f>
        <v>#REF!</v>
      </c>
    </row>
    <row r="29" spans="1:30" x14ac:dyDescent="0.35">
      <c r="AA29" s="11" t="e">
        <f>'S1 Maquette'!#REF!*1.5</f>
        <v>#REF!</v>
      </c>
      <c r="AB29" s="11" t="e">
        <f>'S2 Maquette'!#REF!*1.5</f>
        <v>#REF!</v>
      </c>
      <c r="AC29" s="11" t="e">
        <f>'S3 Maquette'!#REF!*1.5</f>
        <v>#REF!</v>
      </c>
      <c r="AD29" s="11" t="e">
        <f>'S4 Maquette'!#REF!*1.5</f>
        <v>#REF!</v>
      </c>
    </row>
    <row r="30" spans="1:30" x14ac:dyDescent="0.35">
      <c r="AA30" s="11" t="e">
        <f>'S1 Maquette'!#REF!*1.5</f>
        <v>#REF!</v>
      </c>
      <c r="AB30" s="11" t="e">
        <f>'S2 Maquette'!#REF!*1.5</f>
        <v>#REF!</v>
      </c>
      <c r="AC30" s="11" t="e">
        <f>'S3 Maquette'!#REF!*1.5</f>
        <v>#REF!</v>
      </c>
      <c r="AD30" s="11" t="e">
        <f>'S4 Maquette'!#REF!*1.5</f>
        <v>#REF!</v>
      </c>
    </row>
    <row r="31" spans="1:30" x14ac:dyDescent="0.35">
      <c r="AA31" s="11" t="e">
        <f>'S1 Maquette'!#REF!*1.5</f>
        <v>#REF!</v>
      </c>
      <c r="AB31" s="11" t="e">
        <f>'S2 Maquette'!#REF!*1.5</f>
        <v>#REF!</v>
      </c>
      <c r="AC31" s="11" t="e">
        <f>'S3 Maquette'!#REF!*1.5</f>
        <v>#REF!</v>
      </c>
      <c r="AD31" s="11" t="e">
        <f>'S4 Maquette'!#REF!*1.5</f>
        <v>#REF!</v>
      </c>
    </row>
    <row r="32" spans="1:30" x14ac:dyDescent="0.35">
      <c r="AA32" s="11" t="e">
        <f>'S1 Maquette'!#REF!*1.5</f>
        <v>#REF!</v>
      </c>
      <c r="AB32" s="11" t="e">
        <f>'S2 Maquette'!#REF!*1.5</f>
        <v>#REF!</v>
      </c>
      <c r="AC32" s="11" t="e">
        <f>'S3 Maquette'!#REF!*1.5</f>
        <v>#REF!</v>
      </c>
      <c r="AD32" s="11" t="e">
        <f>'S4 Maquette'!#REF!*1.5</f>
        <v>#REF!</v>
      </c>
    </row>
    <row r="33" spans="27:30" x14ac:dyDescent="0.35">
      <c r="AA33" s="11" t="e">
        <f>'S1 Maquette'!#REF!*1.5</f>
        <v>#REF!</v>
      </c>
      <c r="AB33" s="11">
        <f>'S2 Maquette'!I30*1.5</f>
        <v>36</v>
      </c>
      <c r="AC33" s="11" t="e">
        <f>'S3 Maquette'!#REF!*1.5</f>
        <v>#REF!</v>
      </c>
      <c r="AD33" s="11" t="e">
        <f>'S4 Maquette'!#REF!*1.5</f>
        <v>#REF!</v>
      </c>
    </row>
    <row r="34" spans="27:30" x14ac:dyDescent="0.35">
      <c r="AA34" s="11" t="e">
        <f>'S1 Maquette'!#REF!*1.5</f>
        <v>#REF!</v>
      </c>
      <c r="AB34" s="11" t="e">
        <f>'S2 Maquette'!#REF!*1.5</f>
        <v>#REF!</v>
      </c>
      <c r="AC34" s="11" t="e">
        <f>'S3 Maquette'!#REF!*1.5</f>
        <v>#REF!</v>
      </c>
      <c r="AD34" s="11" t="e">
        <f>'S4 Maquette'!#REF!*1.5</f>
        <v>#REF!</v>
      </c>
    </row>
    <row r="35" spans="27:30" x14ac:dyDescent="0.35">
      <c r="AA35" s="11" t="e">
        <f>'S1 Maquette'!#REF!*1.5</f>
        <v>#REF!</v>
      </c>
      <c r="AB35" s="11" t="e">
        <f>'S2 Maquette'!#REF!*1.5</f>
        <v>#REF!</v>
      </c>
      <c r="AC35" s="11" t="e">
        <f>'S3 Maquette'!#REF!*1.5</f>
        <v>#REF!</v>
      </c>
      <c r="AD35" s="11" t="e">
        <f>'S4 Maquette'!#REF!*1.5</f>
        <v>#REF!</v>
      </c>
    </row>
    <row r="36" spans="27:30" x14ac:dyDescent="0.35">
      <c r="AA36" s="11" t="e">
        <f>'S1 Maquette'!#REF!*1.5</f>
        <v>#REF!</v>
      </c>
      <c r="AB36" s="11" t="e">
        <f>'S2 Maquette'!#REF!*1.5</f>
        <v>#REF!</v>
      </c>
      <c r="AC36" s="11" t="e">
        <f>'S3 Maquette'!#REF!*1.5</f>
        <v>#REF!</v>
      </c>
      <c r="AD36" s="11" t="e">
        <f>'S4 Maquette'!#REF!*1.5</f>
        <v>#REF!</v>
      </c>
    </row>
    <row r="37" spans="27:30" x14ac:dyDescent="0.35">
      <c r="AA37" s="11" t="e">
        <f>'S2 Maquette'!#REF!*1.5</f>
        <v>#REF!</v>
      </c>
      <c r="AB37" s="11" t="e">
        <f>'S2 Maquette'!#REF!*1.5</f>
        <v>#REF!</v>
      </c>
      <c r="AC37" s="11" t="e">
        <f>'S3 Maquette'!#REF!*1.5</f>
        <v>#REF!</v>
      </c>
      <c r="AD37" s="11" t="e">
        <f>'S4 Maquette'!#REF!*1.5</f>
        <v>#REF!</v>
      </c>
    </row>
    <row r="38" spans="27:30" x14ac:dyDescent="0.35">
      <c r="AA38" s="11" t="e">
        <f>'S2 Maquette'!#REF!*1.5</f>
        <v>#REF!</v>
      </c>
      <c r="AB38" s="11" t="e">
        <f>'S2 Maquette'!#REF!*1.5</f>
        <v>#REF!</v>
      </c>
      <c r="AC38" s="11" t="e">
        <f>'S3 Maquette'!#REF!*1.5</f>
        <v>#REF!</v>
      </c>
      <c r="AD38" s="11" t="e">
        <f>'S4 Maquette'!#REF!*1.5</f>
        <v>#REF!</v>
      </c>
    </row>
    <row r="39" spans="27:30" x14ac:dyDescent="0.35">
      <c r="AA39" s="11" t="e">
        <f>'S2 Maquette'!#REF!*1.5</f>
        <v>#REF!</v>
      </c>
      <c r="AB39" s="11" t="e">
        <f>'S2 Maquette'!#REF!*1.5</f>
        <v>#REF!</v>
      </c>
      <c r="AC39" s="11" t="e">
        <f>'S3 Maquette'!#REF!*1.5</f>
        <v>#REF!</v>
      </c>
      <c r="AD39" s="11" t="e">
        <f>'S4 Maquette'!#REF!*1.5</f>
        <v>#REF!</v>
      </c>
    </row>
    <row r="40" spans="27:30" x14ac:dyDescent="0.35">
      <c r="AA40" s="11" t="e">
        <f>'S2 Maquette'!#REF!*1.5</f>
        <v>#REF!</v>
      </c>
      <c r="AB40" s="11" t="e">
        <f>'S2 Maquette'!#REF!*1.5</f>
        <v>#REF!</v>
      </c>
      <c r="AC40" s="11" t="e">
        <f>'S3 Maquette'!#REF!*1.5</f>
        <v>#REF!</v>
      </c>
      <c r="AD40" s="11" t="e">
        <f>'S4 Maquette'!#REF!*1.5</f>
        <v>#REF!</v>
      </c>
    </row>
    <row r="41" spans="27:30" x14ac:dyDescent="0.35">
      <c r="AA41" s="11">
        <f>'S1 Maquette'!I34*1.5</f>
        <v>0</v>
      </c>
      <c r="AB41" s="11" t="e">
        <f>'S2 Maquette'!#REF!*1.5</f>
        <v>#REF!</v>
      </c>
      <c r="AC41" s="11" t="e">
        <f>'S3 Maquette'!#REF!*1.5</f>
        <v>#REF!</v>
      </c>
      <c r="AD41" s="11" t="e">
        <f>'S4 Maquette'!#REF!*1.5</f>
        <v>#REF!</v>
      </c>
    </row>
    <row r="42" spans="27:30" x14ac:dyDescent="0.35">
      <c r="AA42" s="11">
        <f>'S1 Maquette'!I35*1.5</f>
        <v>0</v>
      </c>
      <c r="AB42" s="11" t="e">
        <f>'S2 Maquette'!#REF!*1.5</f>
        <v>#REF!</v>
      </c>
      <c r="AC42" s="11" t="e">
        <f>'S3 Maquette'!#REF!*1.5</f>
        <v>#REF!</v>
      </c>
      <c r="AD42" s="11" t="e">
        <f>'S4 Maquette'!#REF!*1.5</f>
        <v>#REF!</v>
      </c>
    </row>
    <row r="43" spans="27:30" x14ac:dyDescent="0.35">
      <c r="AA43" s="11">
        <f>'S1 Maquette'!I36*1.5</f>
        <v>0</v>
      </c>
      <c r="AB43" s="11" t="e">
        <f>'S2 Maquette'!#REF!*1.5</f>
        <v>#REF!</v>
      </c>
      <c r="AC43" s="11" t="e">
        <f>'S3 Maquette'!#REF!*1.5</f>
        <v>#REF!</v>
      </c>
      <c r="AD43" s="11" t="e">
        <f>'S4 Maquette'!#REF!*1.5</f>
        <v>#REF!</v>
      </c>
    </row>
    <row r="44" spans="27:30" x14ac:dyDescent="0.35">
      <c r="AA44" s="11">
        <f>'S1 Maquette'!I37*1.5</f>
        <v>0</v>
      </c>
      <c r="AB44" s="11">
        <f>'S2 Maquette'!I31*1.5</f>
        <v>0</v>
      </c>
      <c r="AC44" s="11" t="e">
        <f>'S3 Maquette'!#REF!*1.5</f>
        <v>#REF!</v>
      </c>
      <c r="AD44" s="11" t="e">
        <f>'S4 Maquette'!#REF!*1.5</f>
        <v>#REF!</v>
      </c>
    </row>
    <row r="45" spans="27:30" x14ac:dyDescent="0.35">
      <c r="AA45" s="11">
        <f>'S1 Maquette'!I38*1.5</f>
        <v>0</v>
      </c>
      <c r="AB45" s="11">
        <f>'S2 Maquette'!I32*1.5</f>
        <v>0</v>
      </c>
      <c r="AC45" s="11" t="e">
        <f>'S3 Maquette'!#REF!*1.5</f>
        <v>#REF!</v>
      </c>
      <c r="AD45" s="11" t="e">
        <f>'S4 Maquette'!#REF!*1.5</f>
        <v>#REF!</v>
      </c>
    </row>
    <row r="46" spans="27:30" x14ac:dyDescent="0.35">
      <c r="AA46" s="11">
        <f>'S1 Maquette'!I39*1.5</f>
        <v>0</v>
      </c>
      <c r="AB46" s="11">
        <f>'S2 Maquette'!I33*1.5</f>
        <v>0</v>
      </c>
      <c r="AC46" s="11" t="e">
        <f>'S3 Maquette'!#REF!*1.5</f>
        <v>#REF!</v>
      </c>
      <c r="AD46" s="11" t="e">
        <f>'S4 Maquette'!#REF!*1.5</f>
        <v>#REF!</v>
      </c>
    </row>
    <row r="47" spans="27:30" x14ac:dyDescent="0.35">
      <c r="AA47" s="11">
        <f>'S1 Maquette'!I40*1.5</f>
        <v>0</v>
      </c>
      <c r="AB47" s="11">
        <f>'S2 Maquette'!I34*1.5</f>
        <v>0</v>
      </c>
      <c r="AC47" s="11" t="e">
        <f>'S3 Maquette'!#REF!*1.5</f>
        <v>#REF!</v>
      </c>
      <c r="AD47" s="11" t="e">
        <f>'S4 Maquette'!#REF!*1.5</f>
        <v>#REF!</v>
      </c>
    </row>
    <row r="48" spans="27:30" x14ac:dyDescent="0.35">
      <c r="AA48" s="11">
        <f>'S1 Maquette'!I41*1.5</f>
        <v>0</v>
      </c>
      <c r="AB48" s="11">
        <f>'S2 Maquette'!I35*1.5</f>
        <v>0</v>
      </c>
      <c r="AC48" s="11" t="e">
        <f>'S3 Maquette'!#REF!*1.5</f>
        <v>#REF!</v>
      </c>
      <c r="AD48" s="11" t="e">
        <f>'S4 Maquette'!#REF!*1.5</f>
        <v>#REF!</v>
      </c>
    </row>
    <row r="49" spans="27:30" x14ac:dyDescent="0.35">
      <c r="AA49" s="11">
        <f>'S1 Maquette'!I42*1.5</f>
        <v>0</v>
      </c>
      <c r="AB49" s="11">
        <f>'S2 Maquette'!I36*1.5</f>
        <v>0</v>
      </c>
      <c r="AC49" s="11" t="e">
        <f>'S3 Maquette'!#REF!*1.5</f>
        <v>#REF!</v>
      </c>
      <c r="AD49" s="11" t="e">
        <f>'S4 Maquette'!#REF!*1.5</f>
        <v>#REF!</v>
      </c>
    </row>
    <row r="50" spans="27:30" x14ac:dyDescent="0.35">
      <c r="AA50" s="11">
        <f>'S1 Maquette'!I43*1.5</f>
        <v>0</v>
      </c>
      <c r="AB50" s="11">
        <f>'S2 Maquette'!I37*1.5</f>
        <v>0</v>
      </c>
      <c r="AC50" s="11" t="e">
        <f>'S3 Maquette'!#REF!*1.5</f>
        <v>#REF!</v>
      </c>
      <c r="AD50" s="11" t="e">
        <f>'S4 Maquette'!#REF!*1.5</f>
        <v>#REF!</v>
      </c>
    </row>
    <row r="51" spans="27:30" x14ac:dyDescent="0.35">
      <c r="AA51" s="11">
        <f>'S1 Maquette'!I44*1.5</f>
        <v>0</v>
      </c>
      <c r="AB51" s="11">
        <f>'S2 Maquette'!I38*1.5</f>
        <v>0</v>
      </c>
      <c r="AC51" s="11" t="e">
        <f>'S3 Maquette'!#REF!*1.5</f>
        <v>#REF!</v>
      </c>
      <c r="AD51" s="11" t="e">
        <f>'S4 Maquette'!#REF!*1.5</f>
        <v>#REF!</v>
      </c>
    </row>
    <row r="52" spans="27:30" x14ac:dyDescent="0.35">
      <c r="AA52" s="11">
        <f>'S1 Maquette'!I45*1.5</f>
        <v>0</v>
      </c>
      <c r="AB52" s="11">
        <f>'S2 Maquette'!I39*1.5</f>
        <v>0</v>
      </c>
      <c r="AC52" s="11" t="e">
        <f>'S3 Maquette'!#REF!*1.5</f>
        <v>#REF!</v>
      </c>
      <c r="AD52" s="11" t="e">
        <f>'S4 Maquette'!#REF!*1.5</f>
        <v>#REF!</v>
      </c>
    </row>
    <row r="53" spans="27:30" x14ac:dyDescent="0.35">
      <c r="AA53" s="11">
        <f>'S1 Maquette'!I46*1.5</f>
        <v>0</v>
      </c>
      <c r="AB53" s="11">
        <f>'S2 Maquette'!I40*1.5</f>
        <v>0</v>
      </c>
      <c r="AC53" s="11" t="e">
        <f>'S3 Maquette'!#REF!*1.5</f>
        <v>#REF!</v>
      </c>
      <c r="AD53" s="11" t="e">
        <f>'S4 Maquette'!#REF!*1.5</f>
        <v>#REF!</v>
      </c>
    </row>
    <row r="54" spans="27:30" x14ac:dyDescent="0.35">
      <c r="AA54" s="11">
        <f>'S1 Maquette'!I47*1.5</f>
        <v>0</v>
      </c>
      <c r="AB54" s="11">
        <f>'S2 Maquette'!I41*1.5</f>
        <v>0</v>
      </c>
      <c r="AC54" s="11" t="e">
        <f>'S3 Maquette'!#REF!*1.5</f>
        <v>#REF!</v>
      </c>
      <c r="AD54" s="11" t="e">
        <f>'S4 Maquette'!#REF!*1.5</f>
        <v>#REF!</v>
      </c>
    </row>
    <row r="55" spans="27:30" x14ac:dyDescent="0.35">
      <c r="AA55" s="11">
        <f>'S1 Maquette'!I48*1.5</f>
        <v>0</v>
      </c>
      <c r="AB55" s="11">
        <f>'S2 Maquette'!I42*1.5</f>
        <v>0</v>
      </c>
      <c r="AC55" s="11" t="e">
        <f>'S3 Maquette'!#REF!*1.5</f>
        <v>#REF!</v>
      </c>
      <c r="AD55" s="11" t="e">
        <f>'S4 Maquette'!#REF!*1.5</f>
        <v>#REF!</v>
      </c>
    </row>
    <row r="56" spans="27:30" x14ac:dyDescent="0.35">
      <c r="AA56" s="11">
        <f>'S1 Maquette'!I49*1.5</f>
        <v>0</v>
      </c>
      <c r="AB56" s="11">
        <f>'S2 Maquette'!I43*1.5</f>
        <v>0</v>
      </c>
      <c r="AC56" s="11" t="e">
        <f>'S3 Maquette'!#REF!*1.5</f>
        <v>#REF!</v>
      </c>
      <c r="AD56" s="11" t="e">
        <f>'S4 Maquette'!#REF!*1.5</f>
        <v>#REF!</v>
      </c>
    </row>
    <row r="57" spans="27:30" x14ac:dyDescent="0.35">
      <c r="AA57" s="11">
        <f>'S1 Maquette'!I50*1.5</f>
        <v>0</v>
      </c>
      <c r="AB57" s="11">
        <f>'S2 Maquette'!I44*1.5</f>
        <v>0</v>
      </c>
      <c r="AC57" s="11" t="e">
        <f>'S3 Maquette'!#REF!*1.5</f>
        <v>#REF!</v>
      </c>
      <c r="AD57" s="11" t="e">
        <f>'S4 Maquette'!#REF!*1.5</f>
        <v>#REF!</v>
      </c>
    </row>
    <row r="58" spans="27:30" x14ac:dyDescent="0.35">
      <c r="AA58" s="11">
        <f>'S1 Maquette'!I51*1.5</f>
        <v>0</v>
      </c>
      <c r="AB58" s="11">
        <f>'S2 Maquette'!I45*1.5</f>
        <v>0</v>
      </c>
      <c r="AC58" s="11" t="e">
        <f>'S3 Maquette'!#REF!*1.5</f>
        <v>#REF!</v>
      </c>
      <c r="AD58" s="11" t="e">
        <f>'S4 Maquette'!#REF!*1.5</f>
        <v>#REF!</v>
      </c>
    </row>
    <row r="59" spans="27:30" x14ac:dyDescent="0.35">
      <c r="AA59" s="11">
        <f>'S1 Maquette'!I52*1.5</f>
        <v>0</v>
      </c>
      <c r="AB59" s="11">
        <f>'S2 Maquette'!I46*1.5</f>
        <v>0</v>
      </c>
      <c r="AC59" s="11" t="e">
        <f>'S3 Maquette'!#REF!*1.5</f>
        <v>#REF!</v>
      </c>
      <c r="AD59" s="11" t="e">
        <f>'S4 Maquette'!#REF!*1.5</f>
        <v>#REF!</v>
      </c>
    </row>
    <row r="60" spans="27:30" x14ac:dyDescent="0.35">
      <c r="AA60" s="11">
        <f>'S1 Maquette'!I53*1.5</f>
        <v>0</v>
      </c>
      <c r="AB60" s="11">
        <f>'S2 Maquette'!I47*1.5</f>
        <v>0</v>
      </c>
      <c r="AC60" s="11" t="e">
        <f>'S3 Maquette'!#REF!*1.5</f>
        <v>#REF!</v>
      </c>
      <c r="AD60" s="11" t="e">
        <f>'S4 Maquette'!#REF!*1.5</f>
        <v>#REF!</v>
      </c>
    </row>
    <row r="61" spans="27:30" x14ac:dyDescent="0.35">
      <c r="AA61" s="11">
        <f>'S1 Maquette'!I54*1.5</f>
        <v>0</v>
      </c>
      <c r="AB61" s="11">
        <f>'S2 Maquette'!I48*1.5</f>
        <v>0</v>
      </c>
      <c r="AC61" s="11" t="e">
        <f>'S3 Maquette'!#REF!*1.5</f>
        <v>#REF!</v>
      </c>
      <c r="AD61" s="11" t="e">
        <f>'S4 Maquette'!#REF!*1.5</f>
        <v>#REF!</v>
      </c>
    </row>
    <row r="62" spans="27:30" x14ac:dyDescent="0.35">
      <c r="AA62" s="11">
        <f>'S1 Maquette'!I55*1.5</f>
        <v>0</v>
      </c>
      <c r="AB62" s="11">
        <f>'S2 Maquette'!I49*1.5</f>
        <v>0</v>
      </c>
      <c r="AC62" s="11" t="e">
        <f>'S3 Maquette'!#REF!*1.5</f>
        <v>#REF!</v>
      </c>
      <c r="AD62" s="11" t="e">
        <f>'S4 Maquette'!#REF!*1.5</f>
        <v>#REF!</v>
      </c>
    </row>
    <row r="63" spans="27:30" x14ac:dyDescent="0.35">
      <c r="AA63" s="11">
        <f>'S1 Maquette'!I56*1.5</f>
        <v>0</v>
      </c>
      <c r="AB63" s="11">
        <f>'S2 Maquette'!I50*1.5</f>
        <v>0</v>
      </c>
      <c r="AC63" s="11" t="e">
        <f>'S3 Maquette'!#REF!*1.5</f>
        <v>#REF!</v>
      </c>
      <c r="AD63" s="11" t="e">
        <f>'S4 Maquette'!#REF!*1.5</f>
        <v>#REF!</v>
      </c>
    </row>
    <row r="64" spans="27:30" x14ac:dyDescent="0.35">
      <c r="AA64" s="11">
        <f>'S1 Maquette'!I57*1.5</f>
        <v>0</v>
      </c>
      <c r="AB64" s="11">
        <f>'S2 Maquette'!I51*1.5</f>
        <v>0</v>
      </c>
      <c r="AC64" s="11" t="e">
        <f>'S3 Maquette'!#REF!*1.5</f>
        <v>#REF!</v>
      </c>
      <c r="AD64" s="11" t="e">
        <f>'S4 Maquette'!#REF!*1.5</f>
        <v>#REF!</v>
      </c>
    </row>
    <row r="65" spans="27:30" x14ac:dyDescent="0.35">
      <c r="AA65" s="11">
        <f>'S1 Maquette'!I58*1.5</f>
        <v>0</v>
      </c>
      <c r="AB65" s="11">
        <f>'S2 Maquette'!I52*1.5</f>
        <v>0</v>
      </c>
      <c r="AC65" s="11" t="e">
        <f>'S3 Maquette'!#REF!*1.5</f>
        <v>#REF!</v>
      </c>
      <c r="AD65" s="11" t="e">
        <f>'S4 Maquette'!#REF!*1.5</f>
        <v>#REF!</v>
      </c>
    </row>
    <row r="66" spans="27:30" x14ac:dyDescent="0.35">
      <c r="AA66" s="11">
        <f>'S1 Maquette'!I59*1.5</f>
        <v>0</v>
      </c>
      <c r="AB66" s="11">
        <f>'S2 Maquette'!I53*1.5</f>
        <v>0</v>
      </c>
      <c r="AC66" s="11" t="e">
        <f>'S3 Maquette'!#REF!*1.5</f>
        <v>#REF!</v>
      </c>
      <c r="AD66" s="11" t="e">
        <f>'S4 Maquette'!#REF!*1.5</f>
        <v>#REF!</v>
      </c>
    </row>
    <row r="67" spans="27:30" x14ac:dyDescent="0.35">
      <c r="AA67" s="11">
        <f>'S1 Maquette'!I60*1.5</f>
        <v>0</v>
      </c>
      <c r="AB67" s="11">
        <f>'S2 Maquette'!I54*1.5</f>
        <v>0</v>
      </c>
      <c r="AC67" s="11" t="e">
        <f>'S3 Maquette'!#REF!*1.5</f>
        <v>#REF!</v>
      </c>
      <c r="AD67" s="11" t="e">
        <f>'S4 Maquette'!#REF!*1.5</f>
        <v>#REF!</v>
      </c>
    </row>
    <row r="68" spans="27:30" x14ac:dyDescent="0.35">
      <c r="AA68" s="11">
        <f>'S1 Maquette'!I61*1.5</f>
        <v>0</v>
      </c>
      <c r="AB68" s="11">
        <f>'S2 Maquette'!I55*1.5</f>
        <v>0</v>
      </c>
      <c r="AC68" s="11" t="e">
        <f>'S3 Maquette'!#REF!*1.5</f>
        <v>#REF!</v>
      </c>
      <c r="AD68" s="11" t="e">
        <f>'S4 Maquette'!#REF!*1.5</f>
        <v>#REF!</v>
      </c>
    </row>
    <row r="69" spans="27:30" x14ac:dyDescent="0.35">
      <c r="AA69" s="11">
        <f>'S1 Maquette'!I62*1.5</f>
        <v>0</v>
      </c>
      <c r="AB69" s="11">
        <f>'S2 Maquette'!I56*1.5</f>
        <v>0</v>
      </c>
      <c r="AC69" s="11" t="e">
        <f>'S3 Maquette'!#REF!*1.5</f>
        <v>#REF!</v>
      </c>
      <c r="AD69" s="11" t="e">
        <f>'S4 Maquette'!#REF!*1.5</f>
        <v>#REF!</v>
      </c>
    </row>
    <row r="70" spans="27:30" x14ac:dyDescent="0.35">
      <c r="AA70" s="11">
        <f>'S1 Maquette'!I63*1.5</f>
        <v>0</v>
      </c>
      <c r="AB70" s="11">
        <f>'S2 Maquette'!I57*1.5</f>
        <v>0</v>
      </c>
      <c r="AC70" s="11" t="e">
        <f>'S3 Maquette'!#REF!*1.5</f>
        <v>#REF!</v>
      </c>
      <c r="AD70" s="11" t="e">
        <f>'S4 Maquette'!#REF!*1.5</f>
        <v>#REF!</v>
      </c>
    </row>
    <row r="71" spans="27:30" x14ac:dyDescent="0.35">
      <c r="AA71" s="11">
        <f>'S1 Maquette'!I64*1.5</f>
        <v>0</v>
      </c>
      <c r="AB71" s="11">
        <f>'S2 Maquette'!I58*1.5</f>
        <v>0</v>
      </c>
      <c r="AC71" s="11" t="e">
        <f>'S3 Maquette'!#REF!*1.5</f>
        <v>#REF!</v>
      </c>
      <c r="AD71" s="11" t="e">
        <f>'S4 Maquette'!#REF!*1.5</f>
        <v>#REF!</v>
      </c>
    </row>
    <row r="72" spans="27:30" x14ac:dyDescent="0.35">
      <c r="AA72" s="11">
        <f>'S1 Maquette'!I65*1.5</f>
        <v>0</v>
      </c>
      <c r="AB72" s="11">
        <f>'S2 Maquette'!I59*1.5</f>
        <v>0</v>
      </c>
      <c r="AC72" s="11" t="e">
        <f>'S3 Maquette'!#REF!*1.5</f>
        <v>#REF!</v>
      </c>
      <c r="AD72" s="11" t="e">
        <f>'S4 Maquette'!#REF!*1.5</f>
        <v>#REF!</v>
      </c>
    </row>
    <row r="73" spans="27:30" x14ac:dyDescent="0.35">
      <c r="AA73" s="11">
        <f>'S1 Maquette'!I66*1.5</f>
        <v>0</v>
      </c>
      <c r="AB73" s="11">
        <f>'S2 Maquette'!I60*1.5</f>
        <v>0</v>
      </c>
      <c r="AC73" s="11" t="e">
        <f>'S3 Maquette'!#REF!*1.5</f>
        <v>#REF!</v>
      </c>
      <c r="AD73" s="11" t="e">
        <f>'S4 Maquette'!#REF!*1.5</f>
        <v>#REF!</v>
      </c>
    </row>
    <row r="74" spans="27:30" x14ac:dyDescent="0.35">
      <c r="AA74" s="11">
        <f>'S1 Maquette'!I67*1.5</f>
        <v>0</v>
      </c>
      <c r="AB74" s="11">
        <f>'S2 Maquette'!I61*1.5</f>
        <v>0</v>
      </c>
      <c r="AC74" s="11" t="e">
        <f>'S3 Maquette'!#REF!*1.5</f>
        <v>#REF!</v>
      </c>
      <c r="AD74" s="11" t="e">
        <f>'S4 Maquette'!#REF!*1.5</f>
        <v>#REF!</v>
      </c>
    </row>
    <row r="75" spans="27:30" x14ac:dyDescent="0.35">
      <c r="AA75" s="11">
        <f>'S1 Maquette'!I68*1.5</f>
        <v>0</v>
      </c>
      <c r="AB75" s="11">
        <f>'S2 Maquette'!I62*1.5</f>
        <v>0</v>
      </c>
      <c r="AC75" s="11" t="e">
        <f>'S3 Maquette'!#REF!*1.5</f>
        <v>#REF!</v>
      </c>
      <c r="AD75" s="11" t="e">
        <f>'S4 Maquette'!#REF!*1.5</f>
        <v>#REF!</v>
      </c>
    </row>
    <row r="76" spans="27:30" x14ac:dyDescent="0.35">
      <c r="AA76" s="11">
        <f>'S1 Maquette'!I69*1.5</f>
        <v>0</v>
      </c>
      <c r="AB76" s="11">
        <f>'S2 Maquette'!I63*1.5</f>
        <v>0</v>
      </c>
      <c r="AC76" s="11" t="e">
        <f>'S3 Maquette'!#REF!*1.5</f>
        <v>#REF!</v>
      </c>
      <c r="AD76" s="11" t="e">
        <f>'S4 Maquette'!#REF!*1.5</f>
        <v>#REF!</v>
      </c>
    </row>
    <row r="77" spans="27:30" x14ac:dyDescent="0.35">
      <c r="AA77" s="11">
        <f>'S1 Maquette'!I70*1.5</f>
        <v>0</v>
      </c>
      <c r="AB77" s="11">
        <f>'S2 Maquette'!I64*1.5</f>
        <v>0</v>
      </c>
      <c r="AC77" s="11" t="e">
        <f>'S3 Maquette'!#REF!*1.5</f>
        <v>#REF!</v>
      </c>
      <c r="AD77" s="11" t="e">
        <f>'S4 Maquette'!#REF!*1.5</f>
        <v>#REF!</v>
      </c>
    </row>
    <row r="78" spans="27:30" x14ac:dyDescent="0.35">
      <c r="AA78" s="11">
        <f>'S1 Maquette'!I71*1.5</f>
        <v>0</v>
      </c>
      <c r="AB78" s="11">
        <f>'S2 Maquette'!I65*1.5</f>
        <v>0</v>
      </c>
      <c r="AC78" s="11" t="e">
        <f>'S3 Maquette'!#REF!*1.5</f>
        <v>#REF!</v>
      </c>
      <c r="AD78" s="11" t="e">
        <f>'S4 Maquette'!#REF!*1.5</f>
        <v>#REF!</v>
      </c>
    </row>
    <row r="79" spans="27:30" x14ac:dyDescent="0.35">
      <c r="AA79" s="11">
        <f>'S1 Maquette'!I72*1.5</f>
        <v>0</v>
      </c>
      <c r="AB79" s="11">
        <f>'S2 Maquette'!I66*1.5</f>
        <v>0</v>
      </c>
      <c r="AC79" s="11" t="e">
        <f>'S3 Maquette'!#REF!*1.5</f>
        <v>#REF!</v>
      </c>
      <c r="AD79" s="11" t="e">
        <f>'S4 Maquette'!#REF!*1.5</f>
        <v>#REF!</v>
      </c>
    </row>
    <row r="80" spans="27:30" x14ac:dyDescent="0.35">
      <c r="AA80" s="11">
        <f>'S1 Maquette'!I73*1.5</f>
        <v>0</v>
      </c>
      <c r="AB80" s="11">
        <f>'S2 Maquette'!I67*1.5</f>
        <v>0</v>
      </c>
      <c r="AC80" s="11" t="e">
        <f>'S3 Maquette'!#REF!*1.5</f>
        <v>#REF!</v>
      </c>
      <c r="AD80" s="11" t="e">
        <f>'S4 Maquette'!#REF!*1.5</f>
        <v>#REF!</v>
      </c>
    </row>
    <row r="81" spans="27:30" x14ac:dyDescent="0.35">
      <c r="AA81" s="11">
        <f>'S1 Maquette'!I74*1.5</f>
        <v>0</v>
      </c>
      <c r="AB81" s="11">
        <f>'S2 Maquette'!I68*1.5</f>
        <v>0</v>
      </c>
      <c r="AC81" s="11" t="e">
        <f>'S3 Maquette'!#REF!*1.5</f>
        <v>#REF!</v>
      </c>
      <c r="AD81" s="11" t="e">
        <f>'S4 Maquette'!#REF!*1.5</f>
        <v>#REF!</v>
      </c>
    </row>
    <row r="82" spans="27:30" x14ac:dyDescent="0.35">
      <c r="AA82" s="11">
        <f>'S1 Maquette'!I75*1.5</f>
        <v>0</v>
      </c>
      <c r="AB82" s="11">
        <f>'S2 Maquette'!I69*1.5</f>
        <v>0</v>
      </c>
      <c r="AC82" s="11" t="e">
        <f>'S3 Maquette'!#REF!*1.5</f>
        <v>#REF!</v>
      </c>
      <c r="AD82" s="11" t="e">
        <f>'S4 Maquette'!#REF!*1.5</f>
        <v>#REF!</v>
      </c>
    </row>
    <row r="83" spans="27:30" x14ac:dyDescent="0.35">
      <c r="AA83" s="11">
        <f>'S1 Maquette'!I76*1.5</f>
        <v>0</v>
      </c>
      <c r="AB83" s="11">
        <f>'S2 Maquette'!I70*1.5</f>
        <v>0</v>
      </c>
      <c r="AC83" s="11" t="e">
        <f>'S3 Maquette'!#REF!*1.5</f>
        <v>#REF!</v>
      </c>
      <c r="AD83" s="11" t="e">
        <f>'S4 Maquette'!#REF!*1.5</f>
        <v>#REF!</v>
      </c>
    </row>
    <row r="84" spans="27:30" x14ac:dyDescent="0.35">
      <c r="AA84" s="11">
        <f>'S1 Maquette'!I77*1.5</f>
        <v>0</v>
      </c>
      <c r="AB84" s="11">
        <f>'S2 Maquette'!I71*1.5</f>
        <v>0</v>
      </c>
      <c r="AC84" s="11" t="e">
        <f>'S3 Maquette'!#REF!*1.5</f>
        <v>#REF!</v>
      </c>
      <c r="AD84" s="11" t="e">
        <f>'S4 Maquette'!#REF!*1.5</f>
        <v>#REF!</v>
      </c>
    </row>
    <row r="85" spans="27:30" x14ac:dyDescent="0.35">
      <c r="AA85" s="11">
        <f>'S1 Maquette'!I78*1.5</f>
        <v>0</v>
      </c>
      <c r="AB85" s="11">
        <f>'S2 Maquette'!I72*1.5</f>
        <v>0</v>
      </c>
      <c r="AC85" s="11" t="e">
        <f>'S3 Maquette'!#REF!*1.5</f>
        <v>#REF!</v>
      </c>
      <c r="AD85" s="11" t="e">
        <f>'S4 Maquette'!#REF!*1.5</f>
        <v>#REF!</v>
      </c>
    </row>
    <row r="86" spans="27:30" x14ac:dyDescent="0.35">
      <c r="AA86" s="11">
        <f>'S1 Maquette'!I79*1.5</f>
        <v>0</v>
      </c>
      <c r="AB86" s="11">
        <f>'S2 Maquette'!I73*1.5</f>
        <v>0</v>
      </c>
      <c r="AC86" s="11" t="e">
        <f>'S3 Maquette'!#REF!*1.5</f>
        <v>#REF!</v>
      </c>
      <c r="AD86" s="11" t="e">
        <f>'S4 Maquette'!#REF!*1.5</f>
        <v>#REF!</v>
      </c>
    </row>
    <row r="87" spans="27:30" x14ac:dyDescent="0.35">
      <c r="AA87" s="11">
        <f>'S1 Maquette'!I80*1.5</f>
        <v>0</v>
      </c>
      <c r="AB87" s="11">
        <f>'S2 Maquette'!I74*1.5</f>
        <v>0</v>
      </c>
      <c r="AC87" s="11" t="e">
        <f>'S3 Maquette'!#REF!*1.5</f>
        <v>#REF!</v>
      </c>
      <c r="AD87" s="11" t="e">
        <f>'S4 Maquette'!#REF!*1.5</f>
        <v>#REF!</v>
      </c>
    </row>
    <row r="88" spans="27:30" x14ac:dyDescent="0.35">
      <c r="AA88" s="11">
        <f>'S1 Maquette'!I81*1.5</f>
        <v>0</v>
      </c>
      <c r="AB88" s="11">
        <f>'S2 Maquette'!I75*1.5</f>
        <v>0</v>
      </c>
      <c r="AC88" s="11" t="e">
        <f>'S3 Maquette'!#REF!*1.5</f>
        <v>#REF!</v>
      </c>
      <c r="AD88" s="11" t="e">
        <f>'S4 Maquette'!#REF!*1.5</f>
        <v>#REF!</v>
      </c>
    </row>
    <row r="89" spans="27:30" x14ac:dyDescent="0.35">
      <c r="AA89" s="11">
        <f>'S1 Maquette'!I82*1.5</f>
        <v>0</v>
      </c>
      <c r="AB89" s="11">
        <f>'S2 Maquette'!I76*1.5</f>
        <v>0</v>
      </c>
      <c r="AC89" s="11" t="e">
        <f>'S3 Maquette'!#REF!*1.5</f>
        <v>#REF!</v>
      </c>
      <c r="AD89" s="11" t="e">
        <f>'S4 Maquette'!#REF!*1.5</f>
        <v>#REF!</v>
      </c>
    </row>
    <row r="90" spans="27:30" x14ac:dyDescent="0.35">
      <c r="AA90" s="11">
        <f>'S1 Maquette'!I83*1.5</f>
        <v>0</v>
      </c>
      <c r="AB90" s="11">
        <f>'S2 Maquette'!I77*1.5</f>
        <v>0</v>
      </c>
      <c r="AC90" s="11" t="e">
        <f>'S3 Maquette'!#REF!*1.5</f>
        <v>#REF!</v>
      </c>
      <c r="AD90" s="11" t="e">
        <f>'S4 Maquette'!#REF!*1.5</f>
        <v>#REF!</v>
      </c>
    </row>
    <row r="91" spans="27:30" x14ac:dyDescent="0.35">
      <c r="AA91" s="11">
        <f>'S1 Maquette'!I84*1.5</f>
        <v>0</v>
      </c>
      <c r="AB91" s="11">
        <f>'S2 Maquette'!I78*1.5</f>
        <v>0</v>
      </c>
      <c r="AC91" s="11" t="e">
        <f>'S3 Maquette'!#REF!*1.5</f>
        <v>#REF!</v>
      </c>
      <c r="AD91" s="11" t="e">
        <f>'S4 Maquette'!#REF!*1.5</f>
        <v>#REF!</v>
      </c>
    </row>
    <row r="92" spans="27:30" x14ac:dyDescent="0.35">
      <c r="AA92" s="11">
        <f>'S1 Maquette'!I85*1.5</f>
        <v>0</v>
      </c>
      <c r="AB92" s="11">
        <f>'S2 Maquette'!I79*1.5</f>
        <v>0</v>
      </c>
      <c r="AC92" s="11" t="e">
        <f>'S3 Maquette'!#REF!*1.5</f>
        <v>#REF!</v>
      </c>
      <c r="AD92" s="11" t="e">
        <f>'S4 Maquette'!#REF!*1.5</f>
        <v>#REF!</v>
      </c>
    </row>
    <row r="93" spans="27:30" x14ac:dyDescent="0.35">
      <c r="AA93" s="11">
        <f>'S1 Maquette'!I86*1.5</f>
        <v>0</v>
      </c>
      <c r="AB93" s="11">
        <f>'S2 Maquette'!I80*1.5</f>
        <v>0</v>
      </c>
      <c r="AC93" s="11">
        <f>'S3 Maquette'!I29*1.5</f>
        <v>0</v>
      </c>
      <c r="AD93" s="11">
        <f>'S4 Maquette'!I30*1.5</f>
        <v>0</v>
      </c>
    </row>
    <row r="94" spans="27:30" x14ac:dyDescent="0.35">
      <c r="AA94" s="11">
        <f>'S1 Maquette'!I87*1.5</f>
        <v>0</v>
      </c>
      <c r="AB94" s="11">
        <f>'S2 Maquette'!I81*1.5</f>
        <v>0</v>
      </c>
      <c r="AC94" s="11">
        <f>'S3 Maquette'!I30*1.5</f>
        <v>0</v>
      </c>
      <c r="AD94" s="11">
        <f>'S4 Maquette'!I31*1.5</f>
        <v>0</v>
      </c>
    </row>
    <row r="95" spans="27:30" x14ac:dyDescent="0.35">
      <c r="AA95" s="11">
        <f>'S1 Maquette'!I88*1.5</f>
        <v>0</v>
      </c>
      <c r="AB95" s="11">
        <f>'S2 Maquette'!I82*1.5</f>
        <v>0</v>
      </c>
      <c r="AC95" s="11">
        <f>'S3 Maquette'!I31*1.5</f>
        <v>0</v>
      </c>
      <c r="AD95" s="11">
        <f>'S4 Maquette'!I32*1.5</f>
        <v>0</v>
      </c>
    </row>
    <row r="96" spans="27:30" x14ac:dyDescent="0.35">
      <c r="AA96" s="11">
        <f>'S1 Maquette'!I89*1.5</f>
        <v>0</v>
      </c>
      <c r="AB96" s="11">
        <f>'S2 Maquette'!I83*1.5</f>
        <v>0</v>
      </c>
      <c r="AC96" s="11">
        <f>'S3 Maquette'!I32*1.5</f>
        <v>0</v>
      </c>
      <c r="AD96" s="11">
        <f>'S4 Maquette'!I33*1.5</f>
        <v>0</v>
      </c>
    </row>
    <row r="97" spans="27:30" x14ac:dyDescent="0.35">
      <c r="AA97" s="11">
        <f>'S1 Maquette'!I90*1.5</f>
        <v>0</v>
      </c>
      <c r="AB97" s="11">
        <f>'S2 Maquette'!I84*1.5</f>
        <v>0</v>
      </c>
      <c r="AC97" s="11">
        <f>'S3 Maquette'!I33*1.5</f>
        <v>0</v>
      </c>
      <c r="AD97" s="11">
        <f>'S4 Maquette'!I34*1.5</f>
        <v>0</v>
      </c>
    </row>
    <row r="98" spans="27:30" x14ac:dyDescent="0.35">
      <c r="AA98" s="11">
        <f>'S1 Maquette'!I91*1.5</f>
        <v>0</v>
      </c>
      <c r="AB98" s="11">
        <f>'S2 Maquette'!I85*1.5</f>
        <v>0</v>
      </c>
      <c r="AC98" s="11">
        <f>'S3 Maquette'!I34*1.5</f>
        <v>0</v>
      </c>
      <c r="AD98" s="11">
        <f>'S4 Maquette'!I35*1.5</f>
        <v>0</v>
      </c>
    </row>
    <row r="99" spans="27:30" x14ac:dyDescent="0.35">
      <c r="AA99" s="11">
        <f>'S1 Maquette'!I92*1.5</f>
        <v>0</v>
      </c>
      <c r="AB99" s="11">
        <f>'S2 Maquette'!I86*1.5</f>
        <v>0</v>
      </c>
      <c r="AC99" s="11">
        <f>'S3 Maquette'!I35*1.5</f>
        <v>0</v>
      </c>
      <c r="AD99" s="11">
        <f>'S4 Maquette'!I36*1.5</f>
        <v>0</v>
      </c>
    </row>
    <row r="100" spans="27:30" x14ac:dyDescent="0.35">
      <c r="AA100" s="11">
        <f>'S1 Maquette'!I93*1.5</f>
        <v>0</v>
      </c>
      <c r="AB100" s="11">
        <f>'S2 Maquette'!I87*1.5</f>
        <v>0</v>
      </c>
      <c r="AC100" s="11">
        <f>'S3 Maquette'!I36*1.5</f>
        <v>0</v>
      </c>
      <c r="AD100" s="11">
        <f>'S4 Maquette'!I37*1.5</f>
        <v>0</v>
      </c>
    </row>
    <row r="101" spans="27:30" x14ac:dyDescent="0.35">
      <c r="AA101" s="11">
        <f>'S1 Maquette'!I94*1.5</f>
        <v>0</v>
      </c>
      <c r="AB101" s="11">
        <f>'S2 Maquette'!I88*1.5</f>
        <v>0</v>
      </c>
      <c r="AC101" s="11">
        <f>'S3 Maquette'!I37*1.5</f>
        <v>0</v>
      </c>
      <c r="AD101" s="11">
        <f>'S4 Maquette'!I38*1.5</f>
        <v>0</v>
      </c>
    </row>
    <row r="102" spans="27:30" x14ac:dyDescent="0.35">
      <c r="AA102" s="11">
        <f>'S1 Maquette'!I95*1.5</f>
        <v>0</v>
      </c>
      <c r="AB102" s="11">
        <f>'S2 Maquette'!I89*1.5</f>
        <v>0</v>
      </c>
      <c r="AC102" s="11">
        <f>'S3 Maquette'!I38*1.5</f>
        <v>0</v>
      </c>
      <c r="AD102" s="11">
        <f>'S4 Maquette'!I39*1.5</f>
        <v>0</v>
      </c>
    </row>
    <row r="103" spans="27:30" x14ac:dyDescent="0.35">
      <c r="AA103" s="11">
        <f>'S1 Maquette'!I96*1.5</f>
        <v>0</v>
      </c>
      <c r="AB103" s="11">
        <f>'S2 Maquette'!I90*1.5</f>
        <v>0</v>
      </c>
      <c r="AC103" s="11">
        <f>'S3 Maquette'!I39*1.5</f>
        <v>0</v>
      </c>
      <c r="AD103" s="11">
        <f>'S4 Maquette'!I40*1.5</f>
        <v>0</v>
      </c>
    </row>
    <row r="104" spans="27:30" x14ac:dyDescent="0.35">
      <c r="AA104" s="11">
        <f>'S1 Maquette'!I97*1.5</f>
        <v>0</v>
      </c>
      <c r="AB104" s="11">
        <f>'S2 Maquette'!I91*1.5</f>
        <v>0</v>
      </c>
      <c r="AC104" s="11">
        <f>'S3 Maquette'!I40*1.5</f>
        <v>0</v>
      </c>
      <c r="AD104" s="11">
        <f>'S4 Maquette'!I41*1.5</f>
        <v>0</v>
      </c>
    </row>
    <row r="105" spans="27:30" x14ac:dyDescent="0.35">
      <c r="AA105" s="11">
        <f>'S1 Maquette'!I98*1.5</f>
        <v>0</v>
      </c>
      <c r="AB105" s="11">
        <f>'S2 Maquette'!I92*1.5</f>
        <v>0</v>
      </c>
      <c r="AC105" s="11">
        <f>'S3 Maquette'!I41*1.5</f>
        <v>0</v>
      </c>
      <c r="AD105" s="11">
        <f>'S4 Maquette'!I42*1.5</f>
        <v>0</v>
      </c>
    </row>
    <row r="106" spans="27:30" x14ac:dyDescent="0.35">
      <c r="AA106" s="11">
        <f>'S1 Maquette'!I99*1.5</f>
        <v>0</v>
      </c>
      <c r="AB106" s="11">
        <f>'S2 Maquette'!I93*1.5</f>
        <v>0</v>
      </c>
      <c r="AC106" s="11">
        <f>'S3 Maquette'!I42*1.5</f>
        <v>0</v>
      </c>
      <c r="AD106" s="11">
        <f>'S4 Maquette'!I43*1.5</f>
        <v>0</v>
      </c>
    </row>
    <row r="107" spans="27:30" x14ac:dyDescent="0.35">
      <c r="AA107" s="11">
        <f>'S1 Maquette'!I100*1.5</f>
        <v>0</v>
      </c>
      <c r="AB107" s="11">
        <f>'S2 Maquette'!I94*1.5</f>
        <v>0</v>
      </c>
      <c r="AC107" s="11">
        <f>'S3 Maquette'!I43*1.5</f>
        <v>0</v>
      </c>
      <c r="AD107" s="11">
        <f>'S4 Maquette'!I44*1.5</f>
        <v>0</v>
      </c>
    </row>
    <row r="108" spans="27:30" x14ac:dyDescent="0.35">
      <c r="AA108" s="11">
        <f>'S1 Maquette'!I101*1.5</f>
        <v>0</v>
      </c>
      <c r="AB108" s="11">
        <f>'S2 Maquette'!I95*1.5</f>
        <v>0</v>
      </c>
      <c r="AC108" s="11">
        <f>'S3 Maquette'!I44*1.5</f>
        <v>0</v>
      </c>
      <c r="AD108" s="11">
        <f>'S4 Maquette'!I45*1.5</f>
        <v>0</v>
      </c>
    </row>
    <row r="109" spans="27:30" x14ac:dyDescent="0.35">
      <c r="AA109" s="11">
        <f>'S1 Maquette'!I102*1.5</f>
        <v>0</v>
      </c>
      <c r="AB109" s="11">
        <f>'S2 Maquette'!I96*1.5</f>
        <v>0</v>
      </c>
      <c r="AC109" s="11">
        <f>'S3 Maquette'!I45*1.5</f>
        <v>0</v>
      </c>
      <c r="AD109" s="11">
        <f>'S4 Maquette'!I46*1.5</f>
        <v>0</v>
      </c>
    </row>
    <row r="110" spans="27:30" x14ac:dyDescent="0.35">
      <c r="AA110" s="11">
        <f>'S1 Maquette'!I103*1.5</f>
        <v>0</v>
      </c>
      <c r="AB110" s="11">
        <f>'S2 Maquette'!I97*1.5</f>
        <v>0</v>
      </c>
      <c r="AC110" s="11">
        <f>'S3 Maquette'!I46*1.5</f>
        <v>0</v>
      </c>
      <c r="AD110" s="11">
        <f>'S4 Maquette'!I47*1.5</f>
        <v>0</v>
      </c>
    </row>
    <row r="111" spans="27:30" x14ac:dyDescent="0.35">
      <c r="AA111" s="11">
        <f>'S1 Maquette'!I104*1.5</f>
        <v>0</v>
      </c>
      <c r="AB111" s="11">
        <f>'S2 Maquette'!I98*1.5</f>
        <v>0</v>
      </c>
      <c r="AC111" s="11">
        <f>'S3 Maquette'!I47*1.5</f>
        <v>0</v>
      </c>
      <c r="AD111" s="11">
        <f>'S4 Maquette'!I48*1.5</f>
        <v>0</v>
      </c>
    </row>
    <row r="112" spans="27:30" x14ac:dyDescent="0.35">
      <c r="AA112" s="11">
        <f>'S1 Maquette'!I105*1.5</f>
        <v>0</v>
      </c>
      <c r="AB112" s="11">
        <f>'S2 Maquette'!I99*1.5</f>
        <v>0</v>
      </c>
      <c r="AC112" s="11">
        <f>'S3 Maquette'!I48*1.5</f>
        <v>0</v>
      </c>
      <c r="AD112" s="11">
        <f>'S4 Maquette'!I49*1.5</f>
        <v>0</v>
      </c>
    </row>
    <row r="113" spans="27:30" x14ac:dyDescent="0.35">
      <c r="AA113" s="11">
        <f>'S1 Maquette'!I106*1.5</f>
        <v>0</v>
      </c>
      <c r="AB113" s="11">
        <f>'S2 Maquette'!I100*1.5</f>
        <v>0</v>
      </c>
      <c r="AC113" s="11">
        <f>'S3 Maquette'!I49*1.5</f>
        <v>0</v>
      </c>
      <c r="AD113" s="11">
        <f>'S4 Maquette'!I50*1.5</f>
        <v>0</v>
      </c>
    </row>
    <row r="114" spans="27:30" x14ac:dyDescent="0.35">
      <c r="AA114" s="11">
        <f>'S1 Maquette'!I107*1.5</f>
        <v>0</v>
      </c>
      <c r="AB114" s="11">
        <f>'S2 Maquette'!I101*1.5</f>
        <v>0</v>
      </c>
      <c r="AC114" s="11">
        <f>'S3 Maquette'!I50*1.5</f>
        <v>0</v>
      </c>
      <c r="AD114" s="11">
        <f>'S4 Maquette'!I51*1.5</f>
        <v>0</v>
      </c>
    </row>
    <row r="115" spans="27:30" x14ac:dyDescent="0.35">
      <c r="AA115" s="11">
        <f>'S1 Maquette'!I108*1.5</f>
        <v>0</v>
      </c>
      <c r="AB115" s="11">
        <f>'S2 Maquette'!I102*1.5</f>
        <v>0</v>
      </c>
      <c r="AC115" s="11">
        <f>'S3 Maquette'!I51*1.5</f>
        <v>0</v>
      </c>
      <c r="AD115" s="11">
        <f>'S4 Maquette'!I52*1.5</f>
        <v>0</v>
      </c>
    </row>
    <row r="116" spans="27:30" x14ac:dyDescent="0.35">
      <c r="AA116" s="11">
        <f>'S1 Maquette'!I109*1.5</f>
        <v>0</v>
      </c>
      <c r="AB116" s="11">
        <f>'S2 Maquette'!I103*1.5</f>
        <v>0</v>
      </c>
      <c r="AC116" s="11">
        <f>'S3 Maquette'!I52*1.5</f>
        <v>0</v>
      </c>
      <c r="AD116" s="11">
        <f>'S4 Maquette'!I53*1.5</f>
        <v>0</v>
      </c>
    </row>
    <row r="117" spans="27:30" x14ac:dyDescent="0.35">
      <c r="AA117" s="11">
        <f>'S1 Maquette'!I110*1.5</f>
        <v>0</v>
      </c>
      <c r="AB117" s="11">
        <f>'S2 Maquette'!I104*1.5</f>
        <v>0</v>
      </c>
      <c r="AC117" s="11">
        <f>'S3 Maquette'!I53*1.5</f>
        <v>0</v>
      </c>
      <c r="AD117" s="11">
        <f>'S4 Maquette'!I54*1.5</f>
        <v>0</v>
      </c>
    </row>
    <row r="118" spans="27:30" x14ac:dyDescent="0.35">
      <c r="AA118" s="11">
        <f>'S1 Maquette'!I111*1.5</f>
        <v>0</v>
      </c>
      <c r="AB118" s="11">
        <f>'S2 Maquette'!I105*1.5</f>
        <v>0</v>
      </c>
      <c r="AC118" s="11">
        <f>'S3 Maquette'!I54*1.5</f>
        <v>0</v>
      </c>
      <c r="AD118" s="11">
        <f>'S4 Maquette'!I55*1.5</f>
        <v>0</v>
      </c>
    </row>
    <row r="119" spans="27:30" x14ac:dyDescent="0.35">
      <c r="AA119" s="11">
        <f>'S1 Maquette'!I112*1.5</f>
        <v>0</v>
      </c>
      <c r="AB119" s="11">
        <f>'S2 Maquette'!I106*1.5</f>
        <v>0</v>
      </c>
      <c r="AC119" s="11">
        <f>'S3 Maquette'!I55*1.5</f>
        <v>0</v>
      </c>
      <c r="AD119" s="11">
        <f>'S4 Maquette'!I56*1.5</f>
        <v>0</v>
      </c>
    </row>
    <row r="120" spans="27:30" x14ac:dyDescent="0.35">
      <c r="AA120" s="11">
        <f>'S1 Maquette'!I113*1.5</f>
        <v>0</v>
      </c>
      <c r="AB120" s="11">
        <f>'S2 Maquette'!I107*1.5</f>
        <v>0</v>
      </c>
      <c r="AC120" s="11">
        <f>'S3 Maquette'!I56*1.5</f>
        <v>0</v>
      </c>
      <c r="AD120" s="11">
        <f>'S4 Maquette'!I57*1.5</f>
        <v>0</v>
      </c>
    </row>
    <row r="121" spans="27:30" x14ac:dyDescent="0.35">
      <c r="AA121" s="11">
        <f>'S1 Maquette'!I114*1.5</f>
        <v>0</v>
      </c>
      <c r="AB121" s="11">
        <f>'S2 Maquette'!I108*1.5</f>
        <v>0</v>
      </c>
      <c r="AC121" s="11">
        <f>'S3 Maquette'!I57*1.5</f>
        <v>0</v>
      </c>
      <c r="AD121" s="11">
        <f>'S4 Maquette'!I58*1.5</f>
        <v>0</v>
      </c>
    </row>
    <row r="122" spans="27:30" x14ac:dyDescent="0.35">
      <c r="AA122" s="11">
        <f>'S1 Maquette'!I115*1.5</f>
        <v>0</v>
      </c>
      <c r="AB122" s="11">
        <f>'S2 Maquette'!I109*1.5</f>
        <v>0</v>
      </c>
      <c r="AC122" s="11">
        <f>'S3 Maquette'!I58*1.5</f>
        <v>0</v>
      </c>
      <c r="AD122" s="11">
        <f>'S4 Maquette'!I59*1.5</f>
        <v>0</v>
      </c>
    </row>
    <row r="123" spans="27:30" x14ac:dyDescent="0.35">
      <c r="AA123" s="11">
        <f>'S1 Maquette'!I116*1.5</f>
        <v>0</v>
      </c>
      <c r="AB123" s="11">
        <f>'S2 Maquette'!I110*1.5</f>
        <v>0</v>
      </c>
      <c r="AC123" s="11">
        <f>'S3 Maquette'!I59*1.5</f>
        <v>0</v>
      </c>
      <c r="AD123" s="11">
        <f>'S4 Maquette'!I60*1.5</f>
        <v>0</v>
      </c>
    </row>
    <row r="124" spans="27:30" x14ac:dyDescent="0.35">
      <c r="AA124" s="11">
        <f>'S1 Maquette'!I117*1.5</f>
        <v>0</v>
      </c>
      <c r="AB124" s="11">
        <f>'S2 Maquette'!I111*1.5</f>
        <v>0</v>
      </c>
      <c r="AC124" s="11">
        <f>'S3 Maquette'!I60*1.5</f>
        <v>0</v>
      </c>
      <c r="AD124" s="11">
        <f>'S4 Maquette'!I61*1.5</f>
        <v>0</v>
      </c>
    </row>
    <row r="125" spans="27:30" x14ac:dyDescent="0.35">
      <c r="AA125" s="11">
        <f>'S1 Maquette'!I118*1.5</f>
        <v>0</v>
      </c>
      <c r="AB125" s="11">
        <f>'S2 Maquette'!I112*1.5</f>
        <v>0</v>
      </c>
      <c r="AC125" s="11">
        <f>'S3 Maquette'!I61*1.5</f>
        <v>0</v>
      </c>
      <c r="AD125" s="11">
        <f>'S4 Maquette'!I62*1.5</f>
        <v>0</v>
      </c>
    </row>
    <row r="126" spans="27:30" x14ac:dyDescent="0.35">
      <c r="AA126" s="11">
        <f>'S1 Maquette'!I119*1.5</f>
        <v>0</v>
      </c>
      <c r="AB126" s="11">
        <f>'S2 Maquette'!I113*1.5</f>
        <v>0</v>
      </c>
      <c r="AC126" s="11">
        <f>'S3 Maquette'!I62*1.5</f>
        <v>0</v>
      </c>
      <c r="AD126" s="11">
        <f>'S4 Maquette'!I63*1.5</f>
        <v>0</v>
      </c>
    </row>
    <row r="127" spans="27:30" x14ac:dyDescent="0.35">
      <c r="AA127" s="11">
        <f>'S1 Maquette'!I120*1.5</f>
        <v>0</v>
      </c>
      <c r="AB127" s="11">
        <f>'S2 Maquette'!I114*1.5</f>
        <v>0</v>
      </c>
      <c r="AC127" s="11">
        <f>'S3 Maquette'!I63*1.5</f>
        <v>0</v>
      </c>
      <c r="AD127" s="11">
        <f>'S4 Maquette'!I64*1.5</f>
        <v>0</v>
      </c>
    </row>
    <row r="128" spans="27:30" x14ac:dyDescent="0.35">
      <c r="AA128" s="11">
        <f>'S1 Maquette'!I121*1.5</f>
        <v>0</v>
      </c>
      <c r="AB128" s="11">
        <f>'S2 Maquette'!I115*1.5</f>
        <v>0</v>
      </c>
      <c r="AC128" s="11">
        <f>'S3 Maquette'!I64*1.5</f>
        <v>0</v>
      </c>
      <c r="AD128" s="11">
        <f>'S4 Maquette'!I65*1.5</f>
        <v>0</v>
      </c>
    </row>
    <row r="129" spans="27:30" x14ac:dyDescent="0.35">
      <c r="AA129" s="11">
        <f>'S1 Maquette'!I122*1.5</f>
        <v>0</v>
      </c>
      <c r="AB129" s="11">
        <f>'S2 Maquette'!I116*1.5</f>
        <v>0</v>
      </c>
      <c r="AC129" s="11">
        <f>'S3 Maquette'!I65*1.5</f>
        <v>0</v>
      </c>
      <c r="AD129" s="11">
        <f>'S4 Maquette'!I66*1.5</f>
        <v>0</v>
      </c>
    </row>
    <row r="130" spans="27:30" x14ac:dyDescent="0.35">
      <c r="AA130" s="11">
        <f>'S1 Maquette'!I123*1.5</f>
        <v>0</v>
      </c>
      <c r="AB130" s="11">
        <f>'S2 Maquette'!I117*1.5</f>
        <v>0</v>
      </c>
      <c r="AC130" s="11">
        <f>'S3 Maquette'!I66*1.5</f>
        <v>0</v>
      </c>
      <c r="AD130" s="11">
        <f>'S4 Maquette'!I67*1.5</f>
        <v>0</v>
      </c>
    </row>
    <row r="131" spans="27:30" x14ac:dyDescent="0.35">
      <c r="AA131" s="11">
        <f>'S1 Maquette'!I124*1.5</f>
        <v>0</v>
      </c>
      <c r="AB131" s="11">
        <f>'S2 Maquette'!I118*1.5</f>
        <v>0</v>
      </c>
      <c r="AC131" s="11">
        <f>'S3 Maquette'!I67*1.5</f>
        <v>0</v>
      </c>
      <c r="AD131" s="11">
        <f>'S4 Maquette'!I68*1.5</f>
        <v>0</v>
      </c>
    </row>
    <row r="132" spans="27:30" x14ac:dyDescent="0.35">
      <c r="AA132" s="11">
        <f>'S1 Maquette'!I125*1.5</f>
        <v>0</v>
      </c>
      <c r="AB132" s="11">
        <f>'S2 Maquette'!I119*1.5</f>
        <v>0</v>
      </c>
      <c r="AC132" s="11">
        <f>'S3 Maquette'!I68*1.5</f>
        <v>0</v>
      </c>
      <c r="AD132" s="11">
        <f>'S4 Maquette'!I69*1.5</f>
        <v>0</v>
      </c>
    </row>
    <row r="133" spans="27:30" x14ac:dyDescent="0.35">
      <c r="AA133" s="11">
        <f>'S1 Maquette'!I126*1.5</f>
        <v>0</v>
      </c>
      <c r="AB133" s="11">
        <f>'S2 Maquette'!I120*1.5</f>
        <v>0</v>
      </c>
      <c r="AC133" s="11">
        <f>'S3 Maquette'!I69*1.5</f>
        <v>0</v>
      </c>
      <c r="AD133" s="11">
        <f>'S4 Maquette'!I70*1.5</f>
        <v>0</v>
      </c>
    </row>
    <row r="134" spans="27:30" x14ac:dyDescent="0.35">
      <c r="AA134" s="11">
        <f>'S1 Maquette'!I127*1.5</f>
        <v>0</v>
      </c>
      <c r="AB134" s="11">
        <f>'S2 Maquette'!I121*1.5</f>
        <v>0</v>
      </c>
      <c r="AC134" s="11">
        <f>'S3 Maquette'!I70*1.5</f>
        <v>0</v>
      </c>
      <c r="AD134" s="11">
        <f>'S4 Maquette'!I71*1.5</f>
        <v>0</v>
      </c>
    </row>
    <row r="135" spans="27:30" x14ac:dyDescent="0.35">
      <c r="AA135" s="11">
        <f>'S1 Maquette'!I128*1.5</f>
        <v>0</v>
      </c>
      <c r="AB135" s="11">
        <f>'S2 Maquette'!I122*1.5</f>
        <v>0</v>
      </c>
      <c r="AC135" s="11">
        <f>'S3 Maquette'!I71*1.5</f>
        <v>0</v>
      </c>
      <c r="AD135" s="11">
        <f>'S4 Maquette'!I72*1.5</f>
        <v>0</v>
      </c>
    </row>
    <row r="136" spans="27:30" x14ac:dyDescent="0.35">
      <c r="AA136" s="11">
        <f>'S1 Maquette'!I129*1.5</f>
        <v>0</v>
      </c>
      <c r="AB136" s="11">
        <f>'S2 Maquette'!I123*1.5</f>
        <v>0</v>
      </c>
      <c r="AC136" s="11">
        <f>'S3 Maquette'!I72*1.5</f>
        <v>0</v>
      </c>
      <c r="AD136" s="11">
        <f>'S4 Maquette'!I73*1.5</f>
        <v>0</v>
      </c>
    </row>
    <row r="137" spans="27:30" x14ac:dyDescent="0.35">
      <c r="AA137" s="11">
        <f>'S1 Maquette'!I130*1.5</f>
        <v>0</v>
      </c>
      <c r="AB137" s="11">
        <f>'S2 Maquette'!I124*1.5</f>
        <v>0</v>
      </c>
      <c r="AC137" s="11">
        <f>'S3 Maquette'!I73*1.5</f>
        <v>0</v>
      </c>
      <c r="AD137" s="11">
        <f>'S4 Maquette'!I74*1.5</f>
        <v>0</v>
      </c>
    </row>
    <row r="138" spans="27:30" x14ac:dyDescent="0.35">
      <c r="AA138" s="11">
        <f>'S1 Maquette'!I131*1.5</f>
        <v>0</v>
      </c>
      <c r="AB138" s="11">
        <f>'S2 Maquette'!I125*1.5</f>
        <v>0</v>
      </c>
      <c r="AC138" s="11">
        <f>'S3 Maquette'!I74*1.5</f>
        <v>0</v>
      </c>
      <c r="AD138" s="11">
        <f>'S4 Maquette'!I75*1.5</f>
        <v>0</v>
      </c>
    </row>
    <row r="139" spans="27:30" x14ac:dyDescent="0.35">
      <c r="AA139" s="11">
        <f>'S1 Maquette'!I132*1.5</f>
        <v>0</v>
      </c>
      <c r="AB139" s="11">
        <f>'S2 Maquette'!I126*1.5</f>
        <v>0</v>
      </c>
      <c r="AC139" s="11">
        <f>'S3 Maquette'!I75*1.5</f>
        <v>0</v>
      </c>
      <c r="AD139" s="11">
        <f>'S4 Maquette'!I76*1.5</f>
        <v>0</v>
      </c>
    </row>
    <row r="140" spans="27:30" x14ac:dyDescent="0.35">
      <c r="AA140" s="11">
        <f>'S1 Maquette'!I133*1.5</f>
        <v>0</v>
      </c>
      <c r="AB140" s="11">
        <f>'S2 Maquette'!I127*1.5</f>
        <v>0</v>
      </c>
      <c r="AC140" s="11">
        <f>'S3 Maquette'!I76*1.5</f>
        <v>0</v>
      </c>
      <c r="AD140" s="11">
        <f>'S4 Maquette'!I77*1.5</f>
        <v>0</v>
      </c>
    </row>
    <row r="141" spans="27:30" x14ac:dyDescent="0.35">
      <c r="AA141" s="11">
        <f>'S1 Maquette'!I134*1.5</f>
        <v>0</v>
      </c>
      <c r="AB141" s="11">
        <f>'S2 Maquette'!I128*1.5</f>
        <v>0</v>
      </c>
      <c r="AC141" s="11">
        <f>'S3 Maquette'!I77*1.5</f>
        <v>0</v>
      </c>
      <c r="AD141" s="11">
        <f>'S4 Maquette'!I78*1.5</f>
        <v>0</v>
      </c>
    </row>
    <row r="142" spans="27:30" x14ac:dyDescent="0.35">
      <c r="AA142" s="11">
        <f>'S1 Maquette'!I135*1.5</f>
        <v>0</v>
      </c>
      <c r="AB142" s="11">
        <f>'S2 Maquette'!I129*1.5</f>
        <v>0</v>
      </c>
      <c r="AC142" s="11">
        <f>'S3 Maquette'!I78*1.5</f>
        <v>0</v>
      </c>
      <c r="AD142" s="11">
        <f>'S4 Maquette'!I79*1.5</f>
        <v>0</v>
      </c>
    </row>
    <row r="143" spans="27:30" x14ac:dyDescent="0.35">
      <c r="AA143" s="11">
        <f>'S1 Maquette'!I136*1.5</f>
        <v>0</v>
      </c>
      <c r="AB143" s="11">
        <f>'S2 Maquette'!I130*1.5</f>
        <v>0</v>
      </c>
      <c r="AC143" s="11">
        <f>'S3 Maquette'!I79*1.5</f>
        <v>0</v>
      </c>
      <c r="AD143" s="11">
        <f>'S4 Maquette'!I80*1.5</f>
        <v>0</v>
      </c>
    </row>
    <row r="144" spans="27:30" x14ac:dyDescent="0.35">
      <c r="AA144" s="11">
        <f>'S1 Maquette'!I137*1.5</f>
        <v>0</v>
      </c>
      <c r="AB144" s="11">
        <f>'S2 Maquette'!I131*1.5</f>
        <v>0</v>
      </c>
      <c r="AC144" s="11">
        <f>'S3 Maquette'!I80*1.5</f>
        <v>0</v>
      </c>
      <c r="AD144" s="11">
        <f>'S4 Maquette'!I81*1.5</f>
        <v>0</v>
      </c>
    </row>
    <row r="145" spans="27:30" x14ac:dyDescent="0.35">
      <c r="AA145" s="11">
        <f>'S1 Maquette'!I138*1.5</f>
        <v>0</v>
      </c>
      <c r="AB145" s="11">
        <f>'S2 Maquette'!I132*1.5</f>
        <v>0</v>
      </c>
      <c r="AC145" s="11">
        <f>'S3 Maquette'!I81*1.5</f>
        <v>0</v>
      </c>
      <c r="AD145" s="11">
        <f>'S4 Maquette'!I82*1.5</f>
        <v>0</v>
      </c>
    </row>
    <row r="146" spans="27:30" x14ac:dyDescent="0.35">
      <c r="AA146" s="11">
        <f>'S1 Maquette'!I139*1.5</f>
        <v>0</v>
      </c>
      <c r="AB146" s="11">
        <f>'S2 Maquette'!I133*1.5</f>
        <v>0</v>
      </c>
      <c r="AC146" s="11">
        <f>'S3 Maquette'!I82*1.5</f>
        <v>0</v>
      </c>
      <c r="AD146" s="11">
        <f>'S4 Maquette'!I83*1.5</f>
        <v>0</v>
      </c>
    </row>
    <row r="147" spans="27:30" x14ac:dyDescent="0.35">
      <c r="AA147" s="11">
        <f>'S1 Maquette'!I140*1.5</f>
        <v>0</v>
      </c>
      <c r="AB147" s="11">
        <f>'S2 Maquette'!I134*1.5</f>
        <v>0</v>
      </c>
      <c r="AC147" s="11">
        <f>'S3 Maquette'!I83*1.5</f>
        <v>0</v>
      </c>
      <c r="AD147" s="11">
        <f>'S4 Maquette'!I84*1.5</f>
        <v>0</v>
      </c>
    </row>
    <row r="148" spans="27:30" x14ac:dyDescent="0.35">
      <c r="AA148" s="11">
        <f>'S1 Maquette'!I141*1.5</f>
        <v>0</v>
      </c>
      <c r="AB148" s="11">
        <f>'S2 Maquette'!I135*1.5</f>
        <v>0</v>
      </c>
      <c r="AC148" s="11">
        <f>'S3 Maquette'!I84*1.5</f>
        <v>0</v>
      </c>
      <c r="AD148" s="11">
        <f>'S4 Maquette'!I85*1.5</f>
        <v>0</v>
      </c>
    </row>
    <row r="149" spans="27:30" x14ac:dyDescent="0.35">
      <c r="AA149" s="11">
        <f>'S1 Maquette'!I142*1.5</f>
        <v>0</v>
      </c>
      <c r="AB149" s="11">
        <f>'S2 Maquette'!I136*1.5</f>
        <v>0</v>
      </c>
      <c r="AC149" s="11">
        <f>'S3 Maquette'!I85*1.5</f>
        <v>0</v>
      </c>
      <c r="AD149" s="11">
        <f>'S4 Maquette'!I86*1.5</f>
        <v>0</v>
      </c>
    </row>
    <row r="150" spans="27:30" x14ac:dyDescent="0.35">
      <c r="AA150" s="11">
        <f>'S1 Maquette'!I143*1.5</f>
        <v>0</v>
      </c>
      <c r="AB150" s="11">
        <f>'S2 Maquette'!I137*1.5</f>
        <v>0</v>
      </c>
      <c r="AC150" s="11">
        <f>'S3 Maquette'!I86*1.5</f>
        <v>0</v>
      </c>
      <c r="AD150" s="11">
        <f>'S4 Maquette'!I87*1.5</f>
        <v>0</v>
      </c>
    </row>
    <row r="151" spans="27:30" x14ac:dyDescent="0.35">
      <c r="AA151" s="11">
        <f>'S1 Maquette'!I144*1.5</f>
        <v>0</v>
      </c>
      <c r="AB151" s="11">
        <f>'S2 Maquette'!I138*1.5</f>
        <v>0</v>
      </c>
      <c r="AC151" s="11">
        <f>'S3 Maquette'!I87*1.5</f>
        <v>0</v>
      </c>
      <c r="AD151" s="11">
        <f>'S4 Maquette'!I88*1.5</f>
        <v>0</v>
      </c>
    </row>
    <row r="152" spans="27:30" x14ac:dyDescent="0.35">
      <c r="AA152" s="11">
        <f>'S1 Maquette'!I145*1.5</f>
        <v>0</v>
      </c>
      <c r="AB152" s="11">
        <f>'S2 Maquette'!I139*1.5</f>
        <v>0</v>
      </c>
      <c r="AC152" s="11">
        <f>'S3 Maquette'!I88*1.5</f>
        <v>0</v>
      </c>
      <c r="AD152" s="11">
        <f>'S4 Maquette'!I89*1.5</f>
        <v>0</v>
      </c>
    </row>
    <row r="153" spans="27:30" x14ac:dyDescent="0.35">
      <c r="AA153" s="11">
        <f>'S1 Maquette'!I146*1.5</f>
        <v>0</v>
      </c>
      <c r="AB153" s="11">
        <f>'S2 Maquette'!I140*1.5</f>
        <v>0</v>
      </c>
      <c r="AC153" s="11">
        <f>'S3 Maquette'!I89*1.5</f>
        <v>0</v>
      </c>
      <c r="AD153" s="11">
        <f>'S4 Maquette'!I90*1.5</f>
        <v>0</v>
      </c>
    </row>
    <row r="154" spans="27:30" x14ac:dyDescent="0.35">
      <c r="AA154" s="11">
        <f>'S1 Maquette'!I147*1.5</f>
        <v>0</v>
      </c>
      <c r="AB154" s="11">
        <f>'S2 Maquette'!I141*1.5</f>
        <v>0</v>
      </c>
      <c r="AC154" s="11">
        <f>'S3 Maquette'!I90*1.5</f>
        <v>0</v>
      </c>
      <c r="AD154" s="11">
        <f>'S4 Maquette'!I91*1.5</f>
        <v>0</v>
      </c>
    </row>
    <row r="155" spans="27:30" x14ac:dyDescent="0.35">
      <c r="AA155" s="11">
        <f>'S1 Maquette'!I148*1.5</f>
        <v>0</v>
      </c>
      <c r="AB155" s="11">
        <f>'S2 Maquette'!I142*1.5</f>
        <v>0</v>
      </c>
      <c r="AC155" s="11">
        <f>'S3 Maquette'!I91*1.5</f>
        <v>0</v>
      </c>
      <c r="AD155" s="11">
        <f>'S4 Maquette'!I92*1.5</f>
        <v>0</v>
      </c>
    </row>
    <row r="156" spans="27:30" x14ac:dyDescent="0.35">
      <c r="AA156" s="11">
        <f>'S1 Maquette'!I149*1.5</f>
        <v>0</v>
      </c>
      <c r="AB156" s="11">
        <f>'S2 Maquette'!I143*1.5</f>
        <v>0</v>
      </c>
      <c r="AC156" s="11">
        <f>'S3 Maquette'!I92*1.5</f>
        <v>0</v>
      </c>
      <c r="AD156" s="11">
        <f>'S4 Maquette'!I93*1.5</f>
        <v>0</v>
      </c>
    </row>
    <row r="157" spans="27:30" x14ac:dyDescent="0.35">
      <c r="AA157" s="11">
        <f>'S1 Maquette'!I150*1.5</f>
        <v>0</v>
      </c>
      <c r="AB157" s="11">
        <f>'S2 Maquette'!I144*1.5</f>
        <v>0</v>
      </c>
      <c r="AC157" s="11">
        <f>'S3 Maquette'!I93*1.5</f>
        <v>0</v>
      </c>
      <c r="AD157" s="11">
        <f>'S4 Maquette'!I94*1.5</f>
        <v>0</v>
      </c>
    </row>
    <row r="158" spans="27:30" x14ac:dyDescent="0.35">
      <c r="AA158" s="11">
        <f>'S1 Maquette'!I151*1.5</f>
        <v>0</v>
      </c>
      <c r="AB158" s="11">
        <f>'S2 Maquette'!I145*1.5</f>
        <v>0</v>
      </c>
      <c r="AC158" s="11">
        <f>'S3 Maquette'!I94*1.5</f>
        <v>0</v>
      </c>
      <c r="AD158" s="11">
        <f>'S4 Maquette'!I95*1.5</f>
        <v>0</v>
      </c>
    </row>
    <row r="159" spans="27:30" x14ac:dyDescent="0.35">
      <c r="AA159" s="11">
        <f>'S1 Maquette'!I152*1.5</f>
        <v>0</v>
      </c>
      <c r="AB159" s="11">
        <f>'S2 Maquette'!I146*1.5</f>
        <v>0</v>
      </c>
      <c r="AC159" s="11">
        <f>'S3 Maquette'!I95*1.5</f>
        <v>0</v>
      </c>
      <c r="AD159" s="11">
        <f>'S4 Maquette'!I96*1.5</f>
        <v>0</v>
      </c>
    </row>
    <row r="160" spans="27:30" x14ac:dyDescent="0.35">
      <c r="AA160" s="11">
        <f>'S1 Maquette'!I153*1.5</f>
        <v>0</v>
      </c>
      <c r="AB160" s="11">
        <f>'S2 Maquette'!I147*1.5</f>
        <v>0</v>
      </c>
      <c r="AC160" s="11">
        <f>'S3 Maquette'!I96*1.5</f>
        <v>0</v>
      </c>
      <c r="AD160" s="11">
        <f>'S4 Maquette'!I97*1.5</f>
        <v>0</v>
      </c>
    </row>
    <row r="161" spans="27:30" x14ac:dyDescent="0.35">
      <c r="AA161" s="11">
        <f>'S1 Maquette'!I154*1.5</f>
        <v>0</v>
      </c>
      <c r="AB161" s="11">
        <f>'S2 Maquette'!I148*1.5</f>
        <v>0</v>
      </c>
      <c r="AC161" s="11">
        <f>'S3 Maquette'!I97*1.5</f>
        <v>0</v>
      </c>
      <c r="AD161" s="11">
        <f>'S4 Maquette'!I98*1.5</f>
        <v>0</v>
      </c>
    </row>
    <row r="162" spans="27:30" x14ac:dyDescent="0.35">
      <c r="AA162" s="11">
        <f>'S1 Maquette'!I155*1.5</f>
        <v>0</v>
      </c>
      <c r="AB162" s="11">
        <f>'S2 Maquette'!I149*1.5</f>
        <v>0</v>
      </c>
      <c r="AC162" s="11">
        <f>'S3 Maquette'!I98*1.5</f>
        <v>0</v>
      </c>
      <c r="AD162" s="11">
        <f>'S4 Maquette'!I99*1.5</f>
        <v>0</v>
      </c>
    </row>
    <row r="163" spans="27:30" x14ac:dyDescent="0.35">
      <c r="AA163" s="11">
        <f>'S1 Maquette'!I156*1.5</f>
        <v>0</v>
      </c>
      <c r="AB163" s="11">
        <f>'S2 Maquette'!I150*1.5</f>
        <v>0</v>
      </c>
      <c r="AC163" s="11">
        <f>'S3 Maquette'!I99*1.5</f>
        <v>0</v>
      </c>
      <c r="AD163" s="11">
        <f>'S4 Maquette'!I100*1.5</f>
        <v>0</v>
      </c>
    </row>
    <row r="164" spans="27:30" x14ac:dyDescent="0.35">
      <c r="AA164" s="11">
        <f>'S1 Maquette'!I157*1.5</f>
        <v>0</v>
      </c>
      <c r="AB164" s="11">
        <f>'S2 Maquette'!I151*1.5</f>
        <v>0</v>
      </c>
      <c r="AC164" s="11">
        <f>'S3 Maquette'!I100*1.5</f>
        <v>0</v>
      </c>
      <c r="AD164" s="11">
        <f>'S4 Maquette'!I101*1.5</f>
        <v>0</v>
      </c>
    </row>
    <row r="165" spans="27:30" x14ac:dyDescent="0.35">
      <c r="AA165" s="11">
        <f>'S1 Maquette'!I158*1.5</f>
        <v>0</v>
      </c>
      <c r="AB165" s="11">
        <f>'S2 Maquette'!I152*1.5</f>
        <v>0</v>
      </c>
      <c r="AC165" s="11">
        <f>'S3 Maquette'!I101*1.5</f>
        <v>0</v>
      </c>
      <c r="AD165" s="11">
        <f>'S4 Maquette'!I102*1.5</f>
        <v>0</v>
      </c>
    </row>
    <row r="166" spans="27:30" x14ac:dyDescent="0.35">
      <c r="AA166" s="11">
        <f>'S1 Maquette'!I159*1.5</f>
        <v>0</v>
      </c>
      <c r="AB166" s="11">
        <f>'S2 Maquette'!I153*1.5</f>
        <v>0</v>
      </c>
      <c r="AC166" s="11">
        <f>'S3 Maquette'!I102*1.5</f>
        <v>0</v>
      </c>
      <c r="AD166" s="11">
        <f>'S4 Maquette'!I103*1.5</f>
        <v>0</v>
      </c>
    </row>
    <row r="167" spans="27:30" x14ac:dyDescent="0.35">
      <c r="AA167" s="11">
        <f>'S1 Maquette'!I160*1.5</f>
        <v>0</v>
      </c>
      <c r="AB167" s="11">
        <f>'S2 Maquette'!I154*1.5</f>
        <v>0</v>
      </c>
      <c r="AC167" s="11">
        <f>'S3 Maquette'!I103*1.5</f>
        <v>0</v>
      </c>
      <c r="AD167" s="11">
        <f>'S4 Maquette'!I104*1.5</f>
        <v>0</v>
      </c>
    </row>
    <row r="168" spans="27:30" x14ac:dyDescent="0.35">
      <c r="AA168" s="11">
        <f>'S1 Maquette'!I161*1.5</f>
        <v>0</v>
      </c>
      <c r="AB168" s="11">
        <f>'S2 Maquette'!I155*1.5</f>
        <v>0</v>
      </c>
      <c r="AC168" s="11">
        <f>'S3 Maquette'!I104*1.5</f>
        <v>0</v>
      </c>
      <c r="AD168" s="11">
        <f>'S4 Maquette'!I105*1.5</f>
        <v>0</v>
      </c>
    </row>
    <row r="169" spans="27:30" x14ac:dyDescent="0.35">
      <c r="AA169" s="11">
        <f>'S1 Maquette'!I162*1.5</f>
        <v>0</v>
      </c>
      <c r="AB169" s="11">
        <f>'S2 Maquette'!I156*1.5</f>
        <v>0</v>
      </c>
      <c r="AC169" s="11">
        <f>'S3 Maquette'!I105*1.5</f>
        <v>0</v>
      </c>
      <c r="AD169" s="11">
        <f>'S4 Maquette'!I106*1.5</f>
        <v>0</v>
      </c>
    </row>
    <row r="170" spans="27:30" x14ac:dyDescent="0.35">
      <c r="AA170" s="11">
        <f>'S1 Maquette'!I163*1.5</f>
        <v>0</v>
      </c>
      <c r="AB170" s="11">
        <f>'S2 Maquette'!I157*1.5</f>
        <v>0</v>
      </c>
      <c r="AC170" s="11">
        <f>'S3 Maquette'!I106*1.5</f>
        <v>0</v>
      </c>
      <c r="AD170" s="11">
        <f>'S4 Maquette'!I107*1.5</f>
        <v>0</v>
      </c>
    </row>
    <row r="171" spans="27:30" x14ac:dyDescent="0.35">
      <c r="AA171" s="11">
        <f>'S1 Maquette'!I164*1.5</f>
        <v>0</v>
      </c>
      <c r="AB171" s="11">
        <f>'S2 Maquette'!I158*1.5</f>
        <v>0</v>
      </c>
      <c r="AC171" s="11">
        <f>'S3 Maquette'!I107*1.5</f>
        <v>0</v>
      </c>
      <c r="AD171" s="11">
        <f>'S4 Maquette'!I108*1.5</f>
        <v>0</v>
      </c>
    </row>
    <row r="172" spans="27:30" x14ac:dyDescent="0.35">
      <c r="AA172" s="11">
        <f>'S1 Maquette'!I165*1.5</f>
        <v>0</v>
      </c>
      <c r="AB172" s="11">
        <f>'S2 Maquette'!I159*1.5</f>
        <v>0</v>
      </c>
      <c r="AC172" s="11">
        <f>'S3 Maquette'!I108*1.5</f>
        <v>0</v>
      </c>
      <c r="AD172" s="11">
        <f>'S4 Maquette'!I109*1.5</f>
        <v>0</v>
      </c>
    </row>
    <row r="173" spans="27:30" x14ac:dyDescent="0.35">
      <c r="AA173" s="11">
        <f>'S1 Maquette'!I166*1.5</f>
        <v>0</v>
      </c>
      <c r="AB173" s="11">
        <f>'S2 Maquette'!I160*1.5</f>
        <v>0</v>
      </c>
      <c r="AC173" s="11">
        <f>'S3 Maquette'!I109*1.5</f>
        <v>0</v>
      </c>
      <c r="AD173" s="11">
        <f>'S4 Maquette'!I110*1.5</f>
        <v>0</v>
      </c>
    </row>
    <row r="174" spans="27:30" x14ac:dyDescent="0.35">
      <c r="AA174" s="11">
        <f>'S1 Maquette'!I167*1.5</f>
        <v>0</v>
      </c>
      <c r="AB174" s="11">
        <f>'S2 Maquette'!I161*1.5</f>
        <v>0</v>
      </c>
      <c r="AC174" s="11">
        <f>'S3 Maquette'!I110*1.5</f>
        <v>0</v>
      </c>
      <c r="AD174" s="11">
        <f>'S4 Maquette'!I111*1.5</f>
        <v>0</v>
      </c>
    </row>
    <row r="175" spans="27:30" x14ac:dyDescent="0.35">
      <c r="AA175" s="11">
        <f>'S1 Maquette'!I168*1.5</f>
        <v>0</v>
      </c>
      <c r="AB175" s="11">
        <f>'S2 Maquette'!I162*1.5</f>
        <v>0</v>
      </c>
      <c r="AC175" s="11">
        <f>'S3 Maquette'!I111*1.5</f>
        <v>0</v>
      </c>
      <c r="AD175" s="11">
        <f>'S4 Maquette'!I112*1.5</f>
        <v>0</v>
      </c>
    </row>
    <row r="176" spans="27:30" x14ac:dyDescent="0.35">
      <c r="AA176" s="11">
        <f>'S1 Maquette'!I169*1.5</f>
        <v>0</v>
      </c>
      <c r="AB176" s="11">
        <f>'S2 Maquette'!I163*1.5</f>
        <v>0</v>
      </c>
      <c r="AC176" s="11">
        <f>'S3 Maquette'!I112*1.5</f>
        <v>0</v>
      </c>
      <c r="AD176" s="11">
        <f>'S4 Maquette'!I113*1.5</f>
        <v>0</v>
      </c>
    </row>
    <row r="177" spans="27:30" x14ac:dyDescent="0.35">
      <c r="AA177" s="11">
        <f>'S1 Maquette'!I170*1.5</f>
        <v>0</v>
      </c>
      <c r="AB177" s="11">
        <f>'S2 Maquette'!I164*1.5</f>
        <v>0</v>
      </c>
      <c r="AC177" s="11">
        <f>'S3 Maquette'!I113*1.5</f>
        <v>0</v>
      </c>
      <c r="AD177" s="11">
        <f>'S4 Maquette'!I114*1.5</f>
        <v>0</v>
      </c>
    </row>
    <row r="178" spans="27:30" x14ac:dyDescent="0.35">
      <c r="AA178" s="11">
        <f>'S1 Maquette'!I171*1.5</f>
        <v>0</v>
      </c>
      <c r="AB178" s="11">
        <f>'S2 Maquette'!I165*1.5</f>
        <v>0</v>
      </c>
      <c r="AC178" s="11">
        <f>'S3 Maquette'!I114*1.5</f>
        <v>0</v>
      </c>
      <c r="AD178" s="11">
        <f>'S4 Maquette'!I115*1.5</f>
        <v>0</v>
      </c>
    </row>
    <row r="179" spans="27:30" x14ac:dyDescent="0.35">
      <c r="AA179" s="11">
        <f>'S1 Maquette'!I172*1.5</f>
        <v>0</v>
      </c>
      <c r="AB179" s="11">
        <f>'S2 Maquette'!I166*1.5</f>
        <v>0</v>
      </c>
      <c r="AC179" s="11">
        <f>'S3 Maquette'!I115*1.5</f>
        <v>0</v>
      </c>
      <c r="AD179" s="11">
        <f>'S4 Maquette'!I116*1.5</f>
        <v>0</v>
      </c>
    </row>
    <row r="180" spans="27:30" x14ac:dyDescent="0.35">
      <c r="AA180" s="11">
        <f>'S1 Maquette'!I173*1.5</f>
        <v>0</v>
      </c>
      <c r="AB180" s="11">
        <f>'S2 Maquette'!I167*1.5</f>
        <v>0</v>
      </c>
      <c r="AC180" s="11">
        <f>'S3 Maquette'!I116*1.5</f>
        <v>0</v>
      </c>
      <c r="AD180" s="11">
        <f>'S4 Maquette'!I117*1.5</f>
        <v>0</v>
      </c>
    </row>
    <row r="181" spans="27:30" x14ac:dyDescent="0.35">
      <c r="AA181" s="11">
        <f>'S1 Maquette'!I174*1.5</f>
        <v>0</v>
      </c>
      <c r="AB181" s="11">
        <f>'S2 Maquette'!I168*1.5</f>
        <v>0</v>
      </c>
      <c r="AC181" s="11">
        <f>'S3 Maquette'!I117*1.5</f>
        <v>0</v>
      </c>
      <c r="AD181" s="11">
        <f>'S4 Maquette'!I118*1.5</f>
        <v>0</v>
      </c>
    </row>
    <row r="182" spans="27:30" x14ac:dyDescent="0.35">
      <c r="AA182" s="11">
        <f>'S1 Maquette'!I175*1.5</f>
        <v>0</v>
      </c>
      <c r="AB182" s="11">
        <f>'S2 Maquette'!I169*1.5</f>
        <v>0</v>
      </c>
      <c r="AC182" s="11">
        <f>'S3 Maquette'!I118*1.5</f>
        <v>0</v>
      </c>
      <c r="AD182" s="11">
        <f>'S4 Maquette'!I119*1.5</f>
        <v>0</v>
      </c>
    </row>
    <row r="183" spans="27:30" x14ac:dyDescent="0.35">
      <c r="AA183" s="11">
        <f>'S1 Maquette'!I176*1.5</f>
        <v>0</v>
      </c>
      <c r="AB183" s="11">
        <f>'S2 Maquette'!I170*1.5</f>
        <v>0</v>
      </c>
      <c r="AC183" s="11">
        <f>'S3 Maquette'!I119*1.5</f>
        <v>0</v>
      </c>
      <c r="AD183" s="11">
        <f>'S4 Maquette'!I120*1.5</f>
        <v>0</v>
      </c>
    </row>
    <row r="184" spans="27:30" x14ac:dyDescent="0.35">
      <c r="AA184" s="11">
        <f>'S1 Maquette'!I177*1.5</f>
        <v>0</v>
      </c>
      <c r="AB184" s="11">
        <f>'S2 Maquette'!I171*1.5</f>
        <v>0</v>
      </c>
      <c r="AC184" s="11">
        <f>'S3 Maquette'!I120*1.5</f>
        <v>0</v>
      </c>
      <c r="AD184" s="11">
        <f>'S4 Maquette'!I121*1.5</f>
        <v>0</v>
      </c>
    </row>
    <row r="185" spans="27:30" x14ac:dyDescent="0.35">
      <c r="AA185" s="11">
        <f>'S1 Maquette'!I178*1.5</f>
        <v>0</v>
      </c>
      <c r="AB185" s="11">
        <f>'S2 Maquette'!I172*1.5</f>
        <v>0</v>
      </c>
      <c r="AC185" s="11">
        <f>'S3 Maquette'!I121*1.5</f>
        <v>0</v>
      </c>
      <c r="AD185" s="11">
        <f>'S4 Maquette'!I122*1.5</f>
        <v>0</v>
      </c>
    </row>
    <row r="186" spans="27:30" x14ac:dyDescent="0.35">
      <c r="AA186" s="11">
        <f>'S1 Maquette'!I179*1.5</f>
        <v>0</v>
      </c>
      <c r="AB186" s="11">
        <f>'S2 Maquette'!I173*1.5</f>
        <v>0</v>
      </c>
      <c r="AC186" s="11">
        <f>'S3 Maquette'!I122*1.5</f>
        <v>0</v>
      </c>
      <c r="AD186" s="11">
        <f>'S4 Maquette'!I123*1.5</f>
        <v>0</v>
      </c>
    </row>
    <row r="187" spans="27:30" x14ac:dyDescent="0.35">
      <c r="AA187" s="11">
        <f>'S1 Maquette'!I180*1.5</f>
        <v>0</v>
      </c>
      <c r="AB187" s="11">
        <f>'S2 Maquette'!I174*1.5</f>
        <v>0</v>
      </c>
      <c r="AC187" s="11">
        <f>'S3 Maquette'!I123*1.5</f>
        <v>0</v>
      </c>
      <c r="AD187" s="11">
        <f>'S4 Maquette'!I124*1.5</f>
        <v>0</v>
      </c>
    </row>
    <row r="188" spans="27:30" x14ac:dyDescent="0.35">
      <c r="AA188" s="11">
        <f>'S1 Maquette'!I181*1.5</f>
        <v>0</v>
      </c>
      <c r="AB188" s="11">
        <f>'S2 Maquette'!I175*1.5</f>
        <v>0</v>
      </c>
      <c r="AC188" s="11">
        <f>'S3 Maquette'!I124*1.5</f>
        <v>0</v>
      </c>
      <c r="AD188" s="11">
        <f>'S4 Maquette'!I125*1.5</f>
        <v>0</v>
      </c>
    </row>
    <row r="189" spans="27:30" x14ac:dyDescent="0.35">
      <c r="AA189" s="11">
        <f>'S1 Maquette'!I182*1.5</f>
        <v>0</v>
      </c>
      <c r="AB189" s="11">
        <f>'S2 Maquette'!I176*1.5</f>
        <v>0</v>
      </c>
      <c r="AC189" s="11">
        <f>'S3 Maquette'!I125*1.5</f>
        <v>0</v>
      </c>
      <c r="AD189" s="11">
        <f>'S4 Maquette'!I126*1.5</f>
        <v>0</v>
      </c>
    </row>
    <row r="190" spans="27:30" x14ac:dyDescent="0.35">
      <c r="AA190" s="11">
        <f>'S1 Maquette'!I183*1.5</f>
        <v>0</v>
      </c>
      <c r="AB190" s="11">
        <f>'S2 Maquette'!I177*1.5</f>
        <v>0</v>
      </c>
      <c r="AC190" s="11">
        <f>'S3 Maquette'!I126*1.5</f>
        <v>0</v>
      </c>
      <c r="AD190" s="11">
        <f>'S4 Maquette'!I127*1.5</f>
        <v>0</v>
      </c>
    </row>
    <row r="191" spans="27:30" x14ac:dyDescent="0.35">
      <c r="AA191" s="11">
        <f>'S1 Maquette'!I184*1.5</f>
        <v>0</v>
      </c>
      <c r="AB191" s="11">
        <f>'S2 Maquette'!I178*1.5</f>
        <v>0</v>
      </c>
      <c r="AC191" s="11">
        <f>'S3 Maquette'!I127*1.5</f>
        <v>0</v>
      </c>
      <c r="AD191" s="11">
        <f>'S4 Maquette'!I128*1.5</f>
        <v>0</v>
      </c>
    </row>
    <row r="192" spans="27:30" x14ac:dyDescent="0.35">
      <c r="AA192" s="11">
        <f>'S1 Maquette'!I185*1.5</f>
        <v>0</v>
      </c>
      <c r="AB192" s="11">
        <f>'S2 Maquette'!I179*1.5</f>
        <v>0</v>
      </c>
      <c r="AC192" s="11">
        <f>'S3 Maquette'!I128*1.5</f>
        <v>0</v>
      </c>
      <c r="AD192" s="11">
        <f>'S4 Maquette'!I129*1.5</f>
        <v>0</v>
      </c>
    </row>
    <row r="193" spans="27:30" x14ac:dyDescent="0.35">
      <c r="AA193" s="11">
        <f>'S1 Maquette'!I186*1.5</f>
        <v>0</v>
      </c>
      <c r="AB193" s="11">
        <f>'S2 Maquette'!I180*1.5</f>
        <v>0</v>
      </c>
      <c r="AC193" s="11">
        <f>'S3 Maquette'!I129*1.5</f>
        <v>0</v>
      </c>
      <c r="AD193" s="11">
        <f>'S4 Maquette'!I130*1.5</f>
        <v>0</v>
      </c>
    </row>
    <row r="194" spans="27:30" x14ac:dyDescent="0.35">
      <c r="AA194" s="11">
        <f>'S1 Maquette'!I187*1.5</f>
        <v>0</v>
      </c>
      <c r="AB194" s="11">
        <f>'S2 Maquette'!I181*1.5</f>
        <v>0</v>
      </c>
      <c r="AC194" s="11">
        <f>'S3 Maquette'!I130*1.5</f>
        <v>0</v>
      </c>
      <c r="AD194" s="11">
        <f>'S4 Maquette'!I131*1.5</f>
        <v>0</v>
      </c>
    </row>
    <row r="195" spans="27:30" x14ac:dyDescent="0.35">
      <c r="AA195" s="11">
        <f>'S1 Maquette'!I188*1.5</f>
        <v>0</v>
      </c>
      <c r="AB195" s="11">
        <f>'S2 Maquette'!I182*1.5</f>
        <v>0</v>
      </c>
      <c r="AC195" s="11">
        <f>'S3 Maquette'!I131*1.5</f>
        <v>0</v>
      </c>
      <c r="AD195" s="11">
        <f>'S4 Maquette'!I132*1.5</f>
        <v>0</v>
      </c>
    </row>
    <row r="196" spans="27:30" x14ac:dyDescent="0.35">
      <c r="AA196" s="11">
        <f>'S1 Maquette'!I189*1.5</f>
        <v>0</v>
      </c>
      <c r="AB196" s="11">
        <f>'S2 Maquette'!I183*1.5</f>
        <v>0</v>
      </c>
      <c r="AC196" s="11">
        <f>'S3 Maquette'!I132*1.5</f>
        <v>0</v>
      </c>
      <c r="AD196" s="11">
        <f>'S4 Maquette'!I133*1.5</f>
        <v>0</v>
      </c>
    </row>
    <row r="197" spans="27:30" x14ac:dyDescent="0.35">
      <c r="AA197" s="11">
        <f>'S1 Maquette'!I190*1.5</f>
        <v>0</v>
      </c>
      <c r="AB197" s="11">
        <f>'S2 Maquette'!I184*1.5</f>
        <v>0</v>
      </c>
      <c r="AC197" s="11">
        <f>'S3 Maquette'!I133*1.5</f>
        <v>0</v>
      </c>
      <c r="AD197" s="11">
        <f>'S4 Maquette'!I134*1.5</f>
        <v>0</v>
      </c>
    </row>
    <row r="198" spans="27:30" x14ac:dyDescent="0.35">
      <c r="AA198" s="11">
        <f>'S1 Maquette'!I191*1.5</f>
        <v>0</v>
      </c>
      <c r="AB198" s="11">
        <f>'S2 Maquette'!I185*1.5</f>
        <v>0</v>
      </c>
      <c r="AC198" s="11">
        <f>'S3 Maquette'!I134*1.5</f>
        <v>0</v>
      </c>
      <c r="AD198" s="11">
        <f>'S4 Maquette'!I135*1.5</f>
        <v>0</v>
      </c>
    </row>
    <row r="199" spans="27:30" x14ac:dyDescent="0.35">
      <c r="AA199" s="11">
        <f>'S1 Maquette'!I192*1.5</f>
        <v>0</v>
      </c>
      <c r="AB199" s="11">
        <f>'S2 Maquette'!I186*1.5</f>
        <v>0</v>
      </c>
      <c r="AC199" s="11">
        <f>'S3 Maquette'!I135*1.5</f>
        <v>0</v>
      </c>
      <c r="AD199" s="11">
        <f>'S4 Maquette'!I136*1.5</f>
        <v>0</v>
      </c>
    </row>
    <row r="200" spans="27:30" x14ac:dyDescent="0.35">
      <c r="AA200" s="11">
        <f>'S1 Maquette'!I193*1.5</f>
        <v>0</v>
      </c>
      <c r="AB200" s="11">
        <f>'S2 Maquette'!I187*1.5</f>
        <v>0</v>
      </c>
      <c r="AC200" s="11">
        <f>'S3 Maquette'!I136*1.5</f>
        <v>0</v>
      </c>
      <c r="AD200" s="11">
        <f>'S4 Maquette'!I137*1.5</f>
        <v>0</v>
      </c>
    </row>
    <row r="201" spans="27:30" x14ac:dyDescent="0.35">
      <c r="AA201" s="11">
        <f>'S1 Maquette'!I194*1.5</f>
        <v>0</v>
      </c>
      <c r="AB201" s="11">
        <f>'S2 Maquette'!I188*1.5</f>
        <v>0</v>
      </c>
      <c r="AC201" s="11">
        <f>'S3 Maquette'!I137*1.5</f>
        <v>0</v>
      </c>
      <c r="AD201" s="11">
        <f>'S4 Maquette'!I138*1.5</f>
        <v>0</v>
      </c>
    </row>
    <row r="202" spans="27:30" x14ac:dyDescent="0.35">
      <c r="AA202" s="11">
        <f>'S1 Maquette'!I195*1.5</f>
        <v>0</v>
      </c>
      <c r="AB202" s="11">
        <f>'S2 Maquette'!I189*1.5</f>
        <v>0</v>
      </c>
      <c r="AC202" s="11">
        <f>'S3 Maquette'!I138*1.5</f>
        <v>0</v>
      </c>
      <c r="AD202" s="11">
        <f>'S4 Maquette'!I139*1.5</f>
        <v>0</v>
      </c>
    </row>
    <row r="203" spans="27:30" x14ac:dyDescent="0.35">
      <c r="AA203" s="11">
        <f>'S1 Maquette'!I196*1.5</f>
        <v>0</v>
      </c>
      <c r="AB203" s="11">
        <f>'S2 Maquette'!I190*1.5</f>
        <v>0</v>
      </c>
      <c r="AC203" s="11">
        <f>'S3 Maquette'!I139*1.5</f>
        <v>0</v>
      </c>
      <c r="AD203" s="11">
        <f>'S4 Maquette'!I140*1.5</f>
        <v>0</v>
      </c>
    </row>
    <row r="204" spans="27:30" x14ac:dyDescent="0.35">
      <c r="AA204" s="11">
        <f>'S1 Maquette'!I197*1.5</f>
        <v>0</v>
      </c>
      <c r="AB204" s="11">
        <f>'S2 Maquette'!I191*1.5</f>
        <v>0</v>
      </c>
      <c r="AC204" s="11">
        <f>'S3 Maquette'!I140*1.5</f>
        <v>0</v>
      </c>
      <c r="AD204" s="11">
        <f>'S4 Maquette'!I141*1.5</f>
        <v>0</v>
      </c>
    </row>
    <row r="205" spans="27:30" x14ac:dyDescent="0.35">
      <c r="AA205" s="11">
        <f>'S1 Maquette'!I198*1.5</f>
        <v>0</v>
      </c>
      <c r="AB205" s="11">
        <f>'S2 Maquette'!I192*1.5</f>
        <v>0</v>
      </c>
      <c r="AC205" s="11">
        <f>'S3 Maquette'!I141*1.5</f>
        <v>0</v>
      </c>
      <c r="AD205" s="11">
        <f>'S4 Maquette'!I142*1.5</f>
        <v>0</v>
      </c>
    </row>
    <row r="206" spans="27:30" x14ac:dyDescent="0.35">
      <c r="AA206" s="11">
        <f>'S1 Maquette'!I199*1.5</f>
        <v>0</v>
      </c>
      <c r="AB206" s="11">
        <f>'S2 Maquette'!I193*1.5</f>
        <v>0</v>
      </c>
      <c r="AC206" s="11">
        <f>'S3 Maquette'!I142*1.5</f>
        <v>0</v>
      </c>
      <c r="AD206" s="11">
        <f>'S4 Maquette'!I143*1.5</f>
        <v>0</v>
      </c>
    </row>
    <row r="207" spans="27:30" x14ac:dyDescent="0.35">
      <c r="AA207" s="11">
        <f>'S1 Maquette'!I200*1.5</f>
        <v>0</v>
      </c>
      <c r="AB207" s="11">
        <f>'S2 Maquette'!I194*1.5</f>
        <v>0</v>
      </c>
      <c r="AC207" s="11">
        <f>'S3 Maquette'!I143*1.5</f>
        <v>0</v>
      </c>
      <c r="AD207" s="11">
        <f>'S4 Maquette'!I144*1.5</f>
        <v>0</v>
      </c>
    </row>
    <row r="208" spans="27:30" x14ac:dyDescent="0.35">
      <c r="AA208" s="11">
        <f>'S1 Maquette'!I201*1.5</f>
        <v>0</v>
      </c>
      <c r="AB208" s="11">
        <f>'S2 Maquette'!I195*1.5</f>
        <v>0</v>
      </c>
      <c r="AC208" s="11">
        <f>'S3 Maquette'!I144*1.5</f>
        <v>0</v>
      </c>
      <c r="AD208" s="11">
        <f>'S4 Maquette'!I145*1.5</f>
        <v>0</v>
      </c>
    </row>
    <row r="209" spans="27:30" x14ac:dyDescent="0.35">
      <c r="AA209" s="11">
        <f>'S1 Maquette'!I202*1.5</f>
        <v>0</v>
      </c>
      <c r="AB209" s="11">
        <f>'S2 Maquette'!I196*1.5</f>
        <v>0</v>
      </c>
      <c r="AC209" s="11">
        <f>'S3 Maquette'!I145*1.5</f>
        <v>0</v>
      </c>
      <c r="AD209" s="11">
        <f>'S4 Maquette'!I146*1.5</f>
        <v>0</v>
      </c>
    </row>
    <row r="210" spans="27:30" x14ac:dyDescent="0.35">
      <c r="AA210" s="11">
        <f>'S1 Maquette'!I203*1.5</f>
        <v>0</v>
      </c>
      <c r="AB210" s="11">
        <f>'S2 Maquette'!I197*1.5</f>
        <v>0</v>
      </c>
      <c r="AC210" s="11">
        <f>'S3 Maquette'!I146*1.5</f>
        <v>0</v>
      </c>
      <c r="AD210" s="11">
        <f>'S4 Maquette'!I147*1.5</f>
        <v>0</v>
      </c>
    </row>
    <row r="211" spans="27:30" x14ac:dyDescent="0.35">
      <c r="AA211" s="11">
        <f>'S1 Maquette'!I204*1.5</f>
        <v>0</v>
      </c>
      <c r="AB211" s="11">
        <f>'S2 Maquette'!I198*1.5</f>
        <v>0</v>
      </c>
      <c r="AC211" s="11">
        <f>'S3 Maquette'!I147*1.5</f>
        <v>0</v>
      </c>
      <c r="AD211" s="11">
        <f>'S4 Maquette'!I148*1.5</f>
        <v>0</v>
      </c>
    </row>
    <row r="212" spans="27:30" x14ac:dyDescent="0.35">
      <c r="AA212" s="11">
        <f>'S1 Maquette'!I205*1.5</f>
        <v>0</v>
      </c>
      <c r="AB212" s="11">
        <f>'S2 Maquette'!I199*1.5</f>
        <v>0</v>
      </c>
      <c r="AC212" s="11">
        <f>'S3 Maquette'!I148*1.5</f>
        <v>0</v>
      </c>
      <c r="AD212" s="11">
        <f>'S4 Maquette'!I149*1.5</f>
        <v>0</v>
      </c>
    </row>
    <row r="213" spans="27:30" x14ac:dyDescent="0.35">
      <c r="AA213" s="11">
        <f>'S1 Maquette'!I206*1.5</f>
        <v>0</v>
      </c>
      <c r="AB213" s="11">
        <f>'S2 Maquette'!I200*1.5</f>
        <v>0</v>
      </c>
      <c r="AC213" s="11">
        <f>'S3 Maquette'!I149*1.5</f>
        <v>0</v>
      </c>
      <c r="AD213" s="11">
        <f>'S4 Maquette'!I150*1.5</f>
        <v>0</v>
      </c>
    </row>
    <row r="214" spans="27:30" x14ac:dyDescent="0.35">
      <c r="AA214" s="11">
        <f>'S1 Maquette'!I207*1.5</f>
        <v>0</v>
      </c>
      <c r="AB214" s="11">
        <f>'S2 Maquette'!I201*1.5</f>
        <v>0</v>
      </c>
      <c r="AC214" s="11">
        <f>'S3 Maquette'!I150*1.5</f>
        <v>0</v>
      </c>
      <c r="AD214" s="11">
        <f>'S4 Maquette'!I151*1.5</f>
        <v>0</v>
      </c>
    </row>
    <row r="215" spans="27:30" x14ac:dyDescent="0.35">
      <c r="AA215" s="11">
        <f>'S1 Maquette'!I208*1.5</f>
        <v>0</v>
      </c>
      <c r="AB215" s="11">
        <f>'S2 Maquette'!I202*1.5</f>
        <v>0</v>
      </c>
      <c r="AC215" s="11">
        <f>'S3 Maquette'!I151*1.5</f>
        <v>0</v>
      </c>
      <c r="AD215" s="11">
        <f>'S4 Maquette'!I152*1.5</f>
        <v>0</v>
      </c>
    </row>
    <row r="216" spans="27:30" x14ac:dyDescent="0.35">
      <c r="AA216" s="11">
        <f>'S1 Maquette'!I209*1.5</f>
        <v>0</v>
      </c>
      <c r="AB216" s="11">
        <f>'S2 Maquette'!I203*1.5</f>
        <v>0</v>
      </c>
      <c r="AC216" s="11">
        <f>'S3 Maquette'!I152*1.5</f>
        <v>0</v>
      </c>
      <c r="AD216" s="11">
        <f>'S4 Maquette'!I153*1.5</f>
        <v>0</v>
      </c>
    </row>
    <row r="217" spans="27:30" x14ac:dyDescent="0.35">
      <c r="AA217" s="11">
        <f>'S1 Maquette'!I210*1.5</f>
        <v>0</v>
      </c>
      <c r="AB217" s="11">
        <f>'S2 Maquette'!I204*1.5</f>
        <v>0</v>
      </c>
      <c r="AC217" s="11">
        <f>'S3 Maquette'!I153*1.5</f>
        <v>0</v>
      </c>
      <c r="AD217" s="11">
        <f>'S4 Maquette'!I154*1.5</f>
        <v>0</v>
      </c>
    </row>
    <row r="218" spans="27:30" x14ac:dyDescent="0.35">
      <c r="AA218" s="11">
        <f>'S1 Maquette'!I211*1.5</f>
        <v>0</v>
      </c>
      <c r="AB218" s="11">
        <f>'S2 Maquette'!I205*1.5</f>
        <v>0</v>
      </c>
      <c r="AC218" s="11">
        <f>'S3 Maquette'!I154*1.5</f>
        <v>0</v>
      </c>
      <c r="AD218" s="11">
        <f>'S4 Maquette'!I155*1.5</f>
        <v>0</v>
      </c>
    </row>
    <row r="219" spans="27:30" x14ac:dyDescent="0.35">
      <c r="AA219" s="11">
        <f>'S1 Maquette'!I212*1.5</f>
        <v>0</v>
      </c>
      <c r="AB219" s="11">
        <f>'S2 Maquette'!I206*1.5</f>
        <v>0</v>
      </c>
      <c r="AC219" s="11">
        <f>'S3 Maquette'!I155*1.5</f>
        <v>0</v>
      </c>
      <c r="AD219" s="11">
        <f>'S4 Maquette'!I156*1.5</f>
        <v>0</v>
      </c>
    </row>
    <row r="220" spans="27:30" x14ac:dyDescent="0.35">
      <c r="AA220" s="11">
        <f>'S1 Maquette'!I213*1.5</f>
        <v>0</v>
      </c>
      <c r="AB220" s="11">
        <f>'S2 Maquette'!I207*1.5</f>
        <v>0</v>
      </c>
      <c r="AC220" s="11">
        <f>'S3 Maquette'!I156*1.5</f>
        <v>0</v>
      </c>
      <c r="AD220" s="11">
        <f>'S4 Maquette'!I157*1.5</f>
        <v>0</v>
      </c>
    </row>
    <row r="221" spans="27:30" x14ac:dyDescent="0.35">
      <c r="AA221" s="11">
        <f>'S1 Maquette'!I214*1.5</f>
        <v>0</v>
      </c>
      <c r="AB221" s="11">
        <f>'S2 Maquette'!I208*1.5</f>
        <v>0</v>
      </c>
      <c r="AC221" s="11">
        <f>'S3 Maquette'!I157*1.5</f>
        <v>0</v>
      </c>
      <c r="AD221" s="11">
        <f>'S4 Maquette'!I158*1.5</f>
        <v>0</v>
      </c>
    </row>
    <row r="222" spans="27:30" x14ac:dyDescent="0.35">
      <c r="AA222" s="11">
        <f>'S1 Maquette'!I215*1.5</f>
        <v>0</v>
      </c>
      <c r="AB222" s="11">
        <f>'S2 Maquette'!I209*1.5</f>
        <v>0</v>
      </c>
      <c r="AC222" s="11">
        <f>'S3 Maquette'!I158*1.5</f>
        <v>0</v>
      </c>
      <c r="AD222" s="11">
        <f>'S4 Maquette'!I159*1.5</f>
        <v>0</v>
      </c>
    </row>
    <row r="223" spans="27:30" x14ac:dyDescent="0.35">
      <c r="AA223" s="11">
        <f>'S1 Maquette'!I216*1.5</f>
        <v>0</v>
      </c>
      <c r="AB223" s="11">
        <f>'S2 Maquette'!I210*1.5</f>
        <v>0</v>
      </c>
      <c r="AC223" s="11">
        <f>'S3 Maquette'!I159*1.5</f>
        <v>0</v>
      </c>
      <c r="AD223" s="11">
        <f>'S4 Maquette'!I160*1.5</f>
        <v>0</v>
      </c>
    </row>
    <row r="224" spans="27:30" x14ac:dyDescent="0.35">
      <c r="AA224" s="11">
        <f>'S1 Maquette'!I217*1.5</f>
        <v>0</v>
      </c>
      <c r="AB224" s="11">
        <f>'S2 Maquette'!I211*1.5</f>
        <v>0</v>
      </c>
      <c r="AC224" s="11">
        <f>'S3 Maquette'!I160*1.5</f>
        <v>0</v>
      </c>
      <c r="AD224" s="11">
        <f>'S4 Maquette'!I161*1.5</f>
        <v>0</v>
      </c>
    </row>
    <row r="225" spans="27:30" x14ac:dyDescent="0.35">
      <c r="AA225" s="11">
        <f>'S1 Maquette'!I218*1.5</f>
        <v>0</v>
      </c>
      <c r="AB225" s="11">
        <f>'S2 Maquette'!I212*1.5</f>
        <v>0</v>
      </c>
      <c r="AC225" s="11">
        <f>'S3 Maquette'!I161*1.5</f>
        <v>0</v>
      </c>
      <c r="AD225" s="11">
        <f>'S4 Maquette'!I162*1.5</f>
        <v>0</v>
      </c>
    </row>
    <row r="226" spans="27:30" x14ac:dyDescent="0.35">
      <c r="AA226" s="11">
        <f>'S1 Maquette'!I219*1.5</f>
        <v>0</v>
      </c>
      <c r="AB226" s="11">
        <f>'S2 Maquette'!I213*1.5</f>
        <v>0</v>
      </c>
      <c r="AC226" s="11">
        <f>'S3 Maquette'!I162*1.5</f>
        <v>0</v>
      </c>
      <c r="AD226" s="11">
        <f>'S4 Maquette'!I163*1.5</f>
        <v>0</v>
      </c>
    </row>
    <row r="227" spans="27:30" x14ac:dyDescent="0.35">
      <c r="AA227" s="11">
        <f>'S1 Maquette'!I220*1.5</f>
        <v>0</v>
      </c>
      <c r="AB227" s="11">
        <f>'S2 Maquette'!I214*1.5</f>
        <v>0</v>
      </c>
      <c r="AC227" s="11">
        <f>'S3 Maquette'!I163*1.5</f>
        <v>0</v>
      </c>
      <c r="AD227" s="11">
        <f>'S4 Maquette'!I164*1.5</f>
        <v>0</v>
      </c>
    </row>
    <row r="228" spans="27:30" x14ac:dyDescent="0.35">
      <c r="AA228" s="11">
        <f>'S1 Maquette'!I221*1.5</f>
        <v>0</v>
      </c>
      <c r="AB228" s="11">
        <f>'S2 Maquette'!I215*1.5</f>
        <v>0</v>
      </c>
      <c r="AC228" s="11">
        <f>'S3 Maquette'!I164*1.5</f>
        <v>0</v>
      </c>
      <c r="AD228" s="11">
        <f>'S4 Maquette'!I165*1.5</f>
        <v>0</v>
      </c>
    </row>
    <row r="229" spans="27:30" x14ac:dyDescent="0.35">
      <c r="AA229" s="11">
        <f>'S1 Maquette'!I222*1.5</f>
        <v>0</v>
      </c>
      <c r="AB229" s="11">
        <f>'S2 Maquette'!I216*1.5</f>
        <v>0</v>
      </c>
      <c r="AC229" s="11">
        <f>'S3 Maquette'!I165*1.5</f>
        <v>0</v>
      </c>
      <c r="AD229" s="11">
        <f>'S4 Maquette'!I166*1.5</f>
        <v>0</v>
      </c>
    </row>
    <row r="230" spans="27:30" x14ac:dyDescent="0.35">
      <c r="AA230" s="11">
        <f>'S1 Maquette'!I223*1.5</f>
        <v>0</v>
      </c>
      <c r="AB230" s="11">
        <f>'S2 Maquette'!I217*1.5</f>
        <v>0</v>
      </c>
      <c r="AC230" s="11">
        <f>'S3 Maquette'!I166*1.5</f>
        <v>0</v>
      </c>
      <c r="AD230" s="11">
        <f>'S4 Maquette'!I167*1.5</f>
        <v>0</v>
      </c>
    </row>
    <row r="231" spans="27:30" x14ac:dyDescent="0.35">
      <c r="AA231" s="11">
        <f>'S1 Maquette'!I224*1.5</f>
        <v>0</v>
      </c>
      <c r="AB231" s="11">
        <f>'S2 Maquette'!I218*1.5</f>
        <v>0</v>
      </c>
      <c r="AC231" s="11">
        <f>'S3 Maquette'!I167*1.5</f>
        <v>0</v>
      </c>
      <c r="AD231" s="11">
        <f>'S4 Maquette'!I168*1.5</f>
        <v>0</v>
      </c>
    </row>
    <row r="232" spans="27:30" x14ac:dyDescent="0.35">
      <c r="AA232" s="11">
        <f>'S1 Maquette'!I225*1.5</f>
        <v>0</v>
      </c>
      <c r="AB232" s="11">
        <f>'S2 Maquette'!I219*1.5</f>
        <v>0</v>
      </c>
      <c r="AC232" s="11">
        <f>'S3 Maquette'!I168*1.5</f>
        <v>0</v>
      </c>
      <c r="AD232" s="11">
        <f>'S4 Maquette'!I169*1.5</f>
        <v>0</v>
      </c>
    </row>
    <row r="233" spans="27:30" x14ac:dyDescent="0.35">
      <c r="AA233" s="11">
        <f>'S1 Maquette'!I226*1.5</f>
        <v>0</v>
      </c>
      <c r="AB233" s="11">
        <f>'S2 Maquette'!I220*1.5</f>
        <v>0</v>
      </c>
      <c r="AC233" s="11">
        <f>'S3 Maquette'!I169*1.5</f>
        <v>0</v>
      </c>
      <c r="AD233" s="11">
        <f>'S4 Maquette'!I170*1.5</f>
        <v>0</v>
      </c>
    </row>
    <row r="234" spans="27:30" x14ac:dyDescent="0.35">
      <c r="AA234" s="11">
        <f>'S1 Maquette'!I227*1.5</f>
        <v>0</v>
      </c>
      <c r="AB234" s="11">
        <f>'S2 Maquette'!I221*1.5</f>
        <v>0</v>
      </c>
      <c r="AC234" s="11">
        <f>'S3 Maquette'!I170*1.5</f>
        <v>0</v>
      </c>
      <c r="AD234" s="11">
        <f>'S4 Maquette'!I171*1.5</f>
        <v>0</v>
      </c>
    </row>
    <row r="235" spans="27:30" x14ac:dyDescent="0.35">
      <c r="AA235" s="11">
        <f>'S1 Maquette'!I228*1.5</f>
        <v>0</v>
      </c>
      <c r="AB235" s="11">
        <f>'S2 Maquette'!I222*1.5</f>
        <v>0</v>
      </c>
      <c r="AC235" s="11">
        <f>'S3 Maquette'!I171*1.5</f>
        <v>0</v>
      </c>
      <c r="AD235" s="11">
        <f>'S4 Maquette'!I172*1.5</f>
        <v>0</v>
      </c>
    </row>
    <row r="236" spans="27:30" x14ac:dyDescent="0.35">
      <c r="AA236" s="11">
        <f>'S1 Maquette'!I229*1.5</f>
        <v>0</v>
      </c>
      <c r="AB236" s="11">
        <f>'S2 Maquette'!I223*1.5</f>
        <v>0</v>
      </c>
      <c r="AC236" s="11">
        <f>'S3 Maquette'!I172*1.5</f>
        <v>0</v>
      </c>
      <c r="AD236" s="11">
        <f>'S4 Maquette'!I173*1.5</f>
        <v>0</v>
      </c>
    </row>
    <row r="237" spans="27:30" x14ac:dyDescent="0.35">
      <c r="AA237" s="11">
        <f>'S1 Maquette'!I230*1.5</f>
        <v>0</v>
      </c>
      <c r="AB237" s="11">
        <f>'S2 Maquette'!I224*1.5</f>
        <v>0</v>
      </c>
      <c r="AC237" s="11">
        <f>'S3 Maquette'!I173*1.5</f>
        <v>0</v>
      </c>
      <c r="AD237" s="11">
        <f>'S4 Maquette'!I174*1.5</f>
        <v>0</v>
      </c>
    </row>
    <row r="238" spans="27:30" x14ac:dyDescent="0.35">
      <c r="AA238" s="11">
        <f>'S1 Maquette'!I231*1.5</f>
        <v>0</v>
      </c>
      <c r="AB238" s="11">
        <f>'S2 Maquette'!I225*1.5</f>
        <v>0</v>
      </c>
      <c r="AC238" s="11">
        <f>'S3 Maquette'!I174*1.5</f>
        <v>0</v>
      </c>
      <c r="AD238" s="11">
        <f>'S4 Maquette'!I175*1.5</f>
        <v>0</v>
      </c>
    </row>
    <row r="239" spans="27:30" x14ac:dyDescent="0.35">
      <c r="AA239" s="11">
        <f>'S1 Maquette'!I232*1.5</f>
        <v>0</v>
      </c>
      <c r="AB239" s="11">
        <f>'S2 Maquette'!I226*1.5</f>
        <v>0</v>
      </c>
      <c r="AC239" s="11">
        <f>'S3 Maquette'!I175*1.5</f>
        <v>0</v>
      </c>
      <c r="AD239" s="11">
        <f>'S4 Maquette'!I176*1.5</f>
        <v>0</v>
      </c>
    </row>
    <row r="240" spans="27:30" x14ac:dyDescent="0.35">
      <c r="AA240" s="11">
        <f>'S1 Maquette'!I233*1.5</f>
        <v>0</v>
      </c>
      <c r="AB240" s="11">
        <f>'S2 Maquette'!I227*1.5</f>
        <v>0</v>
      </c>
      <c r="AC240" s="11">
        <f>'S3 Maquette'!I176*1.5</f>
        <v>0</v>
      </c>
      <c r="AD240" s="11">
        <f>'S4 Maquette'!I177*1.5</f>
        <v>0</v>
      </c>
    </row>
    <row r="241" spans="27:30" x14ac:dyDescent="0.35">
      <c r="AA241" s="11">
        <f>'S1 Maquette'!I234*1.5</f>
        <v>0</v>
      </c>
      <c r="AB241" s="11">
        <f>'S2 Maquette'!I228*1.5</f>
        <v>0</v>
      </c>
      <c r="AC241" s="11">
        <f>'S3 Maquette'!I177*1.5</f>
        <v>0</v>
      </c>
      <c r="AD241" s="11">
        <f>'S4 Maquette'!I178*1.5</f>
        <v>0</v>
      </c>
    </row>
    <row r="242" spans="27:30" x14ac:dyDescent="0.35">
      <c r="AA242" s="11">
        <f>'S1 Maquette'!I235*1.5</f>
        <v>0</v>
      </c>
      <c r="AB242" s="11">
        <f>'S2 Maquette'!I229*1.5</f>
        <v>0</v>
      </c>
      <c r="AC242" s="11">
        <f>'S3 Maquette'!I178*1.5</f>
        <v>0</v>
      </c>
      <c r="AD242" s="11">
        <f>'S4 Maquette'!I179*1.5</f>
        <v>0</v>
      </c>
    </row>
    <row r="243" spans="27:30" x14ac:dyDescent="0.35">
      <c r="AA243" s="11">
        <f>'S1 Maquette'!I236*1.5</f>
        <v>0</v>
      </c>
      <c r="AB243" s="11">
        <f>'S2 Maquette'!I230*1.5</f>
        <v>0</v>
      </c>
      <c r="AC243" s="11">
        <f>'S3 Maquette'!I179*1.5</f>
        <v>0</v>
      </c>
      <c r="AD243" s="11">
        <f>'S4 Maquette'!I180*1.5</f>
        <v>0</v>
      </c>
    </row>
    <row r="244" spans="27:30" x14ac:dyDescent="0.35">
      <c r="AA244" s="11">
        <f>'S1 Maquette'!I237*1.5</f>
        <v>0</v>
      </c>
      <c r="AB244" s="11">
        <f>'S2 Maquette'!I231*1.5</f>
        <v>0</v>
      </c>
      <c r="AC244" s="11">
        <f>'S3 Maquette'!I180*1.5</f>
        <v>0</v>
      </c>
      <c r="AD244" s="11">
        <f>'S4 Maquette'!I181*1.5</f>
        <v>0</v>
      </c>
    </row>
    <row r="245" spans="27:30" x14ac:dyDescent="0.35">
      <c r="AA245" s="11">
        <f>'S1 Maquette'!I238*1.5</f>
        <v>0</v>
      </c>
      <c r="AB245" s="11">
        <f>'S2 Maquette'!I232*1.5</f>
        <v>0</v>
      </c>
      <c r="AC245" s="11">
        <f>'S3 Maquette'!I181*1.5</f>
        <v>0</v>
      </c>
      <c r="AD245" s="11">
        <f>'S4 Maquette'!I182*1.5</f>
        <v>0</v>
      </c>
    </row>
    <row r="246" spans="27:30" x14ac:dyDescent="0.35">
      <c r="AA246" s="11">
        <f>'S1 Maquette'!I239*1.5</f>
        <v>0</v>
      </c>
      <c r="AB246" s="11">
        <f>'S2 Maquette'!I233*1.5</f>
        <v>0</v>
      </c>
      <c r="AC246" s="11">
        <f>'S3 Maquette'!I182*1.5</f>
        <v>0</v>
      </c>
      <c r="AD246" s="11">
        <f>'S4 Maquette'!I183*1.5</f>
        <v>0</v>
      </c>
    </row>
    <row r="247" spans="27:30" x14ac:dyDescent="0.35">
      <c r="AA247" s="11">
        <f>'S1 Maquette'!I240*1.5</f>
        <v>0</v>
      </c>
      <c r="AB247" s="11">
        <f>'S2 Maquette'!I234*1.5</f>
        <v>0</v>
      </c>
      <c r="AC247" s="11">
        <f>'S3 Maquette'!I183*1.5</f>
        <v>0</v>
      </c>
      <c r="AD247" s="11">
        <f>'S4 Maquette'!I184*1.5</f>
        <v>0</v>
      </c>
    </row>
    <row r="248" spans="27:30" x14ac:dyDescent="0.35">
      <c r="AA248" s="11">
        <f>'S1 Maquette'!I241*1.5</f>
        <v>0</v>
      </c>
      <c r="AB248" s="11">
        <f>'S2 Maquette'!I235*1.5</f>
        <v>0</v>
      </c>
      <c r="AC248" s="11">
        <f>'S3 Maquette'!I184*1.5</f>
        <v>0</v>
      </c>
      <c r="AD248" s="11">
        <f>'S4 Maquette'!I185*1.5</f>
        <v>0</v>
      </c>
    </row>
    <row r="249" spans="27:30" x14ac:dyDescent="0.35">
      <c r="AA249" s="11">
        <f>'S1 Maquette'!I242*1.5</f>
        <v>0</v>
      </c>
      <c r="AB249" s="11">
        <f>'S2 Maquette'!I236*1.5</f>
        <v>0</v>
      </c>
      <c r="AC249" s="11">
        <f>'S3 Maquette'!I185*1.5</f>
        <v>0</v>
      </c>
      <c r="AD249" s="11">
        <f>'S4 Maquette'!I186*1.5</f>
        <v>0</v>
      </c>
    </row>
    <row r="250" spans="27:30" x14ac:dyDescent="0.35">
      <c r="AA250" s="11">
        <f>'S1 Maquette'!I243*1.5</f>
        <v>0</v>
      </c>
      <c r="AB250" s="11">
        <f>'S2 Maquette'!I237*1.5</f>
        <v>0</v>
      </c>
      <c r="AC250" s="11">
        <f>'S3 Maquette'!I186*1.5</f>
        <v>0</v>
      </c>
      <c r="AD250" s="11">
        <f>'S4 Maquette'!I187*1.5</f>
        <v>0</v>
      </c>
    </row>
    <row r="251" spans="27:30" x14ac:dyDescent="0.35">
      <c r="AA251" s="11">
        <f>'S1 Maquette'!I244*1.5</f>
        <v>0</v>
      </c>
      <c r="AB251" s="11">
        <f>'S2 Maquette'!I238*1.5</f>
        <v>0</v>
      </c>
      <c r="AC251" s="11">
        <f>'S3 Maquette'!I187*1.5</f>
        <v>0</v>
      </c>
      <c r="AD251" s="11">
        <f>'S4 Maquette'!I188*1.5</f>
        <v>0</v>
      </c>
    </row>
    <row r="252" spans="27:30" x14ac:dyDescent="0.35">
      <c r="AA252" s="11">
        <f>'S1 Maquette'!I245*1.5</f>
        <v>0</v>
      </c>
      <c r="AB252" s="11">
        <f>'S2 Maquette'!I239*1.5</f>
        <v>0</v>
      </c>
      <c r="AC252" s="11">
        <f>'S3 Maquette'!I188*1.5</f>
        <v>0</v>
      </c>
      <c r="AD252" s="11">
        <f>'S4 Maquette'!I189*1.5</f>
        <v>0</v>
      </c>
    </row>
    <row r="253" spans="27:30" x14ac:dyDescent="0.35">
      <c r="AA253" s="11">
        <f>'S1 Maquette'!I246*1.5</f>
        <v>0</v>
      </c>
      <c r="AB253" s="11">
        <f>'S2 Maquette'!I240*1.5</f>
        <v>0</v>
      </c>
      <c r="AC253" s="11">
        <f>'S3 Maquette'!I189*1.5</f>
        <v>0</v>
      </c>
      <c r="AD253" s="11">
        <f>'S4 Maquette'!I190*1.5</f>
        <v>0</v>
      </c>
    </row>
    <row r="254" spans="27:30" x14ac:dyDescent="0.35">
      <c r="AA254" s="11">
        <f>'S1 Maquette'!I247*1.5</f>
        <v>0</v>
      </c>
      <c r="AB254" s="11">
        <f>'S2 Maquette'!I241*1.5</f>
        <v>0</v>
      </c>
      <c r="AC254" s="11">
        <f>'S3 Maquette'!I190*1.5</f>
        <v>0</v>
      </c>
      <c r="AD254" s="11">
        <f>'S4 Maquette'!I191*1.5</f>
        <v>0</v>
      </c>
    </row>
    <row r="255" spans="27:30" x14ac:dyDescent="0.35">
      <c r="AA255" s="11">
        <f>'S1 Maquette'!I248*1.5</f>
        <v>0</v>
      </c>
      <c r="AB255" s="11">
        <f>'S2 Maquette'!I242*1.5</f>
        <v>0</v>
      </c>
      <c r="AC255" s="11">
        <f>'S3 Maquette'!I191*1.5</f>
        <v>0</v>
      </c>
      <c r="AD255" s="11">
        <f>'S4 Maquette'!I192*1.5</f>
        <v>0</v>
      </c>
    </row>
    <row r="256" spans="27:30" x14ac:dyDescent="0.35">
      <c r="AA256" s="11">
        <f>'S1 Maquette'!I249*1.5</f>
        <v>0</v>
      </c>
      <c r="AB256" s="11">
        <f>'S2 Maquette'!I243*1.5</f>
        <v>0</v>
      </c>
      <c r="AC256" s="11">
        <f>'S3 Maquette'!I192*1.5</f>
        <v>0</v>
      </c>
      <c r="AD256" s="11">
        <f>'S4 Maquette'!I193*1.5</f>
        <v>0</v>
      </c>
    </row>
    <row r="257" spans="27:30" x14ac:dyDescent="0.35">
      <c r="AA257" s="11">
        <f>'S1 Maquette'!I250*1.5</f>
        <v>0</v>
      </c>
      <c r="AB257" s="11">
        <f>'S2 Maquette'!I244*1.5</f>
        <v>0</v>
      </c>
      <c r="AC257" s="11">
        <f>'S3 Maquette'!I193*1.5</f>
        <v>0</v>
      </c>
      <c r="AD257" s="11">
        <f>'S4 Maquette'!I194*1.5</f>
        <v>0</v>
      </c>
    </row>
    <row r="258" spans="27:30" x14ac:dyDescent="0.35">
      <c r="AA258" s="11">
        <f>'S1 Maquette'!I251*1.5</f>
        <v>0</v>
      </c>
      <c r="AB258" s="11">
        <f>'S2 Maquette'!I245*1.5</f>
        <v>0</v>
      </c>
      <c r="AC258" s="11">
        <f>'S3 Maquette'!I194*1.5</f>
        <v>0</v>
      </c>
      <c r="AD258" s="11">
        <f>'S4 Maquette'!I195*1.5</f>
        <v>0</v>
      </c>
    </row>
    <row r="259" spans="27:30" x14ac:dyDescent="0.35">
      <c r="AA259" s="11">
        <f>'S1 Maquette'!I252*1.5</f>
        <v>0</v>
      </c>
      <c r="AB259" s="11">
        <f>'S2 Maquette'!I246*1.5</f>
        <v>0</v>
      </c>
      <c r="AC259" s="11">
        <f>'S3 Maquette'!I195*1.5</f>
        <v>0</v>
      </c>
      <c r="AD259" s="11">
        <f>'S4 Maquette'!I196*1.5</f>
        <v>0</v>
      </c>
    </row>
    <row r="260" spans="27:30" x14ac:dyDescent="0.35">
      <c r="AA260" s="11">
        <f>'S1 Maquette'!I253*1.5</f>
        <v>0</v>
      </c>
      <c r="AB260" s="11">
        <f>'S2 Maquette'!I247*1.5</f>
        <v>0</v>
      </c>
      <c r="AC260" s="11">
        <f>'S3 Maquette'!I196*1.5</f>
        <v>0</v>
      </c>
      <c r="AD260" s="11">
        <f>'S4 Maquette'!I197*1.5</f>
        <v>0</v>
      </c>
    </row>
    <row r="261" spans="27:30" x14ac:dyDescent="0.35">
      <c r="AA261" s="11">
        <f>'S1 Maquette'!I254*1.5</f>
        <v>0</v>
      </c>
      <c r="AB261" s="11">
        <f>'S2 Maquette'!I248*1.5</f>
        <v>0</v>
      </c>
      <c r="AC261" s="11">
        <f>'S3 Maquette'!I197*1.5</f>
        <v>0</v>
      </c>
      <c r="AD261" s="11">
        <f>'S4 Maquette'!I198*1.5</f>
        <v>0</v>
      </c>
    </row>
    <row r="262" spans="27:30" x14ac:dyDescent="0.35">
      <c r="AA262" s="11">
        <f>'S1 Maquette'!I255*1.5</f>
        <v>0</v>
      </c>
      <c r="AB262" s="11">
        <f>'S2 Maquette'!I249*1.5</f>
        <v>0</v>
      </c>
      <c r="AC262" s="11">
        <f>'S3 Maquette'!I198*1.5</f>
        <v>0</v>
      </c>
      <c r="AD262" s="11">
        <f>'S4 Maquette'!I199*1.5</f>
        <v>0</v>
      </c>
    </row>
    <row r="263" spans="27:30" x14ac:dyDescent="0.35">
      <c r="AA263" s="11">
        <f>'S1 Maquette'!I256*1.5</f>
        <v>0</v>
      </c>
      <c r="AB263" s="11">
        <f>'S2 Maquette'!I250*1.5</f>
        <v>0</v>
      </c>
      <c r="AC263" s="11">
        <f>'S3 Maquette'!I199*1.5</f>
        <v>0</v>
      </c>
      <c r="AD263" s="11">
        <f>'S4 Maquette'!I200*1.5</f>
        <v>0</v>
      </c>
    </row>
    <row r="264" spans="27:30" x14ac:dyDescent="0.35">
      <c r="AA264" s="11">
        <f>'S1 Maquette'!I257*1.5</f>
        <v>0</v>
      </c>
      <c r="AB264" s="11">
        <f>'S2 Maquette'!I251*1.5</f>
        <v>0</v>
      </c>
      <c r="AC264" s="11">
        <f>'S3 Maquette'!I200*1.5</f>
        <v>0</v>
      </c>
      <c r="AD264" s="11">
        <f>'S4 Maquette'!I201*1.5</f>
        <v>0</v>
      </c>
    </row>
    <row r="265" spans="27:30" x14ac:dyDescent="0.35">
      <c r="AA265" s="11">
        <f>'S1 Maquette'!I258*1.5</f>
        <v>0</v>
      </c>
      <c r="AB265" s="11">
        <f>'S2 Maquette'!I252*1.5</f>
        <v>0</v>
      </c>
      <c r="AC265" s="11">
        <f>'S3 Maquette'!I201*1.5</f>
        <v>0</v>
      </c>
      <c r="AD265" s="11">
        <f>'S4 Maquette'!I202*1.5</f>
        <v>0</v>
      </c>
    </row>
    <row r="266" spans="27:30" x14ac:dyDescent="0.35">
      <c r="AA266" s="11">
        <f>'S1 Maquette'!I259*1.5</f>
        <v>0</v>
      </c>
      <c r="AB266" s="11">
        <f>'S2 Maquette'!I253*1.5</f>
        <v>0</v>
      </c>
      <c r="AC266" s="11">
        <f>'S3 Maquette'!I202*1.5</f>
        <v>0</v>
      </c>
      <c r="AD266" s="11">
        <f>'S4 Maquette'!I203*1.5</f>
        <v>0</v>
      </c>
    </row>
    <row r="267" spans="27:30" x14ac:dyDescent="0.35">
      <c r="AA267" s="11">
        <f>'S1 Maquette'!I260*1.5</f>
        <v>0</v>
      </c>
      <c r="AB267" s="11">
        <f>'S2 Maquette'!I254*1.5</f>
        <v>0</v>
      </c>
      <c r="AC267" s="11">
        <f>'S3 Maquette'!I203*1.5</f>
        <v>0</v>
      </c>
      <c r="AD267" s="11">
        <f>'S4 Maquette'!I204*1.5</f>
        <v>0</v>
      </c>
    </row>
    <row r="268" spans="27:30" x14ac:dyDescent="0.35">
      <c r="AA268" s="11">
        <f>'S1 Maquette'!I261*1.5</f>
        <v>0</v>
      </c>
      <c r="AB268" s="11">
        <f>'S2 Maquette'!I255*1.5</f>
        <v>0</v>
      </c>
      <c r="AC268" s="11">
        <f>'S3 Maquette'!I204*1.5</f>
        <v>0</v>
      </c>
      <c r="AD268" s="11">
        <f>'S4 Maquette'!I205*1.5</f>
        <v>0</v>
      </c>
    </row>
    <row r="269" spans="27:30" x14ac:dyDescent="0.35">
      <c r="AA269" s="11">
        <f>'S1 Maquette'!I262*1.5</f>
        <v>0</v>
      </c>
      <c r="AB269" s="11">
        <f>'S2 Maquette'!I256*1.5</f>
        <v>0</v>
      </c>
      <c r="AC269" s="11">
        <f>'S3 Maquette'!I205*1.5</f>
        <v>0</v>
      </c>
      <c r="AD269" s="11">
        <f>'S4 Maquette'!I206*1.5</f>
        <v>0</v>
      </c>
    </row>
    <row r="270" spans="27:30" x14ac:dyDescent="0.35">
      <c r="AA270" s="11">
        <f>'S1 Maquette'!I263*1.5</f>
        <v>0</v>
      </c>
      <c r="AB270" s="11">
        <f>'S2 Maquette'!I257*1.5</f>
        <v>0</v>
      </c>
      <c r="AC270" s="11">
        <f>'S3 Maquette'!I206*1.5</f>
        <v>0</v>
      </c>
      <c r="AD270" s="11">
        <f>'S4 Maquette'!I207*1.5</f>
        <v>0</v>
      </c>
    </row>
    <row r="271" spans="27:30" x14ac:dyDescent="0.35">
      <c r="AA271" s="11">
        <f>'S1 Maquette'!I264*1.5</f>
        <v>0</v>
      </c>
      <c r="AB271" s="11">
        <f>'S2 Maquette'!I258*1.5</f>
        <v>0</v>
      </c>
      <c r="AC271" s="11">
        <f>'S3 Maquette'!I207*1.5</f>
        <v>0</v>
      </c>
      <c r="AD271" s="11">
        <f>'S4 Maquette'!I208*1.5</f>
        <v>0</v>
      </c>
    </row>
    <row r="272" spans="27:30" x14ac:dyDescent="0.35">
      <c r="AA272" s="11">
        <f>'S1 Maquette'!I265*1.5</f>
        <v>0</v>
      </c>
      <c r="AB272" s="11">
        <f>'S2 Maquette'!I259*1.5</f>
        <v>0</v>
      </c>
      <c r="AC272" s="11">
        <f>'S3 Maquette'!I208*1.5</f>
        <v>0</v>
      </c>
      <c r="AD272" s="11">
        <f>'S4 Maquette'!I209*1.5</f>
        <v>0</v>
      </c>
    </row>
    <row r="273" spans="27:30" x14ac:dyDescent="0.35">
      <c r="AA273" s="11">
        <f>'S1 Maquette'!I266*1.5</f>
        <v>0</v>
      </c>
      <c r="AB273" s="11">
        <f>'S2 Maquette'!I260*1.5</f>
        <v>0</v>
      </c>
      <c r="AC273" s="11">
        <f>'S3 Maquette'!I209*1.5</f>
        <v>0</v>
      </c>
      <c r="AD273" s="11">
        <f>'S4 Maquette'!I210*1.5</f>
        <v>0</v>
      </c>
    </row>
    <row r="274" spans="27:30" x14ac:dyDescent="0.35">
      <c r="AA274" s="11">
        <f>'S1 Maquette'!I267*1.5</f>
        <v>0</v>
      </c>
      <c r="AB274" s="11">
        <f>'S2 Maquette'!I261*1.5</f>
        <v>0</v>
      </c>
      <c r="AC274" s="11">
        <f>'S3 Maquette'!I210*1.5</f>
        <v>0</v>
      </c>
      <c r="AD274" s="11">
        <f>'S4 Maquette'!I211*1.5</f>
        <v>0</v>
      </c>
    </row>
    <row r="275" spans="27:30" x14ac:dyDescent="0.35">
      <c r="AA275" s="11">
        <f>'S1 Maquette'!I268*1.5</f>
        <v>0</v>
      </c>
      <c r="AB275" s="11">
        <f>'S2 Maquette'!I262*1.5</f>
        <v>0</v>
      </c>
      <c r="AC275" s="11">
        <f>'S3 Maquette'!I211*1.5</f>
        <v>0</v>
      </c>
      <c r="AD275" s="11">
        <f>'S4 Maquette'!I212*1.5</f>
        <v>0</v>
      </c>
    </row>
    <row r="276" spans="27:30" x14ac:dyDescent="0.35">
      <c r="AA276" s="11">
        <f>'S1 Maquette'!I269*1.5</f>
        <v>0</v>
      </c>
      <c r="AB276" s="11">
        <f>'S2 Maquette'!I263*1.5</f>
        <v>0</v>
      </c>
      <c r="AC276" s="11">
        <f>'S3 Maquette'!I212*1.5</f>
        <v>0</v>
      </c>
      <c r="AD276" s="11">
        <f>'S4 Maquette'!I213*1.5</f>
        <v>0</v>
      </c>
    </row>
    <row r="277" spans="27:30" x14ac:dyDescent="0.35">
      <c r="AA277" s="11">
        <f>'S1 Maquette'!I270*1.5</f>
        <v>0</v>
      </c>
      <c r="AB277" s="11">
        <f>'S2 Maquette'!I264*1.5</f>
        <v>0</v>
      </c>
      <c r="AC277" s="11">
        <f>'S3 Maquette'!I213*1.5</f>
        <v>0</v>
      </c>
      <c r="AD277" s="11">
        <f>'S4 Maquette'!I214*1.5</f>
        <v>0</v>
      </c>
    </row>
    <row r="278" spans="27:30" x14ac:dyDescent="0.35">
      <c r="AA278" s="11">
        <f>'S1 Maquette'!I271*1.5</f>
        <v>0</v>
      </c>
      <c r="AB278" s="11">
        <f>'S2 Maquette'!I265*1.5</f>
        <v>0</v>
      </c>
      <c r="AC278" s="11">
        <f>'S3 Maquette'!I214*1.5</f>
        <v>0</v>
      </c>
      <c r="AD278" s="11">
        <f>'S4 Maquette'!I215*1.5</f>
        <v>0</v>
      </c>
    </row>
    <row r="279" spans="27:30" x14ac:dyDescent="0.35">
      <c r="AA279" s="11">
        <f>'S1 Maquette'!I272*1.5</f>
        <v>0</v>
      </c>
      <c r="AB279" s="11">
        <f>'S2 Maquette'!I266*1.5</f>
        <v>0</v>
      </c>
      <c r="AC279" s="11">
        <f>'S3 Maquette'!I215*1.5</f>
        <v>0</v>
      </c>
      <c r="AD279" s="11">
        <f>'S4 Maquette'!I216*1.5</f>
        <v>0</v>
      </c>
    </row>
    <row r="280" spans="27:30" x14ac:dyDescent="0.35">
      <c r="AA280" s="11">
        <f>'S1 Maquette'!I273*1.5</f>
        <v>0</v>
      </c>
      <c r="AB280" s="11">
        <f>'S2 Maquette'!I267*1.5</f>
        <v>0</v>
      </c>
      <c r="AC280" s="11">
        <f>'S3 Maquette'!I216*1.5</f>
        <v>0</v>
      </c>
      <c r="AD280" s="11">
        <f>'S4 Maquette'!I217*1.5</f>
        <v>0</v>
      </c>
    </row>
    <row r="281" spans="27:30" x14ac:dyDescent="0.35">
      <c r="AA281" s="11">
        <f>'S1 Maquette'!I274*1.5</f>
        <v>0</v>
      </c>
      <c r="AB281" s="11">
        <f>'S2 Maquette'!I268*1.5</f>
        <v>0</v>
      </c>
      <c r="AC281" s="11">
        <f>'S3 Maquette'!I217*1.5</f>
        <v>0</v>
      </c>
      <c r="AD281" s="11">
        <f>'S4 Maquette'!I218*1.5</f>
        <v>0</v>
      </c>
    </row>
    <row r="282" spans="27:30" x14ac:dyDescent="0.35">
      <c r="AA282" s="11">
        <f>'S1 Maquette'!I275*1.5</f>
        <v>0</v>
      </c>
      <c r="AB282" s="11">
        <f>'S2 Maquette'!I269*1.5</f>
        <v>0</v>
      </c>
      <c r="AC282" s="11">
        <f>'S3 Maquette'!I218*1.5</f>
        <v>0</v>
      </c>
      <c r="AD282" s="11">
        <f>'S4 Maquette'!I219*1.5</f>
        <v>0</v>
      </c>
    </row>
    <row r="283" spans="27:30" x14ac:dyDescent="0.35">
      <c r="AA283" s="11">
        <f>'S1 Maquette'!I276*1.5</f>
        <v>0</v>
      </c>
      <c r="AB283" s="11">
        <f>'S2 Maquette'!I270*1.5</f>
        <v>0</v>
      </c>
      <c r="AC283" s="11">
        <f>'S3 Maquette'!I219*1.5</f>
        <v>0</v>
      </c>
      <c r="AD283" s="11">
        <f>'S4 Maquette'!I220*1.5</f>
        <v>0</v>
      </c>
    </row>
    <row r="284" spans="27:30" x14ac:dyDescent="0.35">
      <c r="AA284" s="11">
        <f>'S1 Maquette'!I277*1.5</f>
        <v>0</v>
      </c>
      <c r="AB284" s="11">
        <f>'S2 Maquette'!I271*1.5</f>
        <v>0</v>
      </c>
      <c r="AC284" s="11">
        <f>'S3 Maquette'!I220*1.5</f>
        <v>0</v>
      </c>
      <c r="AD284" s="11">
        <f>'S4 Maquette'!I221*1.5</f>
        <v>0</v>
      </c>
    </row>
    <row r="285" spans="27:30" x14ac:dyDescent="0.35">
      <c r="AA285" s="11">
        <f>'S1 Maquette'!I278*1.5</f>
        <v>0</v>
      </c>
      <c r="AB285" s="11">
        <f>'S2 Maquette'!I272*1.5</f>
        <v>0</v>
      </c>
      <c r="AC285" s="11">
        <f>'S3 Maquette'!I221*1.5</f>
        <v>0</v>
      </c>
      <c r="AD285" s="11">
        <f>'S4 Maquette'!I222*1.5</f>
        <v>0</v>
      </c>
    </row>
    <row r="286" spans="27:30" x14ac:dyDescent="0.35">
      <c r="AA286" s="11">
        <f>'S1 Maquette'!I279*1.5</f>
        <v>0</v>
      </c>
      <c r="AB286" s="11">
        <f>'S2 Maquette'!I273*1.5</f>
        <v>0</v>
      </c>
      <c r="AC286" s="11">
        <f>'S3 Maquette'!I222*1.5</f>
        <v>0</v>
      </c>
      <c r="AD286" s="11">
        <f>'S4 Maquette'!I223*1.5</f>
        <v>0</v>
      </c>
    </row>
    <row r="287" spans="27:30" x14ac:dyDescent="0.35">
      <c r="AA287" s="11">
        <f>'S1 Maquette'!I280*1.5</f>
        <v>0</v>
      </c>
      <c r="AB287" s="11">
        <f>'S2 Maquette'!I274*1.5</f>
        <v>0</v>
      </c>
      <c r="AC287" s="11">
        <f>'S3 Maquette'!I223*1.5</f>
        <v>0</v>
      </c>
      <c r="AD287" s="11">
        <f>'S4 Maquette'!I224*1.5</f>
        <v>0</v>
      </c>
    </row>
    <row r="288" spans="27:30" x14ac:dyDescent="0.35">
      <c r="AA288" s="11">
        <f>'S1 Maquette'!I281*1.5</f>
        <v>0</v>
      </c>
      <c r="AB288" s="11">
        <f>'S2 Maquette'!I275*1.5</f>
        <v>0</v>
      </c>
      <c r="AC288" s="11">
        <f>'S3 Maquette'!I224*1.5</f>
        <v>0</v>
      </c>
      <c r="AD288" s="11">
        <f>'S4 Maquette'!I225*1.5</f>
        <v>0</v>
      </c>
    </row>
    <row r="289" spans="27:30" x14ac:dyDescent="0.35">
      <c r="AA289" s="11">
        <f>'S1 Maquette'!I282*1.5</f>
        <v>0</v>
      </c>
      <c r="AB289" s="11">
        <f>'S2 Maquette'!I276*1.5</f>
        <v>0</v>
      </c>
      <c r="AC289" s="11">
        <f>'S3 Maquette'!I225*1.5</f>
        <v>0</v>
      </c>
      <c r="AD289" s="11">
        <f>'S4 Maquette'!I226*1.5</f>
        <v>0</v>
      </c>
    </row>
    <row r="290" spans="27:30" x14ac:dyDescent="0.35">
      <c r="AA290" s="11">
        <f>'S1 Maquette'!I283*1.5</f>
        <v>0</v>
      </c>
      <c r="AB290" s="11">
        <f>'S2 Maquette'!I277*1.5</f>
        <v>0</v>
      </c>
      <c r="AC290" s="11">
        <f>'S3 Maquette'!I226*1.5</f>
        <v>0</v>
      </c>
      <c r="AD290" s="11">
        <f>'S4 Maquette'!I227*1.5</f>
        <v>0</v>
      </c>
    </row>
    <row r="291" spans="27:30" x14ac:dyDescent="0.35">
      <c r="AA291" s="11">
        <f>'S1 Maquette'!I284*1.5</f>
        <v>0</v>
      </c>
      <c r="AB291" s="11">
        <f>'S2 Maquette'!I278*1.5</f>
        <v>0</v>
      </c>
      <c r="AC291" s="11">
        <f>'S3 Maquette'!I227*1.5</f>
        <v>0</v>
      </c>
      <c r="AD291" s="11">
        <f>'S4 Maquette'!I228*1.5</f>
        <v>0</v>
      </c>
    </row>
  </sheetData>
  <sheetProtection algorithmName="SHA-512" hashValue="s8xk7kSGcB+v1L+EwrXZwna1qiFFyiq0Z6ztSFgZBXeBtRKme5nxNT11XocvjbOFenyS6P+Vkjyk5f71X1WiHw==" saltValue="wzuAT9BEW9dUst2E+I1Khw==" spinCount="100000" sheet="1" objects="1" scenarios="1"/>
  <mergeCells count="40">
    <mergeCell ref="A21:F21"/>
    <mergeCell ref="G21:L21"/>
    <mergeCell ref="A22:F22"/>
    <mergeCell ref="G22:L22"/>
    <mergeCell ref="AA1:AD2"/>
    <mergeCell ref="W16:Y16"/>
    <mergeCell ref="N14:Y15"/>
    <mergeCell ref="N16:P16"/>
    <mergeCell ref="Q16:S16"/>
    <mergeCell ref="T16:V16"/>
    <mergeCell ref="A19:C19"/>
    <mergeCell ref="D19:F19"/>
    <mergeCell ref="G19:I19"/>
    <mergeCell ref="J19:L19"/>
    <mergeCell ref="A20:C20"/>
    <mergeCell ref="D20:F20"/>
    <mergeCell ref="G20:I20"/>
    <mergeCell ref="J20:L20"/>
    <mergeCell ref="A14:L15"/>
    <mergeCell ref="A16:C16"/>
    <mergeCell ref="D16:F16"/>
    <mergeCell ref="G16:I16"/>
    <mergeCell ref="J16:L16"/>
    <mergeCell ref="A8:F9"/>
    <mergeCell ref="G8:L9"/>
    <mergeCell ref="A10:F11"/>
    <mergeCell ref="G10:L11"/>
    <mergeCell ref="A7:C7"/>
    <mergeCell ref="D3:F3"/>
    <mergeCell ref="D6:F6"/>
    <mergeCell ref="D7:F7"/>
    <mergeCell ref="A1:L2"/>
    <mergeCell ref="G3:I3"/>
    <mergeCell ref="G6:I6"/>
    <mergeCell ref="G7:I7"/>
    <mergeCell ref="J3:L3"/>
    <mergeCell ref="J6:L6"/>
    <mergeCell ref="J7:L7"/>
    <mergeCell ref="A3:C3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D1180"/>
  <sheetViews>
    <sheetView topLeftCell="A10" zoomScaleNormal="100" workbookViewId="0">
      <selection activeCell="A30" sqref="A30:D32"/>
    </sheetView>
  </sheetViews>
  <sheetFormatPr baseColWidth="10" defaultColWidth="11.453125" defaultRowHeight="14.5" x14ac:dyDescent="0.35"/>
  <cols>
    <col min="1" max="1" width="42.453125" customWidth="1"/>
    <col min="2" max="3" width="66.54296875" bestFit="1" customWidth="1"/>
    <col min="4" max="5" width="50" bestFit="1" customWidth="1"/>
  </cols>
  <sheetData>
    <row r="1" spans="1:160" ht="39.65" customHeight="1" x14ac:dyDescent="0.35">
      <c r="A1" s="95" t="s">
        <v>152</v>
      </c>
      <c r="B1" s="95"/>
      <c r="C1" s="95"/>
      <c r="D1" s="95"/>
      <c r="E1" s="95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8.15" customHeight="1" x14ac:dyDescent="0.35">
      <c r="A2" s="50" t="s">
        <v>153</v>
      </c>
      <c r="B2" s="48" t="s">
        <v>15</v>
      </c>
      <c r="C2" s="47"/>
      <c r="D2" s="49"/>
      <c r="E2" s="4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5" customHeight="1" x14ac:dyDescent="0.35">
      <c r="A3" s="34" t="s">
        <v>154</v>
      </c>
      <c r="B3" s="70" t="s">
        <v>78</v>
      </c>
      <c r="C3" s="15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5" customHeight="1" x14ac:dyDescent="0.35">
      <c r="A4" s="1" t="s">
        <v>155</v>
      </c>
      <c r="B4" s="113" t="s">
        <v>156</v>
      </c>
      <c r="C4" s="114"/>
      <c r="D4" s="114"/>
      <c r="E4" s="114"/>
      <c r="F4" s="114"/>
      <c r="G4" s="114"/>
      <c r="H4" s="114"/>
      <c r="I4" s="11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5" customHeight="1" x14ac:dyDescent="0.35">
      <c r="A5" s="1" t="s">
        <v>157</v>
      </c>
      <c r="B5" s="71" t="s">
        <v>158</v>
      </c>
      <c r="C5" s="15"/>
      <c r="D5" s="15"/>
      <c r="E5" s="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5" customHeight="1" x14ac:dyDescent="0.35">
      <c r="A6" s="1" t="s">
        <v>2</v>
      </c>
      <c r="B6" s="43" t="s">
        <v>10</v>
      </c>
      <c r="C6" s="19"/>
      <c r="E6" s="1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18" customHeigh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ht="18.5" x14ac:dyDescent="0.45">
      <c r="A8" s="125" t="s">
        <v>159</v>
      </c>
      <c r="B8" s="125"/>
      <c r="C8" s="125"/>
      <c r="D8" s="125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ht="27.65" customHeight="1" x14ac:dyDescent="0.55000000000000004">
      <c r="A9" s="19" t="s">
        <v>160</v>
      </c>
      <c r="B9" s="126" t="s">
        <v>161</v>
      </c>
      <c r="C9" s="126"/>
      <c r="D9" s="126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35">
      <c r="A13" s="127" t="s">
        <v>162</v>
      </c>
      <c r="B13" s="127" t="s">
        <v>163</v>
      </c>
      <c r="C13" s="127" t="s">
        <v>164</v>
      </c>
      <c r="D13" s="127" t="s">
        <v>165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35">
      <c r="A14" s="128"/>
      <c r="B14" s="128"/>
      <c r="C14" s="128"/>
      <c r="D14" s="128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ht="12" customHeight="1" x14ac:dyDescent="0.35">
      <c r="A15" s="127" t="e">
        <f>Calcul!A10</f>
        <v>#REF!</v>
      </c>
      <c r="B15" s="127" t="e">
        <f>Calcul!A22</f>
        <v>#REF!</v>
      </c>
      <c r="C15" s="127" t="e">
        <f>Calcul!G10</f>
        <v>#REF!</v>
      </c>
      <c r="D15" s="127" t="e">
        <f>Calcul!G22</f>
        <v>#REF!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ht="10.15" customHeight="1" x14ac:dyDescent="0.35">
      <c r="A16" s="128"/>
      <c r="B16" s="128"/>
      <c r="C16" s="128"/>
      <c r="D16" s="12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ht="21" x14ac:dyDescent="0.5">
      <c r="A19" s="111" t="s">
        <v>166</v>
      </c>
      <c r="B19" s="111"/>
      <c r="C19" s="111"/>
      <c r="D19" s="11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35">
      <c r="A20" t="s">
        <v>167</v>
      </c>
      <c r="E20" s="2"/>
      <c r="F20" s="2"/>
      <c r="G20" s="2"/>
      <c r="H20" s="2"/>
      <c r="I20" s="2" t="s">
        <v>168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x14ac:dyDescent="0.35">
      <c r="A21" s="97" t="s">
        <v>169</v>
      </c>
      <c r="B21" s="98"/>
      <c r="C21" s="98"/>
      <c r="D21" s="9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35">
      <c r="A22" s="112" t="s">
        <v>170</v>
      </c>
      <c r="B22" s="103"/>
      <c r="C22" s="103"/>
      <c r="D22" s="10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35">
      <c r="A23" s="105"/>
      <c r="B23" s="106"/>
      <c r="C23" s="106"/>
      <c r="D23" s="10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35">
      <c r="A24" s="108"/>
      <c r="B24" s="109"/>
      <c r="C24" s="109"/>
      <c r="D24" s="110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35">
      <c r="A25" s="97" t="s">
        <v>171</v>
      </c>
      <c r="B25" s="98"/>
      <c r="C25" s="98"/>
      <c r="D25" s="9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35">
      <c r="A26" s="116" t="s">
        <v>172</v>
      </c>
      <c r="B26" s="117"/>
      <c r="C26" s="117"/>
      <c r="D26" s="11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35">
      <c r="A27" s="119"/>
      <c r="B27" s="120"/>
      <c r="C27" s="120"/>
      <c r="D27" s="12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ht="48.75" customHeight="1" x14ac:dyDescent="0.35">
      <c r="A28" s="122"/>
      <c r="B28" s="123"/>
      <c r="C28" s="123"/>
      <c r="D28" s="12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35">
      <c r="A29" s="97" t="s">
        <v>173</v>
      </c>
      <c r="B29" s="98"/>
      <c r="C29" s="98"/>
      <c r="D29" s="9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35">
      <c r="A30" s="112" t="s">
        <v>174</v>
      </c>
      <c r="B30" s="103"/>
      <c r="C30" s="103"/>
      <c r="D30" s="10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35">
      <c r="A31" s="105"/>
      <c r="B31" s="106"/>
      <c r="C31" s="106"/>
      <c r="D31" s="10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ht="156.75" customHeight="1" x14ac:dyDescent="0.35">
      <c r="A32" s="108"/>
      <c r="B32" s="109"/>
      <c r="C32" s="109"/>
      <c r="D32" s="11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35">
      <c r="A33" s="97" t="s">
        <v>175</v>
      </c>
      <c r="B33" s="98"/>
      <c r="C33" s="98"/>
      <c r="D33" s="9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35">
      <c r="A34" s="102" t="s">
        <v>176</v>
      </c>
      <c r="B34" s="103"/>
      <c r="C34" s="103"/>
      <c r="D34" s="10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35">
      <c r="A35" s="105"/>
      <c r="B35" s="106"/>
      <c r="C35" s="106"/>
      <c r="D35" s="10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35">
      <c r="A36" s="108"/>
      <c r="B36" s="109"/>
      <c r="C36" s="109"/>
      <c r="D36" s="110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ht="21" x14ac:dyDescent="0.5">
      <c r="A37" s="111" t="s">
        <v>177</v>
      </c>
      <c r="B37" s="111"/>
      <c r="C37" s="111"/>
      <c r="D37" s="111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35">
      <c r="A38" s="100" t="s">
        <v>178</v>
      </c>
      <c r="B38" s="100"/>
      <c r="C38" s="100"/>
      <c r="D38" s="10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x14ac:dyDescent="0.35">
      <c r="A39" s="100"/>
      <c r="B39" s="100"/>
      <c r="C39" s="100"/>
      <c r="D39" s="10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35">
      <c r="A40" s="101" t="s">
        <v>179</v>
      </c>
      <c r="B40" s="101"/>
      <c r="C40" s="101"/>
      <c r="D40" s="10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35">
      <c r="A41" s="96" t="s">
        <v>180</v>
      </c>
      <c r="B41" s="96"/>
      <c r="C41" s="96"/>
      <c r="D41" s="9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35">
      <c r="A42" s="96" t="s">
        <v>181</v>
      </c>
      <c r="B42" s="96"/>
      <c r="C42" s="96"/>
      <c r="D42" s="96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 x14ac:dyDescent="0.35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 x14ac:dyDescent="0.35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 x14ac:dyDescent="0.3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 x14ac:dyDescent="0.3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 x14ac:dyDescent="0.3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 x14ac:dyDescent="0.3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 x14ac:dyDescent="0.3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 x14ac:dyDescent="0.3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 x14ac:dyDescent="0.3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 x14ac:dyDescent="0.3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3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3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3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3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3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3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3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3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3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3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3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3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3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3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3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3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3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3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3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3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3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3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3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3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3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3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3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3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3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3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3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3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3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3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3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3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3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3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3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3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3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3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3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3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3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3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3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3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3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3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3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3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3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3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3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3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3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3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3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3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3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3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3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3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3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3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3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3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3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3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3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3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3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3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3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3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3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3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3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3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3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3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3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3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3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3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3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3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3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3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3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3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3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3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3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3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3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3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3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3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3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3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3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3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3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3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3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3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3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3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3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3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3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3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3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3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3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3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3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3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3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3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3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3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3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3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3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3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3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3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3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3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3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3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3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3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3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3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3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3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3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3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3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3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3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3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3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3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3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3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3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3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3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3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3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3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3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3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3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3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3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3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3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3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3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3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3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3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3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3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3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3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3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3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3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3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3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3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3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3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3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3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3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3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3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3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3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3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3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3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3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3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3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3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3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3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3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3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3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3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3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3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3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3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3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3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3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3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3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3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3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3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3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3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3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3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3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3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3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3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3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3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3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3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3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3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3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3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3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3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3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3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3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3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3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3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3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3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3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3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3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3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3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3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3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3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3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3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3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3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3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3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3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3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3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3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3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3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3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3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3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3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3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3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3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3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3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3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3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3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3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3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3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3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3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3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3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3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3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3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3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3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3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3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3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3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3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3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3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3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3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3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3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3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3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3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3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3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3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3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3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3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3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3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3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3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3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3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3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3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3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3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3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3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3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3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3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3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3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3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3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3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3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3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3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3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3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3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3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3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3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3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3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3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3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3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3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3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3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3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3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3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3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3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3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3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3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3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3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3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3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3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3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3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3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3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3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3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3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3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3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3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3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3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3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3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3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3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3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3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3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3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3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3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3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3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3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3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3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3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3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3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3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3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3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3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3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3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3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3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3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3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3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3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3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3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3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3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3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3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3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3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3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3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3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3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3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3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3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3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3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3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3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3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3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3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3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3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3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3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3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3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3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3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3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3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3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3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3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3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3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3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3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3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3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3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3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3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3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3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3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3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3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3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3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3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3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3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3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3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3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3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3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3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3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3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3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3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3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3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3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3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3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3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3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3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3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3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3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3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3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3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3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3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3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3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3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3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3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3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3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3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3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3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3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3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 x14ac:dyDescent="0.3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 x14ac:dyDescent="0.3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 x14ac:dyDescent="0.3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 x14ac:dyDescent="0.3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 x14ac:dyDescent="0.3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 x14ac:dyDescent="0.35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</sheetData>
  <mergeCells count="26">
    <mergeCell ref="A8:D8"/>
    <mergeCell ref="B9:D9"/>
    <mergeCell ref="D13:D14"/>
    <mergeCell ref="C15:C16"/>
    <mergeCell ref="D15:D16"/>
    <mergeCell ref="A13:A14"/>
    <mergeCell ref="B13:B14"/>
    <mergeCell ref="A15:A16"/>
    <mergeCell ref="B15:B16"/>
    <mergeCell ref="C13:C14"/>
    <mergeCell ref="A1:E1"/>
    <mergeCell ref="A41:D41"/>
    <mergeCell ref="A42:D42"/>
    <mergeCell ref="A25:D25"/>
    <mergeCell ref="A29:D29"/>
    <mergeCell ref="A33:D33"/>
    <mergeCell ref="A21:D21"/>
    <mergeCell ref="A38:D39"/>
    <mergeCell ref="A40:D40"/>
    <mergeCell ref="A34:D36"/>
    <mergeCell ref="A37:D37"/>
    <mergeCell ref="A19:D19"/>
    <mergeCell ref="A22:D24"/>
    <mergeCell ref="B4:I4"/>
    <mergeCell ref="A26:D28"/>
    <mergeCell ref="A30:D32"/>
  </mergeCells>
  <dataValidations count="3">
    <dataValidation type="list" allowBlank="1" showInputMessage="1" showErrorMessage="1" sqref="B3" xr:uid="{00000000-0002-0000-0200-000000000000}">
      <formula1>list_cmp</formula1>
    </dataValidation>
    <dataValidation type="list" allowBlank="1" showInputMessage="1" showErrorMessage="1" sqref="B6:C6" xr:uid="{00000000-0002-0000-0200-000001000000}">
      <formula1>List_RegimeInscription</formula1>
    </dataValidation>
    <dataValidation type="list" allowBlank="1" showInputMessage="1" showErrorMessage="1" sqref="B2" xr:uid="{00000000-0002-0000-0200-000002000000}">
      <formula1>list_typedip</formula1>
    </dataValidation>
  </dataValidations>
  <hyperlinks>
    <hyperlink ref="A42:D42" r:id="rId1" display="Arrêté du 22 janvier 2014 fixant le cadre national des formations conduisant à la délivrance des diplômes nationaux de licence, de licence professionnelle et de master" xr:uid="{00000000-0004-0000-0200-000000000000}"/>
    <hyperlink ref="A41:D41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278"/>
  <sheetViews>
    <sheetView topLeftCell="A4" zoomScale="70" zoomScaleNormal="70" workbookViewId="0">
      <selection activeCell="E28" sqref="E28"/>
    </sheetView>
  </sheetViews>
  <sheetFormatPr baseColWidth="10" defaultColWidth="11.453125" defaultRowHeight="14.5" x14ac:dyDescent="0.35"/>
  <cols>
    <col min="1" max="1" width="18.54296875" style="16" customWidth="1"/>
    <col min="2" max="2" width="65" style="16" customWidth="1"/>
    <col min="3" max="3" width="18" style="16" customWidth="1"/>
    <col min="4" max="4" width="15.7265625" style="16" customWidth="1"/>
    <col min="5" max="5" width="27.26953125" style="16" customWidth="1"/>
    <col min="6" max="6" width="24.7265625" style="16" customWidth="1"/>
    <col min="7" max="7" width="29.1796875" style="16" customWidth="1"/>
    <col min="8" max="8" width="34.26953125" style="16" customWidth="1"/>
    <col min="9" max="9" width="17" style="16" customWidth="1"/>
    <col min="10" max="10" width="14.26953125" style="16" customWidth="1"/>
    <col min="11" max="11" width="14.7265625" style="16" customWidth="1"/>
    <col min="12" max="13" width="21.7265625" style="16" customWidth="1"/>
    <col min="14" max="14" width="47.7265625" style="16" customWidth="1"/>
    <col min="15" max="15" width="54.1796875" style="16" customWidth="1"/>
  </cols>
  <sheetData>
    <row r="1" spans="1:10" x14ac:dyDescent="0.35">
      <c r="A1" s="135"/>
      <c r="B1" s="135"/>
      <c r="C1" s="135"/>
      <c r="D1" s="135"/>
      <c r="E1" s="135"/>
      <c r="F1" s="135"/>
      <c r="G1" s="135"/>
      <c r="H1" s="135"/>
      <c r="I1" s="135"/>
      <c r="J1" s="135"/>
    </row>
    <row r="2" spans="1:10" x14ac:dyDescent="0.35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x14ac:dyDescent="0.35">
      <c r="A3" s="135"/>
      <c r="B3" s="135"/>
      <c r="C3" s="135"/>
      <c r="D3" s="135"/>
      <c r="E3" s="135"/>
      <c r="F3" s="135"/>
      <c r="G3" s="135"/>
      <c r="H3" s="135"/>
      <c r="I3" s="135"/>
      <c r="J3" s="135"/>
    </row>
    <row r="4" spans="1:10" x14ac:dyDescent="0.35">
      <c r="A4" s="135"/>
      <c r="B4" s="135"/>
      <c r="C4" s="135"/>
      <c r="D4" s="135"/>
      <c r="E4" s="135"/>
      <c r="F4" s="135"/>
      <c r="G4" s="135"/>
      <c r="H4" s="135"/>
      <c r="I4" s="135"/>
      <c r="J4" s="135"/>
    </row>
    <row r="5" spans="1:10" x14ac:dyDescent="0.35">
      <c r="A5" s="135"/>
      <c r="B5" s="135"/>
      <c r="C5" s="135"/>
      <c r="D5" s="135"/>
      <c r="E5" s="135"/>
      <c r="F5" s="135"/>
      <c r="G5" s="135"/>
      <c r="H5" s="135"/>
      <c r="I5" s="135"/>
      <c r="J5" s="135"/>
    </row>
    <row r="6" spans="1:10" x14ac:dyDescent="0.35">
      <c r="A6" s="135"/>
      <c r="B6" s="136"/>
      <c r="C6" s="135"/>
      <c r="D6" s="135"/>
      <c r="E6" s="135"/>
      <c r="F6" s="135"/>
      <c r="G6" s="135"/>
      <c r="H6" s="135"/>
      <c r="I6" s="135"/>
      <c r="J6" s="135"/>
    </row>
    <row r="7" spans="1:10" ht="18" customHeight="1" x14ac:dyDescent="0.35">
      <c r="A7" s="137" t="s">
        <v>182</v>
      </c>
      <c r="B7" s="134" t="str">
        <f>'Fiche Générale'!B3</f>
        <v>Portail_ST</v>
      </c>
      <c r="C7" s="138" t="s">
        <v>183</v>
      </c>
      <c r="D7" s="139"/>
      <c r="E7" s="144" t="str">
        <f>'Fiche Générale'!B4</f>
        <v>LICENCE SCIENCES DE LA TERRE</v>
      </c>
      <c r="F7" s="145"/>
      <c r="G7" s="137" t="s">
        <v>184</v>
      </c>
      <c r="H7" s="134" t="str">
        <f>'Fiche Générale'!B5</f>
        <v>SLTER</v>
      </c>
      <c r="I7" s="134"/>
      <c r="J7" s="134"/>
    </row>
    <row r="8" spans="1:10" ht="18" customHeight="1" x14ac:dyDescent="0.35">
      <c r="A8" s="137"/>
      <c r="B8" s="134"/>
      <c r="C8" s="140"/>
      <c r="D8" s="141"/>
      <c r="E8" s="146"/>
      <c r="F8" s="147"/>
      <c r="G8" s="137"/>
      <c r="H8" s="134"/>
      <c r="I8" s="134"/>
      <c r="J8" s="134"/>
    </row>
    <row r="9" spans="1:10" ht="18" customHeight="1" x14ac:dyDescent="0.35">
      <c r="A9" s="137"/>
      <c r="B9" s="134"/>
      <c r="C9" s="142"/>
      <c r="D9" s="143"/>
      <c r="E9" s="148"/>
      <c r="F9" s="149"/>
      <c r="G9" s="137"/>
      <c r="H9" s="134"/>
      <c r="I9" s="134"/>
      <c r="J9" s="134"/>
    </row>
    <row r="10" spans="1:10" ht="18" customHeight="1" x14ac:dyDescent="0.35">
      <c r="A10" s="137"/>
      <c r="B10" s="134"/>
      <c r="C10" s="150" t="s">
        <v>185</v>
      </c>
      <c r="D10" s="150"/>
      <c r="E10" s="151" t="str">
        <f>'Fiche Générale'!B9</f>
        <v>SCIENCES DE LA TERRE</v>
      </c>
      <c r="F10" s="152"/>
      <c r="G10" s="152"/>
      <c r="H10" s="152"/>
      <c r="I10" s="152"/>
      <c r="J10" s="153"/>
    </row>
    <row r="11" spans="1:10" ht="18" customHeight="1" x14ac:dyDescent="0.35">
      <c r="A11" s="137"/>
      <c r="B11" s="134"/>
      <c r="C11" s="150"/>
      <c r="D11" s="150"/>
      <c r="E11" s="154"/>
      <c r="F11" s="155"/>
      <c r="G11" s="155"/>
      <c r="H11" s="155"/>
      <c r="I11" s="155"/>
      <c r="J11" s="156"/>
    </row>
    <row r="13" spans="1:10" x14ac:dyDescent="0.35">
      <c r="A13" s="129" t="s">
        <v>186</v>
      </c>
      <c r="B13" s="86" t="s">
        <v>187</v>
      </c>
      <c r="C13" s="129" t="s">
        <v>188</v>
      </c>
      <c r="D13" s="129"/>
      <c r="E13" s="129" t="s">
        <v>189</v>
      </c>
      <c r="F13" s="129"/>
      <c r="G13" s="129" t="s">
        <v>190</v>
      </c>
      <c r="H13" s="82" t="e">
        <f>Calcul!A7</f>
        <v>#REF!</v>
      </c>
      <c r="I13" s="82"/>
    </row>
    <row r="14" spans="1:10" x14ac:dyDescent="0.35">
      <c r="A14" s="129"/>
      <c r="B14" s="89"/>
      <c r="C14" s="129"/>
      <c r="D14" s="129"/>
      <c r="E14" s="129"/>
      <c r="F14" s="129"/>
      <c r="G14" s="129"/>
      <c r="H14" s="82"/>
      <c r="I14" s="82"/>
    </row>
    <row r="15" spans="1:10" x14ac:dyDescent="0.35">
      <c r="A15" s="129" t="s">
        <v>191</v>
      </c>
      <c r="B15" s="82" t="s">
        <v>143</v>
      </c>
      <c r="C15" s="130" t="s">
        <v>192</v>
      </c>
      <c r="D15" s="131"/>
      <c r="E15" s="129" t="s">
        <v>193</v>
      </c>
      <c r="F15" s="129"/>
      <c r="G15" s="129" t="s">
        <v>194</v>
      </c>
      <c r="H15" s="82" t="e">
        <f>Calcul!A20</f>
        <v>#REF!</v>
      </c>
      <c r="I15" s="82"/>
    </row>
    <row r="16" spans="1:10" x14ac:dyDescent="0.35">
      <c r="A16" s="129"/>
      <c r="B16" s="82"/>
      <c r="C16" s="132"/>
      <c r="D16" s="133"/>
      <c r="E16" s="129"/>
      <c r="F16" s="129"/>
      <c r="G16" s="129"/>
      <c r="H16" s="82"/>
      <c r="I16" s="82"/>
    </row>
    <row r="17" spans="1:15" x14ac:dyDescent="0.35">
      <c r="I17" s="17"/>
      <c r="J17" s="17"/>
      <c r="K17" s="17"/>
      <c r="L17" s="17"/>
      <c r="M17" s="17"/>
      <c r="N17" s="17"/>
    </row>
    <row r="18" spans="1:15" ht="49.15" customHeight="1" x14ac:dyDescent="0.35">
      <c r="A18" s="3" t="s">
        <v>195</v>
      </c>
      <c r="B18" s="3" t="s">
        <v>196</v>
      </c>
      <c r="C18" s="3" t="s">
        <v>3</v>
      </c>
      <c r="D18" s="3" t="s">
        <v>197</v>
      </c>
      <c r="E18" s="3" t="s">
        <v>6</v>
      </c>
      <c r="F18" s="3" t="s">
        <v>5</v>
      </c>
      <c r="G18" s="3" t="s">
        <v>198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199</v>
      </c>
      <c r="M18" s="3" t="s">
        <v>4</v>
      </c>
      <c r="N18" s="3" t="s">
        <v>200</v>
      </c>
      <c r="O18" s="4" t="s">
        <v>201</v>
      </c>
    </row>
    <row r="19" spans="1:15" ht="43.15" customHeight="1" x14ac:dyDescent="0.35">
      <c r="A19" s="12">
        <v>0</v>
      </c>
      <c r="B19" s="6" t="s">
        <v>202</v>
      </c>
      <c r="C19" s="12" t="s">
        <v>11</v>
      </c>
      <c r="D19" s="12">
        <v>6</v>
      </c>
      <c r="E19" s="53"/>
      <c r="F19" s="53"/>
      <c r="G19" s="53"/>
      <c r="H19" s="53"/>
      <c r="I19" s="53"/>
      <c r="J19" s="53"/>
      <c r="K19" s="53"/>
      <c r="L19" s="53"/>
      <c r="M19" s="53"/>
      <c r="N19" s="54"/>
      <c r="O19" s="8"/>
    </row>
    <row r="20" spans="1:15" ht="43.15" customHeight="1" x14ac:dyDescent="0.35">
      <c r="A20" s="12" t="s">
        <v>203</v>
      </c>
      <c r="B20" s="6" t="s">
        <v>204</v>
      </c>
      <c r="C20" s="12" t="s">
        <v>19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4"/>
      <c r="O20" s="8"/>
    </row>
    <row r="21" spans="1:15" ht="43.15" customHeight="1" x14ac:dyDescent="0.35">
      <c r="A21" s="12" t="s">
        <v>205</v>
      </c>
      <c r="B21" s="6" t="s">
        <v>206</v>
      </c>
      <c r="C21" s="12" t="s">
        <v>19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4"/>
      <c r="O21" s="8"/>
    </row>
    <row r="22" spans="1:15" ht="43.15" customHeight="1" x14ac:dyDescent="0.35">
      <c r="A22" s="12" t="s">
        <v>207</v>
      </c>
      <c r="B22" s="5" t="s">
        <v>208</v>
      </c>
      <c r="C22" s="12" t="s">
        <v>19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4"/>
      <c r="O22" s="8"/>
    </row>
    <row r="23" spans="1:15" ht="43.15" customHeight="1" x14ac:dyDescent="0.35">
      <c r="A23" s="24">
        <v>1</v>
      </c>
      <c r="B23" s="61" t="s">
        <v>209</v>
      </c>
      <c r="C23" s="13" t="s">
        <v>11</v>
      </c>
      <c r="D23" s="13">
        <v>0</v>
      </c>
      <c r="E23" s="13"/>
      <c r="F23" s="13"/>
      <c r="G23" s="66" t="s">
        <v>210</v>
      </c>
      <c r="H23" s="63" t="s">
        <v>108</v>
      </c>
      <c r="I23" s="63"/>
      <c r="J23" s="63">
        <v>17</v>
      </c>
      <c r="K23" s="63"/>
      <c r="L23" s="7"/>
      <c r="M23" s="22" t="s">
        <v>12</v>
      </c>
      <c r="N23" s="7"/>
      <c r="O23" s="8"/>
    </row>
    <row r="24" spans="1:15" ht="43.15" customHeight="1" x14ac:dyDescent="0.35">
      <c r="A24" s="25">
        <v>2</v>
      </c>
      <c r="B24" s="27" t="s">
        <v>211</v>
      </c>
      <c r="C24" s="22" t="s">
        <v>11</v>
      </c>
      <c r="D24" s="22"/>
      <c r="E24" s="22"/>
      <c r="F24" s="22"/>
      <c r="G24" s="22"/>
      <c r="H24" s="22"/>
      <c r="I24" s="22"/>
      <c r="J24" s="22"/>
      <c r="K24" s="22"/>
      <c r="L24" s="7"/>
      <c r="M24" s="7"/>
      <c r="N24" s="7"/>
      <c r="O24" s="68" t="s">
        <v>212</v>
      </c>
    </row>
    <row r="25" spans="1:15" ht="43.15" customHeight="1" x14ac:dyDescent="0.35">
      <c r="A25" s="25"/>
      <c r="B25" s="27" t="s">
        <v>213</v>
      </c>
      <c r="C25" s="22" t="s">
        <v>29</v>
      </c>
      <c r="D25" s="22"/>
      <c r="E25" s="22"/>
      <c r="F25" s="22"/>
      <c r="G25" s="22"/>
      <c r="H25" s="22"/>
      <c r="I25" s="22"/>
      <c r="J25" s="22"/>
      <c r="K25" s="22"/>
      <c r="L25" s="7"/>
      <c r="M25" s="7"/>
      <c r="N25" s="7"/>
      <c r="O25" s="7"/>
    </row>
    <row r="26" spans="1:15" ht="43.15" customHeight="1" x14ac:dyDescent="0.35">
      <c r="A26" s="25" t="s">
        <v>214</v>
      </c>
      <c r="B26" s="62" t="s">
        <v>215</v>
      </c>
      <c r="C26" s="22" t="s">
        <v>11</v>
      </c>
      <c r="D26" s="22">
        <v>6</v>
      </c>
      <c r="E26" s="22"/>
      <c r="F26" s="22"/>
      <c r="G26" s="66" t="s">
        <v>216</v>
      </c>
      <c r="H26" s="63" t="s">
        <v>118</v>
      </c>
      <c r="I26" s="63">
        <v>28</v>
      </c>
      <c r="J26" s="63">
        <v>28</v>
      </c>
      <c r="K26" s="63"/>
      <c r="L26" s="7"/>
      <c r="M26" s="22" t="s">
        <v>12</v>
      </c>
      <c r="N26" s="7"/>
      <c r="O26" s="7" t="s">
        <v>217</v>
      </c>
    </row>
    <row r="27" spans="1:15" ht="43.15" customHeight="1" x14ac:dyDescent="0.35">
      <c r="A27" s="25" t="s">
        <v>218</v>
      </c>
      <c r="B27" s="62" t="s">
        <v>219</v>
      </c>
      <c r="C27" s="22" t="s">
        <v>11</v>
      </c>
      <c r="D27" s="22">
        <v>6</v>
      </c>
      <c r="E27" s="22"/>
      <c r="F27" s="22"/>
      <c r="G27" s="66" t="s">
        <v>220</v>
      </c>
      <c r="H27" s="63" t="s">
        <v>108</v>
      </c>
      <c r="I27" s="63">
        <v>20</v>
      </c>
      <c r="J27" s="63">
        <v>36</v>
      </c>
      <c r="K27" s="63"/>
      <c r="L27" s="7"/>
      <c r="M27" s="22" t="s">
        <v>12</v>
      </c>
      <c r="N27" s="7"/>
      <c r="O27" s="7"/>
    </row>
    <row r="28" spans="1:15" ht="43.15" customHeight="1" x14ac:dyDescent="0.35">
      <c r="A28" s="25" t="s">
        <v>221</v>
      </c>
      <c r="B28" s="62" t="s">
        <v>222</v>
      </c>
      <c r="C28" s="22" t="s">
        <v>11</v>
      </c>
      <c r="D28" s="22">
        <v>6</v>
      </c>
      <c r="E28" s="22"/>
      <c r="F28" s="22"/>
      <c r="G28" s="66" t="s">
        <v>223</v>
      </c>
      <c r="H28" s="63" t="s">
        <v>108</v>
      </c>
      <c r="I28" s="63">
        <v>20</v>
      </c>
      <c r="J28" s="63">
        <v>36</v>
      </c>
      <c r="K28" s="63"/>
      <c r="L28" s="7"/>
      <c r="M28" s="22" t="s">
        <v>12</v>
      </c>
      <c r="N28" s="7"/>
      <c r="O28" s="7"/>
    </row>
    <row r="29" spans="1:15" ht="43.15" customHeight="1" x14ac:dyDescent="0.35">
      <c r="A29" s="25" t="s">
        <v>224</v>
      </c>
      <c r="B29" s="62" t="s">
        <v>225</v>
      </c>
      <c r="C29" s="22" t="s">
        <v>11</v>
      </c>
      <c r="D29" s="22">
        <v>6</v>
      </c>
      <c r="E29" s="22"/>
      <c r="F29" s="22"/>
      <c r="G29" s="66" t="s">
        <v>226</v>
      </c>
      <c r="H29" s="63" t="s">
        <v>118</v>
      </c>
      <c r="I29" s="63">
        <v>28</v>
      </c>
      <c r="J29" s="63">
        <v>28</v>
      </c>
      <c r="K29" s="63"/>
      <c r="L29" s="7"/>
      <c r="M29" s="22" t="s">
        <v>12</v>
      </c>
      <c r="N29" s="7"/>
      <c r="O29" s="7"/>
    </row>
    <row r="30" spans="1:15" ht="43.15" customHeight="1" x14ac:dyDescent="0.45">
      <c r="A30" s="26"/>
      <c r="B30" s="28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9"/>
      <c r="O30" s="9"/>
    </row>
    <row r="31" spans="1:15" ht="43.15" customHeight="1" x14ac:dyDescent="0.45">
      <c r="A31" s="26"/>
      <c r="B31" s="28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9"/>
      <c r="O31" s="9"/>
    </row>
    <row r="32" spans="1:15" ht="43.15" customHeight="1" x14ac:dyDescent="0.45">
      <c r="A32" s="26"/>
      <c r="B32" s="28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9"/>
      <c r="O32" s="9"/>
    </row>
    <row r="33" spans="1:15" ht="43.15" customHeight="1" x14ac:dyDescent="0.45">
      <c r="A33" s="26"/>
      <c r="B33" s="28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9"/>
      <c r="O33" s="9"/>
    </row>
    <row r="34" spans="1:15" ht="43.15" customHeight="1" x14ac:dyDescent="0.45">
      <c r="A34" s="26"/>
      <c r="B34" s="28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9"/>
      <c r="O34" s="9"/>
    </row>
    <row r="35" spans="1:15" ht="43.15" customHeight="1" x14ac:dyDescent="0.45">
      <c r="A35" s="26"/>
      <c r="B35" s="28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9"/>
      <c r="O35" s="9"/>
    </row>
    <row r="36" spans="1:15" ht="43.15" customHeight="1" x14ac:dyDescent="0.45">
      <c r="A36" s="26"/>
      <c r="B36" s="28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9"/>
      <c r="O36" s="9"/>
    </row>
    <row r="37" spans="1:15" ht="43.15" customHeight="1" x14ac:dyDescent="0.45">
      <c r="A37" s="26"/>
      <c r="B37" s="28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9"/>
      <c r="O37" s="9"/>
    </row>
    <row r="38" spans="1:15" ht="43.15" customHeight="1" x14ac:dyDescent="0.45">
      <c r="A38" s="26"/>
      <c r="B38" s="28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9"/>
      <c r="O38" s="9"/>
    </row>
    <row r="39" spans="1:15" ht="43.15" customHeight="1" x14ac:dyDescent="0.45">
      <c r="A39" s="26"/>
      <c r="B39" s="28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9"/>
      <c r="O39" s="9"/>
    </row>
    <row r="40" spans="1:15" ht="43.15" customHeight="1" x14ac:dyDescent="0.45">
      <c r="A40" s="26"/>
      <c r="B40" s="28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9"/>
      <c r="O40" s="9"/>
    </row>
    <row r="41" spans="1:15" ht="43.15" customHeight="1" x14ac:dyDescent="0.45">
      <c r="A41" s="26"/>
      <c r="B41" s="28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9"/>
      <c r="O41" s="9"/>
    </row>
    <row r="42" spans="1:15" ht="43.15" customHeight="1" x14ac:dyDescent="0.45">
      <c r="A42" s="26"/>
      <c r="B42" s="28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9"/>
      <c r="O42" s="9"/>
    </row>
    <row r="43" spans="1:15" ht="43.15" customHeight="1" x14ac:dyDescent="0.45">
      <c r="A43" s="26"/>
      <c r="B43" s="28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9"/>
      <c r="O43" s="9"/>
    </row>
    <row r="44" spans="1:15" ht="43.15" customHeight="1" x14ac:dyDescent="0.45">
      <c r="A44" s="26"/>
      <c r="B44" s="28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9"/>
      <c r="O44" s="9"/>
    </row>
    <row r="45" spans="1:15" ht="43.15" customHeight="1" x14ac:dyDescent="0.45">
      <c r="A45" s="26"/>
      <c r="B45" s="28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9"/>
      <c r="O45" s="9"/>
    </row>
    <row r="46" spans="1:15" ht="43.15" customHeight="1" x14ac:dyDescent="0.45">
      <c r="A46" s="26"/>
      <c r="B46" s="28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9"/>
      <c r="O46" s="9"/>
    </row>
    <row r="47" spans="1:15" ht="43.15" customHeight="1" x14ac:dyDescent="0.45">
      <c r="A47" s="26"/>
      <c r="B47" s="28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9"/>
      <c r="O47" s="9"/>
    </row>
    <row r="48" spans="1:15" ht="43.15" customHeight="1" x14ac:dyDescent="0.45">
      <c r="A48" s="26"/>
      <c r="B48" s="28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9"/>
      <c r="O48" s="9"/>
    </row>
    <row r="49" spans="1:15" ht="43.15" customHeight="1" x14ac:dyDescent="0.45">
      <c r="A49" s="26"/>
      <c r="B49" s="28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9"/>
      <c r="O49" s="9"/>
    </row>
    <row r="50" spans="1:15" ht="43.15" customHeight="1" x14ac:dyDescent="0.45">
      <c r="A50" s="26"/>
      <c r="B50" s="28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9"/>
      <c r="O50" s="9"/>
    </row>
    <row r="51" spans="1:15" ht="43.15" customHeight="1" x14ac:dyDescent="0.45">
      <c r="A51" s="26"/>
      <c r="B51" s="28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9"/>
      <c r="O51" s="9"/>
    </row>
    <row r="52" spans="1:15" ht="43.15" customHeight="1" x14ac:dyDescent="0.45">
      <c r="A52" s="26"/>
      <c r="B52" s="28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9"/>
      <c r="O52" s="9"/>
    </row>
    <row r="53" spans="1:15" ht="43.15" customHeight="1" x14ac:dyDescent="0.45">
      <c r="A53" s="26"/>
      <c r="B53" s="28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9"/>
      <c r="O53" s="9"/>
    </row>
    <row r="54" spans="1:15" ht="43.15" customHeight="1" x14ac:dyDescent="0.45">
      <c r="A54" s="26"/>
      <c r="B54" s="28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9"/>
      <c r="O54" s="9"/>
    </row>
    <row r="55" spans="1:15" ht="43.15" customHeight="1" x14ac:dyDescent="0.45">
      <c r="A55" s="26"/>
      <c r="B55" s="28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9"/>
      <c r="O55" s="9"/>
    </row>
    <row r="56" spans="1:15" ht="43.15" customHeight="1" x14ac:dyDescent="0.45">
      <c r="A56" s="26"/>
      <c r="B56" s="28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9"/>
      <c r="O56" s="9"/>
    </row>
    <row r="57" spans="1:15" ht="43.15" customHeight="1" x14ac:dyDescent="0.45">
      <c r="A57" s="26"/>
      <c r="B57" s="28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9"/>
      <c r="O57" s="9"/>
    </row>
    <row r="58" spans="1:15" ht="43.15" customHeight="1" x14ac:dyDescent="0.45">
      <c r="A58" s="26"/>
      <c r="B58" s="28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9"/>
      <c r="O58" s="9"/>
    </row>
    <row r="59" spans="1:15" ht="43.15" customHeight="1" x14ac:dyDescent="0.45">
      <c r="A59" s="26"/>
      <c r="B59" s="28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9"/>
      <c r="O59" s="9"/>
    </row>
    <row r="60" spans="1:15" ht="43.15" customHeight="1" x14ac:dyDescent="0.45">
      <c r="A60" s="26"/>
      <c r="B60" s="28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9"/>
      <c r="O60" s="9"/>
    </row>
    <row r="61" spans="1:15" ht="43.15" customHeight="1" x14ac:dyDescent="0.45">
      <c r="A61" s="26"/>
      <c r="B61" s="28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9"/>
      <c r="O61" s="9"/>
    </row>
    <row r="62" spans="1:15" ht="43.15" customHeight="1" x14ac:dyDescent="0.45">
      <c r="A62" s="26"/>
      <c r="B62" s="28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9"/>
      <c r="O62" s="9"/>
    </row>
    <row r="63" spans="1:15" ht="43.15" customHeight="1" x14ac:dyDescent="0.45">
      <c r="A63" s="26"/>
      <c r="B63" s="28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9"/>
      <c r="O63" s="9"/>
    </row>
    <row r="64" spans="1:15" ht="43.15" customHeight="1" x14ac:dyDescent="0.45">
      <c r="A64" s="26"/>
      <c r="B64" s="28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9"/>
      <c r="O64" s="9"/>
    </row>
    <row r="65" spans="1:15" ht="43.15" customHeight="1" x14ac:dyDescent="0.45">
      <c r="A65" s="26"/>
      <c r="B65" s="28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9"/>
      <c r="O65" s="9"/>
    </row>
    <row r="66" spans="1:15" ht="43.15" customHeight="1" x14ac:dyDescent="0.45">
      <c r="A66" s="26"/>
      <c r="B66" s="28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9"/>
      <c r="O66" s="9"/>
    </row>
    <row r="67" spans="1:15" ht="43.15" customHeight="1" x14ac:dyDescent="0.45">
      <c r="A67" s="26"/>
      <c r="B67" s="28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9"/>
      <c r="O67" s="9"/>
    </row>
    <row r="68" spans="1:15" ht="43.15" customHeight="1" x14ac:dyDescent="0.45">
      <c r="A68" s="26"/>
      <c r="B68" s="28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9"/>
      <c r="O68" s="9"/>
    </row>
    <row r="69" spans="1:15" ht="43.15" customHeight="1" x14ac:dyDescent="0.45">
      <c r="A69" s="26"/>
      <c r="B69" s="28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9"/>
      <c r="O69" s="9"/>
    </row>
    <row r="70" spans="1:15" ht="43.15" customHeight="1" x14ac:dyDescent="0.45">
      <c r="A70" s="26"/>
      <c r="B70" s="28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9"/>
      <c r="O70" s="9"/>
    </row>
    <row r="71" spans="1:15" ht="43.15" customHeight="1" x14ac:dyDescent="0.45">
      <c r="A71" s="26"/>
      <c r="B71" s="28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9"/>
      <c r="O71" s="9"/>
    </row>
    <row r="72" spans="1:15" ht="43.15" customHeight="1" x14ac:dyDescent="0.45">
      <c r="A72" s="26"/>
      <c r="B72" s="28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9"/>
      <c r="O72" s="9"/>
    </row>
    <row r="73" spans="1:15" ht="43.15" customHeight="1" x14ac:dyDescent="0.45">
      <c r="A73" s="26"/>
      <c r="B73" s="28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9"/>
      <c r="O73" s="9"/>
    </row>
    <row r="74" spans="1:15" ht="43.15" customHeight="1" x14ac:dyDescent="0.45">
      <c r="A74" s="26"/>
      <c r="B74" s="28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9"/>
      <c r="O74" s="9"/>
    </row>
    <row r="75" spans="1:15" ht="43.15" customHeight="1" x14ac:dyDescent="0.45">
      <c r="A75" s="26"/>
      <c r="B75" s="28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9"/>
      <c r="O75" s="9"/>
    </row>
    <row r="76" spans="1:15" ht="43.15" customHeight="1" x14ac:dyDescent="0.45">
      <c r="A76" s="26"/>
      <c r="B76" s="28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9"/>
      <c r="O76" s="9"/>
    </row>
    <row r="77" spans="1:15" ht="43.15" customHeight="1" x14ac:dyDescent="0.45">
      <c r="A77" s="26"/>
      <c r="B77" s="28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9"/>
      <c r="O77" s="9"/>
    </row>
    <row r="78" spans="1:15" ht="43.15" customHeight="1" x14ac:dyDescent="0.45">
      <c r="A78" s="26"/>
      <c r="B78" s="28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9"/>
      <c r="O78" s="9"/>
    </row>
    <row r="79" spans="1:15" ht="43.15" customHeight="1" x14ac:dyDescent="0.45">
      <c r="A79" s="26"/>
      <c r="B79" s="28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9"/>
      <c r="O79" s="9"/>
    </row>
    <row r="80" spans="1:15" ht="43.15" customHeight="1" x14ac:dyDescent="0.45">
      <c r="A80" s="26"/>
      <c r="B80" s="28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9"/>
      <c r="O80" s="9"/>
    </row>
    <row r="81" spans="1:15" ht="43.15" customHeight="1" x14ac:dyDescent="0.45">
      <c r="A81" s="26"/>
      <c r="B81" s="28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9"/>
      <c r="O81" s="9"/>
    </row>
    <row r="82" spans="1:15" ht="43.15" customHeight="1" x14ac:dyDescent="0.45">
      <c r="A82" s="26"/>
      <c r="B82" s="28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9"/>
      <c r="O82" s="9"/>
    </row>
    <row r="83" spans="1:15" ht="43.15" customHeight="1" x14ac:dyDescent="0.45">
      <c r="A83" s="26"/>
      <c r="B83" s="28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9"/>
      <c r="O83" s="9"/>
    </row>
    <row r="84" spans="1:15" ht="43.15" customHeight="1" x14ac:dyDescent="0.45">
      <c r="A84" s="26"/>
      <c r="B84" s="28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9"/>
      <c r="O84" s="9"/>
    </row>
    <row r="85" spans="1:15" ht="43.15" customHeight="1" x14ac:dyDescent="0.45">
      <c r="A85" s="26"/>
      <c r="B85" s="28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9"/>
      <c r="O85" s="9"/>
    </row>
    <row r="86" spans="1:15" ht="43.15" customHeight="1" x14ac:dyDescent="0.45">
      <c r="A86" s="26"/>
      <c r="B86" s="28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9"/>
      <c r="O86" s="9"/>
    </row>
    <row r="87" spans="1:15" ht="43.15" customHeight="1" x14ac:dyDescent="0.45">
      <c r="A87" s="26"/>
      <c r="B87" s="28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9"/>
      <c r="O87" s="9"/>
    </row>
    <row r="88" spans="1:15" ht="43.15" customHeight="1" x14ac:dyDescent="0.45">
      <c r="A88" s="26"/>
      <c r="B88" s="28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9"/>
      <c r="O88" s="9"/>
    </row>
    <row r="89" spans="1:15" ht="43.15" customHeight="1" x14ac:dyDescent="0.45">
      <c r="A89" s="26"/>
      <c r="B89" s="28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9"/>
      <c r="O89" s="9"/>
    </row>
    <row r="90" spans="1:15" ht="43.15" customHeight="1" x14ac:dyDescent="0.45">
      <c r="A90" s="26"/>
      <c r="B90" s="28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9"/>
      <c r="O90" s="9"/>
    </row>
    <row r="91" spans="1:15" ht="43.15" customHeight="1" x14ac:dyDescent="0.45">
      <c r="A91" s="26"/>
      <c r="B91" s="28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9"/>
      <c r="O91" s="9"/>
    </row>
    <row r="92" spans="1:15" ht="43.15" customHeight="1" x14ac:dyDescent="0.45">
      <c r="A92" s="26"/>
      <c r="B92" s="28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9"/>
      <c r="O92" s="9"/>
    </row>
    <row r="93" spans="1:15" ht="43.15" customHeight="1" x14ac:dyDescent="0.45">
      <c r="A93" s="26"/>
      <c r="B93" s="28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9"/>
      <c r="O93" s="9"/>
    </row>
    <row r="94" spans="1:15" ht="43.15" customHeight="1" x14ac:dyDescent="0.45">
      <c r="A94" s="26"/>
      <c r="B94" s="28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9"/>
      <c r="O94" s="9"/>
    </row>
    <row r="95" spans="1:15" ht="43.15" customHeight="1" x14ac:dyDescent="0.45">
      <c r="A95" s="26"/>
      <c r="B95" s="28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9"/>
      <c r="O95" s="9"/>
    </row>
    <row r="96" spans="1:15" ht="43.15" customHeight="1" x14ac:dyDescent="0.45">
      <c r="A96" s="26"/>
      <c r="B96" s="28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9"/>
      <c r="O96" s="9"/>
    </row>
    <row r="97" spans="1:15" ht="43.15" customHeight="1" x14ac:dyDescent="0.45">
      <c r="A97" s="26"/>
      <c r="B97" s="28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9"/>
      <c r="O97" s="9"/>
    </row>
    <row r="98" spans="1:15" ht="43.15" customHeight="1" x14ac:dyDescent="0.45">
      <c r="A98" s="26"/>
      <c r="B98" s="28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9"/>
      <c r="O98" s="9"/>
    </row>
    <row r="99" spans="1:15" ht="43.15" customHeight="1" x14ac:dyDescent="0.45">
      <c r="A99" s="26"/>
      <c r="B99" s="28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9"/>
      <c r="O99" s="9"/>
    </row>
    <row r="100" spans="1:15" ht="43.15" customHeight="1" x14ac:dyDescent="0.45">
      <c r="A100" s="26"/>
      <c r="B100" s="28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9"/>
      <c r="O100" s="9"/>
    </row>
    <row r="101" spans="1:15" ht="43.15" customHeight="1" x14ac:dyDescent="0.45">
      <c r="A101" s="26"/>
      <c r="B101" s="28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9"/>
      <c r="O101" s="9"/>
    </row>
    <row r="102" spans="1:15" ht="43.15" customHeight="1" x14ac:dyDescent="0.45">
      <c r="A102" s="26"/>
      <c r="B102" s="28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9"/>
      <c r="O102" s="9"/>
    </row>
    <row r="103" spans="1:15" ht="43.15" customHeight="1" x14ac:dyDescent="0.45">
      <c r="A103" s="26"/>
      <c r="B103" s="28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9"/>
      <c r="O103" s="9"/>
    </row>
    <row r="104" spans="1:15" ht="43.15" customHeight="1" x14ac:dyDescent="0.45">
      <c r="A104" s="26"/>
      <c r="B104" s="28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9"/>
      <c r="O104" s="9"/>
    </row>
    <row r="105" spans="1:15" ht="43.15" customHeight="1" x14ac:dyDescent="0.45">
      <c r="A105" s="26"/>
      <c r="B105" s="28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9"/>
      <c r="O105" s="9"/>
    </row>
    <row r="106" spans="1:15" ht="43.15" customHeight="1" x14ac:dyDescent="0.45">
      <c r="A106" s="26"/>
      <c r="B106" s="28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9"/>
      <c r="O106" s="9"/>
    </row>
    <row r="107" spans="1:15" ht="43.15" customHeight="1" x14ac:dyDescent="0.45">
      <c r="A107" s="26"/>
      <c r="B107" s="28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9"/>
      <c r="O107" s="9"/>
    </row>
    <row r="108" spans="1:15" ht="43.15" customHeight="1" x14ac:dyDescent="0.45">
      <c r="A108" s="26"/>
      <c r="B108" s="28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9"/>
      <c r="O108" s="9"/>
    </row>
    <row r="109" spans="1:15" ht="43.15" customHeight="1" x14ac:dyDescent="0.45">
      <c r="A109" s="26"/>
      <c r="B109" s="28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9"/>
      <c r="O109" s="9"/>
    </row>
    <row r="110" spans="1:15" ht="43.15" customHeight="1" x14ac:dyDescent="0.45">
      <c r="A110" s="26"/>
      <c r="B110" s="28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9"/>
      <c r="O110" s="9"/>
    </row>
    <row r="111" spans="1:15" ht="43.15" customHeight="1" x14ac:dyDescent="0.45">
      <c r="A111" s="26"/>
      <c r="B111" s="28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9"/>
      <c r="O111" s="9"/>
    </row>
    <row r="112" spans="1:15" ht="43.15" customHeight="1" x14ac:dyDescent="0.45">
      <c r="A112" s="26"/>
      <c r="B112" s="28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9"/>
      <c r="O112" s="9"/>
    </row>
    <row r="113" spans="1:15" ht="43.15" customHeight="1" x14ac:dyDescent="0.45">
      <c r="A113" s="26"/>
      <c r="B113" s="28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9"/>
      <c r="O113" s="9"/>
    </row>
    <row r="114" spans="1:15" ht="43.15" customHeight="1" x14ac:dyDescent="0.45">
      <c r="A114" s="26"/>
      <c r="B114" s="28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9"/>
      <c r="O114" s="9"/>
    </row>
    <row r="115" spans="1:15" ht="43.15" customHeight="1" x14ac:dyDescent="0.45">
      <c r="A115" s="26"/>
      <c r="B115" s="28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9"/>
      <c r="O115" s="9"/>
    </row>
    <row r="116" spans="1:15" ht="43.15" customHeight="1" x14ac:dyDescent="0.45">
      <c r="A116" s="26"/>
      <c r="B116" s="28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9"/>
      <c r="O116" s="9"/>
    </row>
    <row r="117" spans="1:15" ht="43.15" customHeight="1" x14ac:dyDescent="0.45">
      <c r="A117" s="26"/>
      <c r="B117" s="28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9"/>
      <c r="O117" s="9"/>
    </row>
    <row r="118" spans="1:15" ht="43.15" customHeight="1" x14ac:dyDescent="0.45">
      <c r="A118" s="26"/>
      <c r="B118" s="28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9"/>
      <c r="O118" s="9"/>
    </row>
    <row r="119" spans="1:15" ht="43.15" customHeight="1" x14ac:dyDescent="0.45">
      <c r="A119" s="26"/>
      <c r="B119" s="28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9"/>
      <c r="O119" s="9"/>
    </row>
    <row r="120" spans="1:15" ht="43.15" customHeight="1" x14ac:dyDescent="0.45">
      <c r="A120" s="26"/>
      <c r="B120" s="28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9"/>
      <c r="O120" s="9"/>
    </row>
    <row r="121" spans="1:15" ht="43.15" customHeight="1" x14ac:dyDescent="0.45">
      <c r="A121" s="26"/>
      <c r="B121" s="28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9"/>
      <c r="O121" s="9"/>
    </row>
    <row r="122" spans="1:15" ht="43.15" customHeight="1" x14ac:dyDescent="0.45">
      <c r="A122" s="26"/>
      <c r="B122" s="28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9"/>
      <c r="O122" s="9"/>
    </row>
    <row r="123" spans="1:15" ht="43.15" customHeight="1" x14ac:dyDescent="0.45">
      <c r="A123" s="26"/>
      <c r="B123" s="28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9"/>
      <c r="O123" s="9"/>
    </row>
    <row r="124" spans="1:15" ht="43.15" customHeight="1" x14ac:dyDescent="0.45">
      <c r="A124" s="26"/>
      <c r="B124" s="28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9"/>
      <c r="O124" s="9"/>
    </row>
    <row r="125" spans="1:15" ht="43.15" customHeight="1" x14ac:dyDescent="0.45">
      <c r="A125" s="26"/>
      <c r="B125" s="28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9"/>
      <c r="O125" s="9"/>
    </row>
    <row r="126" spans="1:15" ht="43.15" customHeight="1" x14ac:dyDescent="0.45">
      <c r="A126" s="26"/>
      <c r="B126" s="28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9"/>
      <c r="O126" s="9"/>
    </row>
    <row r="127" spans="1:15" ht="43.15" customHeight="1" x14ac:dyDescent="0.45">
      <c r="A127" s="26"/>
      <c r="B127" s="28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9"/>
      <c r="O127" s="9"/>
    </row>
    <row r="128" spans="1:15" ht="43.15" customHeight="1" x14ac:dyDescent="0.45">
      <c r="A128" s="26"/>
      <c r="B128" s="28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9"/>
      <c r="O128" s="9"/>
    </row>
    <row r="129" spans="1:15" ht="43.15" customHeight="1" x14ac:dyDescent="0.45">
      <c r="A129" s="26"/>
      <c r="B129" s="28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9"/>
      <c r="O129" s="9"/>
    </row>
    <row r="130" spans="1:15" ht="43.15" customHeight="1" x14ac:dyDescent="0.45">
      <c r="A130" s="26"/>
      <c r="B130" s="28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9"/>
      <c r="O130" s="9"/>
    </row>
    <row r="131" spans="1:15" ht="43.15" customHeight="1" x14ac:dyDescent="0.45">
      <c r="A131" s="26"/>
      <c r="B131" s="28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9"/>
      <c r="O131" s="9"/>
    </row>
    <row r="132" spans="1:15" ht="43.15" customHeight="1" x14ac:dyDescent="0.45">
      <c r="A132" s="26"/>
      <c r="B132" s="28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9"/>
      <c r="O132" s="9"/>
    </row>
    <row r="133" spans="1:15" ht="43.15" customHeight="1" x14ac:dyDescent="0.45">
      <c r="A133" s="26"/>
      <c r="B133" s="28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9"/>
      <c r="O133" s="9"/>
    </row>
    <row r="134" spans="1:15" ht="43.15" customHeight="1" x14ac:dyDescent="0.45">
      <c r="A134" s="26"/>
      <c r="B134" s="28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9"/>
      <c r="O134" s="9"/>
    </row>
    <row r="135" spans="1:15" ht="43.15" customHeight="1" x14ac:dyDescent="0.45">
      <c r="A135" s="26"/>
      <c r="B135" s="28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9"/>
      <c r="O135" s="9"/>
    </row>
    <row r="136" spans="1:15" ht="43.15" customHeight="1" x14ac:dyDescent="0.45">
      <c r="A136" s="26"/>
      <c r="B136" s="28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9"/>
      <c r="O136" s="9"/>
    </row>
    <row r="137" spans="1:15" ht="43.15" customHeight="1" x14ac:dyDescent="0.45">
      <c r="A137" s="26"/>
      <c r="B137" s="28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9"/>
      <c r="O137" s="9"/>
    </row>
    <row r="138" spans="1:15" ht="43.15" customHeight="1" x14ac:dyDescent="0.45">
      <c r="A138" s="26"/>
      <c r="B138" s="28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9"/>
      <c r="O138" s="9"/>
    </row>
    <row r="139" spans="1:15" ht="43.15" customHeight="1" x14ac:dyDescent="0.45">
      <c r="A139" s="26"/>
      <c r="B139" s="28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9"/>
      <c r="O139" s="9"/>
    </row>
    <row r="140" spans="1:15" ht="43.15" customHeight="1" x14ac:dyDescent="0.45">
      <c r="A140" s="26"/>
      <c r="B140" s="28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9"/>
      <c r="O140" s="9"/>
    </row>
    <row r="141" spans="1:15" ht="43.15" customHeight="1" x14ac:dyDescent="0.45">
      <c r="A141" s="26"/>
      <c r="B141" s="28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9"/>
      <c r="O141" s="9"/>
    </row>
    <row r="142" spans="1:15" ht="43.15" customHeight="1" x14ac:dyDescent="0.45">
      <c r="A142" s="26"/>
      <c r="B142" s="28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9"/>
      <c r="O142" s="9"/>
    </row>
    <row r="143" spans="1:15" ht="43.15" customHeight="1" x14ac:dyDescent="0.45">
      <c r="A143" s="26"/>
      <c r="B143" s="28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9"/>
      <c r="O143" s="9"/>
    </row>
    <row r="144" spans="1:15" ht="43.15" customHeight="1" x14ac:dyDescent="0.45">
      <c r="A144" s="26"/>
      <c r="B144" s="28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9"/>
      <c r="O144" s="9"/>
    </row>
    <row r="145" spans="1:15" ht="43.15" customHeight="1" x14ac:dyDescent="0.45">
      <c r="A145" s="26"/>
      <c r="B145" s="28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9"/>
      <c r="O145" s="9"/>
    </row>
    <row r="146" spans="1:15" ht="43.15" customHeight="1" x14ac:dyDescent="0.45">
      <c r="A146" s="26"/>
      <c r="B146" s="28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9"/>
      <c r="O146" s="9"/>
    </row>
    <row r="147" spans="1:15" ht="43.15" customHeight="1" x14ac:dyDescent="0.45">
      <c r="A147" s="26"/>
      <c r="B147" s="28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9"/>
      <c r="O147" s="9"/>
    </row>
    <row r="148" spans="1:15" ht="43.15" customHeight="1" x14ac:dyDescent="0.45">
      <c r="A148" s="26"/>
      <c r="B148" s="28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9"/>
      <c r="O148" s="9"/>
    </row>
    <row r="149" spans="1:15" ht="43.15" customHeight="1" x14ac:dyDescent="0.45">
      <c r="A149" s="26"/>
      <c r="B149" s="28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9"/>
      <c r="O149" s="9"/>
    </row>
    <row r="150" spans="1:15" ht="43.15" customHeight="1" x14ac:dyDescent="0.45">
      <c r="A150" s="26"/>
      <c r="B150" s="28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9"/>
      <c r="O150" s="9"/>
    </row>
    <row r="151" spans="1:15" ht="43.15" customHeight="1" x14ac:dyDescent="0.45">
      <c r="A151" s="26"/>
      <c r="B151" s="28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9"/>
      <c r="O151" s="9"/>
    </row>
    <row r="152" spans="1:15" ht="43.15" customHeight="1" x14ac:dyDescent="0.45">
      <c r="A152" s="26"/>
      <c r="B152" s="28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9"/>
      <c r="O152" s="9"/>
    </row>
    <row r="153" spans="1:15" ht="43.15" customHeight="1" x14ac:dyDescent="0.45">
      <c r="A153" s="26"/>
      <c r="B153" s="28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9"/>
      <c r="O153" s="9"/>
    </row>
    <row r="154" spans="1:15" ht="43.15" customHeight="1" x14ac:dyDescent="0.45">
      <c r="A154" s="26"/>
      <c r="B154" s="28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9"/>
      <c r="O154" s="9"/>
    </row>
    <row r="155" spans="1:15" ht="43.15" customHeight="1" x14ac:dyDescent="0.45">
      <c r="A155" s="26"/>
      <c r="B155" s="28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9"/>
      <c r="O155" s="9"/>
    </row>
    <row r="156" spans="1:15" ht="43.15" customHeight="1" x14ac:dyDescent="0.45">
      <c r="A156" s="26"/>
      <c r="B156" s="28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9"/>
      <c r="O156" s="9"/>
    </row>
    <row r="157" spans="1:15" ht="43.15" customHeight="1" x14ac:dyDescent="0.45">
      <c r="A157" s="26"/>
      <c r="B157" s="28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9"/>
      <c r="O157" s="9"/>
    </row>
    <row r="158" spans="1:15" ht="43.15" customHeight="1" x14ac:dyDescent="0.45">
      <c r="A158" s="26"/>
      <c r="B158" s="28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9"/>
      <c r="O158" s="9"/>
    </row>
    <row r="159" spans="1:15" ht="43.15" customHeight="1" x14ac:dyDescent="0.45">
      <c r="A159" s="26"/>
      <c r="B159" s="28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9"/>
      <c r="O159" s="9"/>
    </row>
    <row r="160" spans="1:15" ht="43.15" customHeight="1" x14ac:dyDescent="0.45">
      <c r="A160" s="26"/>
      <c r="B160" s="28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9"/>
      <c r="O160" s="9"/>
    </row>
    <row r="161" spans="1:15" ht="43.15" customHeight="1" x14ac:dyDescent="0.45">
      <c r="A161" s="26"/>
      <c r="B161" s="28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9"/>
      <c r="O161" s="9"/>
    </row>
    <row r="162" spans="1:15" ht="43.15" customHeight="1" x14ac:dyDescent="0.45">
      <c r="A162" s="26"/>
      <c r="B162" s="28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9"/>
      <c r="O162" s="9"/>
    </row>
    <row r="163" spans="1:15" ht="43.15" customHeight="1" x14ac:dyDescent="0.45">
      <c r="A163" s="26"/>
      <c r="B163" s="28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9"/>
      <c r="O163" s="9"/>
    </row>
    <row r="164" spans="1:15" ht="43.15" customHeight="1" x14ac:dyDescent="0.45">
      <c r="A164" s="26"/>
      <c r="B164" s="28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9"/>
      <c r="O164" s="9"/>
    </row>
    <row r="165" spans="1:15" ht="43.15" customHeight="1" x14ac:dyDescent="0.45">
      <c r="A165" s="26"/>
      <c r="B165" s="28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9"/>
      <c r="O165" s="9"/>
    </row>
    <row r="166" spans="1:15" ht="43.15" customHeight="1" x14ac:dyDescent="0.45">
      <c r="A166" s="26"/>
      <c r="B166" s="28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9"/>
      <c r="O166" s="9"/>
    </row>
    <row r="167" spans="1:15" ht="43.15" customHeight="1" x14ac:dyDescent="0.45">
      <c r="A167" s="26"/>
      <c r="B167" s="28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9"/>
      <c r="O167" s="9"/>
    </row>
    <row r="168" spans="1:15" ht="43.15" customHeight="1" x14ac:dyDescent="0.45">
      <c r="A168" s="26"/>
      <c r="B168" s="28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9"/>
      <c r="O168" s="9"/>
    </row>
    <row r="169" spans="1:15" ht="43.15" customHeight="1" x14ac:dyDescent="0.45">
      <c r="A169" s="26"/>
      <c r="B169" s="28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9"/>
      <c r="O169" s="9"/>
    </row>
    <row r="170" spans="1:15" ht="43.15" customHeight="1" x14ac:dyDescent="0.45">
      <c r="A170" s="26"/>
      <c r="B170" s="28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9"/>
      <c r="O170" s="9"/>
    </row>
    <row r="171" spans="1:15" ht="43.15" customHeight="1" x14ac:dyDescent="0.45">
      <c r="A171" s="26"/>
      <c r="B171" s="28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9"/>
      <c r="O171" s="9"/>
    </row>
    <row r="172" spans="1:15" ht="43.15" customHeight="1" x14ac:dyDescent="0.45">
      <c r="A172" s="26"/>
      <c r="B172" s="28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9"/>
      <c r="O172" s="9"/>
    </row>
    <row r="173" spans="1:15" ht="43.15" customHeight="1" x14ac:dyDescent="0.45">
      <c r="A173" s="26"/>
      <c r="B173" s="28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9"/>
      <c r="O173" s="9"/>
    </row>
    <row r="174" spans="1:15" ht="43.15" customHeight="1" x14ac:dyDescent="0.45">
      <c r="A174" s="26"/>
      <c r="B174" s="28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9"/>
      <c r="O174" s="9"/>
    </row>
    <row r="175" spans="1:15" ht="43.15" customHeight="1" x14ac:dyDescent="0.45">
      <c r="A175" s="26"/>
      <c r="B175" s="28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9"/>
      <c r="O175" s="9"/>
    </row>
    <row r="176" spans="1:15" ht="43.15" customHeight="1" x14ac:dyDescent="0.45">
      <c r="A176" s="26"/>
      <c r="B176" s="28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9"/>
      <c r="O176" s="9"/>
    </row>
    <row r="177" spans="1:15" ht="43.15" customHeight="1" x14ac:dyDescent="0.45">
      <c r="A177" s="26"/>
      <c r="B177" s="28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9"/>
      <c r="O177" s="9"/>
    </row>
    <row r="178" spans="1:15" ht="43.15" customHeight="1" x14ac:dyDescent="0.45">
      <c r="A178" s="26"/>
      <c r="B178" s="28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9"/>
      <c r="O178" s="9"/>
    </row>
    <row r="179" spans="1:15" ht="43.15" customHeight="1" x14ac:dyDescent="0.45">
      <c r="A179" s="26"/>
      <c r="B179" s="28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9"/>
      <c r="O179" s="9"/>
    </row>
    <row r="180" spans="1:15" ht="43.15" customHeight="1" x14ac:dyDescent="0.45">
      <c r="A180" s="26"/>
      <c r="B180" s="28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9"/>
      <c r="O180" s="9"/>
    </row>
    <row r="181" spans="1:15" ht="43.15" customHeight="1" x14ac:dyDescent="0.45">
      <c r="A181" s="26"/>
      <c r="B181" s="28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9"/>
      <c r="O181" s="9"/>
    </row>
    <row r="182" spans="1:15" ht="43.15" customHeight="1" x14ac:dyDescent="0.45">
      <c r="A182" s="26"/>
      <c r="B182" s="28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9"/>
      <c r="O182" s="9"/>
    </row>
    <row r="183" spans="1:15" ht="43.15" customHeight="1" x14ac:dyDescent="0.45">
      <c r="A183" s="26"/>
      <c r="B183" s="28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9"/>
      <c r="O183" s="9"/>
    </row>
    <row r="184" spans="1:15" ht="43.15" customHeight="1" x14ac:dyDescent="0.45">
      <c r="A184" s="26"/>
      <c r="B184" s="28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9"/>
      <c r="O184" s="9"/>
    </row>
    <row r="185" spans="1:15" ht="43.15" customHeight="1" x14ac:dyDescent="0.45">
      <c r="A185" s="26"/>
      <c r="B185" s="28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9"/>
      <c r="O185" s="9"/>
    </row>
    <row r="186" spans="1:15" ht="43.15" customHeight="1" x14ac:dyDescent="0.45">
      <c r="A186" s="26"/>
      <c r="B186" s="28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9"/>
      <c r="O186" s="9"/>
    </row>
    <row r="187" spans="1:15" ht="43.15" customHeight="1" x14ac:dyDescent="0.45">
      <c r="A187" s="26"/>
      <c r="B187" s="28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9"/>
      <c r="O187" s="9"/>
    </row>
    <row r="188" spans="1:15" ht="43.15" customHeight="1" x14ac:dyDescent="0.45">
      <c r="A188" s="26"/>
      <c r="B188" s="28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9"/>
      <c r="O188" s="9"/>
    </row>
    <row r="189" spans="1:15" ht="43.15" customHeight="1" x14ac:dyDescent="0.45">
      <c r="A189" s="26"/>
      <c r="B189" s="28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9"/>
      <c r="O189" s="9"/>
    </row>
    <row r="190" spans="1:15" ht="43.15" customHeight="1" x14ac:dyDescent="0.45">
      <c r="A190" s="26"/>
      <c r="B190" s="28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9"/>
      <c r="O190" s="9"/>
    </row>
    <row r="191" spans="1:15" ht="43.15" customHeight="1" x14ac:dyDescent="0.45">
      <c r="A191" s="26"/>
      <c r="B191" s="28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9"/>
      <c r="O191" s="9"/>
    </row>
    <row r="192" spans="1:15" ht="43.15" customHeight="1" x14ac:dyDescent="0.45">
      <c r="A192" s="26"/>
      <c r="B192" s="28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9"/>
      <c r="O192" s="9"/>
    </row>
    <row r="193" spans="1:15" ht="43.15" customHeight="1" x14ac:dyDescent="0.45">
      <c r="A193" s="26"/>
      <c r="B193" s="28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9"/>
      <c r="O193" s="9"/>
    </row>
    <row r="194" spans="1:15" ht="43.15" customHeight="1" x14ac:dyDescent="0.45">
      <c r="A194" s="26"/>
      <c r="B194" s="28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9"/>
      <c r="O194" s="9"/>
    </row>
    <row r="195" spans="1:15" ht="43.15" customHeight="1" x14ac:dyDescent="0.45">
      <c r="A195" s="26"/>
      <c r="B195" s="28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9"/>
      <c r="O195" s="9"/>
    </row>
    <row r="196" spans="1:15" ht="43.15" customHeight="1" x14ac:dyDescent="0.45">
      <c r="A196" s="26"/>
      <c r="B196" s="28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9"/>
      <c r="O196" s="9"/>
    </row>
    <row r="197" spans="1:15" ht="43.15" customHeight="1" x14ac:dyDescent="0.45">
      <c r="A197" s="26"/>
      <c r="B197" s="28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9"/>
      <c r="O197" s="9"/>
    </row>
    <row r="198" spans="1:15" ht="43.15" customHeight="1" x14ac:dyDescent="0.45">
      <c r="A198" s="26"/>
      <c r="B198" s="28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9"/>
      <c r="O198" s="9"/>
    </row>
    <row r="199" spans="1:15" ht="43.15" customHeight="1" x14ac:dyDescent="0.45">
      <c r="A199" s="26"/>
      <c r="B199" s="28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9"/>
      <c r="O199" s="9"/>
    </row>
    <row r="200" spans="1:15" ht="43.15" customHeight="1" x14ac:dyDescent="0.45">
      <c r="A200" s="26"/>
      <c r="B200" s="28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9"/>
      <c r="O200" s="9"/>
    </row>
    <row r="201" spans="1:15" ht="43.15" customHeight="1" x14ac:dyDescent="0.45">
      <c r="A201" s="26"/>
      <c r="B201" s="28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9"/>
      <c r="O201" s="9"/>
    </row>
    <row r="202" spans="1:15" ht="43.15" customHeight="1" x14ac:dyDescent="0.45">
      <c r="A202" s="26"/>
      <c r="B202" s="28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9"/>
      <c r="O202" s="9"/>
    </row>
    <row r="203" spans="1:15" ht="43.15" customHeight="1" x14ac:dyDescent="0.45">
      <c r="A203" s="26"/>
      <c r="B203" s="28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9"/>
      <c r="O203" s="9"/>
    </row>
    <row r="204" spans="1:15" ht="43.15" customHeight="1" x14ac:dyDescent="0.45">
      <c r="A204" s="26"/>
      <c r="B204" s="28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9"/>
      <c r="O204" s="9"/>
    </row>
    <row r="205" spans="1:15" ht="43.15" customHeight="1" x14ac:dyDescent="0.45">
      <c r="A205" s="26"/>
      <c r="B205" s="28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9"/>
      <c r="O205" s="9"/>
    </row>
    <row r="206" spans="1:15" ht="43.15" customHeight="1" x14ac:dyDescent="0.45">
      <c r="A206" s="26"/>
      <c r="B206" s="28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9"/>
      <c r="O206" s="9"/>
    </row>
    <row r="207" spans="1:15" ht="43.15" customHeight="1" x14ac:dyDescent="0.45">
      <c r="A207" s="26"/>
      <c r="B207" s="28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9"/>
      <c r="O207" s="9"/>
    </row>
    <row r="208" spans="1:15" ht="43.15" customHeight="1" x14ac:dyDescent="0.45">
      <c r="A208" s="26"/>
      <c r="B208" s="28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9"/>
      <c r="O208" s="9"/>
    </row>
    <row r="209" spans="1:15" ht="43.15" customHeight="1" x14ac:dyDescent="0.45">
      <c r="A209" s="26"/>
      <c r="B209" s="28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9"/>
      <c r="O209" s="9"/>
    </row>
    <row r="210" spans="1:15" ht="43.15" customHeight="1" x14ac:dyDescent="0.45">
      <c r="A210" s="26"/>
      <c r="B210" s="28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9"/>
      <c r="O210" s="9"/>
    </row>
    <row r="211" spans="1:15" ht="43.15" customHeight="1" x14ac:dyDescent="0.45">
      <c r="A211" s="26"/>
      <c r="B211" s="28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9"/>
      <c r="O211" s="9"/>
    </row>
    <row r="212" spans="1:15" ht="43.15" customHeight="1" x14ac:dyDescent="0.45">
      <c r="A212" s="26"/>
      <c r="B212" s="28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9"/>
      <c r="O212" s="9"/>
    </row>
    <row r="213" spans="1:15" ht="43.15" customHeight="1" x14ac:dyDescent="0.45">
      <c r="A213" s="26"/>
      <c r="B213" s="28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9"/>
      <c r="O213" s="9"/>
    </row>
    <row r="214" spans="1:15" ht="43.15" customHeight="1" x14ac:dyDescent="0.45">
      <c r="A214" s="26"/>
      <c r="B214" s="28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9"/>
      <c r="O214" s="9"/>
    </row>
    <row r="215" spans="1:15" ht="43.15" customHeight="1" x14ac:dyDescent="0.45">
      <c r="A215" s="26"/>
      <c r="B215" s="28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9"/>
      <c r="O215" s="9"/>
    </row>
    <row r="216" spans="1:15" ht="43.15" customHeight="1" x14ac:dyDescent="0.45">
      <c r="A216" s="26"/>
      <c r="B216" s="28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9"/>
      <c r="O216" s="9"/>
    </row>
    <row r="217" spans="1:15" ht="43.15" customHeight="1" x14ac:dyDescent="0.45">
      <c r="A217" s="26"/>
      <c r="B217" s="28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9"/>
      <c r="O217" s="9"/>
    </row>
    <row r="218" spans="1:15" ht="43.15" customHeight="1" x14ac:dyDescent="0.45">
      <c r="A218" s="26"/>
      <c r="B218" s="28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9"/>
      <c r="O218" s="9"/>
    </row>
    <row r="219" spans="1:15" ht="43.15" customHeight="1" x14ac:dyDescent="0.45">
      <c r="A219" s="26"/>
      <c r="B219" s="28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9"/>
      <c r="O219" s="9"/>
    </row>
    <row r="220" spans="1:15" ht="43.15" customHeight="1" x14ac:dyDescent="0.45">
      <c r="A220" s="26"/>
      <c r="B220" s="28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9"/>
      <c r="O220" s="9"/>
    </row>
    <row r="221" spans="1:15" ht="43.15" customHeight="1" x14ac:dyDescent="0.45">
      <c r="A221" s="26"/>
      <c r="B221" s="28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9"/>
      <c r="O221" s="9"/>
    </row>
    <row r="222" spans="1:15" ht="43.15" customHeight="1" x14ac:dyDescent="0.45">
      <c r="A222" s="26"/>
      <c r="B222" s="28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9"/>
      <c r="O222" s="9"/>
    </row>
    <row r="223" spans="1:15" ht="43.15" customHeight="1" x14ac:dyDescent="0.45">
      <c r="A223" s="26"/>
      <c r="B223" s="28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9"/>
      <c r="O223" s="9"/>
    </row>
    <row r="224" spans="1:15" ht="43.15" customHeight="1" x14ac:dyDescent="0.45">
      <c r="A224" s="26"/>
      <c r="B224" s="28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9"/>
      <c r="O224" s="9"/>
    </row>
    <row r="225" spans="1:15" ht="43.15" customHeight="1" x14ac:dyDescent="0.45">
      <c r="A225" s="26"/>
      <c r="B225" s="28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9"/>
      <c r="O225" s="9"/>
    </row>
    <row r="226" spans="1:15" ht="43.15" customHeight="1" x14ac:dyDescent="0.45">
      <c r="A226" s="26"/>
      <c r="B226" s="28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9"/>
      <c r="O226" s="9"/>
    </row>
    <row r="227" spans="1:15" ht="43.15" customHeight="1" x14ac:dyDescent="0.45">
      <c r="A227" s="26"/>
      <c r="B227" s="28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9"/>
      <c r="O227" s="9"/>
    </row>
    <row r="228" spans="1:15" ht="43.15" customHeight="1" x14ac:dyDescent="0.45">
      <c r="A228" s="26"/>
      <c r="B228" s="28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9"/>
      <c r="O228" s="9"/>
    </row>
    <row r="229" spans="1:15" ht="43.15" customHeight="1" x14ac:dyDescent="0.45">
      <c r="A229" s="26"/>
      <c r="B229" s="28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9"/>
      <c r="O229" s="9"/>
    </row>
    <row r="230" spans="1:15" ht="43.15" customHeight="1" x14ac:dyDescent="0.45">
      <c r="A230" s="26"/>
      <c r="B230" s="28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9"/>
      <c r="O230" s="9"/>
    </row>
    <row r="231" spans="1:15" ht="43.15" customHeight="1" x14ac:dyDescent="0.45">
      <c r="A231" s="26"/>
      <c r="B231" s="28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9"/>
      <c r="O231" s="9"/>
    </row>
    <row r="232" spans="1:15" ht="43.15" customHeight="1" x14ac:dyDescent="0.45">
      <c r="A232" s="26"/>
      <c r="B232" s="28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9"/>
      <c r="O232" s="9"/>
    </row>
    <row r="233" spans="1:15" ht="43.15" customHeight="1" x14ac:dyDescent="0.45">
      <c r="A233" s="26"/>
      <c r="B233" s="28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9"/>
      <c r="O233" s="9"/>
    </row>
    <row r="234" spans="1:15" ht="43.15" customHeight="1" x14ac:dyDescent="0.45">
      <c r="A234" s="26"/>
      <c r="B234" s="28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9"/>
      <c r="O234" s="9"/>
    </row>
    <row r="235" spans="1:15" ht="43.15" customHeight="1" x14ac:dyDescent="0.45">
      <c r="A235" s="26"/>
      <c r="B235" s="28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9"/>
      <c r="O235" s="9"/>
    </row>
    <row r="236" spans="1:15" ht="43.15" customHeight="1" x14ac:dyDescent="0.45">
      <c r="A236" s="26"/>
      <c r="B236" s="28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9"/>
      <c r="O236" s="9"/>
    </row>
    <row r="237" spans="1:15" ht="43.15" customHeight="1" x14ac:dyDescent="0.45">
      <c r="A237" s="26"/>
      <c r="B237" s="28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9"/>
      <c r="O237" s="9"/>
    </row>
    <row r="238" spans="1:15" ht="43.15" customHeight="1" x14ac:dyDescent="0.45">
      <c r="A238" s="26"/>
      <c r="B238" s="28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9"/>
      <c r="O238" s="9"/>
    </row>
    <row r="239" spans="1:15" ht="43.15" customHeight="1" x14ac:dyDescent="0.45">
      <c r="A239" s="26"/>
      <c r="B239" s="28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9"/>
      <c r="O239" s="9"/>
    </row>
    <row r="240" spans="1:15" ht="43.15" customHeight="1" x14ac:dyDescent="0.45">
      <c r="A240" s="26"/>
      <c r="B240" s="28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9"/>
      <c r="O240" s="9"/>
    </row>
    <row r="241" spans="1:15" ht="43.15" customHeight="1" x14ac:dyDescent="0.45">
      <c r="A241" s="26"/>
      <c r="B241" s="28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9"/>
      <c r="O241" s="9"/>
    </row>
    <row r="242" spans="1:15" ht="43.15" customHeight="1" x14ac:dyDescent="0.45">
      <c r="A242" s="26"/>
      <c r="B242" s="28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9"/>
      <c r="O242" s="9"/>
    </row>
    <row r="243" spans="1:15" ht="43.15" customHeight="1" x14ac:dyDescent="0.45">
      <c r="A243" s="26"/>
      <c r="B243" s="28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9"/>
      <c r="O243" s="9"/>
    </row>
    <row r="244" spans="1:15" ht="43.15" customHeight="1" x14ac:dyDescent="0.45">
      <c r="A244" s="26"/>
      <c r="B244" s="28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9"/>
      <c r="O244" s="9"/>
    </row>
    <row r="245" spans="1:15" ht="43.15" customHeight="1" x14ac:dyDescent="0.45">
      <c r="A245" s="26"/>
      <c r="B245" s="28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9"/>
      <c r="O245" s="9"/>
    </row>
    <row r="246" spans="1:15" ht="43.15" customHeight="1" x14ac:dyDescent="0.45">
      <c r="A246" s="26"/>
      <c r="B246" s="28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9"/>
      <c r="O246" s="9"/>
    </row>
    <row r="247" spans="1:15" ht="43.15" customHeight="1" x14ac:dyDescent="0.45">
      <c r="A247" s="26"/>
      <c r="B247" s="28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9"/>
      <c r="O247" s="9"/>
    </row>
    <row r="248" spans="1:15" ht="43.15" customHeight="1" x14ac:dyDescent="0.45">
      <c r="A248" s="26"/>
      <c r="B248" s="28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9"/>
      <c r="O248" s="9"/>
    </row>
    <row r="249" spans="1:15" ht="43.15" customHeight="1" x14ac:dyDescent="0.45">
      <c r="A249" s="26"/>
      <c r="B249" s="28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9"/>
      <c r="O249" s="9"/>
    </row>
    <row r="250" spans="1:15" ht="43.15" customHeight="1" x14ac:dyDescent="0.45">
      <c r="A250" s="26"/>
      <c r="B250" s="28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9"/>
      <c r="O250" s="9"/>
    </row>
    <row r="251" spans="1:15" ht="43.15" customHeight="1" x14ac:dyDescent="0.45">
      <c r="A251" s="26"/>
      <c r="B251" s="28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9"/>
      <c r="O251" s="9"/>
    </row>
    <row r="252" spans="1:15" ht="43.15" customHeight="1" x14ac:dyDescent="0.45">
      <c r="A252" s="26"/>
      <c r="B252" s="28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9"/>
      <c r="O252" s="9"/>
    </row>
    <row r="253" spans="1:15" ht="43.15" customHeight="1" x14ac:dyDescent="0.45">
      <c r="A253" s="26"/>
      <c r="B253" s="28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9"/>
      <c r="O253" s="9"/>
    </row>
    <row r="254" spans="1:15" ht="43.15" customHeight="1" x14ac:dyDescent="0.45">
      <c r="A254" s="26"/>
      <c r="B254" s="28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9"/>
      <c r="O254" s="9"/>
    </row>
    <row r="255" spans="1:15" ht="43.15" customHeight="1" x14ac:dyDescent="0.45">
      <c r="A255" s="26"/>
      <c r="B255" s="28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9"/>
      <c r="O255" s="9"/>
    </row>
    <row r="256" spans="1:15" ht="43.15" customHeight="1" x14ac:dyDescent="0.45">
      <c r="A256" s="26"/>
      <c r="B256" s="28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9"/>
      <c r="O256" s="9"/>
    </row>
    <row r="257" spans="1:15" ht="43.15" customHeight="1" x14ac:dyDescent="0.45">
      <c r="A257" s="26"/>
      <c r="B257" s="28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9"/>
      <c r="O257" s="9"/>
    </row>
    <row r="258" spans="1:15" ht="43.15" customHeight="1" x14ac:dyDescent="0.45">
      <c r="A258" s="26"/>
      <c r="B258" s="28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9"/>
      <c r="O258" s="9"/>
    </row>
    <row r="259" spans="1:15" ht="43.15" customHeight="1" x14ac:dyDescent="0.45">
      <c r="A259" s="26"/>
      <c r="B259" s="28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9"/>
      <c r="O259" s="9"/>
    </row>
    <row r="260" spans="1:15" ht="43.15" customHeight="1" x14ac:dyDescent="0.45">
      <c r="A260" s="26"/>
      <c r="B260" s="28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9"/>
      <c r="O260" s="9"/>
    </row>
    <row r="261" spans="1:15" ht="43.15" customHeight="1" x14ac:dyDescent="0.45">
      <c r="A261" s="26"/>
      <c r="B261" s="28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9"/>
      <c r="O261" s="9"/>
    </row>
    <row r="262" spans="1:15" ht="43.15" customHeight="1" x14ac:dyDescent="0.45">
      <c r="A262" s="26"/>
      <c r="B262" s="28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9"/>
      <c r="O262" s="9"/>
    </row>
    <row r="263" spans="1:15" ht="43.15" customHeight="1" x14ac:dyDescent="0.45">
      <c r="A263" s="26"/>
      <c r="B263" s="28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9"/>
      <c r="O263" s="9"/>
    </row>
    <row r="264" spans="1:15" ht="43.15" customHeight="1" x14ac:dyDescent="0.45">
      <c r="A264" s="26"/>
      <c r="B264" s="28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9"/>
      <c r="O264" s="9"/>
    </row>
    <row r="265" spans="1:15" ht="43.15" customHeight="1" x14ac:dyDescent="0.45">
      <c r="A265" s="26"/>
      <c r="B265" s="28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9"/>
      <c r="O265" s="9"/>
    </row>
    <row r="266" spans="1:15" ht="43.15" customHeight="1" x14ac:dyDescent="0.45">
      <c r="A266" s="26"/>
      <c r="B266" s="28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9"/>
      <c r="O266" s="9"/>
    </row>
    <row r="267" spans="1:15" ht="43.15" customHeight="1" x14ac:dyDescent="0.45">
      <c r="A267" s="26"/>
      <c r="B267" s="28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9"/>
      <c r="O267" s="9"/>
    </row>
    <row r="268" spans="1:15" ht="43.15" customHeight="1" x14ac:dyDescent="0.45">
      <c r="A268" s="26"/>
      <c r="B268" s="28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9"/>
      <c r="O268" s="9"/>
    </row>
    <row r="269" spans="1:15" ht="43.15" customHeight="1" x14ac:dyDescent="0.45">
      <c r="A269" s="26"/>
      <c r="B269" s="28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9"/>
      <c r="O269" s="9"/>
    </row>
    <row r="270" spans="1:15" ht="43.15" customHeight="1" x14ac:dyDescent="0.45">
      <c r="A270" s="26"/>
      <c r="B270" s="28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9"/>
      <c r="O270" s="9"/>
    </row>
    <row r="271" spans="1:15" ht="43.15" customHeight="1" x14ac:dyDescent="0.45">
      <c r="A271" s="26"/>
      <c r="B271" s="28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9"/>
      <c r="O271" s="9"/>
    </row>
    <row r="272" spans="1:15" ht="43.15" customHeight="1" x14ac:dyDescent="0.45">
      <c r="A272" s="26"/>
      <c r="B272" s="28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9"/>
      <c r="O272" s="9"/>
    </row>
    <row r="273" spans="1:15" ht="43.15" customHeight="1" x14ac:dyDescent="0.45">
      <c r="A273" s="26"/>
      <c r="B273" s="28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9"/>
      <c r="O273" s="9"/>
    </row>
    <row r="274" spans="1:15" ht="54.65" customHeight="1" x14ac:dyDescent="0.45">
      <c r="A274" s="26"/>
      <c r="B274" s="28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9"/>
      <c r="O274" s="9"/>
    </row>
    <row r="275" spans="1:15" ht="43.15" customHeight="1" x14ac:dyDescent="0.45">
      <c r="A275" s="26"/>
      <c r="B275" s="28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9"/>
      <c r="O275" s="9"/>
    </row>
    <row r="276" spans="1:15" ht="43.15" customHeight="1" x14ac:dyDescent="0.45">
      <c r="A276" s="26"/>
      <c r="B276" s="28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9"/>
      <c r="O276" s="9"/>
    </row>
    <row r="277" spans="1:15" ht="43.15" customHeight="1" x14ac:dyDescent="0.45">
      <c r="A277" s="26"/>
      <c r="B277" s="28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9"/>
      <c r="O277" s="9"/>
    </row>
    <row r="278" spans="1:15" ht="43.15" customHeight="1" x14ac:dyDescent="0.45">
      <c r="A278" s="26"/>
      <c r="B278" s="28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9"/>
      <c r="O278" s="9"/>
    </row>
  </sheetData>
  <sheetProtection formatCells="0" insertRows="0"/>
  <mergeCells count="21">
    <mergeCell ref="H15:I16"/>
    <mergeCell ref="H7:J9"/>
    <mergeCell ref="E15:F16"/>
    <mergeCell ref="G15:G16"/>
    <mergeCell ref="A1:J6"/>
    <mergeCell ref="A13:A14"/>
    <mergeCell ref="E13:F14"/>
    <mergeCell ref="G13:G14"/>
    <mergeCell ref="H13:I14"/>
    <mergeCell ref="G7:G9"/>
    <mergeCell ref="C7:D9"/>
    <mergeCell ref="E7:F9"/>
    <mergeCell ref="A7:A11"/>
    <mergeCell ref="B7:B11"/>
    <mergeCell ref="C10:D11"/>
    <mergeCell ref="E10:J11"/>
    <mergeCell ref="A15:A16"/>
    <mergeCell ref="B13:B14"/>
    <mergeCell ref="B15:B16"/>
    <mergeCell ref="C13:D14"/>
    <mergeCell ref="C15:D16"/>
  </mergeCells>
  <conditionalFormatting sqref="D1:E9 G1:N9 A1:A7 E10 G12:N22 K10:N11 G34:N979 G24:G25 L23 I24:L25 N24:N25 D34:E979 A34:A979 L26:N29 A12:A29 D12:E29">
    <cfRule type="expression" dxfId="251" priority="114">
      <formula>$C1="Option"</formula>
    </cfRule>
  </conditionalFormatting>
  <conditionalFormatting sqref="A14:F14 A16:F16 A13:H13 A15:H15 A1:O7 J13:O16 A17:O22 A12:O12 C8:O9 C10 E10 K10:O11 A24:G25 A23 C23:F23 A34:O977 L23 O23 I24:L25 N25:O25 N24 C26:F29 L26:O29 A26:A29">
    <cfRule type="expression" dxfId="250" priority="121">
      <formula>$F1="Fermeture"</formula>
    </cfRule>
    <cfRule type="expression" dxfId="249" priority="122">
      <formula>$F1="Modification"</formula>
    </cfRule>
    <cfRule type="expression" dxfId="248" priority="123">
      <formula>$F1="Création"</formula>
    </cfRule>
  </conditionalFormatting>
  <conditionalFormatting sqref="N1:N22 N34:N977 N24:N29">
    <cfRule type="expression" dxfId="247" priority="116">
      <formula>$M1="Porteuse"</formula>
    </cfRule>
  </conditionalFormatting>
  <conditionalFormatting sqref="B23">
    <cfRule type="expression" dxfId="246" priority="111">
      <formula>$F23="Fermeture"</formula>
    </cfRule>
    <cfRule type="expression" dxfId="245" priority="112">
      <formula>$F23="Modification"</formula>
    </cfRule>
    <cfRule type="expression" dxfId="244" priority="113">
      <formula>$F23="Création"</formula>
    </cfRule>
  </conditionalFormatting>
  <conditionalFormatting sqref="H24:H25">
    <cfRule type="expression" dxfId="243" priority="106">
      <formula>$C24="Option"</formula>
    </cfRule>
  </conditionalFormatting>
  <conditionalFormatting sqref="H24:H25">
    <cfRule type="expression" dxfId="242" priority="108">
      <formula>$F24="Fermeture"</formula>
    </cfRule>
    <cfRule type="expression" dxfId="241" priority="109">
      <formula>$F24="Modification"</formula>
    </cfRule>
    <cfRule type="expression" dxfId="240" priority="110">
      <formula>$F24="Création"</formula>
    </cfRule>
  </conditionalFormatting>
  <conditionalFormatting sqref="H24:H25">
    <cfRule type="expression" dxfId="239" priority="107">
      <formula>$M24="Porteuse"</formula>
    </cfRule>
  </conditionalFormatting>
  <conditionalFormatting sqref="M24:M25">
    <cfRule type="expression" dxfId="238" priority="102">
      <formula>$C24="Option"</formula>
    </cfRule>
  </conditionalFormatting>
  <conditionalFormatting sqref="M24:M25">
    <cfRule type="expression" dxfId="237" priority="103">
      <formula>$F24="Fermeture"</formula>
    </cfRule>
    <cfRule type="expression" dxfId="236" priority="104">
      <formula>$F24="Modification"</formula>
    </cfRule>
    <cfRule type="expression" dxfId="235" priority="105">
      <formula>$F24="Création"</formula>
    </cfRule>
  </conditionalFormatting>
  <conditionalFormatting sqref="G30:N33 D30:E33 A30:A33">
    <cfRule type="expression" dxfId="234" priority="53">
      <formula>$C30="Option"</formula>
    </cfRule>
  </conditionalFormatting>
  <conditionalFormatting sqref="A30:O33">
    <cfRule type="expression" dxfId="233" priority="55">
      <formula>$F30="Fermeture"</formula>
    </cfRule>
    <cfRule type="expression" dxfId="232" priority="56">
      <formula>$F30="Modification"</formula>
    </cfRule>
    <cfRule type="expression" dxfId="231" priority="57">
      <formula>$F30="Création"</formula>
    </cfRule>
  </conditionalFormatting>
  <conditionalFormatting sqref="N30:N33">
    <cfRule type="expression" dxfId="230" priority="54">
      <formula>$M30="Porteuse"</formula>
    </cfRule>
  </conditionalFormatting>
  <conditionalFormatting sqref="M23:N23">
    <cfRule type="expression" dxfId="229" priority="48">
      <formula>$C23="Option"</formula>
    </cfRule>
  </conditionalFormatting>
  <conditionalFormatting sqref="M23:N23">
    <cfRule type="expression" dxfId="228" priority="50">
      <formula>$F23="Fermeture"</formula>
    </cfRule>
    <cfRule type="expression" dxfId="227" priority="51">
      <formula>$F23="Modification"</formula>
    </cfRule>
    <cfRule type="expression" dxfId="226" priority="52">
      <formula>$F23="Création"</formula>
    </cfRule>
  </conditionalFormatting>
  <conditionalFormatting sqref="N23">
    <cfRule type="expression" dxfId="225" priority="49">
      <formula>$M23="Porteuse"</formula>
    </cfRule>
  </conditionalFormatting>
  <dataValidations count="6">
    <dataValidation type="list" allowBlank="1" showInputMessage="1" showErrorMessage="1" sqref="C19:C278" xr:uid="{00000000-0002-0000-0300-000000000000}">
      <formula1>"UE, ECUE, BLOC, OPTION, Parcours Pédagogique"</formula1>
    </dataValidation>
    <dataValidation type="list" allowBlank="1" showInputMessage="1" showErrorMessage="1" sqref="H19:H22 H30:H278" xr:uid="{00000000-0002-0000-0300-000001000000}">
      <formula1>List_CNU</formula1>
    </dataValidation>
    <dataValidation type="list" allowBlank="1" showInputMessage="1" showErrorMessage="1" sqref="F19:F278" xr:uid="{00000000-0002-0000-0300-000002000000}">
      <formula1>List_Statut</formula1>
    </dataValidation>
    <dataValidation type="list" allowBlank="1" showInputMessage="1" showErrorMessage="1" sqref="M19:M278" xr:uid="{00000000-0002-0000-0300-000003000000}">
      <formula1>List_Mutualisation</formula1>
    </dataValidation>
    <dataValidation type="list" allowBlank="1" showInputMessage="1" showErrorMessage="1" sqref="E19:E278" xr:uid="{00000000-0002-0000-0300-000004000000}">
      <formula1>List_Type</formula1>
    </dataValidation>
    <dataValidation type="list" allowBlank="1" showInputMessage="1" showErrorMessage="1" sqref="L19:L278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Y277"/>
  <sheetViews>
    <sheetView tabSelected="1" topLeftCell="N1" zoomScale="40" zoomScaleNormal="40" workbookViewId="0">
      <pane ySplit="18" topLeftCell="A19" activePane="bottomLeft" state="frozen"/>
      <selection activeCell="D32" sqref="D32"/>
      <selection pane="bottomLeft" activeCell="V23" sqref="V23:V27"/>
    </sheetView>
  </sheetViews>
  <sheetFormatPr baseColWidth="10" defaultColWidth="11.453125" defaultRowHeight="14.5" x14ac:dyDescent="0.35"/>
  <cols>
    <col min="1" max="1" width="71.54296875" style="16" customWidth="1"/>
    <col min="2" max="2" width="16" style="16" customWidth="1"/>
    <col min="3" max="3" width="15.54296875" style="20" customWidth="1"/>
    <col min="4" max="4" width="20.81640625" style="16" customWidth="1"/>
    <col min="5" max="5" width="15.54296875" style="16" customWidth="1"/>
    <col min="6" max="6" width="24.7265625" style="16" customWidth="1"/>
    <col min="7" max="7" width="22" style="16" customWidth="1"/>
    <col min="8" max="8" width="27.1796875" style="16" customWidth="1"/>
    <col min="9" max="9" width="35.26953125" style="16" customWidth="1"/>
    <col min="10" max="10" width="18.7265625" style="16" customWidth="1"/>
    <col min="11" max="11" width="40.7265625" style="16" customWidth="1"/>
    <col min="12" max="12" width="31.7265625" style="16" customWidth="1"/>
    <col min="13" max="14" width="22.453125" style="16" customWidth="1"/>
    <col min="15" max="17" width="20.26953125" style="16" customWidth="1"/>
    <col min="18" max="18" width="20.81640625" style="16" bestFit="1" customWidth="1"/>
    <col min="19" max="19" width="20.54296875" style="16" customWidth="1"/>
    <col min="20" max="20" width="17.26953125" style="16" customWidth="1"/>
    <col min="21" max="21" width="51.26953125" style="16" customWidth="1"/>
    <col min="22" max="22" width="89.26953125" style="20" bestFit="1" customWidth="1"/>
    <col min="23" max="25" width="11.54296875" style="32"/>
  </cols>
  <sheetData>
    <row r="1" spans="1:22" x14ac:dyDescent="0.35">
      <c r="A1" s="135"/>
      <c r="B1" s="135"/>
      <c r="C1" s="135"/>
      <c r="D1" s="135"/>
      <c r="E1" s="135"/>
      <c r="F1" s="135"/>
      <c r="G1" s="135"/>
      <c r="H1" s="135"/>
      <c r="I1" s="135"/>
      <c r="J1" s="35"/>
      <c r="V1" s="32"/>
    </row>
    <row r="2" spans="1:22" x14ac:dyDescent="0.35">
      <c r="A2" s="135"/>
      <c r="B2" s="135"/>
      <c r="C2" s="135"/>
      <c r="D2" s="135"/>
      <c r="E2" s="135"/>
      <c r="F2" s="135"/>
      <c r="G2" s="135"/>
      <c r="H2" s="135"/>
      <c r="I2" s="135"/>
      <c r="J2" s="35"/>
      <c r="V2" s="32"/>
    </row>
    <row r="3" spans="1:22" x14ac:dyDescent="0.35">
      <c r="A3" s="135"/>
      <c r="B3" s="135"/>
      <c r="C3" s="135"/>
      <c r="D3" s="135"/>
      <c r="E3" s="135"/>
      <c r="F3" s="135"/>
      <c r="G3" s="135"/>
      <c r="H3" s="135"/>
      <c r="I3" s="135"/>
      <c r="J3" s="35"/>
      <c r="V3" s="32"/>
    </row>
    <row r="4" spans="1:22" x14ac:dyDescent="0.35">
      <c r="A4" s="135"/>
      <c r="B4" s="135"/>
      <c r="C4" s="135"/>
      <c r="D4" s="135"/>
      <c r="E4" s="135"/>
      <c r="F4" s="135"/>
      <c r="G4" s="135"/>
      <c r="H4" s="135"/>
      <c r="I4" s="135"/>
      <c r="J4" s="35"/>
      <c r="V4" s="32"/>
    </row>
    <row r="5" spans="1:22" x14ac:dyDescent="0.35">
      <c r="A5" s="135"/>
      <c r="B5" s="135"/>
      <c r="C5" s="135"/>
      <c r="D5" s="135"/>
      <c r="E5" s="135"/>
      <c r="F5" s="135"/>
      <c r="G5" s="135"/>
      <c r="H5" s="135"/>
      <c r="I5" s="135"/>
      <c r="J5" s="35"/>
      <c r="V5" s="32"/>
    </row>
    <row r="6" spans="1:22" x14ac:dyDescent="0.35">
      <c r="A6" s="135"/>
      <c r="B6" s="135"/>
      <c r="C6" s="135"/>
      <c r="D6" s="135"/>
      <c r="E6" s="135"/>
      <c r="F6" s="135"/>
      <c r="G6" s="135"/>
      <c r="H6" s="135"/>
      <c r="I6" s="135"/>
      <c r="J6" s="35"/>
      <c r="V6" s="32"/>
    </row>
    <row r="7" spans="1:22" ht="14.5" customHeight="1" x14ac:dyDescent="0.35">
      <c r="A7" s="137" t="s">
        <v>227</v>
      </c>
      <c r="B7" s="134" t="str">
        <f>'Fiche Générale'!B3</f>
        <v>Portail_ST</v>
      </c>
      <c r="C7" s="159" t="s">
        <v>228</v>
      </c>
      <c r="D7" s="137"/>
      <c r="E7" s="157" t="str">
        <f>'Fiche Générale'!B4</f>
        <v>LICENCE SCIENCES DE LA TERRE</v>
      </c>
      <c r="F7" s="134"/>
      <c r="G7" s="137" t="s">
        <v>229</v>
      </c>
      <c r="H7" s="158" t="str">
        <f>'Fiche Générale'!B5</f>
        <v>SLTER</v>
      </c>
      <c r="I7" s="158"/>
      <c r="J7" s="36"/>
      <c r="K7" s="21"/>
      <c r="V7" s="32"/>
    </row>
    <row r="8" spans="1:22" ht="14.5" customHeight="1" x14ac:dyDescent="0.35">
      <c r="A8" s="137"/>
      <c r="B8" s="134"/>
      <c r="C8" s="159"/>
      <c r="D8" s="137"/>
      <c r="E8" s="157"/>
      <c r="F8" s="134"/>
      <c r="G8" s="137"/>
      <c r="H8" s="158"/>
      <c r="I8" s="158"/>
      <c r="J8" s="36"/>
      <c r="K8" s="21"/>
      <c r="V8" s="32"/>
    </row>
    <row r="9" spans="1:22" ht="14.5" customHeight="1" x14ac:dyDescent="0.35">
      <c r="A9" s="137"/>
      <c r="B9" s="134"/>
      <c r="C9" s="159"/>
      <c r="D9" s="137"/>
      <c r="E9" s="157"/>
      <c r="F9" s="134"/>
      <c r="G9" s="137"/>
      <c r="H9" s="158"/>
      <c r="I9" s="158"/>
      <c r="J9" s="36"/>
      <c r="K9" s="21"/>
      <c r="V9" s="32"/>
    </row>
    <row r="10" spans="1:22" ht="14.5" customHeight="1" x14ac:dyDescent="0.35">
      <c r="A10" s="137"/>
      <c r="B10" s="134"/>
      <c r="C10" s="150" t="s">
        <v>185</v>
      </c>
      <c r="D10" s="150"/>
      <c r="E10" s="160" t="str">
        <f>'Fiche Générale'!B9</f>
        <v>SCIENCES DE LA TERRE</v>
      </c>
      <c r="F10" s="160"/>
      <c r="G10" s="160"/>
      <c r="H10" s="160"/>
      <c r="I10" s="160"/>
      <c r="J10" s="36"/>
      <c r="K10" s="21"/>
      <c r="V10" s="32"/>
    </row>
    <row r="11" spans="1:22" ht="14.5" customHeight="1" x14ac:dyDescent="0.35">
      <c r="A11" s="137"/>
      <c r="B11" s="134"/>
      <c r="C11" s="150"/>
      <c r="D11" s="150"/>
      <c r="E11" s="160"/>
      <c r="F11" s="160"/>
      <c r="G11" s="160"/>
      <c r="H11" s="160"/>
      <c r="I11" s="160"/>
      <c r="J11" s="36"/>
      <c r="K11" s="21"/>
      <c r="V11" s="32"/>
    </row>
    <row r="12" spans="1:22" x14ac:dyDescent="0.35">
      <c r="C12" s="16"/>
      <c r="I12" s="38"/>
      <c r="J12" s="38"/>
      <c r="M12" s="130" t="s">
        <v>230</v>
      </c>
      <c r="N12" s="131"/>
      <c r="O12" s="131"/>
      <c r="P12" s="131"/>
      <c r="Q12" s="170"/>
      <c r="R12" s="130" t="s">
        <v>231</v>
      </c>
      <c r="S12" s="131"/>
      <c r="T12" s="131"/>
      <c r="U12" s="170"/>
      <c r="V12" s="32"/>
    </row>
    <row r="13" spans="1:22" x14ac:dyDescent="0.35">
      <c r="A13" s="167" t="s">
        <v>186</v>
      </c>
      <c r="B13" s="84" t="str">
        <f>'S1 Maquette'!B13</f>
        <v>1ère année de Portail</v>
      </c>
      <c r="C13" s="86"/>
      <c r="D13" s="167" t="s">
        <v>232</v>
      </c>
      <c r="E13" s="161" t="s">
        <v>189</v>
      </c>
      <c r="F13" s="162"/>
      <c r="G13" s="163"/>
      <c r="I13" s="38"/>
      <c r="J13" s="38"/>
      <c r="M13" s="132"/>
      <c r="N13" s="133"/>
      <c r="O13" s="133"/>
      <c r="P13" s="133"/>
      <c r="Q13" s="173"/>
      <c r="R13" s="132"/>
      <c r="S13" s="133"/>
      <c r="T13" s="133"/>
      <c r="U13" s="173"/>
      <c r="V13" s="32"/>
    </row>
    <row r="14" spans="1:22" x14ac:dyDescent="0.35">
      <c r="A14" s="169"/>
      <c r="B14" s="87"/>
      <c r="C14" s="89"/>
      <c r="D14" s="169"/>
      <c r="E14" s="164"/>
      <c r="F14" s="165"/>
      <c r="G14" s="166"/>
      <c r="I14" s="38"/>
      <c r="J14" s="38"/>
      <c r="M14" s="167" t="s">
        <v>233</v>
      </c>
      <c r="N14" s="130" t="s">
        <v>234</v>
      </c>
      <c r="O14" s="170"/>
      <c r="P14" s="130" t="s">
        <v>235</v>
      </c>
      <c r="Q14" s="170"/>
      <c r="R14" s="136"/>
      <c r="S14" s="174"/>
      <c r="T14" s="174"/>
      <c r="U14" s="167"/>
      <c r="V14" s="32"/>
    </row>
    <row r="15" spans="1:22" x14ac:dyDescent="0.35">
      <c r="A15" s="167" t="s">
        <v>236</v>
      </c>
      <c r="B15" s="84" t="str">
        <f>'S1 Maquette'!B15</f>
        <v>Semestre 1</v>
      </c>
      <c r="C15" s="86"/>
      <c r="D15" s="167" t="s">
        <v>237</v>
      </c>
      <c r="E15" s="161" t="s">
        <v>193</v>
      </c>
      <c r="F15" s="162"/>
      <c r="G15" s="163"/>
      <c r="I15" s="38"/>
      <c r="J15" s="38"/>
      <c r="M15" s="168"/>
      <c r="N15" s="171"/>
      <c r="O15" s="172"/>
      <c r="P15" s="171"/>
      <c r="Q15" s="172"/>
      <c r="R15" s="177"/>
      <c r="S15" s="175"/>
      <c r="T15" s="175"/>
      <c r="U15" s="168"/>
      <c r="V15" s="32"/>
    </row>
    <row r="16" spans="1:22" x14ac:dyDescent="0.35">
      <c r="A16" s="169"/>
      <c r="B16" s="87"/>
      <c r="C16" s="89"/>
      <c r="D16" s="169"/>
      <c r="E16" s="164"/>
      <c r="F16" s="165"/>
      <c r="G16" s="166"/>
      <c r="I16" s="38"/>
      <c r="J16" s="38"/>
      <c r="M16" s="168"/>
      <c r="N16" s="171"/>
      <c r="O16" s="172"/>
      <c r="P16" s="171"/>
      <c r="Q16" s="172"/>
      <c r="R16" s="177"/>
      <c r="S16" s="175"/>
      <c r="T16" s="175"/>
      <c r="U16" s="168"/>
      <c r="V16" s="32"/>
    </row>
    <row r="17" spans="1:25" x14ac:dyDescent="0.35">
      <c r="L17" s="17"/>
      <c r="M17" s="169"/>
      <c r="N17" s="132"/>
      <c r="O17" s="173"/>
      <c r="P17" s="132"/>
      <c r="Q17" s="173"/>
      <c r="R17" s="178"/>
      <c r="S17" s="176"/>
      <c r="T17" s="176"/>
      <c r="U17" s="169"/>
      <c r="V17" s="32"/>
    </row>
    <row r="18" spans="1:25" ht="59.5" customHeight="1" x14ac:dyDescent="0.35">
      <c r="A18" s="3" t="s">
        <v>238</v>
      </c>
      <c r="B18" s="37" t="s">
        <v>239</v>
      </c>
      <c r="C18" s="3" t="s">
        <v>5</v>
      </c>
      <c r="D18" s="3" t="s">
        <v>240</v>
      </c>
      <c r="E18" s="3" t="s">
        <v>241</v>
      </c>
      <c r="F18" s="3" t="s">
        <v>242</v>
      </c>
      <c r="G18" s="3" t="s">
        <v>243</v>
      </c>
      <c r="H18" s="3" t="s">
        <v>244</v>
      </c>
      <c r="I18" s="3" t="s">
        <v>245</v>
      </c>
      <c r="J18" s="3" t="s">
        <v>246</v>
      </c>
      <c r="K18" s="3" t="s">
        <v>247</v>
      </c>
      <c r="L18" s="3" t="s">
        <v>248</v>
      </c>
      <c r="M18" s="3" t="s">
        <v>249</v>
      </c>
      <c r="N18" s="3" t="s">
        <v>239</v>
      </c>
      <c r="O18" s="3" t="s">
        <v>250</v>
      </c>
      <c r="P18" s="3" t="s">
        <v>239</v>
      </c>
      <c r="Q18" s="3" t="s">
        <v>251</v>
      </c>
      <c r="R18" s="3" t="s">
        <v>252</v>
      </c>
      <c r="S18" s="3" t="s">
        <v>239</v>
      </c>
      <c r="T18" s="3" t="s">
        <v>250</v>
      </c>
      <c r="U18" s="4" t="s">
        <v>253</v>
      </c>
      <c r="V18" s="4" t="s">
        <v>254</v>
      </c>
      <c r="Y18"/>
    </row>
    <row r="19" spans="1:25" ht="30.65" customHeight="1" x14ac:dyDescent="0.35">
      <c r="A19" s="10" t="str">
        <f>'S1 Maquette'!B19</f>
        <v xml:space="preserve">Compétences transversales S1 </v>
      </c>
      <c r="B19" s="41" t="str">
        <f>'S1 Maquette'!C19</f>
        <v>UE</v>
      </c>
      <c r="C19" s="56">
        <f>'S1 Maquette'!F19</f>
        <v>0</v>
      </c>
      <c r="D19" s="54"/>
      <c r="E19" s="54"/>
      <c r="F19" s="54"/>
      <c r="G19" s="57"/>
      <c r="H19" s="58"/>
      <c r="I19" s="58"/>
      <c r="J19" s="58"/>
      <c r="K19" s="57"/>
      <c r="L19" s="57"/>
      <c r="M19" s="58"/>
      <c r="N19" s="58"/>
      <c r="O19" s="57"/>
      <c r="P19" s="57"/>
      <c r="Q19" s="57"/>
      <c r="R19" s="57"/>
      <c r="S19" s="57"/>
      <c r="T19" s="57"/>
      <c r="U19" s="59"/>
      <c r="V19" s="55"/>
      <c r="Y19"/>
    </row>
    <row r="20" spans="1:25" ht="30.65" customHeight="1" x14ac:dyDescent="0.35">
      <c r="A20" s="10" t="str">
        <f>'S1 Maquette'!B20</f>
        <v>Compétences écrites 1</v>
      </c>
      <c r="B20" s="41" t="str">
        <f>'S1 Maquette'!C20</f>
        <v>ECUE</v>
      </c>
      <c r="C20" s="60">
        <f>'S1 Maquette'!F20</f>
        <v>0</v>
      </c>
      <c r="D20" s="53"/>
      <c r="E20" s="53"/>
      <c r="F20" s="53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5"/>
      <c r="Y20"/>
    </row>
    <row r="21" spans="1:25" ht="30.65" customHeight="1" x14ac:dyDescent="0.35">
      <c r="A21" s="10" t="str">
        <f>'S1 Maquette'!B21</f>
        <v>Compétences informationnelles</v>
      </c>
      <c r="B21" s="41" t="str">
        <f>'S1 Maquette'!C21</f>
        <v>ECUE</v>
      </c>
      <c r="C21" s="60">
        <f>'S1 Maquette'!F21</f>
        <v>0</v>
      </c>
      <c r="D21" s="53"/>
      <c r="E21" s="53"/>
      <c r="F21" s="53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5"/>
      <c r="Y21"/>
    </row>
    <row r="22" spans="1:25" ht="30.65" customHeight="1" x14ac:dyDescent="0.35">
      <c r="A22" s="10" t="str">
        <f>'S1 Maquette'!B22</f>
        <v>Langue vivante étrangère 1</v>
      </c>
      <c r="B22" s="41" t="str">
        <f>'S1 Maquette'!C22</f>
        <v>ECUE</v>
      </c>
      <c r="C22" s="60">
        <f>'S1 Maquette'!F22</f>
        <v>0</v>
      </c>
      <c r="D22" s="53"/>
      <c r="E22" s="53"/>
      <c r="F22" s="53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5"/>
      <c r="Y22"/>
    </row>
    <row r="23" spans="1:25" ht="30.65" customHeight="1" x14ac:dyDescent="0.35">
      <c r="A23" s="62" t="s">
        <v>215</v>
      </c>
      <c r="B23" s="22" t="s">
        <v>11</v>
      </c>
      <c r="C23" s="42"/>
      <c r="D23" s="22">
        <v>1</v>
      </c>
      <c r="E23" s="22"/>
      <c r="F23" s="22"/>
      <c r="G23" s="40"/>
      <c r="H23" s="40"/>
      <c r="I23" s="40"/>
      <c r="J23" s="40"/>
      <c r="K23" s="40"/>
      <c r="L23" s="72"/>
      <c r="M23" s="40"/>
      <c r="N23" s="73"/>
      <c r="O23" s="74"/>
      <c r="P23" s="40"/>
      <c r="Q23" s="40"/>
      <c r="R23" s="40"/>
      <c r="S23" s="40"/>
      <c r="T23" s="40"/>
      <c r="U23" s="40"/>
      <c r="V23" s="1" t="s">
        <v>332</v>
      </c>
      <c r="Y23"/>
    </row>
    <row r="24" spans="1:25" ht="30.65" customHeight="1" x14ac:dyDescent="0.35">
      <c r="A24" s="62" t="s">
        <v>219</v>
      </c>
      <c r="B24" s="22" t="s">
        <v>11</v>
      </c>
      <c r="C24" s="42"/>
      <c r="D24" s="22">
        <v>1</v>
      </c>
      <c r="E24" s="22"/>
      <c r="F24" s="22"/>
      <c r="G24" s="40"/>
      <c r="H24" s="40"/>
      <c r="I24" s="40"/>
      <c r="J24" s="40"/>
      <c r="K24" s="40"/>
      <c r="L24" s="72"/>
      <c r="M24" s="40"/>
      <c r="N24" s="73"/>
      <c r="O24" s="74"/>
      <c r="P24" s="40"/>
      <c r="Q24" s="40"/>
      <c r="R24" s="40"/>
      <c r="S24" s="40"/>
      <c r="T24" s="40"/>
      <c r="U24" s="40"/>
      <c r="V24" s="1" t="s">
        <v>332</v>
      </c>
      <c r="Y24"/>
    </row>
    <row r="25" spans="1:25" ht="30.65" customHeight="1" x14ac:dyDescent="0.35">
      <c r="A25" s="62" t="s">
        <v>222</v>
      </c>
      <c r="B25" s="22" t="s">
        <v>11</v>
      </c>
      <c r="C25" s="42"/>
      <c r="D25" s="22">
        <v>1</v>
      </c>
      <c r="E25" s="22"/>
      <c r="F25" s="22"/>
      <c r="G25" s="40"/>
      <c r="H25" s="40"/>
      <c r="I25" s="40"/>
      <c r="J25" s="40"/>
      <c r="K25" s="40"/>
      <c r="L25" s="72"/>
      <c r="M25" s="40"/>
      <c r="N25" s="73"/>
      <c r="O25" s="74"/>
      <c r="P25" s="40"/>
      <c r="Q25" s="40"/>
      <c r="R25" s="40"/>
      <c r="S25" s="40"/>
      <c r="T25" s="40"/>
      <c r="U25" s="40"/>
      <c r="V25" s="1" t="s">
        <v>332</v>
      </c>
      <c r="Y25"/>
    </row>
    <row r="26" spans="1:25" ht="30.65" customHeight="1" x14ac:dyDescent="0.35">
      <c r="A26" s="62" t="s">
        <v>225</v>
      </c>
      <c r="B26" s="22" t="s">
        <v>11</v>
      </c>
      <c r="C26" s="42"/>
      <c r="D26" s="22">
        <v>1</v>
      </c>
      <c r="E26" s="22"/>
      <c r="F26" s="22"/>
      <c r="G26" s="40"/>
      <c r="H26" s="40"/>
      <c r="I26" s="40"/>
      <c r="J26" s="40"/>
      <c r="K26" s="40"/>
      <c r="L26" s="72"/>
      <c r="M26" s="40"/>
      <c r="N26" s="73"/>
      <c r="O26" s="74"/>
      <c r="P26" s="40"/>
      <c r="Q26" s="40"/>
      <c r="R26" s="40"/>
      <c r="S26" s="40"/>
      <c r="T26" s="40"/>
      <c r="U26" s="40"/>
      <c r="V26" s="1" t="s">
        <v>332</v>
      </c>
      <c r="Y26"/>
    </row>
    <row r="27" spans="1:25" ht="30.65" customHeight="1" x14ac:dyDescent="0.35">
      <c r="A27" s="44"/>
      <c r="B27" s="44"/>
      <c r="C27" s="42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1" t="s">
        <v>332</v>
      </c>
      <c r="Y27"/>
    </row>
    <row r="28" spans="1:25" ht="30.65" customHeight="1" x14ac:dyDescent="0.35">
      <c r="A28" s="44"/>
      <c r="B28" s="44"/>
      <c r="C28" s="42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1"/>
      <c r="Y28"/>
    </row>
    <row r="29" spans="1:25" ht="30.65" customHeight="1" x14ac:dyDescent="0.35">
      <c r="A29" s="44"/>
      <c r="B29" s="44"/>
      <c r="C29" s="42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1"/>
      <c r="Y29"/>
    </row>
    <row r="30" spans="1:25" ht="30.65" customHeight="1" x14ac:dyDescent="0.35">
      <c r="A30" s="44"/>
      <c r="B30" s="44"/>
      <c r="C30" s="42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1"/>
      <c r="Y30"/>
    </row>
    <row r="31" spans="1:25" ht="30.65" customHeight="1" x14ac:dyDescent="0.35">
      <c r="A31" s="44"/>
      <c r="B31" s="44"/>
      <c r="C31" s="42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1"/>
      <c r="Y31"/>
    </row>
    <row r="32" spans="1:25" ht="30.65" customHeight="1" x14ac:dyDescent="0.35">
      <c r="A32" s="44"/>
      <c r="B32" s="44"/>
      <c r="C32" s="42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5"/>
      <c r="Y32"/>
    </row>
    <row r="33" spans="1:25" ht="30.65" customHeight="1" x14ac:dyDescent="0.35">
      <c r="A33" s="44"/>
      <c r="B33" s="44"/>
      <c r="C33" s="42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5"/>
      <c r="Y33"/>
    </row>
    <row r="34" spans="1:25" ht="30.65" customHeight="1" x14ac:dyDescent="0.35">
      <c r="A34" s="44"/>
      <c r="B34" s="44"/>
      <c r="C34" s="42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5"/>
      <c r="Y34"/>
    </row>
    <row r="35" spans="1:25" ht="30.65" customHeight="1" x14ac:dyDescent="0.35">
      <c r="A35" s="44"/>
      <c r="B35" s="44"/>
      <c r="C35" s="42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5"/>
      <c r="Y35"/>
    </row>
    <row r="36" spans="1:25" ht="30.65" customHeight="1" x14ac:dyDescent="0.35">
      <c r="A36" s="44"/>
      <c r="B36" s="44"/>
      <c r="C36" s="42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5"/>
      <c r="Y36"/>
    </row>
    <row r="37" spans="1:25" ht="30.65" customHeight="1" x14ac:dyDescent="0.35">
      <c r="A37" s="44"/>
      <c r="B37" s="44"/>
      <c r="C37" s="42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5"/>
      <c r="Y37"/>
    </row>
    <row r="38" spans="1:25" ht="30.65" customHeight="1" x14ac:dyDescent="0.35">
      <c r="A38" s="44"/>
      <c r="B38" s="44"/>
      <c r="C38" s="42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5"/>
      <c r="Y38"/>
    </row>
    <row r="39" spans="1:25" ht="30.65" customHeight="1" x14ac:dyDescent="0.35">
      <c r="A39" s="44"/>
      <c r="B39" s="44"/>
      <c r="C39" s="42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5"/>
      <c r="Y39"/>
    </row>
    <row r="40" spans="1:25" ht="30.65" customHeight="1" x14ac:dyDescent="0.35">
      <c r="A40" s="44"/>
      <c r="B40" s="44"/>
      <c r="C40" s="42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5"/>
      <c r="Y40"/>
    </row>
    <row r="41" spans="1:25" ht="30.65" customHeight="1" x14ac:dyDescent="0.35">
      <c r="A41" s="44"/>
      <c r="B41" s="44"/>
      <c r="C41" s="42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5"/>
      <c r="Y41"/>
    </row>
    <row r="42" spans="1:25" ht="30.65" customHeight="1" x14ac:dyDescent="0.35">
      <c r="A42" s="44"/>
      <c r="B42" s="44"/>
      <c r="C42" s="42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5"/>
      <c r="Y42"/>
    </row>
    <row r="43" spans="1:25" ht="30.65" customHeight="1" x14ac:dyDescent="0.35">
      <c r="A43" s="44"/>
      <c r="B43" s="44"/>
      <c r="C43" s="42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5"/>
      <c r="Y43"/>
    </row>
    <row r="44" spans="1:25" ht="30.65" customHeight="1" x14ac:dyDescent="0.35">
      <c r="A44" s="44"/>
      <c r="B44" s="44"/>
      <c r="C44" s="42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5"/>
      <c r="Y44"/>
    </row>
    <row r="45" spans="1:25" ht="30.65" customHeight="1" x14ac:dyDescent="0.35">
      <c r="A45" s="44"/>
      <c r="B45" s="44"/>
      <c r="C45" s="42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5"/>
      <c r="Y45"/>
    </row>
    <row r="46" spans="1:25" ht="30.65" customHeight="1" x14ac:dyDescent="0.35">
      <c r="A46" s="44"/>
      <c r="B46" s="44"/>
      <c r="C46" s="42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5"/>
      <c r="Y46"/>
    </row>
    <row r="47" spans="1:25" ht="30.65" customHeight="1" x14ac:dyDescent="0.35">
      <c r="A47" s="44"/>
      <c r="B47" s="44"/>
      <c r="C47" s="42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5"/>
      <c r="Y47"/>
    </row>
    <row r="48" spans="1:25" ht="30.65" customHeight="1" x14ac:dyDescent="0.35">
      <c r="A48" s="44"/>
      <c r="B48" s="44"/>
      <c r="C48" s="42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5"/>
      <c r="Y48"/>
    </row>
    <row r="49" spans="1:25" ht="30.65" customHeight="1" x14ac:dyDescent="0.35">
      <c r="A49" s="44"/>
      <c r="B49" s="44"/>
      <c r="C49" s="42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5"/>
      <c r="Y49"/>
    </row>
    <row r="50" spans="1:25" ht="30.65" customHeight="1" x14ac:dyDescent="0.35">
      <c r="A50" s="44"/>
      <c r="B50" s="44"/>
      <c r="C50" s="42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5"/>
      <c r="Y50"/>
    </row>
    <row r="51" spans="1:25" ht="30.65" customHeight="1" x14ac:dyDescent="0.35">
      <c r="A51" s="44"/>
      <c r="B51" s="44"/>
      <c r="C51" s="42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5"/>
      <c r="Y51"/>
    </row>
    <row r="52" spans="1:25" ht="30.65" customHeight="1" x14ac:dyDescent="0.35">
      <c r="A52" s="44"/>
      <c r="B52" s="44"/>
      <c r="C52" s="42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5"/>
      <c r="Y52"/>
    </row>
    <row r="53" spans="1:25" ht="30.65" customHeight="1" x14ac:dyDescent="0.35">
      <c r="A53" s="44"/>
      <c r="B53" s="44"/>
      <c r="C53" s="42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5"/>
      <c r="Y53"/>
    </row>
    <row r="54" spans="1:25" ht="30.65" customHeight="1" x14ac:dyDescent="0.35">
      <c r="A54" s="44"/>
      <c r="B54" s="44"/>
      <c r="C54" s="42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5"/>
      <c r="Y54"/>
    </row>
    <row r="55" spans="1:25" ht="30.65" customHeight="1" x14ac:dyDescent="0.35">
      <c r="A55" s="44"/>
      <c r="B55" s="44"/>
      <c r="C55" s="42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5"/>
      <c r="Y55"/>
    </row>
    <row r="56" spans="1:25" ht="30.65" customHeight="1" x14ac:dyDescent="0.35">
      <c r="A56" s="44"/>
      <c r="B56" s="44"/>
      <c r="C56" s="42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5"/>
      <c r="Y56"/>
    </row>
    <row r="57" spans="1:25" ht="30.65" customHeight="1" x14ac:dyDescent="0.35">
      <c r="A57" s="44"/>
      <c r="B57" s="44"/>
      <c r="C57" s="42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5"/>
      <c r="Y57"/>
    </row>
    <row r="58" spans="1:25" ht="30.65" customHeight="1" x14ac:dyDescent="0.35">
      <c r="A58" s="44"/>
      <c r="B58" s="44"/>
      <c r="C58" s="42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5"/>
      <c r="Y58"/>
    </row>
    <row r="59" spans="1:25" ht="30.65" customHeight="1" x14ac:dyDescent="0.35">
      <c r="A59" s="44"/>
      <c r="B59" s="44"/>
      <c r="C59" s="42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5"/>
      <c r="Y59"/>
    </row>
    <row r="60" spans="1:25" ht="30.65" customHeight="1" x14ac:dyDescent="0.35">
      <c r="A60" s="44"/>
      <c r="B60" s="44"/>
      <c r="C60" s="42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5"/>
      <c r="Y60"/>
    </row>
    <row r="61" spans="1:25" ht="30.65" customHeight="1" x14ac:dyDescent="0.35">
      <c r="A61" s="44"/>
      <c r="B61" s="44"/>
      <c r="C61" s="42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5"/>
      <c r="Y61"/>
    </row>
    <row r="62" spans="1:25" ht="30.65" customHeight="1" x14ac:dyDescent="0.35">
      <c r="A62" s="44"/>
      <c r="B62" s="44"/>
      <c r="C62" s="42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5"/>
      <c r="Y62"/>
    </row>
    <row r="63" spans="1:25" ht="30.65" customHeight="1" x14ac:dyDescent="0.35">
      <c r="A63" s="44"/>
      <c r="B63" s="44"/>
      <c r="C63" s="42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5"/>
      <c r="Y63"/>
    </row>
    <row r="64" spans="1:25" ht="30.65" customHeight="1" x14ac:dyDescent="0.35">
      <c r="A64" s="44"/>
      <c r="B64" s="44"/>
      <c r="C64" s="42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5"/>
      <c r="Y64"/>
    </row>
    <row r="65" spans="1:25" ht="30.65" customHeight="1" x14ac:dyDescent="0.35">
      <c r="A65" s="44"/>
      <c r="B65" s="44"/>
      <c r="C65" s="42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5"/>
      <c r="Y65"/>
    </row>
    <row r="66" spans="1:25" ht="30.65" customHeight="1" x14ac:dyDescent="0.35">
      <c r="A66" s="44"/>
      <c r="B66" s="44"/>
      <c r="C66" s="42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5"/>
      <c r="Y66"/>
    </row>
    <row r="67" spans="1:25" ht="30.65" customHeight="1" x14ac:dyDescent="0.35">
      <c r="A67" s="44"/>
      <c r="B67" s="44"/>
      <c r="C67" s="42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5"/>
      <c r="Y67"/>
    </row>
    <row r="68" spans="1:25" ht="30.65" customHeight="1" x14ac:dyDescent="0.35">
      <c r="A68" s="44"/>
      <c r="B68" s="44"/>
      <c r="C68" s="42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5"/>
      <c r="Y68"/>
    </row>
    <row r="69" spans="1:25" ht="30.65" customHeight="1" x14ac:dyDescent="0.35">
      <c r="A69" s="44"/>
      <c r="B69" s="44"/>
      <c r="C69" s="42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5"/>
      <c r="Y69"/>
    </row>
    <row r="70" spans="1:25" ht="30.65" customHeight="1" x14ac:dyDescent="0.35">
      <c r="A70" s="44"/>
      <c r="B70" s="44"/>
      <c r="C70" s="42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5"/>
      <c r="Y70"/>
    </row>
    <row r="71" spans="1:25" ht="30.65" customHeight="1" x14ac:dyDescent="0.35">
      <c r="A71" s="44"/>
      <c r="B71" s="44"/>
      <c r="C71" s="42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5"/>
      <c r="Y71"/>
    </row>
    <row r="72" spans="1:25" ht="30.65" customHeight="1" x14ac:dyDescent="0.35">
      <c r="A72" s="44"/>
      <c r="B72" s="44"/>
      <c r="C72" s="42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5"/>
      <c r="Y72"/>
    </row>
    <row r="73" spans="1:25" ht="30.65" customHeight="1" x14ac:dyDescent="0.35">
      <c r="A73" s="44"/>
      <c r="B73" s="44"/>
      <c r="C73" s="42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5"/>
      <c r="Y73"/>
    </row>
    <row r="74" spans="1:25" ht="30.65" customHeight="1" x14ac:dyDescent="0.35">
      <c r="A74" s="44"/>
      <c r="B74" s="44"/>
      <c r="C74" s="42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5"/>
      <c r="Y74"/>
    </row>
    <row r="75" spans="1:25" ht="30.65" customHeight="1" x14ac:dyDescent="0.35">
      <c r="A75" s="44"/>
      <c r="B75" s="44"/>
      <c r="C75" s="42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5"/>
      <c r="Y75"/>
    </row>
    <row r="76" spans="1:25" ht="30.65" customHeight="1" x14ac:dyDescent="0.35">
      <c r="A76" s="44"/>
      <c r="B76" s="44"/>
      <c r="C76" s="42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5"/>
      <c r="Y76"/>
    </row>
    <row r="77" spans="1:25" ht="30.65" customHeight="1" x14ac:dyDescent="0.35">
      <c r="A77" s="44"/>
      <c r="B77" s="44"/>
      <c r="C77" s="42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5"/>
      <c r="Y77"/>
    </row>
    <row r="78" spans="1:25" ht="30.65" customHeight="1" x14ac:dyDescent="0.35">
      <c r="A78" s="44"/>
      <c r="B78" s="44"/>
      <c r="C78" s="42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5"/>
      <c r="Y78"/>
    </row>
    <row r="79" spans="1:25" ht="30.65" customHeight="1" x14ac:dyDescent="0.35">
      <c r="A79" s="44"/>
      <c r="B79" s="44"/>
      <c r="C79" s="42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5"/>
      <c r="Y79"/>
    </row>
    <row r="80" spans="1:25" ht="30.65" customHeight="1" x14ac:dyDescent="0.35">
      <c r="A80" s="44"/>
      <c r="B80" s="44"/>
      <c r="C80" s="42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5"/>
      <c r="Y80"/>
    </row>
    <row r="81" spans="1:25" ht="30.65" customHeight="1" x14ac:dyDescent="0.35">
      <c r="A81" s="44"/>
      <c r="B81" s="44"/>
      <c r="C81" s="42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5"/>
      <c r="Y81"/>
    </row>
    <row r="82" spans="1:25" ht="30.65" customHeight="1" x14ac:dyDescent="0.35">
      <c r="A82" s="44"/>
      <c r="B82" s="44"/>
      <c r="C82" s="42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5"/>
      <c r="Y82"/>
    </row>
    <row r="83" spans="1:25" ht="30.65" customHeight="1" x14ac:dyDescent="0.35">
      <c r="A83" s="44"/>
      <c r="B83" s="44"/>
      <c r="C83" s="42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5"/>
      <c r="Y83"/>
    </row>
    <row r="84" spans="1:25" ht="30.65" customHeight="1" x14ac:dyDescent="0.35">
      <c r="A84" s="44"/>
      <c r="B84" s="44"/>
      <c r="C84" s="42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5"/>
      <c r="Y84"/>
    </row>
    <row r="85" spans="1:25" ht="30.65" customHeight="1" x14ac:dyDescent="0.35">
      <c r="A85" s="44"/>
      <c r="B85" s="44"/>
      <c r="C85" s="42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5"/>
      <c r="Y85"/>
    </row>
    <row r="86" spans="1:25" ht="30.65" customHeight="1" x14ac:dyDescent="0.35">
      <c r="A86" s="44"/>
      <c r="B86" s="44"/>
      <c r="C86" s="42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5"/>
      <c r="Y86"/>
    </row>
    <row r="87" spans="1:25" ht="30.65" customHeight="1" x14ac:dyDescent="0.35">
      <c r="A87" s="44"/>
      <c r="B87" s="44"/>
      <c r="C87" s="42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5"/>
      <c r="Y87"/>
    </row>
    <row r="88" spans="1:25" ht="30.65" customHeight="1" x14ac:dyDescent="0.35">
      <c r="A88" s="44"/>
      <c r="B88" s="44"/>
      <c r="C88" s="42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5"/>
      <c r="Y88"/>
    </row>
    <row r="89" spans="1:25" ht="30.65" customHeight="1" x14ac:dyDescent="0.35">
      <c r="A89" s="44"/>
      <c r="B89" s="44"/>
      <c r="C89" s="42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5"/>
      <c r="Y89"/>
    </row>
    <row r="90" spans="1:25" ht="30.65" customHeight="1" x14ac:dyDescent="0.35">
      <c r="A90" s="44"/>
      <c r="B90" s="44"/>
      <c r="C90" s="42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5"/>
      <c r="Y90"/>
    </row>
    <row r="91" spans="1:25" ht="30.65" customHeight="1" x14ac:dyDescent="0.35">
      <c r="A91" s="44"/>
      <c r="B91" s="44"/>
      <c r="C91" s="42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5"/>
      <c r="Y91"/>
    </row>
    <row r="92" spans="1:25" ht="30.65" customHeight="1" x14ac:dyDescent="0.35">
      <c r="A92" s="44"/>
      <c r="B92" s="44"/>
      <c r="C92" s="42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5"/>
      <c r="Y92"/>
    </row>
    <row r="93" spans="1:25" ht="30.65" customHeight="1" x14ac:dyDescent="0.35">
      <c r="A93" s="44"/>
      <c r="B93" s="44"/>
      <c r="C93" s="42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5"/>
      <c r="Y93"/>
    </row>
    <row r="94" spans="1:25" ht="30.65" customHeight="1" x14ac:dyDescent="0.35">
      <c r="A94" s="44"/>
      <c r="B94" s="44"/>
      <c r="C94" s="42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5"/>
      <c r="Y94"/>
    </row>
    <row r="95" spans="1:25" ht="30.65" customHeight="1" x14ac:dyDescent="0.35">
      <c r="A95" s="44"/>
      <c r="B95" s="44"/>
      <c r="C95" s="42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5"/>
      <c r="Y95"/>
    </row>
    <row r="96" spans="1:25" ht="30.65" customHeight="1" x14ac:dyDescent="0.35">
      <c r="A96" s="44"/>
      <c r="B96" s="44"/>
      <c r="C96" s="42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5"/>
      <c r="Y96"/>
    </row>
    <row r="97" spans="1:25" ht="30.65" customHeight="1" x14ac:dyDescent="0.35">
      <c r="A97" s="44"/>
      <c r="B97" s="44"/>
      <c r="C97" s="42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5"/>
      <c r="Y97"/>
    </row>
    <row r="98" spans="1:25" ht="30.65" customHeight="1" x14ac:dyDescent="0.35">
      <c r="A98" s="44"/>
      <c r="B98" s="44"/>
      <c r="C98" s="42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5"/>
      <c r="Y98"/>
    </row>
    <row r="99" spans="1:25" ht="30.65" customHeight="1" x14ac:dyDescent="0.35">
      <c r="A99" s="44"/>
      <c r="B99" s="44"/>
      <c r="C99" s="42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5"/>
      <c r="Y99"/>
    </row>
    <row r="100" spans="1:25" ht="30.65" customHeight="1" x14ac:dyDescent="0.35">
      <c r="A100" s="44"/>
      <c r="B100" s="44"/>
      <c r="C100" s="42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5"/>
      <c r="Y100"/>
    </row>
    <row r="101" spans="1:25" ht="30.65" customHeight="1" x14ac:dyDescent="0.35">
      <c r="A101" s="44"/>
      <c r="B101" s="44"/>
      <c r="C101" s="42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5"/>
      <c r="Y101"/>
    </row>
    <row r="102" spans="1:25" ht="30.65" customHeight="1" x14ac:dyDescent="0.35">
      <c r="A102" s="44"/>
      <c r="B102" s="44"/>
      <c r="C102" s="42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5"/>
      <c r="Y102"/>
    </row>
    <row r="103" spans="1:25" ht="30.65" customHeight="1" x14ac:dyDescent="0.35">
      <c r="A103" s="44"/>
      <c r="B103" s="44"/>
      <c r="C103" s="42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5"/>
      <c r="Y103"/>
    </row>
    <row r="104" spans="1:25" ht="30.65" customHeight="1" x14ac:dyDescent="0.35">
      <c r="A104" s="44"/>
      <c r="B104" s="44"/>
      <c r="C104" s="42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5"/>
      <c r="Y104"/>
    </row>
    <row r="105" spans="1:25" ht="30.65" customHeight="1" x14ac:dyDescent="0.35">
      <c r="A105" s="44"/>
      <c r="B105" s="44"/>
      <c r="C105" s="42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5"/>
      <c r="Y105"/>
    </row>
    <row r="106" spans="1:25" ht="30.65" customHeight="1" x14ac:dyDescent="0.35">
      <c r="A106" s="44"/>
      <c r="B106" s="44"/>
      <c r="C106" s="42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5"/>
      <c r="Y106"/>
    </row>
    <row r="107" spans="1:25" ht="30.65" customHeight="1" x14ac:dyDescent="0.35">
      <c r="A107" s="44"/>
      <c r="B107" s="44"/>
      <c r="C107" s="42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5"/>
      <c r="Y107"/>
    </row>
    <row r="108" spans="1:25" ht="30.65" customHeight="1" x14ac:dyDescent="0.35">
      <c r="A108" s="44"/>
      <c r="B108" s="44"/>
      <c r="C108" s="42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5"/>
      <c r="Y108"/>
    </row>
    <row r="109" spans="1:25" ht="30.65" customHeight="1" x14ac:dyDescent="0.35">
      <c r="A109" s="44"/>
      <c r="B109" s="44"/>
      <c r="C109" s="42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5"/>
      <c r="Y109"/>
    </row>
    <row r="110" spans="1:25" ht="30.65" customHeight="1" x14ac:dyDescent="0.35">
      <c r="A110" s="44"/>
      <c r="B110" s="44"/>
      <c r="C110" s="42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5"/>
      <c r="Y110"/>
    </row>
    <row r="111" spans="1:25" ht="30.65" customHeight="1" x14ac:dyDescent="0.35">
      <c r="A111" s="44"/>
      <c r="B111" s="44"/>
      <c r="C111" s="42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5"/>
      <c r="Y111"/>
    </row>
    <row r="112" spans="1:25" ht="30.65" customHeight="1" x14ac:dyDescent="0.35">
      <c r="A112" s="44"/>
      <c r="B112" s="44"/>
      <c r="C112" s="42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5"/>
      <c r="Y112"/>
    </row>
    <row r="113" spans="1:25" ht="30.65" customHeight="1" x14ac:dyDescent="0.35">
      <c r="A113" s="44"/>
      <c r="B113" s="44"/>
      <c r="C113" s="42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5"/>
      <c r="Y113"/>
    </row>
    <row r="114" spans="1:25" ht="30.65" customHeight="1" x14ac:dyDescent="0.35">
      <c r="A114" s="44"/>
      <c r="B114" s="44"/>
      <c r="C114" s="42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5"/>
      <c r="Y114"/>
    </row>
    <row r="115" spans="1:25" ht="30.65" customHeight="1" x14ac:dyDescent="0.35">
      <c r="A115" s="44"/>
      <c r="B115" s="44"/>
      <c r="C115" s="42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5"/>
      <c r="Y115"/>
    </row>
    <row r="116" spans="1:25" ht="30.65" customHeight="1" x14ac:dyDescent="0.35">
      <c r="A116" s="44"/>
      <c r="B116" s="44"/>
      <c r="C116" s="42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5"/>
      <c r="Y116"/>
    </row>
    <row r="117" spans="1:25" ht="30.65" customHeight="1" x14ac:dyDescent="0.35">
      <c r="A117" s="44"/>
      <c r="B117" s="44"/>
      <c r="C117" s="42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5"/>
      <c r="Y117"/>
    </row>
    <row r="118" spans="1:25" ht="30.65" customHeight="1" x14ac:dyDescent="0.35">
      <c r="A118" s="44"/>
      <c r="B118" s="44"/>
      <c r="C118" s="42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5"/>
      <c r="Y118"/>
    </row>
    <row r="119" spans="1:25" ht="30.65" customHeight="1" x14ac:dyDescent="0.35">
      <c r="A119" s="44"/>
      <c r="B119" s="44"/>
      <c r="C119" s="42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5"/>
      <c r="Y119"/>
    </row>
    <row r="120" spans="1:25" ht="30.65" customHeight="1" x14ac:dyDescent="0.35">
      <c r="A120" s="44"/>
      <c r="B120" s="44"/>
      <c r="C120" s="42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5"/>
      <c r="Y120"/>
    </row>
    <row r="121" spans="1:25" ht="30.65" customHeight="1" x14ac:dyDescent="0.35">
      <c r="A121" s="44"/>
      <c r="B121" s="44"/>
      <c r="C121" s="42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5"/>
      <c r="Y121"/>
    </row>
    <row r="122" spans="1:25" ht="30.65" customHeight="1" x14ac:dyDescent="0.35">
      <c r="A122" s="44">
        <f>'S1 Maquette'!B123</f>
        <v>0</v>
      </c>
      <c r="B122" s="44">
        <f>'S1 Maquette'!C123</f>
        <v>0</v>
      </c>
      <c r="C122" s="42">
        <f>'S1 Maquette'!F123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5"/>
      <c r="Y122"/>
    </row>
    <row r="123" spans="1:25" ht="30.65" customHeight="1" x14ac:dyDescent="0.35">
      <c r="A123" s="44">
        <f>'S1 Maquette'!B124</f>
        <v>0</v>
      </c>
      <c r="B123" s="44">
        <f>'S1 Maquette'!C124</f>
        <v>0</v>
      </c>
      <c r="C123" s="42">
        <f>'S1 Maquette'!F124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5"/>
      <c r="Y123"/>
    </row>
    <row r="124" spans="1:25" ht="30.65" customHeight="1" x14ac:dyDescent="0.35">
      <c r="A124" s="44">
        <f>'S1 Maquette'!B125</f>
        <v>0</v>
      </c>
      <c r="B124" s="44">
        <f>'S1 Maquette'!C125</f>
        <v>0</v>
      </c>
      <c r="C124" s="42">
        <f>'S1 Maquette'!F125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5"/>
      <c r="Y124"/>
    </row>
    <row r="125" spans="1:25" ht="30.65" customHeight="1" x14ac:dyDescent="0.35">
      <c r="A125" s="44">
        <f>'S1 Maquette'!B126</f>
        <v>0</v>
      </c>
      <c r="B125" s="44">
        <f>'S1 Maquette'!C126</f>
        <v>0</v>
      </c>
      <c r="C125" s="42">
        <f>'S1 Maquette'!F126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5"/>
      <c r="Y125"/>
    </row>
    <row r="126" spans="1:25" ht="30.65" customHeight="1" x14ac:dyDescent="0.35">
      <c r="A126" s="44">
        <f>'S1 Maquette'!B127</f>
        <v>0</v>
      </c>
      <c r="B126" s="44">
        <f>'S1 Maquette'!C127</f>
        <v>0</v>
      </c>
      <c r="C126" s="42">
        <f>'S1 Maquette'!F127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5"/>
      <c r="Y126"/>
    </row>
    <row r="127" spans="1:25" ht="30.65" customHeight="1" x14ac:dyDescent="0.35">
      <c r="A127" s="44">
        <f>'S1 Maquette'!B128</f>
        <v>0</v>
      </c>
      <c r="B127" s="44">
        <f>'S1 Maquette'!C128</f>
        <v>0</v>
      </c>
      <c r="C127" s="42">
        <f>'S1 Maquette'!F128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5"/>
      <c r="Y127"/>
    </row>
    <row r="128" spans="1:25" ht="30.65" customHeight="1" x14ac:dyDescent="0.35">
      <c r="A128" s="44">
        <f>'S1 Maquette'!B129</f>
        <v>0</v>
      </c>
      <c r="B128" s="44">
        <f>'S1 Maquette'!C129</f>
        <v>0</v>
      </c>
      <c r="C128" s="42">
        <f>'S1 Maquette'!F129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5"/>
      <c r="Y128"/>
    </row>
    <row r="129" spans="1:25" ht="30.65" customHeight="1" x14ac:dyDescent="0.35">
      <c r="A129" s="44">
        <f>'S1 Maquette'!B130</f>
        <v>0</v>
      </c>
      <c r="B129" s="44">
        <f>'S1 Maquette'!C130</f>
        <v>0</v>
      </c>
      <c r="C129" s="42">
        <f>'S1 Maquette'!F130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5"/>
      <c r="Y129"/>
    </row>
    <row r="130" spans="1:25" ht="30.65" customHeight="1" x14ac:dyDescent="0.35">
      <c r="A130" s="44">
        <f>'S1 Maquette'!B131</f>
        <v>0</v>
      </c>
      <c r="B130" s="44">
        <f>'S1 Maquette'!C131</f>
        <v>0</v>
      </c>
      <c r="C130" s="42">
        <f>'S1 Maquette'!F131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5"/>
      <c r="Y130"/>
    </row>
    <row r="131" spans="1:25" ht="30.65" customHeight="1" x14ac:dyDescent="0.35">
      <c r="A131" s="44">
        <f>'S1 Maquette'!B132</f>
        <v>0</v>
      </c>
      <c r="B131" s="44">
        <f>'S1 Maquette'!C132</f>
        <v>0</v>
      </c>
      <c r="C131" s="42">
        <f>'S1 Maquette'!F132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5"/>
      <c r="Y131"/>
    </row>
    <row r="132" spans="1:25" ht="30.65" customHeight="1" x14ac:dyDescent="0.35">
      <c r="A132" s="44">
        <f>'S1 Maquette'!B133</f>
        <v>0</v>
      </c>
      <c r="B132" s="44">
        <f>'S1 Maquette'!C133</f>
        <v>0</v>
      </c>
      <c r="C132" s="42">
        <f>'S1 Maquette'!F133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5"/>
      <c r="Y132"/>
    </row>
    <row r="133" spans="1:25" ht="30.65" customHeight="1" x14ac:dyDescent="0.35">
      <c r="A133" s="44">
        <f>'S1 Maquette'!B134</f>
        <v>0</v>
      </c>
      <c r="B133" s="44">
        <f>'S1 Maquette'!C134</f>
        <v>0</v>
      </c>
      <c r="C133" s="42">
        <f>'S1 Maquette'!F134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5"/>
      <c r="Y133"/>
    </row>
    <row r="134" spans="1:25" ht="30.65" customHeight="1" x14ac:dyDescent="0.35">
      <c r="A134" s="44">
        <f>'S1 Maquette'!B135</f>
        <v>0</v>
      </c>
      <c r="B134" s="44">
        <f>'S1 Maquette'!C135</f>
        <v>0</v>
      </c>
      <c r="C134" s="42">
        <f>'S1 Maquette'!F135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5"/>
      <c r="Y134"/>
    </row>
    <row r="135" spans="1:25" ht="30.65" customHeight="1" x14ac:dyDescent="0.35">
      <c r="A135" s="44">
        <f>'S1 Maquette'!B136</f>
        <v>0</v>
      </c>
      <c r="B135" s="44">
        <f>'S1 Maquette'!C136</f>
        <v>0</v>
      </c>
      <c r="C135" s="42">
        <f>'S1 Maquette'!F136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5"/>
      <c r="Y135"/>
    </row>
    <row r="136" spans="1:25" ht="30.65" customHeight="1" x14ac:dyDescent="0.35">
      <c r="A136" s="44">
        <f>'S1 Maquette'!B137</f>
        <v>0</v>
      </c>
      <c r="B136" s="44">
        <f>'S1 Maquette'!C137</f>
        <v>0</v>
      </c>
      <c r="C136" s="42">
        <f>'S1 Maquette'!F137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5"/>
      <c r="Y136"/>
    </row>
    <row r="137" spans="1:25" ht="30.65" customHeight="1" x14ac:dyDescent="0.35">
      <c r="A137" s="44">
        <f>'S1 Maquette'!B138</f>
        <v>0</v>
      </c>
      <c r="B137" s="44">
        <f>'S1 Maquette'!C138</f>
        <v>0</v>
      </c>
      <c r="C137" s="42">
        <f>'S1 Maquette'!F138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5"/>
      <c r="Y137"/>
    </row>
    <row r="138" spans="1:25" ht="30.65" customHeight="1" x14ac:dyDescent="0.35">
      <c r="A138" s="44">
        <f>'S1 Maquette'!B139</f>
        <v>0</v>
      </c>
      <c r="B138" s="44">
        <f>'S1 Maquette'!C139</f>
        <v>0</v>
      </c>
      <c r="C138" s="42">
        <f>'S1 Maquette'!F139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5"/>
      <c r="Y138"/>
    </row>
    <row r="139" spans="1:25" ht="30.65" customHeight="1" x14ac:dyDescent="0.35">
      <c r="A139" s="44">
        <f>'S1 Maquette'!B140</f>
        <v>0</v>
      </c>
      <c r="B139" s="44">
        <f>'S1 Maquette'!C140</f>
        <v>0</v>
      </c>
      <c r="C139" s="42">
        <f>'S1 Maquette'!F140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5"/>
      <c r="Y139"/>
    </row>
    <row r="140" spans="1:25" ht="30.65" customHeight="1" x14ac:dyDescent="0.35">
      <c r="A140" s="44">
        <f>'S1 Maquette'!B141</f>
        <v>0</v>
      </c>
      <c r="B140" s="44">
        <f>'S1 Maquette'!C141</f>
        <v>0</v>
      </c>
      <c r="C140" s="42">
        <f>'S1 Maquette'!F141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5"/>
      <c r="Y140"/>
    </row>
    <row r="141" spans="1:25" ht="30.65" customHeight="1" x14ac:dyDescent="0.35">
      <c r="A141" s="44">
        <f>'S1 Maquette'!B142</f>
        <v>0</v>
      </c>
      <c r="B141" s="44">
        <f>'S1 Maquette'!C142</f>
        <v>0</v>
      </c>
      <c r="C141" s="42">
        <f>'S1 Maquette'!F142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5"/>
      <c r="Y141"/>
    </row>
    <row r="142" spans="1:25" ht="30.65" customHeight="1" x14ac:dyDescent="0.35">
      <c r="A142" s="44">
        <f>'S1 Maquette'!B143</f>
        <v>0</v>
      </c>
      <c r="B142" s="44">
        <f>'S1 Maquette'!C143</f>
        <v>0</v>
      </c>
      <c r="C142" s="42">
        <f>'S1 Maquette'!F143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5"/>
      <c r="Y142"/>
    </row>
    <row r="143" spans="1:25" ht="30.65" customHeight="1" x14ac:dyDescent="0.35">
      <c r="A143" s="44">
        <f>'S1 Maquette'!B144</f>
        <v>0</v>
      </c>
      <c r="B143" s="44">
        <f>'S1 Maquette'!C144</f>
        <v>0</v>
      </c>
      <c r="C143" s="42">
        <f>'S1 Maquette'!F144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5"/>
      <c r="Y143"/>
    </row>
    <row r="144" spans="1:25" ht="30.65" customHeight="1" x14ac:dyDescent="0.35">
      <c r="A144" s="44">
        <f>'S1 Maquette'!B145</f>
        <v>0</v>
      </c>
      <c r="B144" s="44">
        <f>'S1 Maquette'!C145</f>
        <v>0</v>
      </c>
      <c r="C144" s="42">
        <f>'S1 Maquette'!F145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5"/>
      <c r="Y144"/>
    </row>
    <row r="145" spans="1:25" ht="30.65" customHeight="1" x14ac:dyDescent="0.35">
      <c r="A145" s="44">
        <f>'S1 Maquette'!B146</f>
        <v>0</v>
      </c>
      <c r="B145" s="44">
        <f>'S1 Maquette'!C146</f>
        <v>0</v>
      </c>
      <c r="C145" s="42">
        <f>'S1 Maquette'!F146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5"/>
      <c r="Y145"/>
    </row>
    <row r="146" spans="1:25" ht="30.65" customHeight="1" x14ac:dyDescent="0.35">
      <c r="A146" s="44">
        <f>'S1 Maquette'!B147</f>
        <v>0</v>
      </c>
      <c r="B146" s="44">
        <f>'S1 Maquette'!C147</f>
        <v>0</v>
      </c>
      <c r="C146" s="42">
        <f>'S1 Maquette'!F147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5"/>
      <c r="Y146"/>
    </row>
    <row r="147" spans="1:25" ht="30.65" customHeight="1" x14ac:dyDescent="0.35">
      <c r="A147" s="44">
        <f>'S1 Maquette'!B148</f>
        <v>0</v>
      </c>
      <c r="B147" s="44">
        <f>'S1 Maquette'!C148</f>
        <v>0</v>
      </c>
      <c r="C147" s="42">
        <f>'S1 Maquette'!F148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5"/>
      <c r="Y147"/>
    </row>
    <row r="148" spans="1:25" ht="30.65" customHeight="1" x14ac:dyDescent="0.35">
      <c r="A148" s="44">
        <f>'S1 Maquette'!B149</f>
        <v>0</v>
      </c>
      <c r="B148" s="44">
        <f>'S1 Maquette'!C149</f>
        <v>0</v>
      </c>
      <c r="C148" s="42">
        <f>'S1 Maquette'!F149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5"/>
      <c r="Y148"/>
    </row>
    <row r="149" spans="1:25" ht="30.65" customHeight="1" x14ac:dyDescent="0.35">
      <c r="A149" s="44">
        <f>'S1 Maquette'!B150</f>
        <v>0</v>
      </c>
      <c r="B149" s="44">
        <f>'S1 Maquette'!C150</f>
        <v>0</v>
      </c>
      <c r="C149" s="42">
        <f>'S1 Maquette'!F150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5"/>
      <c r="Y149"/>
    </row>
    <row r="150" spans="1:25" ht="30.65" customHeight="1" x14ac:dyDescent="0.35">
      <c r="A150" s="44">
        <f>'S1 Maquette'!B151</f>
        <v>0</v>
      </c>
      <c r="B150" s="44">
        <f>'S1 Maquette'!C151</f>
        <v>0</v>
      </c>
      <c r="C150" s="42">
        <f>'S1 Maquette'!F151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5"/>
      <c r="Y150"/>
    </row>
    <row r="151" spans="1:25" ht="30.65" customHeight="1" x14ac:dyDescent="0.35">
      <c r="A151" s="44">
        <f>'S1 Maquette'!B152</f>
        <v>0</v>
      </c>
      <c r="B151" s="44">
        <f>'S1 Maquette'!C152</f>
        <v>0</v>
      </c>
      <c r="C151" s="42">
        <f>'S1 Maquette'!F152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5"/>
      <c r="Y151"/>
    </row>
    <row r="152" spans="1:25" ht="30.65" customHeight="1" x14ac:dyDescent="0.35">
      <c r="A152" s="44">
        <f>'S1 Maquette'!B153</f>
        <v>0</v>
      </c>
      <c r="B152" s="44">
        <f>'S1 Maquette'!C153</f>
        <v>0</v>
      </c>
      <c r="C152" s="42">
        <f>'S1 Maquette'!F153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5"/>
      <c r="Y152"/>
    </row>
    <row r="153" spans="1:25" ht="30.65" customHeight="1" x14ac:dyDescent="0.35">
      <c r="A153" s="44">
        <f>'S1 Maquette'!B154</f>
        <v>0</v>
      </c>
      <c r="B153" s="44">
        <f>'S1 Maquette'!C154</f>
        <v>0</v>
      </c>
      <c r="C153" s="42">
        <f>'S1 Maquette'!F154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5"/>
      <c r="Y153"/>
    </row>
    <row r="154" spans="1:25" ht="30.65" customHeight="1" x14ac:dyDescent="0.35">
      <c r="A154" s="44">
        <f>'S1 Maquette'!B155</f>
        <v>0</v>
      </c>
      <c r="B154" s="44">
        <f>'S1 Maquette'!C155</f>
        <v>0</v>
      </c>
      <c r="C154" s="42">
        <f>'S1 Maquette'!F155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5"/>
      <c r="Y154"/>
    </row>
    <row r="155" spans="1:25" ht="30.65" customHeight="1" x14ac:dyDescent="0.35">
      <c r="A155" s="44">
        <f>'S1 Maquette'!B156</f>
        <v>0</v>
      </c>
      <c r="B155" s="44">
        <f>'S1 Maquette'!C156</f>
        <v>0</v>
      </c>
      <c r="C155" s="42">
        <f>'S1 Maquette'!F156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5"/>
      <c r="Y155"/>
    </row>
    <row r="156" spans="1:25" ht="30.65" customHeight="1" x14ac:dyDescent="0.35">
      <c r="A156" s="44">
        <f>'S1 Maquette'!B157</f>
        <v>0</v>
      </c>
      <c r="B156" s="44">
        <f>'S1 Maquette'!C157</f>
        <v>0</v>
      </c>
      <c r="C156" s="42">
        <f>'S1 Maquette'!F157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5"/>
      <c r="Y156"/>
    </row>
    <row r="157" spans="1:25" ht="30.65" customHeight="1" x14ac:dyDescent="0.35">
      <c r="A157" s="44">
        <f>'S1 Maquette'!B158</f>
        <v>0</v>
      </c>
      <c r="B157" s="44">
        <f>'S1 Maquette'!C158</f>
        <v>0</v>
      </c>
      <c r="C157" s="42">
        <f>'S1 Maquette'!F158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5"/>
      <c r="Y157"/>
    </row>
    <row r="158" spans="1:25" ht="30.65" customHeight="1" x14ac:dyDescent="0.35">
      <c r="A158" s="44">
        <f>'S1 Maquette'!B159</f>
        <v>0</v>
      </c>
      <c r="B158" s="44">
        <f>'S1 Maquette'!C159</f>
        <v>0</v>
      </c>
      <c r="C158" s="42">
        <f>'S1 Maquette'!F159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5"/>
      <c r="Y158"/>
    </row>
    <row r="159" spans="1:25" ht="30.65" customHeight="1" x14ac:dyDescent="0.35">
      <c r="A159" s="44">
        <f>'S1 Maquette'!B160</f>
        <v>0</v>
      </c>
      <c r="B159" s="44">
        <f>'S1 Maquette'!C160</f>
        <v>0</v>
      </c>
      <c r="C159" s="42">
        <f>'S1 Maquette'!F160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5"/>
      <c r="Y159"/>
    </row>
    <row r="160" spans="1:25" ht="30.65" customHeight="1" x14ac:dyDescent="0.35">
      <c r="A160" s="44">
        <f>'S1 Maquette'!B161</f>
        <v>0</v>
      </c>
      <c r="B160" s="44">
        <f>'S1 Maquette'!C161</f>
        <v>0</v>
      </c>
      <c r="C160" s="42">
        <f>'S1 Maquette'!F161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5"/>
      <c r="Y160"/>
    </row>
    <row r="161" spans="1:25" ht="30.65" customHeight="1" x14ac:dyDescent="0.35">
      <c r="A161" s="44">
        <f>'S1 Maquette'!B162</f>
        <v>0</v>
      </c>
      <c r="B161" s="44">
        <f>'S1 Maquette'!C162</f>
        <v>0</v>
      </c>
      <c r="C161" s="42">
        <f>'S1 Maquette'!F162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5"/>
      <c r="Y161"/>
    </row>
    <row r="162" spans="1:25" ht="30.65" customHeight="1" x14ac:dyDescent="0.35">
      <c r="A162" s="44">
        <f>'S1 Maquette'!B163</f>
        <v>0</v>
      </c>
      <c r="B162" s="44">
        <f>'S1 Maquette'!C163</f>
        <v>0</v>
      </c>
      <c r="C162" s="42">
        <f>'S1 Maquette'!F163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5"/>
      <c r="Y162"/>
    </row>
    <row r="163" spans="1:25" ht="30.65" customHeight="1" x14ac:dyDescent="0.35">
      <c r="A163" s="44">
        <f>'S1 Maquette'!B164</f>
        <v>0</v>
      </c>
      <c r="B163" s="44">
        <f>'S1 Maquette'!C164</f>
        <v>0</v>
      </c>
      <c r="C163" s="42">
        <f>'S1 Maquette'!F164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5"/>
      <c r="Y163"/>
    </row>
    <row r="164" spans="1:25" ht="30.65" customHeight="1" x14ac:dyDescent="0.35">
      <c r="A164" s="44">
        <f>'S1 Maquette'!B165</f>
        <v>0</v>
      </c>
      <c r="B164" s="44">
        <f>'S1 Maquette'!C165</f>
        <v>0</v>
      </c>
      <c r="C164" s="42">
        <f>'S1 Maquette'!F165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5"/>
      <c r="Y164"/>
    </row>
    <row r="165" spans="1:25" ht="30.65" customHeight="1" x14ac:dyDescent="0.35">
      <c r="A165" s="44">
        <f>'S1 Maquette'!B166</f>
        <v>0</v>
      </c>
      <c r="B165" s="44">
        <f>'S1 Maquette'!C166</f>
        <v>0</v>
      </c>
      <c r="C165" s="42">
        <f>'S1 Maquette'!F166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5"/>
      <c r="Y165"/>
    </row>
    <row r="166" spans="1:25" ht="30.65" customHeight="1" x14ac:dyDescent="0.35">
      <c r="A166" s="44">
        <f>'S1 Maquette'!B167</f>
        <v>0</v>
      </c>
      <c r="B166" s="44">
        <f>'S1 Maquette'!C167</f>
        <v>0</v>
      </c>
      <c r="C166" s="42">
        <f>'S1 Maquette'!F167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5"/>
      <c r="Y166"/>
    </row>
    <row r="167" spans="1:25" ht="30.65" customHeight="1" x14ac:dyDescent="0.35">
      <c r="A167" s="44">
        <f>'S1 Maquette'!B168</f>
        <v>0</v>
      </c>
      <c r="B167" s="44">
        <f>'S1 Maquette'!C168</f>
        <v>0</v>
      </c>
      <c r="C167" s="42">
        <f>'S1 Maquette'!F168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5"/>
      <c r="Y167"/>
    </row>
    <row r="168" spans="1:25" ht="30.65" customHeight="1" x14ac:dyDescent="0.35">
      <c r="A168" s="44">
        <f>'S1 Maquette'!B169</f>
        <v>0</v>
      </c>
      <c r="B168" s="44">
        <f>'S1 Maquette'!C169</f>
        <v>0</v>
      </c>
      <c r="C168" s="42">
        <f>'S1 Maquette'!F169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5"/>
      <c r="Y168"/>
    </row>
    <row r="169" spans="1:25" ht="30.65" customHeight="1" x14ac:dyDescent="0.35">
      <c r="A169" s="44">
        <f>'S1 Maquette'!B170</f>
        <v>0</v>
      </c>
      <c r="B169" s="44">
        <f>'S1 Maquette'!C170</f>
        <v>0</v>
      </c>
      <c r="C169" s="42">
        <f>'S1 Maquette'!F170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5"/>
      <c r="Y169"/>
    </row>
    <row r="170" spans="1:25" ht="30.65" customHeight="1" x14ac:dyDescent="0.35">
      <c r="A170" s="44">
        <f>'S1 Maquette'!B171</f>
        <v>0</v>
      </c>
      <c r="B170" s="44">
        <f>'S1 Maquette'!C171</f>
        <v>0</v>
      </c>
      <c r="C170" s="42">
        <f>'S1 Maquette'!F171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5"/>
      <c r="Y170"/>
    </row>
    <row r="171" spans="1:25" ht="30.65" customHeight="1" x14ac:dyDescent="0.35">
      <c r="A171" s="44">
        <f>'S1 Maquette'!B172</f>
        <v>0</v>
      </c>
      <c r="B171" s="44">
        <f>'S1 Maquette'!C172</f>
        <v>0</v>
      </c>
      <c r="C171" s="42">
        <f>'S1 Maquette'!F172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5"/>
      <c r="Y171"/>
    </row>
    <row r="172" spans="1:25" ht="30.65" customHeight="1" x14ac:dyDescent="0.35">
      <c r="A172" s="44">
        <f>'S1 Maquette'!B173</f>
        <v>0</v>
      </c>
      <c r="B172" s="44">
        <f>'S1 Maquette'!C173</f>
        <v>0</v>
      </c>
      <c r="C172" s="42">
        <f>'S1 Maquette'!F173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5"/>
      <c r="Y172"/>
    </row>
    <row r="173" spans="1:25" ht="30.65" customHeight="1" x14ac:dyDescent="0.35">
      <c r="A173" s="44">
        <f>'S1 Maquette'!B174</f>
        <v>0</v>
      </c>
      <c r="B173" s="44">
        <f>'S1 Maquette'!C174</f>
        <v>0</v>
      </c>
      <c r="C173" s="42">
        <f>'S1 Maquette'!F174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5"/>
      <c r="Y173"/>
    </row>
    <row r="174" spans="1:25" ht="30.65" customHeight="1" x14ac:dyDescent="0.35">
      <c r="A174" s="44">
        <f>'S1 Maquette'!B175</f>
        <v>0</v>
      </c>
      <c r="B174" s="44">
        <f>'S1 Maquette'!C175</f>
        <v>0</v>
      </c>
      <c r="C174" s="42">
        <f>'S1 Maquette'!F175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5"/>
      <c r="Y174"/>
    </row>
    <row r="175" spans="1:25" ht="30.65" customHeight="1" x14ac:dyDescent="0.35">
      <c r="A175" s="44">
        <f>'S1 Maquette'!B176</f>
        <v>0</v>
      </c>
      <c r="B175" s="44">
        <f>'S1 Maquette'!C176</f>
        <v>0</v>
      </c>
      <c r="C175" s="42">
        <f>'S1 Maquette'!F176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5"/>
      <c r="Y175"/>
    </row>
    <row r="176" spans="1:25" ht="30.65" customHeight="1" x14ac:dyDescent="0.35">
      <c r="A176" s="44">
        <f>'S1 Maquette'!B177</f>
        <v>0</v>
      </c>
      <c r="B176" s="44">
        <f>'S1 Maquette'!C177</f>
        <v>0</v>
      </c>
      <c r="C176" s="42">
        <f>'S1 Maquette'!F177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5"/>
      <c r="Y176"/>
    </row>
    <row r="177" spans="1:25" ht="30.65" customHeight="1" x14ac:dyDescent="0.35">
      <c r="A177" s="44">
        <f>'S1 Maquette'!B178</f>
        <v>0</v>
      </c>
      <c r="B177" s="44">
        <f>'S1 Maquette'!C178</f>
        <v>0</v>
      </c>
      <c r="C177" s="42">
        <f>'S1 Maquette'!F178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5"/>
      <c r="Y177"/>
    </row>
    <row r="178" spans="1:25" ht="30.65" customHeight="1" x14ac:dyDescent="0.35">
      <c r="A178" s="44">
        <f>'S1 Maquette'!B179</f>
        <v>0</v>
      </c>
      <c r="B178" s="44">
        <f>'S1 Maquette'!C179</f>
        <v>0</v>
      </c>
      <c r="C178" s="42">
        <f>'S1 Maquette'!F179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5"/>
      <c r="Y178"/>
    </row>
    <row r="179" spans="1:25" ht="30.65" customHeight="1" x14ac:dyDescent="0.35">
      <c r="A179" s="44">
        <f>'S1 Maquette'!B180</f>
        <v>0</v>
      </c>
      <c r="B179" s="44">
        <f>'S1 Maquette'!C180</f>
        <v>0</v>
      </c>
      <c r="C179" s="42">
        <f>'S1 Maquette'!F180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5"/>
      <c r="Y179"/>
    </row>
    <row r="180" spans="1:25" ht="30.65" customHeight="1" x14ac:dyDescent="0.35">
      <c r="A180" s="44">
        <f>'S1 Maquette'!B181</f>
        <v>0</v>
      </c>
      <c r="B180" s="44">
        <f>'S1 Maquette'!C181</f>
        <v>0</v>
      </c>
      <c r="C180" s="42">
        <f>'S1 Maquette'!F181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5"/>
      <c r="Y180"/>
    </row>
    <row r="181" spans="1:25" ht="30.65" customHeight="1" x14ac:dyDescent="0.35">
      <c r="A181" s="44">
        <f>'S1 Maquette'!B182</f>
        <v>0</v>
      </c>
      <c r="B181" s="44">
        <f>'S1 Maquette'!C182</f>
        <v>0</v>
      </c>
      <c r="C181" s="42">
        <f>'S1 Maquette'!F182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5"/>
      <c r="Y181"/>
    </row>
    <row r="182" spans="1:25" ht="30.65" customHeight="1" x14ac:dyDescent="0.35">
      <c r="A182" s="44">
        <f>'S1 Maquette'!B183</f>
        <v>0</v>
      </c>
      <c r="B182" s="44">
        <f>'S1 Maquette'!C183</f>
        <v>0</v>
      </c>
      <c r="C182" s="42">
        <f>'S1 Maquette'!F183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5"/>
      <c r="Y182"/>
    </row>
    <row r="183" spans="1:25" ht="30.65" customHeight="1" x14ac:dyDescent="0.35">
      <c r="A183" s="44">
        <f>'S1 Maquette'!B184</f>
        <v>0</v>
      </c>
      <c r="B183" s="44">
        <f>'S1 Maquette'!C184</f>
        <v>0</v>
      </c>
      <c r="C183" s="42">
        <f>'S1 Maquette'!F184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5"/>
      <c r="Y183"/>
    </row>
    <row r="184" spans="1:25" ht="30.65" customHeight="1" x14ac:dyDescent="0.35">
      <c r="A184" s="44">
        <f>'S1 Maquette'!B185</f>
        <v>0</v>
      </c>
      <c r="B184" s="44">
        <f>'S1 Maquette'!C185</f>
        <v>0</v>
      </c>
      <c r="C184" s="42">
        <f>'S1 Maquette'!F185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5"/>
      <c r="Y184"/>
    </row>
    <row r="185" spans="1:25" ht="30.65" customHeight="1" x14ac:dyDescent="0.35">
      <c r="A185" s="44">
        <f>'S1 Maquette'!B186</f>
        <v>0</v>
      </c>
      <c r="B185" s="44">
        <f>'S1 Maquette'!C186</f>
        <v>0</v>
      </c>
      <c r="C185" s="42">
        <f>'S1 Maquette'!F186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5"/>
      <c r="Y185"/>
    </row>
    <row r="186" spans="1:25" ht="30.65" customHeight="1" x14ac:dyDescent="0.35">
      <c r="A186" s="44">
        <f>'S1 Maquette'!B187</f>
        <v>0</v>
      </c>
      <c r="B186" s="44">
        <f>'S1 Maquette'!C187</f>
        <v>0</v>
      </c>
      <c r="C186" s="42">
        <f>'S1 Maquette'!F187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5"/>
      <c r="Y186"/>
    </row>
    <row r="187" spans="1:25" ht="30.65" customHeight="1" x14ac:dyDescent="0.35">
      <c r="A187" s="44">
        <f>'S1 Maquette'!B188</f>
        <v>0</v>
      </c>
      <c r="B187" s="44">
        <f>'S1 Maquette'!C188</f>
        <v>0</v>
      </c>
      <c r="C187" s="42">
        <f>'S1 Maquette'!F188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5"/>
      <c r="Y187"/>
    </row>
    <row r="188" spans="1:25" ht="30.65" customHeight="1" x14ac:dyDescent="0.35">
      <c r="A188" s="44">
        <f>'S1 Maquette'!B189</f>
        <v>0</v>
      </c>
      <c r="B188" s="44">
        <f>'S1 Maquette'!C189</f>
        <v>0</v>
      </c>
      <c r="C188" s="42">
        <f>'S1 Maquette'!F189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5"/>
      <c r="Y188"/>
    </row>
    <row r="189" spans="1:25" ht="30.65" customHeight="1" x14ac:dyDescent="0.35">
      <c r="A189" s="44">
        <f>'S1 Maquette'!B190</f>
        <v>0</v>
      </c>
      <c r="B189" s="44">
        <f>'S1 Maquette'!C190</f>
        <v>0</v>
      </c>
      <c r="C189" s="42">
        <f>'S1 Maquette'!F190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5"/>
      <c r="Y189"/>
    </row>
    <row r="190" spans="1:25" ht="30.65" customHeight="1" x14ac:dyDescent="0.35">
      <c r="A190" s="44">
        <f>'S1 Maquette'!B191</f>
        <v>0</v>
      </c>
      <c r="B190" s="44">
        <f>'S1 Maquette'!C191</f>
        <v>0</v>
      </c>
      <c r="C190" s="42">
        <f>'S1 Maquette'!F191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5"/>
      <c r="Y190"/>
    </row>
    <row r="191" spans="1:25" ht="30.65" customHeight="1" x14ac:dyDescent="0.35">
      <c r="A191" s="44">
        <f>'S1 Maquette'!B192</f>
        <v>0</v>
      </c>
      <c r="B191" s="44">
        <f>'S1 Maquette'!C192</f>
        <v>0</v>
      </c>
      <c r="C191" s="42">
        <f>'S1 Maquette'!F192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5"/>
      <c r="Y191"/>
    </row>
    <row r="192" spans="1:25" ht="30.65" customHeight="1" x14ac:dyDescent="0.35">
      <c r="A192" s="44">
        <f>'S1 Maquette'!B193</f>
        <v>0</v>
      </c>
      <c r="B192" s="44">
        <f>'S1 Maquette'!C193</f>
        <v>0</v>
      </c>
      <c r="C192" s="42">
        <f>'S1 Maquette'!F193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5"/>
      <c r="Y192"/>
    </row>
    <row r="193" spans="1:25" ht="30.65" customHeight="1" x14ac:dyDescent="0.35">
      <c r="A193" s="44">
        <f>'S1 Maquette'!B194</f>
        <v>0</v>
      </c>
      <c r="B193" s="44">
        <f>'S1 Maquette'!C194</f>
        <v>0</v>
      </c>
      <c r="C193" s="42">
        <f>'S1 Maquette'!F194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5"/>
      <c r="Y193"/>
    </row>
    <row r="194" spans="1:25" ht="30.65" customHeight="1" x14ac:dyDescent="0.35">
      <c r="A194" s="44">
        <f>'S1 Maquette'!B195</f>
        <v>0</v>
      </c>
      <c r="B194" s="44">
        <f>'S1 Maquette'!C195</f>
        <v>0</v>
      </c>
      <c r="C194" s="42">
        <f>'S1 Maquette'!F195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5"/>
      <c r="Y194"/>
    </row>
    <row r="195" spans="1:25" ht="30.65" customHeight="1" x14ac:dyDescent="0.35">
      <c r="A195" s="44">
        <f>'S1 Maquette'!B196</f>
        <v>0</v>
      </c>
      <c r="B195" s="44">
        <f>'S1 Maquette'!C196</f>
        <v>0</v>
      </c>
      <c r="C195" s="42">
        <f>'S1 Maquette'!F196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5"/>
      <c r="Y195"/>
    </row>
    <row r="196" spans="1:25" ht="30.65" customHeight="1" x14ac:dyDescent="0.35">
      <c r="A196" s="44">
        <f>'S1 Maquette'!B197</f>
        <v>0</v>
      </c>
      <c r="B196" s="44">
        <f>'S1 Maquette'!C197</f>
        <v>0</v>
      </c>
      <c r="C196" s="42">
        <f>'S1 Maquette'!F197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5"/>
      <c r="Y196"/>
    </row>
    <row r="197" spans="1:25" ht="30.65" customHeight="1" x14ac:dyDescent="0.35">
      <c r="A197" s="44">
        <f>'S1 Maquette'!B198</f>
        <v>0</v>
      </c>
      <c r="B197" s="44">
        <f>'S1 Maquette'!C198</f>
        <v>0</v>
      </c>
      <c r="C197" s="42">
        <f>'S1 Maquette'!F198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5"/>
      <c r="Y197"/>
    </row>
    <row r="198" spans="1:25" ht="30.65" customHeight="1" x14ac:dyDescent="0.35">
      <c r="A198" s="44">
        <f>'S1 Maquette'!B199</f>
        <v>0</v>
      </c>
      <c r="B198" s="44">
        <f>'S1 Maquette'!C199</f>
        <v>0</v>
      </c>
      <c r="C198" s="42">
        <f>'S1 Maquette'!F199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5"/>
      <c r="Y198"/>
    </row>
    <row r="199" spans="1:25" ht="30.65" customHeight="1" x14ac:dyDescent="0.35">
      <c r="A199" s="44">
        <f>'S1 Maquette'!B200</f>
        <v>0</v>
      </c>
      <c r="B199" s="44">
        <f>'S1 Maquette'!C200</f>
        <v>0</v>
      </c>
      <c r="C199" s="42">
        <f>'S1 Maquette'!F200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5"/>
      <c r="Y199"/>
    </row>
    <row r="200" spans="1:25" ht="30.65" customHeight="1" x14ac:dyDescent="0.35">
      <c r="A200" s="44">
        <f>'S1 Maquette'!B201</f>
        <v>0</v>
      </c>
      <c r="B200" s="44">
        <f>'S1 Maquette'!C201</f>
        <v>0</v>
      </c>
      <c r="C200" s="42">
        <f>'S1 Maquette'!F201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5"/>
      <c r="Y200"/>
    </row>
    <row r="201" spans="1:25" ht="30.65" customHeight="1" x14ac:dyDescent="0.35">
      <c r="A201" s="44">
        <f>'S1 Maquette'!B202</f>
        <v>0</v>
      </c>
      <c r="B201" s="44">
        <f>'S1 Maquette'!C202</f>
        <v>0</v>
      </c>
      <c r="C201" s="42">
        <f>'S1 Maquette'!F202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5"/>
      <c r="Y201"/>
    </row>
    <row r="202" spans="1:25" ht="30.65" customHeight="1" x14ac:dyDescent="0.35">
      <c r="A202" s="44">
        <f>'S1 Maquette'!B203</f>
        <v>0</v>
      </c>
      <c r="B202" s="44">
        <f>'S1 Maquette'!C203</f>
        <v>0</v>
      </c>
      <c r="C202" s="42">
        <f>'S1 Maquette'!F203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5"/>
      <c r="Y202"/>
    </row>
    <row r="203" spans="1:25" ht="30.65" customHeight="1" x14ac:dyDescent="0.35">
      <c r="A203" s="44">
        <f>'S1 Maquette'!B204</f>
        <v>0</v>
      </c>
      <c r="B203" s="44">
        <f>'S1 Maquette'!C204</f>
        <v>0</v>
      </c>
      <c r="C203" s="42">
        <f>'S1 Maquette'!F204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5"/>
      <c r="Y203"/>
    </row>
    <row r="204" spans="1:25" ht="30.65" customHeight="1" x14ac:dyDescent="0.35">
      <c r="A204" s="44">
        <f>'S1 Maquette'!B205</f>
        <v>0</v>
      </c>
      <c r="B204" s="44">
        <f>'S1 Maquette'!C205</f>
        <v>0</v>
      </c>
      <c r="C204" s="42">
        <f>'S1 Maquette'!F205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5"/>
      <c r="Y204"/>
    </row>
    <row r="205" spans="1:25" ht="30.65" customHeight="1" x14ac:dyDescent="0.35">
      <c r="A205" s="44">
        <f>'S1 Maquette'!B206</f>
        <v>0</v>
      </c>
      <c r="B205" s="44">
        <f>'S1 Maquette'!C206</f>
        <v>0</v>
      </c>
      <c r="C205" s="42">
        <f>'S1 Maquette'!F206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5"/>
      <c r="Y205"/>
    </row>
    <row r="206" spans="1:25" ht="30.65" customHeight="1" x14ac:dyDescent="0.35">
      <c r="A206" s="44">
        <f>'S1 Maquette'!B207</f>
        <v>0</v>
      </c>
      <c r="B206" s="44">
        <f>'S1 Maquette'!C207</f>
        <v>0</v>
      </c>
      <c r="C206" s="42">
        <f>'S1 Maquette'!F207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5"/>
      <c r="Y206"/>
    </row>
    <row r="207" spans="1:25" ht="30.65" customHeight="1" x14ac:dyDescent="0.35">
      <c r="A207" s="44">
        <f>'S1 Maquette'!B208</f>
        <v>0</v>
      </c>
      <c r="B207" s="44">
        <f>'S1 Maquette'!C208</f>
        <v>0</v>
      </c>
      <c r="C207" s="42">
        <f>'S1 Maquette'!F208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5"/>
      <c r="Y207"/>
    </row>
    <row r="208" spans="1:25" ht="30.65" customHeight="1" x14ac:dyDescent="0.35">
      <c r="A208" s="44">
        <f>'S1 Maquette'!B209</f>
        <v>0</v>
      </c>
      <c r="B208" s="44">
        <f>'S1 Maquette'!C209</f>
        <v>0</v>
      </c>
      <c r="C208" s="42">
        <f>'S1 Maquette'!F209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5"/>
      <c r="Y208"/>
    </row>
    <row r="209" spans="1:25" ht="30.65" customHeight="1" x14ac:dyDescent="0.35">
      <c r="A209" s="44">
        <f>'S1 Maquette'!B210</f>
        <v>0</v>
      </c>
      <c r="B209" s="44">
        <f>'S1 Maquette'!C210</f>
        <v>0</v>
      </c>
      <c r="C209" s="42">
        <f>'S1 Maquette'!F210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5"/>
      <c r="Y209"/>
    </row>
    <row r="210" spans="1:25" ht="30.65" customHeight="1" x14ac:dyDescent="0.35">
      <c r="A210" s="44">
        <f>'S1 Maquette'!B211</f>
        <v>0</v>
      </c>
      <c r="B210" s="44">
        <f>'S1 Maquette'!C211</f>
        <v>0</v>
      </c>
      <c r="C210" s="42">
        <f>'S1 Maquette'!F211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5"/>
      <c r="Y210"/>
    </row>
    <row r="211" spans="1:25" ht="30.65" customHeight="1" x14ac:dyDescent="0.35">
      <c r="A211" s="44">
        <f>'S1 Maquette'!B212</f>
        <v>0</v>
      </c>
      <c r="B211" s="44">
        <f>'S1 Maquette'!C212</f>
        <v>0</v>
      </c>
      <c r="C211" s="42">
        <f>'S1 Maquette'!F212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5"/>
      <c r="Y211"/>
    </row>
    <row r="212" spans="1:25" ht="30.65" customHeight="1" x14ac:dyDescent="0.35">
      <c r="A212" s="44">
        <f>'S1 Maquette'!B213</f>
        <v>0</v>
      </c>
      <c r="B212" s="44">
        <f>'S1 Maquette'!C213</f>
        <v>0</v>
      </c>
      <c r="C212" s="42">
        <f>'S1 Maquette'!F213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5"/>
      <c r="Y212"/>
    </row>
    <row r="213" spans="1:25" ht="30.65" customHeight="1" x14ac:dyDescent="0.35">
      <c r="A213" s="44">
        <f>'S1 Maquette'!B214</f>
        <v>0</v>
      </c>
      <c r="B213" s="44">
        <f>'S1 Maquette'!C214</f>
        <v>0</v>
      </c>
      <c r="C213" s="42">
        <f>'S1 Maquette'!F214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5"/>
      <c r="Y213"/>
    </row>
    <row r="214" spans="1:25" ht="30.65" customHeight="1" x14ac:dyDescent="0.35">
      <c r="A214" s="44">
        <f>'S1 Maquette'!B215</f>
        <v>0</v>
      </c>
      <c r="B214" s="44">
        <f>'S1 Maquette'!C215</f>
        <v>0</v>
      </c>
      <c r="C214" s="42">
        <f>'S1 Maquette'!F215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5"/>
      <c r="Y214"/>
    </row>
    <row r="215" spans="1:25" ht="30.65" customHeight="1" x14ac:dyDescent="0.35">
      <c r="A215" s="44">
        <f>'S1 Maquette'!B216</f>
        <v>0</v>
      </c>
      <c r="B215" s="44">
        <f>'S1 Maquette'!C216</f>
        <v>0</v>
      </c>
      <c r="C215" s="42">
        <f>'S1 Maquette'!F216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5"/>
      <c r="Y215"/>
    </row>
    <row r="216" spans="1:25" ht="30.65" customHeight="1" x14ac:dyDescent="0.35">
      <c r="A216" s="44">
        <f>'S1 Maquette'!B217</f>
        <v>0</v>
      </c>
      <c r="B216" s="44">
        <f>'S1 Maquette'!C217</f>
        <v>0</v>
      </c>
      <c r="C216" s="42">
        <f>'S1 Maquette'!F217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5"/>
      <c r="Y216"/>
    </row>
    <row r="217" spans="1:25" ht="30.65" customHeight="1" x14ac:dyDescent="0.35">
      <c r="A217" s="44">
        <f>'S1 Maquette'!B218</f>
        <v>0</v>
      </c>
      <c r="B217" s="44">
        <f>'S1 Maquette'!C218</f>
        <v>0</v>
      </c>
      <c r="C217" s="42">
        <f>'S1 Maquette'!F218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5"/>
      <c r="Y217"/>
    </row>
    <row r="218" spans="1:25" ht="30.65" customHeight="1" x14ac:dyDescent="0.35">
      <c r="A218" s="44">
        <f>'S1 Maquette'!B219</f>
        <v>0</v>
      </c>
      <c r="B218" s="44">
        <f>'S1 Maquette'!C219</f>
        <v>0</v>
      </c>
      <c r="C218" s="42">
        <f>'S1 Maquette'!F219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5"/>
      <c r="Y218"/>
    </row>
    <row r="219" spans="1:25" ht="30.65" customHeight="1" x14ac:dyDescent="0.35">
      <c r="A219" s="44">
        <f>'S1 Maquette'!B220</f>
        <v>0</v>
      </c>
      <c r="B219" s="44">
        <f>'S1 Maquette'!C220</f>
        <v>0</v>
      </c>
      <c r="C219" s="42">
        <f>'S1 Maquette'!F220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5"/>
      <c r="Y219"/>
    </row>
    <row r="220" spans="1:25" ht="30.65" customHeight="1" x14ac:dyDescent="0.35">
      <c r="A220" s="44">
        <f>'S1 Maquette'!B221</f>
        <v>0</v>
      </c>
      <c r="B220" s="44">
        <f>'S1 Maquette'!C221</f>
        <v>0</v>
      </c>
      <c r="C220" s="42">
        <f>'S1 Maquette'!F221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5"/>
      <c r="Y220"/>
    </row>
    <row r="221" spans="1:25" ht="30.65" customHeight="1" x14ac:dyDescent="0.35">
      <c r="A221" s="44">
        <f>'S1 Maquette'!B222</f>
        <v>0</v>
      </c>
      <c r="B221" s="44">
        <f>'S1 Maquette'!C222</f>
        <v>0</v>
      </c>
      <c r="C221" s="42">
        <f>'S1 Maquette'!F222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5"/>
      <c r="Y221"/>
    </row>
    <row r="222" spans="1:25" ht="30.65" customHeight="1" x14ac:dyDescent="0.35">
      <c r="A222" s="44">
        <f>'S1 Maquette'!B223</f>
        <v>0</v>
      </c>
      <c r="B222" s="44">
        <f>'S1 Maquette'!C223</f>
        <v>0</v>
      </c>
      <c r="C222" s="42">
        <f>'S1 Maquette'!F223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5"/>
      <c r="Y222"/>
    </row>
    <row r="223" spans="1:25" ht="30.65" customHeight="1" x14ac:dyDescent="0.35">
      <c r="A223" s="44">
        <f>'S1 Maquette'!B224</f>
        <v>0</v>
      </c>
      <c r="B223" s="44">
        <f>'S1 Maquette'!C224</f>
        <v>0</v>
      </c>
      <c r="C223" s="42">
        <f>'S1 Maquette'!F224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5"/>
      <c r="Y223"/>
    </row>
    <row r="224" spans="1:25" ht="30.65" customHeight="1" x14ac:dyDescent="0.35">
      <c r="A224" s="44">
        <f>'S1 Maquette'!B225</f>
        <v>0</v>
      </c>
      <c r="B224" s="44">
        <f>'S1 Maquette'!C225</f>
        <v>0</v>
      </c>
      <c r="C224" s="42">
        <f>'S1 Maquette'!F225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5"/>
      <c r="Y224"/>
    </row>
    <row r="225" spans="1:25" ht="30.65" customHeight="1" x14ac:dyDescent="0.35">
      <c r="A225" s="44">
        <f>'S1 Maquette'!B226</f>
        <v>0</v>
      </c>
      <c r="B225" s="44">
        <f>'S1 Maquette'!C226</f>
        <v>0</v>
      </c>
      <c r="C225" s="42">
        <f>'S1 Maquette'!F226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5"/>
      <c r="Y225"/>
    </row>
    <row r="226" spans="1:25" ht="30.65" customHeight="1" x14ac:dyDescent="0.35">
      <c r="A226" s="44">
        <f>'S1 Maquette'!B227</f>
        <v>0</v>
      </c>
      <c r="B226" s="44">
        <f>'S1 Maquette'!C227</f>
        <v>0</v>
      </c>
      <c r="C226" s="42">
        <f>'S1 Maquette'!F227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5"/>
      <c r="Y226"/>
    </row>
    <row r="227" spans="1:25" ht="30.65" customHeight="1" x14ac:dyDescent="0.35">
      <c r="A227" s="44">
        <f>'S1 Maquette'!B228</f>
        <v>0</v>
      </c>
      <c r="B227" s="44">
        <f>'S1 Maquette'!C228</f>
        <v>0</v>
      </c>
      <c r="C227" s="42">
        <f>'S1 Maquette'!F228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5"/>
      <c r="Y227"/>
    </row>
    <row r="228" spans="1:25" ht="30.65" customHeight="1" x14ac:dyDescent="0.35">
      <c r="A228" s="44">
        <f>'S1 Maquette'!B229</f>
        <v>0</v>
      </c>
      <c r="B228" s="44">
        <f>'S1 Maquette'!C229</f>
        <v>0</v>
      </c>
      <c r="C228" s="42">
        <f>'S1 Maquette'!F229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5"/>
      <c r="Y228"/>
    </row>
    <row r="229" spans="1:25" ht="30.65" customHeight="1" x14ac:dyDescent="0.35">
      <c r="A229" s="44">
        <f>'S1 Maquette'!B230</f>
        <v>0</v>
      </c>
      <c r="B229" s="44">
        <f>'S1 Maquette'!C230</f>
        <v>0</v>
      </c>
      <c r="C229" s="42">
        <f>'S1 Maquette'!F230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5"/>
      <c r="Y229"/>
    </row>
    <row r="230" spans="1:25" ht="30.65" customHeight="1" x14ac:dyDescent="0.35">
      <c r="A230" s="44">
        <f>'S1 Maquette'!B231</f>
        <v>0</v>
      </c>
      <c r="B230" s="44">
        <f>'S1 Maquette'!C231</f>
        <v>0</v>
      </c>
      <c r="C230" s="42">
        <f>'S1 Maquette'!F231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5"/>
      <c r="Y230"/>
    </row>
    <row r="231" spans="1:25" ht="30.65" customHeight="1" x14ac:dyDescent="0.35">
      <c r="A231" s="44">
        <f>'S1 Maquette'!B232</f>
        <v>0</v>
      </c>
      <c r="B231" s="44">
        <f>'S1 Maquette'!C232</f>
        <v>0</v>
      </c>
      <c r="C231" s="42">
        <f>'S1 Maquette'!F232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5"/>
      <c r="Y231"/>
    </row>
    <row r="232" spans="1:25" ht="30.65" customHeight="1" x14ac:dyDescent="0.35">
      <c r="A232" s="44">
        <f>'S1 Maquette'!B233</f>
        <v>0</v>
      </c>
      <c r="B232" s="44">
        <f>'S1 Maquette'!C233</f>
        <v>0</v>
      </c>
      <c r="C232" s="42">
        <f>'S1 Maquette'!F233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5"/>
      <c r="Y232"/>
    </row>
    <row r="233" spans="1:25" ht="30.65" customHeight="1" x14ac:dyDescent="0.35">
      <c r="A233" s="44">
        <f>'S1 Maquette'!B234</f>
        <v>0</v>
      </c>
      <c r="B233" s="44">
        <f>'S1 Maquette'!C234</f>
        <v>0</v>
      </c>
      <c r="C233" s="42">
        <f>'S1 Maquette'!F234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5"/>
      <c r="Y233"/>
    </row>
    <row r="234" spans="1:25" ht="30.65" customHeight="1" x14ac:dyDescent="0.35">
      <c r="A234" s="44">
        <f>'S1 Maquette'!B235</f>
        <v>0</v>
      </c>
      <c r="B234" s="44">
        <f>'S1 Maquette'!C235</f>
        <v>0</v>
      </c>
      <c r="C234" s="42">
        <f>'S1 Maquette'!F235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5"/>
      <c r="Y234"/>
    </row>
    <row r="235" spans="1:25" ht="30.65" customHeight="1" x14ac:dyDescent="0.35">
      <c r="A235" s="44">
        <f>'S1 Maquette'!B236</f>
        <v>0</v>
      </c>
      <c r="B235" s="44">
        <f>'S1 Maquette'!C236</f>
        <v>0</v>
      </c>
      <c r="C235" s="42">
        <f>'S1 Maquette'!F236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5"/>
      <c r="Y235"/>
    </row>
    <row r="236" spans="1:25" ht="30.65" customHeight="1" x14ac:dyDescent="0.35">
      <c r="A236" s="44">
        <f>'S1 Maquette'!B237</f>
        <v>0</v>
      </c>
      <c r="B236" s="44">
        <f>'S1 Maquette'!C237</f>
        <v>0</v>
      </c>
      <c r="C236" s="42">
        <f>'S1 Maquette'!F237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5"/>
      <c r="Y236"/>
    </row>
    <row r="237" spans="1:25" ht="30.65" customHeight="1" x14ac:dyDescent="0.35">
      <c r="A237" s="44">
        <f>'S1 Maquette'!B238</f>
        <v>0</v>
      </c>
      <c r="B237" s="44">
        <f>'S1 Maquette'!C238</f>
        <v>0</v>
      </c>
      <c r="C237" s="42">
        <f>'S1 Maquette'!F238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5"/>
      <c r="Y237"/>
    </row>
    <row r="238" spans="1:25" ht="30.65" customHeight="1" x14ac:dyDescent="0.35">
      <c r="A238" s="44">
        <f>'S1 Maquette'!B239</f>
        <v>0</v>
      </c>
      <c r="B238" s="44">
        <f>'S1 Maquette'!C239</f>
        <v>0</v>
      </c>
      <c r="C238" s="42">
        <f>'S1 Maquette'!F239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5"/>
      <c r="Y238"/>
    </row>
    <row r="239" spans="1:25" ht="30.65" customHeight="1" x14ac:dyDescent="0.35">
      <c r="A239" s="44">
        <f>'S1 Maquette'!B240</f>
        <v>0</v>
      </c>
      <c r="B239" s="44">
        <f>'S1 Maquette'!C240</f>
        <v>0</v>
      </c>
      <c r="C239" s="42">
        <f>'S1 Maquette'!F240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5"/>
      <c r="Y239"/>
    </row>
    <row r="240" spans="1:25" ht="30.65" customHeight="1" x14ac:dyDescent="0.35">
      <c r="A240" s="44">
        <f>'S1 Maquette'!B241</f>
        <v>0</v>
      </c>
      <c r="B240" s="44">
        <f>'S1 Maquette'!C241</f>
        <v>0</v>
      </c>
      <c r="C240" s="42">
        <f>'S1 Maquette'!F241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5"/>
      <c r="Y240"/>
    </row>
    <row r="241" spans="1:25" ht="30.65" customHeight="1" x14ac:dyDescent="0.35">
      <c r="A241" s="44">
        <f>'S1 Maquette'!B242</f>
        <v>0</v>
      </c>
      <c r="B241" s="44">
        <f>'S1 Maquette'!C242</f>
        <v>0</v>
      </c>
      <c r="C241" s="42">
        <f>'S1 Maquette'!F242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5"/>
      <c r="Y241"/>
    </row>
    <row r="242" spans="1:25" ht="30.65" customHeight="1" x14ac:dyDescent="0.35">
      <c r="A242" s="44">
        <f>'S1 Maquette'!B243</f>
        <v>0</v>
      </c>
      <c r="B242" s="44">
        <f>'S1 Maquette'!C243</f>
        <v>0</v>
      </c>
      <c r="C242" s="42">
        <f>'S1 Maquette'!F243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5"/>
      <c r="Y242"/>
    </row>
    <row r="243" spans="1:25" ht="30.65" customHeight="1" x14ac:dyDescent="0.35">
      <c r="A243" s="44">
        <f>'S1 Maquette'!B244</f>
        <v>0</v>
      </c>
      <c r="B243" s="44">
        <f>'S1 Maquette'!C244</f>
        <v>0</v>
      </c>
      <c r="C243" s="42">
        <f>'S1 Maquette'!F244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5"/>
      <c r="Y243"/>
    </row>
    <row r="244" spans="1:25" ht="30.65" customHeight="1" x14ac:dyDescent="0.35">
      <c r="A244" s="44">
        <f>'S1 Maquette'!B245</f>
        <v>0</v>
      </c>
      <c r="B244" s="44">
        <f>'S1 Maquette'!C245</f>
        <v>0</v>
      </c>
      <c r="C244" s="42">
        <f>'S1 Maquette'!F245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5"/>
      <c r="Y244"/>
    </row>
    <row r="245" spans="1:25" ht="30.65" customHeight="1" x14ac:dyDescent="0.35">
      <c r="A245" s="44">
        <f>'S1 Maquette'!B246</f>
        <v>0</v>
      </c>
      <c r="B245" s="44">
        <f>'S1 Maquette'!C246</f>
        <v>0</v>
      </c>
      <c r="C245" s="42">
        <f>'S1 Maquette'!F246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5"/>
      <c r="Y245"/>
    </row>
    <row r="246" spans="1:25" ht="30.65" customHeight="1" x14ac:dyDescent="0.35">
      <c r="A246" s="44">
        <f>'S1 Maquette'!B247</f>
        <v>0</v>
      </c>
      <c r="B246" s="44">
        <f>'S1 Maquette'!C247</f>
        <v>0</v>
      </c>
      <c r="C246" s="42">
        <f>'S1 Maquette'!F247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5"/>
      <c r="Y246"/>
    </row>
    <row r="247" spans="1:25" ht="30.65" customHeight="1" x14ac:dyDescent="0.35">
      <c r="A247" s="44">
        <f>'S1 Maquette'!B248</f>
        <v>0</v>
      </c>
      <c r="B247" s="44">
        <f>'S1 Maquette'!C248</f>
        <v>0</v>
      </c>
      <c r="C247" s="42">
        <f>'S1 Maquette'!F248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5"/>
      <c r="Y247"/>
    </row>
    <row r="248" spans="1:25" ht="30.65" customHeight="1" x14ac:dyDescent="0.35">
      <c r="A248" s="44">
        <f>'S1 Maquette'!B249</f>
        <v>0</v>
      </c>
      <c r="B248" s="44">
        <f>'S1 Maquette'!C249</f>
        <v>0</v>
      </c>
      <c r="C248" s="42">
        <f>'S1 Maquette'!F249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5"/>
      <c r="Y248"/>
    </row>
    <row r="249" spans="1:25" ht="30.65" customHeight="1" x14ac:dyDescent="0.35">
      <c r="A249" s="44">
        <f>'S1 Maquette'!B250</f>
        <v>0</v>
      </c>
      <c r="B249" s="44">
        <f>'S1 Maquette'!C250</f>
        <v>0</v>
      </c>
      <c r="C249" s="42">
        <f>'S1 Maquette'!F250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5"/>
      <c r="Y249"/>
    </row>
    <row r="250" spans="1:25" ht="30.65" customHeight="1" x14ac:dyDescent="0.35">
      <c r="A250" s="44">
        <f>'S1 Maquette'!B251</f>
        <v>0</v>
      </c>
      <c r="B250" s="44">
        <f>'S1 Maquette'!C251</f>
        <v>0</v>
      </c>
      <c r="C250" s="42">
        <f>'S1 Maquette'!F251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5"/>
      <c r="Y250"/>
    </row>
    <row r="251" spans="1:25" ht="30.65" customHeight="1" x14ac:dyDescent="0.35">
      <c r="A251" s="44">
        <f>'S1 Maquette'!B252</f>
        <v>0</v>
      </c>
      <c r="B251" s="44">
        <f>'S1 Maquette'!C252</f>
        <v>0</v>
      </c>
      <c r="C251" s="42">
        <f>'S1 Maquette'!F252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5"/>
      <c r="Y251"/>
    </row>
    <row r="252" spans="1:25" ht="30.65" customHeight="1" x14ac:dyDescent="0.35">
      <c r="A252" s="44">
        <f>'S1 Maquette'!B253</f>
        <v>0</v>
      </c>
      <c r="B252" s="44">
        <f>'S1 Maquette'!C253</f>
        <v>0</v>
      </c>
      <c r="C252" s="42">
        <f>'S1 Maquette'!F253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5"/>
      <c r="Y252"/>
    </row>
    <row r="253" spans="1:25" ht="30.65" customHeight="1" x14ac:dyDescent="0.35">
      <c r="A253" s="44">
        <f>'S1 Maquette'!B254</f>
        <v>0</v>
      </c>
      <c r="B253" s="44">
        <f>'S1 Maquette'!C254</f>
        <v>0</v>
      </c>
      <c r="C253" s="42">
        <f>'S1 Maquette'!F254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5"/>
      <c r="Y253"/>
    </row>
    <row r="254" spans="1:25" ht="30.65" customHeight="1" x14ac:dyDescent="0.35">
      <c r="A254" s="44">
        <f>'S1 Maquette'!B255</f>
        <v>0</v>
      </c>
      <c r="B254" s="44">
        <f>'S1 Maquette'!C255</f>
        <v>0</v>
      </c>
      <c r="C254" s="42">
        <f>'S1 Maquette'!F255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5"/>
      <c r="Y254"/>
    </row>
    <row r="255" spans="1:25" ht="30.65" customHeight="1" x14ac:dyDescent="0.35">
      <c r="A255" s="44">
        <f>'S1 Maquette'!B256</f>
        <v>0</v>
      </c>
      <c r="B255" s="44">
        <f>'S1 Maquette'!C256</f>
        <v>0</v>
      </c>
      <c r="C255" s="42">
        <f>'S1 Maquette'!F256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5"/>
      <c r="Y255"/>
    </row>
    <row r="256" spans="1:25" ht="30.65" customHeight="1" x14ac:dyDescent="0.35">
      <c r="A256" s="44">
        <f>'S1 Maquette'!B257</f>
        <v>0</v>
      </c>
      <c r="B256" s="44">
        <f>'S1 Maquette'!C257</f>
        <v>0</v>
      </c>
      <c r="C256" s="42">
        <f>'S1 Maquette'!F257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5"/>
      <c r="Y256"/>
    </row>
    <row r="257" spans="1:25" ht="30.65" customHeight="1" x14ac:dyDescent="0.35">
      <c r="A257" s="44">
        <f>'S1 Maquette'!B258</f>
        <v>0</v>
      </c>
      <c r="B257" s="44">
        <f>'S1 Maquette'!C258</f>
        <v>0</v>
      </c>
      <c r="C257" s="42">
        <f>'S1 Maquette'!F258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5"/>
      <c r="Y257"/>
    </row>
    <row r="258" spans="1:25" ht="30.65" customHeight="1" x14ac:dyDescent="0.35">
      <c r="A258" s="44">
        <f>'S1 Maquette'!B259</f>
        <v>0</v>
      </c>
      <c r="B258" s="44">
        <f>'S1 Maquette'!C259</f>
        <v>0</v>
      </c>
      <c r="C258" s="42">
        <f>'S1 Maquette'!F259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5"/>
      <c r="Y258"/>
    </row>
    <row r="259" spans="1:25" ht="30.65" customHeight="1" x14ac:dyDescent="0.35">
      <c r="A259" s="44">
        <f>'S1 Maquette'!B260</f>
        <v>0</v>
      </c>
      <c r="B259" s="44">
        <f>'S1 Maquette'!C260</f>
        <v>0</v>
      </c>
      <c r="C259" s="42">
        <f>'S1 Maquette'!F260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5"/>
      <c r="Y259"/>
    </row>
    <row r="260" spans="1:25" ht="30.65" customHeight="1" x14ac:dyDescent="0.35">
      <c r="A260" s="44">
        <f>'S1 Maquette'!B261</f>
        <v>0</v>
      </c>
      <c r="B260" s="44">
        <f>'S1 Maquette'!C261</f>
        <v>0</v>
      </c>
      <c r="C260" s="42">
        <f>'S1 Maquette'!F261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5"/>
      <c r="Y260"/>
    </row>
    <row r="261" spans="1:25" ht="30.65" customHeight="1" x14ac:dyDescent="0.35">
      <c r="A261" s="44">
        <f>'S1 Maquette'!B262</f>
        <v>0</v>
      </c>
      <c r="B261" s="44">
        <f>'S1 Maquette'!C262</f>
        <v>0</v>
      </c>
      <c r="C261" s="42">
        <f>'S1 Maquette'!F262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5"/>
      <c r="Y261"/>
    </row>
    <row r="262" spans="1:25" ht="30.65" customHeight="1" x14ac:dyDescent="0.35">
      <c r="A262" s="44">
        <f>'S1 Maquette'!B263</f>
        <v>0</v>
      </c>
      <c r="B262" s="44">
        <f>'S1 Maquette'!C263</f>
        <v>0</v>
      </c>
      <c r="C262" s="42">
        <f>'S1 Maquette'!F263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5"/>
      <c r="Y262"/>
    </row>
    <row r="263" spans="1:25" ht="30.65" customHeight="1" x14ac:dyDescent="0.35">
      <c r="A263" s="44">
        <f>'S1 Maquette'!B264</f>
        <v>0</v>
      </c>
      <c r="B263" s="44">
        <f>'S1 Maquette'!C264</f>
        <v>0</v>
      </c>
      <c r="C263" s="42">
        <f>'S1 Maquette'!F264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5"/>
      <c r="Y263"/>
    </row>
    <row r="264" spans="1:25" ht="30.65" customHeight="1" x14ac:dyDescent="0.35">
      <c r="A264" s="44">
        <f>'S1 Maquette'!B265</f>
        <v>0</v>
      </c>
      <c r="B264" s="44">
        <f>'S1 Maquette'!C265</f>
        <v>0</v>
      </c>
      <c r="C264" s="42">
        <f>'S1 Maquette'!F265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5"/>
      <c r="Y264"/>
    </row>
    <row r="265" spans="1:25" ht="30.65" customHeight="1" x14ac:dyDescent="0.35">
      <c r="A265" s="44">
        <f>'S1 Maquette'!B266</f>
        <v>0</v>
      </c>
      <c r="B265" s="44">
        <f>'S1 Maquette'!C266</f>
        <v>0</v>
      </c>
      <c r="C265" s="42">
        <f>'S1 Maquette'!F266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5"/>
      <c r="Y265"/>
    </row>
    <row r="266" spans="1:25" ht="30.65" customHeight="1" x14ac:dyDescent="0.35">
      <c r="A266" s="44">
        <f>'S1 Maquette'!B267</f>
        <v>0</v>
      </c>
      <c r="B266" s="44">
        <f>'S1 Maquette'!C267</f>
        <v>0</v>
      </c>
      <c r="C266" s="42">
        <f>'S1 Maquette'!F267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5"/>
      <c r="Y266"/>
    </row>
    <row r="267" spans="1:25" ht="30.65" customHeight="1" x14ac:dyDescent="0.35">
      <c r="A267" s="44">
        <f>'S1 Maquette'!B268</f>
        <v>0</v>
      </c>
      <c r="B267" s="44">
        <f>'S1 Maquette'!C268</f>
        <v>0</v>
      </c>
      <c r="C267" s="42">
        <f>'S1 Maquette'!F268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5"/>
      <c r="Y267"/>
    </row>
    <row r="268" spans="1:25" ht="30.65" customHeight="1" x14ac:dyDescent="0.35">
      <c r="A268" s="44">
        <f>'S1 Maquette'!B269</f>
        <v>0</v>
      </c>
      <c r="B268" s="44">
        <f>'S1 Maquette'!C269</f>
        <v>0</v>
      </c>
      <c r="C268" s="42">
        <f>'S1 Maquette'!F269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5"/>
      <c r="Y268"/>
    </row>
    <row r="269" spans="1:25" ht="30.65" customHeight="1" x14ac:dyDescent="0.35">
      <c r="A269" s="44">
        <f>'S1 Maquette'!B270</f>
        <v>0</v>
      </c>
      <c r="B269" s="44">
        <f>'S1 Maquette'!C270</f>
        <v>0</v>
      </c>
      <c r="C269" s="42">
        <f>'S1 Maquette'!F270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5"/>
      <c r="Y269"/>
    </row>
    <row r="270" spans="1:25" ht="30.65" customHeight="1" x14ac:dyDescent="0.35">
      <c r="A270" s="44">
        <f>'S1 Maquette'!B271</f>
        <v>0</v>
      </c>
      <c r="B270" s="44">
        <f>'S1 Maquette'!C271</f>
        <v>0</v>
      </c>
      <c r="C270" s="42">
        <f>'S1 Maquette'!F271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5"/>
      <c r="Y270"/>
    </row>
    <row r="271" spans="1:25" ht="30.65" customHeight="1" x14ac:dyDescent="0.35">
      <c r="A271" s="44">
        <f>'S1 Maquette'!B272</f>
        <v>0</v>
      </c>
      <c r="B271" s="44">
        <f>'S1 Maquette'!C272</f>
        <v>0</v>
      </c>
      <c r="C271" s="42">
        <f>'S1 Maquette'!F272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5"/>
      <c r="Y271"/>
    </row>
    <row r="272" spans="1:25" ht="30.65" customHeight="1" x14ac:dyDescent="0.35">
      <c r="A272" s="44">
        <f>'S1 Maquette'!B273</f>
        <v>0</v>
      </c>
      <c r="B272" s="44">
        <f>'S1 Maquette'!C273</f>
        <v>0</v>
      </c>
      <c r="C272" s="42">
        <f>'S1 Maquette'!F273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5"/>
      <c r="Y272"/>
    </row>
    <row r="273" spans="1:25" ht="30.65" customHeight="1" x14ac:dyDescent="0.35">
      <c r="A273" s="44">
        <f>'S1 Maquette'!B274</f>
        <v>0</v>
      </c>
      <c r="B273" s="44">
        <f>'S1 Maquette'!C274</f>
        <v>0</v>
      </c>
      <c r="C273" s="42">
        <f>'S1 Maquette'!F274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5"/>
      <c r="Y273"/>
    </row>
    <row r="274" spans="1:25" ht="30.65" customHeight="1" x14ac:dyDescent="0.35">
      <c r="A274" s="44">
        <f>'S1 Maquette'!B275</f>
        <v>0</v>
      </c>
      <c r="B274" s="44">
        <f>'S1 Maquette'!C275</f>
        <v>0</v>
      </c>
      <c r="C274" s="42">
        <f>'S1 Maquette'!F275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5"/>
      <c r="Y274"/>
    </row>
    <row r="275" spans="1:25" ht="30.65" customHeight="1" x14ac:dyDescent="0.35">
      <c r="A275" s="44">
        <f>'S1 Maquette'!B276</f>
        <v>0</v>
      </c>
      <c r="B275" s="44">
        <f>'S1 Maquette'!C276</f>
        <v>0</v>
      </c>
      <c r="C275" s="42">
        <f>'S1 Maquette'!F276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5"/>
      <c r="Y275"/>
    </row>
    <row r="276" spans="1:25" ht="30.65" customHeight="1" x14ac:dyDescent="0.35">
      <c r="A276" s="44">
        <f>'S1 Maquette'!B277</f>
        <v>0</v>
      </c>
      <c r="B276" s="44">
        <f>'S1 Maquette'!C277</f>
        <v>0</v>
      </c>
      <c r="C276" s="42">
        <f>'S1 Maquette'!F277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5"/>
      <c r="Y276"/>
    </row>
    <row r="277" spans="1:25" ht="30.65" customHeight="1" x14ac:dyDescent="0.35">
      <c r="A277" s="44">
        <f>'S1 Maquette'!B278</f>
        <v>0</v>
      </c>
      <c r="B277" s="44">
        <f>'S1 Maquette'!C278</f>
        <v>0</v>
      </c>
      <c r="C277" s="42">
        <f>'S1 Maquette'!F278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5"/>
      <c r="Y277"/>
    </row>
  </sheetData>
  <sheetProtection formatCells="0" insertRows="0"/>
  <mergeCells count="26">
    <mergeCell ref="T14:T17"/>
    <mergeCell ref="S14:S17"/>
    <mergeCell ref="R14:R17"/>
    <mergeCell ref="U14:U17"/>
    <mergeCell ref="R12:U13"/>
    <mergeCell ref="A13:A14"/>
    <mergeCell ref="B13:C14"/>
    <mergeCell ref="B15:C16"/>
    <mergeCell ref="D13:D14"/>
    <mergeCell ref="D15:D16"/>
    <mergeCell ref="A15:A16"/>
    <mergeCell ref="E13:G14"/>
    <mergeCell ref="E15:G16"/>
    <mergeCell ref="M14:M17"/>
    <mergeCell ref="N14:O17"/>
    <mergeCell ref="M12:Q13"/>
    <mergeCell ref="P14:Q17"/>
    <mergeCell ref="A1:I6"/>
    <mergeCell ref="E7:F9"/>
    <mergeCell ref="H7:I9"/>
    <mergeCell ref="G7:G9"/>
    <mergeCell ref="C7:D9"/>
    <mergeCell ref="A7:A11"/>
    <mergeCell ref="B7:B11"/>
    <mergeCell ref="C10:D11"/>
    <mergeCell ref="E10:I11"/>
  </mergeCells>
  <conditionalFormatting sqref="A278:A976 A1:A7 A12:A17">
    <cfRule type="expression" dxfId="224" priority="90">
      <formula>$C1="Parcours Pédagogique"</formula>
    </cfRule>
    <cfRule type="expression" dxfId="223" priority="91">
      <formula>$C1="BLOC"</formula>
    </cfRule>
    <cfRule type="expression" dxfId="222" priority="92">
      <formula>$C1="OPTION"</formula>
    </cfRule>
  </conditionalFormatting>
  <conditionalFormatting sqref="V18 A18:U22 A27:U277 C23:U26">
    <cfRule type="expression" dxfId="221" priority="101">
      <formula>$C18="Modification MCC"</formula>
    </cfRule>
    <cfRule type="expression" dxfId="220" priority="102">
      <formula>$C18="Modification"</formula>
    </cfRule>
    <cfRule type="expression" dxfId="219" priority="103">
      <formula>$C18="Création"</formula>
    </cfRule>
    <cfRule type="expression" dxfId="218" priority="108">
      <formula>$C18="Fermeture"</formula>
    </cfRule>
  </conditionalFormatting>
  <conditionalFormatting sqref="B13:L13 B12:M12 B15:M17 B14:N14 R12 R14:U17 C10 E10 B278:U976 B1:U7 C8:U9 J10:U11">
    <cfRule type="expression" dxfId="217" priority="93">
      <formula>$D1="Modification MCC"</formula>
    </cfRule>
    <cfRule type="expression" dxfId="216" priority="94">
      <formula>$D1="Modification"</formula>
    </cfRule>
    <cfRule type="expression" dxfId="215" priority="95">
      <formula>$D1="Création"</formula>
    </cfRule>
    <cfRule type="expression" dxfId="214" priority="100">
      <formula>$D1="Fermeture"</formula>
    </cfRule>
  </conditionalFormatting>
  <conditionalFormatting sqref="C10 E10 C1:U9 J10:U11 C12:M12 C13:L13 C14:P14 C15:O17 R12:U17 C18:U978">
    <cfRule type="expression" dxfId="213" priority="83">
      <formula>$B1="Option"</formula>
    </cfRule>
  </conditionalFormatting>
  <conditionalFormatting sqref="J1:J978">
    <cfRule type="expression" dxfId="212" priority="89">
      <formula>$I1="NON"</formula>
    </cfRule>
  </conditionalFormatting>
  <conditionalFormatting sqref="L18:M277 P1:Q277">
    <cfRule type="expression" dxfId="211" priority="81">
      <formula>$K1="CT (Contrôle terminal)"</formula>
    </cfRule>
  </conditionalFormatting>
  <conditionalFormatting sqref="L1:L277 N1:O277">
    <cfRule type="expression" dxfId="210" priority="78">
      <formula>$K1="CCI (CC Intégral)"</formula>
    </cfRule>
  </conditionalFormatting>
  <conditionalFormatting sqref="S1:T978">
    <cfRule type="expression" dxfId="209" priority="86">
      <formula>$R1="Autres"</formula>
    </cfRule>
  </conditionalFormatting>
  <conditionalFormatting sqref="V18 U1:U978">
    <cfRule type="expression" dxfId="208" priority="84">
      <formula>$R1="CT (Contrôle terminal)"</formula>
    </cfRule>
  </conditionalFormatting>
  <conditionalFormatting sqref="P1:Q277">
    <cfRule type="expression" dxfId="207" priority="82">
      <formula>$K1="CC&amp;CT"</formula>
    </cfRule>
  </conditionalFormatting>
  <conditionalFormatting sqref="B23:B26">
    <cfRule type="expression" dxfId="206" priority="75">
      <formula>$F23="Fermeture"</formula>
    </cfRule>
    <cfRule type="expression" dxfId="205" priority="76">
      <formula>$F23="Modification"</formula>
    </cfRule>
    <cfRule type="expression" dxfId="204" priority="77">
      <formula>$F23="Création"</formula>
    </cfRule>
  </conditionalFormatting>
  <dataValidations count="7">
    <dataValidation type="list" allowBlank="1" showInputMessage="1" showErrorMessage="1" sqref="D1:D6" xr:uid="{00000000-0002-0000-0400-000000000000}">
      <formula1>"Obligatoire, Facultatif, Complémentaire"</formula1>
    </dataValidation>
    <dataValidation type="list" allowBlank="1" showInputMessage="1" showErrorMessage="1" sqref="N19:N277 P19:P277 S19:S277" xr:uid="{00000000-0002-0000-0400-000001000000}">
      <formula1>List_Controle</formula1>
    </dataValidation>
    <dataValidation type="list" allowBlank="1" showInputMessage="1" showErrorMessage="1" sqref="B23:B26" xr:uid="{00000000-0002-0000-0400-000002000000}">
      <formula1>"UE, ECUE, BLOC, OPTION, Parcours Pédagogique"</formula1>
    </dataValidation>
    <dataValidation type="list" allowBlank="1" showInputMessage="1" showErrorMessage="1" sqref="E19:I277" xr:uid="{00000000-0002-0000-0400-000003000000}">
      <formula1>"OUI, NON"</formula1>
    </dataValidation>
    <dataValidation type="list" allowBlank="1" showInputMessage="1" showErrorMessage="1" sqref="R19:R277" xr:uid="{00000000-0002-0000-0400-000004000000}">
      <formula1>"CT (Contrôle terminal), Autres"</formula1>
    </dataValidation>
    <dataValidation type="list" allowBlank="1" showInputMessage="1" showErrorMessage="1" sqref="C19:C277" xr:uid="{00000000-0002-0000-0400-000005000000}">
      <formula1>"Modification MCC"</formula1>
    </dataValidation>
    <dataValidation type="list" allowBlank="1" showInputMessage="1" showErrorMessage="1" sqref="K19:K277" xr:uid="{00000000-0002-0000-0400-000006000000}">
      <formula1>List_Controle2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O272"/>
  <sheetViews>
    <sheetView zoomScale="86" zoomScaleNormal="86" workbookViewId="0">
      <pane ySplit="18" topLeftCell="A25" activePane="bottomLeft" state="frozen"/>
      <selection pane="bottomLeft" activeCell="N9" sqref="N9"/>
    </sheetView>
  </sheetViews>
  <sheetFormatPr baseColWidth="10" defaultColWidth="11.453125" defaultRowHeight="14.5" x14ac:dyDescent="0.35"/>
  <cols>
    <col min="1" max="1" width="18.54296875" style="16" customWidth="1"/>
    <col min="2" max="2" width="83.54296875" style="16" customWidth="1"/>
    <col min="3" max="3" width="18" style="16" customWidth="1"/>
    <col min="4" max="4" width="15.7265625" style="16" customWidth="1"/>
    <col min="5" max="5" width="27.26953125" style="16" customWidth="1"/>
    <col min="6" max="6" width="24.7265625" style="16" customWidth="1"/>
    <col min="7" max="7" width="29.1796875" style="16" customWidth="1"/>
    <col min="8" max="8" width="34.26953125" style="16" customWidth="1"/>
    <col min="9" max="9" width="17" style="16" customWidth="1"/>
    <col min="10" max="10" width="14.26953125" style="16" customWidth="1"/>
    <col min="11" max="11" width="14.7265625" style="16" customWidth="1"/>
    <col min="12" max="13" width="21.7265625" style="16" customWidth="1"/>
    <col min="14" max="14" width="47.7265625" style="16" customWidth="1"/>
    <col min="15" max="15" width="54.1796875" style="16" customWidth="1"/>
  </cols>
  <sheetData>
    <row r="1" spans="1:10" x14ac:dyDescent="0.35">
      <c r="A1" s="135"/>
      <c r="B1" s="135"/>
      <c r="C1" s="135"/>
      <c r="D1" s="135"/>
      <c r="E1" s="135"/>
      <c r="F1" s="135"/>
      <c r="G1" s="135"/>
      <c r="H1" s="135"/>
      <c r="I1" s="135"/>
      <c r="J1" s="135"/>
    </row>
    <row r="2" spans="1:10" x14ac:dyDescent="0.35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x14ac:dyDescent="0.35">
      <c r="A3" s="135"/>
      <c r="B3" s="135"/>
      <c r="C3" s="135"/>
      <c r="D3" s="135"/>
      <c r="E3" s="135"/>
      <c r="F3" s="135"/>
      <c r="G3" s="135"/>
      <c r="H3" s="135"/>
      <c r="I3" s="135"/>
      <c r="J3" s="135"/>
    </row>
    <row r="4" spans="1:10" x14ac:dyDescent="0.35">
      <c r="A4" s="135"/>
      <c r="B4" s="135"/>
      <c r="C4" s="135"/>
      <c r="D4" s="135"/>
      <c r="E4" s="135"/>
      <c r="F4" s="135"/>
      <c r="G4" s="135"/>
      <c r="H4" s="135"/>
      <c r="I4" s="135"/>
      <c r="J4" s="135"/>
    </row>
    <row r="5" spans="1:10" x14ac:dyDescent="0.35">
      <c r="A5" s="135"/>
      <c r="B5" s="135"/>
      <c r="C5" s="135"/>
      <c r="D5" s="135"/>
      <c r="E5" s="135"/>
      <c r="F5" s="135"/>
      <c r="G5" s="135"/>
      <c r="H5" s="135"/>
      <c r="I5" s="135"/>
      <c r="J5" s="135"/>
    </row>
    <row r="6" spans="1:10" x14ac:dyDescent="0.35">
      <c r="A6" s="135"/>
      <c r="B6" s="135"/>
      <c r="C6" s="135"/>
      <c r="D6" s="135"/>
      <c r="E6" s="135"/>
      <c r="F6" s="135"/>
      <c r="G6" s="135"/>
      <c r="H6" s="135"/>
      <c r="I6" s="135"/>
      <c r="J6" s="135"/>
    </row>
    <row r="7" spans="1:10" ht="18" customHeight="1" x14ac:dyDescent="0.35">
      <c r="A7" s="137" t="s">
        <v>182</v>
      </c>
      <c r="B7" s="134" t="str">
        <f>'Fiche Générale'!B3</f>
        <v>Portail_ST</v>
      </c>
      <c r="C7" s="159" t="s">
        <v>183</v>
      </c>
      <c r="D7" s="137"/>
      <c r="E7" s="144" t="str">
        <f>'Fiche Générale'!B4</f>
        <v>LICENCE SCIENCES DE LA TERRE</v>
      </c>
      <c r="F7" s="145"/>
      <c r="G7" s="137" t="s">
        <v>229</v>
      </c>
      <c r="H7" s="179" t="str">
        <f>'Fiche Générale'!B5</f>
        <v>SLTER</v>
      </c>
      <c r="I7" s="179"/>
      <c r="J7" s="179"/>
    </row>
    <row r="8" spans="1:10" ht="18" customHeight="1" x14ac:dyDescent="0.35">
      <c r="A8" s="137"/>
      <c r="B8" s="134"/>
      <c r="C8" s="159"/>
      <c r="D8" s="137"/>
      <c r="E8" s="146"/>
      <c r="F8" s="147"/>
      <c r="G8" s="137"/>
      <c r="H8" s="179"/>
      <c r="I8" s="179"/>
      <c r="J8" s="179"/>
    </row>
    <row r="9" spans="1:10" ht="18" customHeight="1" x14ac:dyDescent="0.35">
      <c r="A9" s="137"/>
      <c r="B9" s="134"/>
      <c r="C9" s="159"/>
      <c r="D9" s="137"/>
      <c r="E9" s="148"/>
      <c r="F9" s="149"/>
      <c r="G9" s="137"/>
      <c r="H9" s="179"/>
      <c r="I9" s="179"/>
      <c r="J9" s="179"/>
    </row>
    <row r="10" spans="1:10" ht="18" customHeight="1" x14ac:dyDescent="0.35">
      <c r="A10" s="137"/>
      <c r="B10" s="134"/>
      <c r="C10" s="150" t="s">
        <v>185</v>
      </c>
      <c r="D10" s="150"/>
      <c r="E10" s="160" t="str">
        <f>'Fiche Générale'!B9</f>
        <v>SCIENCES DE LA TERRE</v>
      </c>
      <c r="F10" s="160"/>
      <c r="G10" s="160"/>
      <c r="H10" s="160"/>
      <c r="I10" s="160"/>
      <c r="J10" s="160"/>
    </row>
    <row r="11" spans="1:10" ht="18" customHeight="1" x14ac:dyDescent="0.35">
      <c r="A11" s="137"/>
      <c r="B11" s="134"/>
      <c r="C11" s="150"/>
      <c r="D11" s="150"/>
      <c r="E11" s="160"/>
      <c r="F11" s="160"/>
      <c r="G11" s="160"/>
      <c r="H11" s="160"/>
      <c r="I11" s="160"/>
      <c r="J11" s="160"/>
    </row>
    <row r="13" spans="1:10" x14ac:dyDescent="0.35">
      <c r="A13" s="129" t="s">
        <v>186</v>
      </c>
      <c r="B13" s="86" t="str">
        <f>'S1 Maquette'!B13</f>
        <v>1ère année de Portail</v>
      </c>
      <c r="C13" s="129" t="s">
        <v>188</v>
      </c>
      <c r="D13" s="129"/>
      <c r="E13" s="180" t="str">
        <f>'S1 Maquette'!E13</f>
        <v>SPTER1</v>
      </c>
      <c r="F13" s="180"/>
      <c r="G13" s="129" t="s">
        <v>255</v>
      </c>
      <c r="H13" s="82" t="e">
        <f>Calcul!D7</f>
        <v>#REF!</v>
      </c>
      <c r="I13" s="82"/>
    </row>
    <row r="14" spans="1:10" x14ac:dyDescent="0.35">
      <c r="A14" s="129"/>
      <c r="B14" s="89"/>
      <c r="C14" s="129"/>
      <c r="D14" s="129"/>
      <c r="E14" s="180"/>
      <c r="F14" s="180"/>
      <c r="G14" s="129"/>
      <c r="H14" s="82"/>
      <c r="I14" s="82"/>
    </row>
    <row r="15" spans="1:10" x14ac:dyDescent="0.35">
      <c r="A15" s="129" t="s">
        <v>191</v>
      </c>
      <c r="B15" s="86" t="s">
        <v>144</v>
      </c>
      <c r="C15" s="130" t="s">
        <v>192</v>
      </c>
      <c r="D15" s="131"/>
      <c r="E15" s="129" t="s">
        <v>256</v>
      </c>
      <c r="F15" s="129"/>
      <c r="G15" s="129" t="s">
        <v>257</v>
      </c>
      <c r="H15" s="82" t="e">
        <f>Calcul!D20</f>
        <v>#REF!</v>
      </c>
      <c r="I15" s="82"/>
    </row>
    <row r="16" spans="1:10" x14ac:dyDescent="0.35">
      <c r="A16" s="129"/>
      <c r="B16" s="89"/>
      <c r="C16" s="132"/>
      <c r="D16" s="133"/>
      <c r="E16" s="129"/>
      <c r="F16" s="129"/>
      <c r="G16" s="129"/>
      <c r="H16" s="82"/>
      <c r="I16" s="82"/>
    </row>
    <row r="17" spans="1:15" x14ac:dyDescent="0.35">
      <c r="I17" s="17"/>
      <c r="J17" s="17"/>
      <c r="K17" s="17"/>
      <c r="L17" s="17"/>
      <c r="M17" s="17"/>
      <c r="N17" s="17"/>
    </row>
    <row r="18" spans="1:15" ht="49.15" customHeight="1" x14ac:dyDescent="0.35">
      <c r="A18" s="3" t="s">
        <v>195</v>
      </c>
      <c r="B18" s="3" t="s">
        <v>196</v>
      </c>
      <c r="C18" s="3" t="s">
        <v>3</v>
      </c>
      <c r="D18" s="3" t="s">
        <v>197</v>
      </c>
      <c r="E18" s="3" t="s">
        <v>6</v>
      </c>
      <c r="F18" s="3" t="s">
        <v>5</v>
      </c>
      <c r="G18" s="3" t="s">
        <v>198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199</v>
      </c>
      <c r="M18" s="3" t="s">
        <v>4</v>
      </c>
      <c r="N18" s="3" t="s">
        <v>200</v>
      </c>
      <c r="O18" s="4" t="s">
        <v>201</v>
      </c>
    </row>
    <row r="19" spans="1:15" ht="43.15" customHeight="1" x14ac:dyDescent="0.35">
      <c r="A19" s="12">
        <v>0</v>
      </c>
      <c r="B19" s="6" t="s">
        <v>258</v>
      </c>
      <c r="C19" s="12" t="s">
        <v>11</v>
      </c>
      <c r="D19" s="12">
        <v>6</v>
      </c>
      <c r="E19" s="54"/>
      <c r="F19" s="54"/>
      <c r="G19" s="54"/>
      <c r="H19" s="53"/>
      <c r="I19" s="53"/>
      <c r="J19" s="53"/>
      <c r="K19" s="53"/>
      <c r="L19" s="53"/>
      <c r="M19" s="53"/>
      <c r="N19" s="54"/>
      <c r="O19" s="8"/>
    </row>
    <row r="20" spans="1:15" ht="43.15" customHeight="1" x14ac:dyDescent="0.35">
      <c r="A20" s="12" t="s">
        <v>203</v>
      </c>
      <c r="B20" s="6" t="s">
        <v>259</v>
      </c>
      <c r="C20" s="12" t="s">
        <v>19</v>
      </c>
      <c r="D20" s="53"/>
      <c r="E20" s="54"/>
      <c r="F20" s="54"/>
      <c r="G20" s="54"/>
      <c r="H20" s="53"/>
      <c r="I20" s="53"/>
      <c r="J20" s="53"/>
      <c r="K20" s="53"/>
      <c r="L20" s="53"/>
      <c r="M20" s="53"/>
      <c r="N20" s="54"/>
      <c r="O20" s="8"/>
    </row>
    <row r="21" spans="1:15" ht="43.15" customHeight="1" x14ac:dyDescent="0.35">
      <c r="A21" s="12" t="s">
        <v>205</v>
      </c>
      <c r="B21" s="6" t="s">
        <v>260</v>
      </c>
      <c r="C21" s="12" t="s">
        <v>19</v>
      </c>
      <c r="D21" s="53"/>
      <c r="E21" s="54"/>
      <c r="F21" s="54"/>
      <c r="G21" s="54"/>
      <c r="H21" s="53"/>
      <c r="I21" s="53"/>
      <c r="J21" s="53"/>
      <c r="K21" s="53"/>
      <c r="L21" s="53"/>
      <c r="M21" s="53"/>
      <c r="N21" s="54"/>
      <c r="O21" s="8"/>
    </row>
    <row r="22" spans="1:15" ht="43.15" customHeight="1" x14ac:dyDescent="0.35">
      <c r="A22" s="12" t="s">
        <v>207</v>
      </c>
      <c r="B22" s="5" t="s">
        <v>261</v>
      </c>
      <c r="C22" s="12" t="s">
        <v>19</v>
      </c>
      <c r="D22" s="53"/>
      <c r="E22" s="54"/>
      <c r="F22" s="54"/>
      <c r="G22" s="54"/>
      <c r="H22" s="53"/>
      <c r="I22" s="53"/>
      <c r="J22" s="53"/>
      <c r="K22" s="53"/>
      <c r="L22" s="53"/>
      <c r="M22" s="53"/>
      <c r="N22" s="54"/>
      <c r="O22" s="8"/>
    </row>
    <row r="23" spans="1:15" ht="43.15" customHeight="1" x14ac:dyDescent="0.35">
      <c r="A23" s="25">
        <v>1</v>
      </c>
      <c r="B23" s="27" t="s">
        <v>262</v>
      </c>
      <c r="C23" s="22" t="s">
        <v>11</v>
      </c>
      <c r="D23" s="22"/>
      <c r="E23" s="22"/>
      <c r="F23" s="22"/>
      <c r="G23" s="7"/>
      <c r="H23" s="22"/>
      <c r="I23" s="22"/>
      <c r="J23" s="22"/>
      <c r="K23" s="22"/>
      <c r="L23" s="7"/>
      <c r="M23" s="7"/>
      <c r="N23" s="7"/>
      <c r="O23" s="68" t="s">
        <v>212</v>
      </c>
    </row>
    <row r="24" spans="1:15" ht="43.15" customHeight="1" x14ac:dyDescent="0.35">
      <c r="A24" s="25"/>
      <c r="B24" s="27" t="s">
        <v>213</v>
      </c>
      <c r="C24" s="22" t="s">
        <v>29</v>
      </c>
      <c r="D24" s="22"/>
      <c r="E24" s="22"/>
      <c r="F24" s="22"/>
      <c r="G24" s="22"/>
      <c r="H24" s="22"/>
      <c r="I24" s="22"/>
      <c r="J24" s="22"/>
      <c r="K24" s="22"/>
      <c r="L24" s="7"/>
      <c r="M24" s="7"/>
      <c r="N24" s="7"/>
      <c r="O24" s="7"/>
    </row>
    <row r="25" spans="1:15" ht="43.15" customHeight="1" x14ac:dyDescent="0.35">
      <c r="A25" s="25" t="s">
        <v>263</v>
      </c>
      <c r="B25" s="64" t="s">
        <v>264</v>
      </c>
      <c r="C25" s="22" t="s">
        <v>11</v>
      </c>
      <c r="D25" s="22">
        <v>6</v>
      </c>
      <c r="E25" s="7"/>
      <c r="F25" s="7"/>
      <c r="G25" s="66" t="s">
        <v>265</v>
      </c>
      <c r="H25" s="63" t="s">
        <v>118</v>
      </c>
      <c r="I25" s="63">
        <v>30</v>
      </c>
      <c r="J25" s="63">
        <v>30</v>
      </c>
      <c r="K25" s="63"/>
      <c r="L25" s="22"/>
      <c r="M25" s="22" t="s">
        <v>12</v>
      </c>
      <c r="N25" s="7"/>
      <c r="O25" s="7" t="s">
        <v>266</v>
      </c>
    </row>
    <row r="26" spans="1:15" ht="43.15" customHeight="1" x14ac:dyDescent="0.35">
      <c r="A26" s="25" t="s">
        <v>267</v>
      </c>
      <c r="B26" s="64" t="s">
        <v>268</v>
      </c>
      <c r="C26" s="22" t="s">
        <v>11</v>
      </c>
      <c r="D26" s="22">
        <v>6</v>
      </c>
      <c r="E26" s="7"/>
      <c r="F26" s="7"/>
      <c r="G26" s="66" t="s">
        <v>269</v>
      </c>
      <c r="H26" s="63" t="s">
        <v>118</v>
      </c>
      <c r="I26" s="63">
        <v>28</v>
      </c>
      <c r="J26" s="63">
        <v>28</v>
      </c>
      <c r="K26" s="63"/>
      <c r="L26" s="22"/>
      <c r="M26" s="22" t="s">
        <v>12</v>
      </c>
      <c r="N26" s="7"/>
      <c r="O26" s="7" t="s">
        <v>270</v>
      </c>
    </row>
    <row r="27" spans="1:15" ht="43.15" customHeight="1" x14ac:dyDescent="0.35">
      <c r="A27" s="25" t="s">
        <v>271</v>
      </c>
      <c r="B27" s="64" t="s">
        <v>272</v>
      </c>
      <c r="C27" s="22" t="s">
        <v>11</v>
      </c>
      <c r="D27" s="22">
        <v>6</v>
      </c>
      <c r="E27" s="7"/>
      <c r="F27" s="7"/>
      <c r="G27" s="66" t="s">
        <v>273</v>
      </c>
      <c r="H27" s="63"/>
      <c r="I27" s="63"/>
      <c r="J27" s="63"/>
      <c r="K27" s="63"/>
      <c r="L27" s="22"/>
      <c r="M27" s="22" t="s">
        <v>12</v>
      </c>
      <c r="N27" s="7"/>
      <c r="O27" s="7"/>
    </row>
    <row r="28" spans="1:15" ht="43.15" customHeight="1" x14ac:dyDescent="0.35">
      <c r="A28" s="25" t="s">
        <v>274</v>
      </c>
      <c r="B28" s="64" t="s">
        <v>275</v>
      </c>
      <c r="C28" s="22" t="s">
        <v>19</v>
      </c>
      <c r="D28" s="22"/>
      <c r="E28" s="7"/>
      <c r="F28" s="7"/>
      <c r="G28" s="66" t="s">
        <v>276</v>
      </c>
      <c r="H28" s="63" t="s">
        <v>109</v>
      </c>
      <c r="I28" s="63">
        <v>12</v>
      </c>
      <c r="J28" s="63">
        <v>18</v>
      </c>
      <c r="K28" s="63"/>
      <c r="L28" s="22"/>
      <c r="M28" s="22" t="s">
        <v>12</v>
      </c>
      <c r="N28" s="7"/>
      <c r="O28" s="7"/>
    </row>
    <row r="29" spans="1:15" ht="43.15" customHeight="1" x14ac:dyDescent="0.35">
      <c r="A29" s="25" t="s">
        <v>277</v>
      </c>
      <c r="B29" s="64" t="s">
        <v>278</v>
      </c>
      <c r="C29" s="22" t="s">
        <v>19</v>
      </c>
      <c r="D29" s="22"/>
      <c r="E29" s="7"/>
      <c r="F29" s="7"/>
      <c r="G29" s="66" t="s">
        <v>279</v>
      </c>
      <c r="H29" s="63" t="s">
        <v>109</v>
      </c>
      <c r="I29" s="63">
        <v>12</v>
      </c>
      <c r="J29" s="63">
        <v>18</v>
      </c>
      <c r="K29" s="63"/>
      <c r="L29" s="22"/>
      <c r="M29" s="22" t="s">
        <v>12</v>
      </c>
      <c r="N29" s="7"/>
      <c r="O29" s="7"/>
    </row>
    <row r="30" spans="1:15" ht="43.15" customHeight="1" x14ac:dyDescent="0.45">
      <c r="A30" s="26" t="s">
        <v>280</v>
      </c>
      <c r="B30" s="64" t="s">
        <v>281</v>
      </c>
      <c r="C30" s="22" t="s">
        <v>11</v>
      </c>
      <c r="D30" s="22">
        <v>6</v>
      </c>
      <c r="E30" s="9"/>
      <c r="F30" s="9"/>
      <c r="G30" s="66" t="s">
        <v>282</v>
      </c>
      <c r="H30" s="63" t="s">
        <v>117</v>
      </c>
      <c r="I30" s="63">
        <v>24</v>
      </c>
      <c r="J30" s="63">
        <v>24</v>
      </c>
      <c r="K30" s="63"/>
      <c r="L30" s="22"/>
      <c r="M30" s="22" t="s">
        <v>12</v>
      </c>
      <c r="N30" s="9"/>
      <c r="O30" s="9"/>
    </row>
    <row r="31" spans="1:15" ht="43.15" customHeight="1" x14ac:dyDescent="0.45">
      <c r="A31" s="26"/>
      <c r="B31" s="28"/>
      <c r="C31" s="22"/>
      <c r="D31" s="14"/>
      <c r="E31" s="9"/>
      <c r="F31" s="9"/>
      <c r="G31" s="14"/>
      <c r="H31" s="14"/>
      <c r="I31" s="22"/>
      <c r="J31" s="22"/>
      <c r="K31" s="22"/>
      <c r="L31" s="22"/>
      <c r="M31" s="22"/>
      <c r="N31" s="9"/>
      <c r="O31" s="9"/>
    </row>
    <row r="32" spans="1:15" ht="43.15" customHeight="1" x14ac:dyDescent="0.45">
      <c r="A32" s="26"/>
      <c r="B32" s="28"/>
      <c r="C32" s="22"/>
      <c r="D32" s="14"/>
      <c r="E32" s="9"/>
      <c r="F32" s="9"/>
      <c r="G32" s="14"/>
      <c r="H32" s="14"/>
      <c r="I32" s="22"/>
      <c r="J32" s="22"/>
      <c r="K32" s="22"/>
      <c r="L32" s="22"/>
      <c r="M32" s="22"/>
      <c r="N32" s="9"/>
      <c r="O32" s="9"/>
    </row>
    <row r="33" spans="1:15" ht="43.15" customHeight="1" x14ac:dyDescent="0.45">
      <c r="A33" s="26"/>
      <c r="B33" s="28"/>
      <c r="C33" s="22"/>
      <c r="D33" s="14"/>
      <c r="E33" s="9"/>
      <c r="F33" s="9"/>
      <c r="G33" s="14"/>
      <c r="H33" s="14"/>
      <c r="I33" s="22"/>
      <c r="J33" s="22"/>
      <c r="K33" s="22"/>
      <c r="L33" s="22"/>
      <c r="M33" s="22"/>
      <c r="N33" s="9"/>
      <c r="O33" s="9"/>
    </row>
    <row r="34" spans="1:15" ht="43.15" customHeight="1" x14ac:dyDescent="0.45">
      <c r="A34" s="26"/>
      <c r="B34" s="28"/>
      <c r="C34" s="22"/>
      <c r="D34" s="14"/>
      <c r="E34" s="9"/>
      <c r="F34" s="9"/>
      <c r="G34" s="14"/>
      <c r="H34" s="14"/>
      <c r="I34" s="22"/>
      <c r="J34" s="22"/>
      <c r="K34" s="22"/>
      <c r="L34" s="22"/>
      <c r="M34" s="22"/>
      <c r="N34" s="9"/>
      <c r="O34" s="9"/>
    </row>
    <row r="35" spans="1:15" ht="43.15" customHeight="1" x14ac:dyDescent="0.45">
      <c r="A35" s="26"/>
      <c r="B35" s="28"/>
      <c r="C35" s="22"/>
      <c r="D35" s="14"/>
      <c r="E35" s="9"/>
      <c r="F35" s="9"/>
      <c r="G35" s="9"/>
      <c r="H35" s="14"/>
      <c r="I35" s="22"/>
      <c r="J35" s="22"/>
      <c r="K35" s="22"/>
      <c r="L35" s="22"/>
      <c r="M35" s="22"/>
      <c r="N35" s="9"/>
      <c r="O35" s="9"/>
    </row>
    <row r="36" spans="1:15" ht="43.15" customHeight="1" x14ac:dyDescent="0.45">
      <c r="A36" s="26"/>
      <c r="B36" s="28"/>
      <c r="C36" s="22"/>
      <c r="D36" s="14"/>
      <c r="E36" s="9"/>
      <c r="F36" s="9"/>
      <c r="G36" s="9"/>
      <c r="H36" s="14"/>
      <c r="I36" s="22"/>
      <c r="J36" s="22"/>
      <c r="K36" s="22"/>
      <c r="L36" s="22"/>
      <c r="M36" s="22"/>
      <c r="N36" s="9"/>
      <c r="O36" s="9"/>
    </row>
    <row r="37" spans="1:15" ht="43.15" customHeight="1" x14ac:dyDescent="0.45">
      <c r="A37" s="26"/>
      <c r="B37" s="28"/>
      <c r="C37" s="22"/>
      <c r="D37" s="14"/>
      <c r="E37" s="9"/>
      <c r="F37" s="9"/>
      <c r="G37" s="9"/>
      <c r="H37" s="14"/>
      <c r="I37" s="22"/>
      <c r="J37" s="22"/>
      <c r="K37" s="22"/>
      <c r="L37" s="22"/>
      <c r="M37" s="22"/>
      <c r="N37" s="9"/>
      <c r="O37" s="9"/>
    </row>
    <row r="38" spans="1:15" ht="43.15" customHeight="1" x14ac:dyDescent="0.45">
      <c r="A38" s="26"/>
      <c r="B38" s="28"/>
      <c r="C38" s="22"/>
      <c r="D38" s="14"/>
      <c r="E38" s="9"/>
      <c r="F38" s="9"/>
      <c r="G38" s="9"/>
      <c r="H38" s="14"/>
      <c r="I38" s="22"/>
      <c r="J38" s="22"/>
      <c r="K38" s="22"/>
      <c r="L38" s="22"/>
      <c r="M38" s="22"/>
      <c r="N38" s="9"/>
      <c r="O38" s="9"/>
    </row>
    <row r="39" spans="1:15" ht="43.15" customHeight="1" x14ac:dyDescent="0.45">
      <c r="A39" s="26"/>
      <c r="B39" s="28"/>
      <c r="C39" s="22"/>
      <c r="D39" s="14"/>
      <c r="E39" s="9"/>
      <c r="F39" s="9"/>
      <c r="G39" s="9"/>
      <c r="H39" s="14"/>
      <c r="I39" s="22"/>
      <c r="J39" s="22"/>
      <c r="K39" s="22"/>
      <c r="L39" s="22"/>
      <c r="M39" s="22"/>
      <c r="N39" s="9"/>
      <c r="O39" s="9"/>
    </row>
    <row r="40" spans="1:15" ht="43.15" customHeight="1" x14ac:dyDescent="0.45">
      <c r="A40" s="26"/>
      <c r="B40" s="28"/>
      <c r="C40" s="22"/>
      <c r="D40" s="14"/>
      <c r="E40" s="9"/>
      <c r="F40" s="9"/>
      <c r="G40" s="9"/>
      <c r="H40" s="14"/>
      <c r="I40" s="22"/>
      <c r="J40" s="22"/>
      <c r="K40" s="22"/>
      <c r="L40" s="22"/>
      <c r="M40" s="22"/>
      <c r="N40" s="9"/>
      <c r="O40" s="9"/>
    </row>
    <row r="41" spans="1:15" ht="43.15" customHeight="1" x14ac:dyDescent="0.45">
      <c r="A41" s="26"/>
      <c r="B41" s="28"/>
      <c r="C41" s="22"/>
      <c r="D41" s="14"/>
      <c r="E41" s="9"/>
      <c r="F41" s="9"/>
      <c r="G41" s="9"/>
      <c r="H41" s="14"/>
      <c r="I41" s="22"/>
      <c r="J41" s="22"/>
      <c r="K41" s="22"/>
      <c r="L41" s="22"/>
      <c r="M41" s="22"/>
      <c r="N41" s="9"/>
      <c r="O41" s="9"/>
    </row>
    <row r="42" spans="1:15" ht="43.15" customHeight="1" x14ac:dyDescent="0.45">
      <c r="A42" s="26"/>
      <c r="B42" s="28"/>
      <c r="C42" s="22"/>
      <c r="D42" s="14"/>
      <c r="E42" s="9"/>
      <c r="F42" s="9"/>
      <c r="G42" s="9"/>
      <c r="H42" s="14"/>
      <c r="I42" s="22"/>
      <c r="J42" s="22"/>
      <c r="K42" s="22"/>
      <c r="L42" s="22"/>
      <c r="M42" s="22"/>
      <c r="N42" s="9"/>
      <c r="O42" s="9"/>
    </row>
    <row r="43" spans="1:15" ht="43.15" customHeight="1" x14ac:dyDescent="0.45">
      <c r="A43" s="26"/>
      <c r="B43" s="28"/>
      <c r="C43" s="22"/>
      <c r="D43" s="14"/>
      <c r="E43" s="9"/>
      <c r="F43" s="9"/>
      <c r="G43" s="9"/>
      <c r="H43" s="14"/>
      <c r="I43" s="22"/>
      <c r="J43" s="22"/>
      <c r="K43" s="22"/>
      <c r="L43" s="22"/>
      <c r="M43" s="22"/>
      <c r="N43" s="9"/>
      <c r="O43" s="9"/>
    </row>
    <row r="44" spans="1:15" ht="43.15" customHeight="1" x14ac:dyDescent="0.45">
      <c r="A44" s="26"/>
      <c r="B44" s="28"/>
      <c r="C44" s="22"/>
      <c r="D44" s="14"/>
      <c r="E44" s="9"/>
      <c r="F44" s="9"/>
      <c r="G44" s="9"/>
      <c r="H44" s="14"/>
      <c r="I44" s="22"/>
      <c r="J44" s="22"/>
      <c r="K44" s="22"/>
      <c r="L44" s="22"/>
      <c r="M44" s="22"/>
      <c r="N44" s="9"/>
      <c r="O44" s="9"/>
    </row>
    <row r="45" spans="1:15" ht="43.15" customHeight="1" x14ac:dyDescent="0.45">
      <c r="A45" s="26"/>
      <c r="B45" s="28"/>
      <c r="C45" s="22"/>
      <c r="D45" s="14"/>
      <c r="E45" s="9"/>
      <c r="F45" s="9"/>
      <c r="G45" s="9"/>
      <c r="H45" s="14"/>
      <c r="I45" s="22"/>
      <c r="J45" s="22"/>
      <c r="K45" s="22"/>
      <c r="L45" s="22"/>
      <c r="M45" s="22"/>
      <c r="N45" s="9"/>
      <c r="O45" s="9"/>
    </row>
    <row r="46" spans="1:15" ht="43.15" customHeight="1" x14ac:dyDescent="0.45">
      <c r="A46" s="26"/>
      <c r="B46" s="28"/>
      <c r="C46" s="22"/>
      <c r="D46" s="14"/>
      <c r="E46" s="9"/>
      <c r="F46" s="9"/>
      <c r="G46" s="9"/>
      <c r="H46" s="14"/>
      <c r="I46" s="22"/>
      <c r="J46" s="22"/>
      <c r="K46" s="22"/>
      <c r="L46" s="22"/>
      <c r="M46" s="22"/>
      <c r="N46" s="9"/>
      <c r="O46" s="9"/>
    </row>
    <row r="47" spans="1:15" ht="43.15" customHeight="1" x14ac:dyDescent="0.45">
      <c r="A47" s="26"/>
      <c r="B47" s="28"/>
      <c r="C47" s="22"/>
      <c r="D47" s="14"/>
      <c r="E47" s="9"/>
      <c r="F47" s="9"/>
      <c r="G47" s="9"/>
      <c r="H47" s="14"/>
      <c r="I47" s="22"/>
      <c r="J47" s="22"/>
      <c r="K47" s="22"/>
      <c r="L47" s="22"/>
      <c r="M47" s="22"/>
      <c r="N47" s="9"/>
      <c r="O47" s="9"/>
    </row>
    <row r="48" spans="1:15" ht="43.15" customHeight="1" x14ac:dyDescent="0.45">
      <c r="A48" s="26"/>
      <c r="B48" s="28"/>
      <c r="C48" s="22"/>
      <c r="D48" s="14"/>
      <c r="E48" s="9"/>
      <c r="F48" s="9"/>
      <c r="G48" s="9"/>
      <c r="H48" s="14"/>
      <c r="I48" s="22"/>
      <c r="J48" s="22"/>
      <c r="K48" s="22"/>
      <c r="L48" s="22"/>
      <c r="M48" s="22"/>
      <c r="N48" s="9"/>
      <c r="O48" s="9"/>
    </row>
    <row r="49" spans="1:15" ht="43.15" customHeight="1" x14ac:dyDescent="0.45">
      <c r="A49" s="26"/>
      <c r="B49" s="28"/>
      <c r="C49" s="22"/>
      <c r="D49" s="14"/>
      <c r="E49" s="9"/>
      <c r="F49" s="9"/>
      <c r="G49" s="9"/>
      <c r="H49" s="14"/>
      <c r="I49" s="22"/>
      <c r="J49" s="22"/>
      <c r="K49" s="22"/>
      <c r="L49" s="22"/>
      <c r="M49" s="22"/>
      <c r="N49" s="9"/>
      <c r="O49" s="9"/>
    </row>
    <row r="50" spans="1:15" ht="43.15" customHeight="1" x14ac:dyDescent="0.45">
      <c r="A50" s="26"/>
      <c r="B50" s="28"/>
      <c r="C50" s="22"/>
      <c r="D50" s="14"/>
      <c r="E50" s="9"/>
      <c r="F50" s="9"/>
      <c r="G50" s="9"/>
      <c r="H50" s="14"/>
      <c r="I50" s="22"/>
      <c r="J50" s="22"/>
      <c r="K50" s="22"/>
      <c r="L50" s="22"/>
      <c r="M50" s="22"/>
      <c r="N50" s="9"/>
      <c r="O50" s="9"/>
    </row>
    <row r="51" spans="1:15" ht="43.15" customHeight="1" x14ac:dyDescent="0.45">
      <c r="A51" s="26"/>
      <c r="B51" s="28"/>
      <c r="C51" s="22"/>
      <c r="D51" s="14"/>
      <c r="E51" s="9"/>
      <c r="F51" s="9"/>
      <c r="G51" s="9"/>
      <c r="H51" s="14"/>
      <c r="I51" s="22"/>
      <c r="J51" s="22"/>
      <c r="K51" s="22"/>
      <c r="L51" s="22"/>
      <c r="M51" s="22"/>
      <c r="N51" s="9"/>
      <c r="O51" s="9"/>
    </row>
    <row r="52" spans="1:15" ht="43.15" customHeight="1" x14ac:dyDescent="0.45">
      <c r="A52" s="26"/>
      <c r="B52" s="28"/>
      <c r="C52" s="22"/>
      <c r="D52" s="14"/>
      <c r="E52" s="9"/>
      <c r="F52" s="9"/>
      <c r="G52" s="9"/>
      <c r="H52" s="14"/>
      <c r="I52" s="22"/>
      <c r="J52" s="22"/>
      <c r="K52" s="22"/>
      <c r="L52" s="22"/>
      <c r="M52" s="22"/>
      <c r="N52" s="9"/>
      <c r="O52" s="9"/>
    </row>
    <row r="53" spans="1:15" ht="43.15" customHeight="1" x14ac:dyDescent="0.45">
      <c r="A53" s="26"/>
      <c r="B53" s="28"/>
      <c r="C53" s="22"/>
      <c r="D53" s="14"/>
      <c r="E53" s="9"/>
      <c r="F53" s="9"/>
      <c r="G53" s="9"/>
      <c r="H53" s="14"/>
      <c r="I53" s="22"/>
      <c r="J53" s="22"/>
      <c r="K53" s="22"/>
      <c r="L53" s="22"/>
      <c r="M53" s="22"/>
      <c r="N53" s="9"/>
      <c r="O53" s="9"/>
    </row>
    <row r="54" spans="1:15" ht="43.15" customHeight="1" x14ac:dyDescent="0.45">
      <c r="A54" s="26"/>
      <c r="B54" s="28"/>
      <c r="C54" s="22"/>
      <c r="D54" s="14"/>
      <c r="E54" s="9"/>
      <c r="F54" s="9"/>
      <c r="G54" s="9"/>
      <c r="H54" s="14"/>
      <c r="I54" s="22"/>
      <c r="J54" s="22"/>
      <c r="K54" s="22"/>
      <c r="L54" s="22"/>
      <c r="M54" s="22"/>
      <c r="N54" s="9"/>
      <c r="O54" s="9"/>
    </row>
    <row r="55" spans="1:15" ht="43.15" customHeight="1" x14ac:dyDescent="0.45">
      <c r="A55" s="26"/>
      <c r="B55" s="28"/>
      <c r="C55" s="22"/>
      <c r="D55" s="14"/>
      <c r="E55" s="9"/>
      <c r="F55" s="9"/>
      <c r="G55" s="9"/>
      <c r="H55" s="14"/>
      <c r="I55" s="22"/>
      <c r="J55" s="22"/>
      <c r="K55" s="22"/>
      <c r="L55" s="22"/>
      <c r="M55" s="22"/>
      <c r="N55" s="9"/>
      <c r="O55" s="9"/>
    </row>
    <row r="56" spans="1:15" ht="43.15" customHeight="1" x14ac:dyDescent="0.45">
      <c r="A56" s="26"/>
      <c r="B56" s="28"/>
      <c r="C56" s="22"/>
      <c r="D56" s="14"/>
      <c r="E56" s="9"/>
      <c r="F56" s="9"/>
      <c r="G56" s="9"/>
      <c r="H56" s="14"/>
      <c r="I56" s="22"/>
      <c r="J56" s="22"/>
      <c r="K56" s="22"/>
      <c r="L56" s="22"/>
      <c r="M56" s="22"/>
      <c r="N56" s="9"/>
      <c r="O56" s="9"/>
    </row>
    <row r="57" spans="1:15" ht="43.15" customHeight="1" x14ac:dyDescent="0.45">
      <c r="A57" s="26"/>
      <c r="B57" s="28"/>
      <c r="C57" s="22"/>
      <c r="D57" s="14"/>
      <c r="E57" s="9"/>
      <c r="F57" s="9"/>
      <c r="G57" s="9"/>
      <c r="H57" s="14"/>
      <c r="I57" s="22"/>
      <c r="J57" s="22"/>
      <c r="K57" s="22"/>
      <c r="L57" s="22"/>
      <c r="M57" s="22"/>
      <c r="N57" s="9"/>
      <c r="O57" s="9"/>
    </row>
    <row r="58" spans="1:15" ht="43.15" customHeight="1" x14ac:dyDescent="0.45">
      <c r="A58" s="26"/>
      <c r="B58" s="28"/>
      <c r="C58" s="22"/>
      <c r="D58" s="14"/>
      <c r="E58" s="9"/>
      <c r="F58" s="9"/>
      <c r="G58" s="9"/>
      <c r="H58" s="14"/>
      <c r="I58" s="22"/>
      <c r="J58" s="22"/>
      <c r="K58" s="22"/>
      <c r="L58" s="22"/>
      <c r="M58" s="22"/>
      <c r="N58" s="9"/>
      <c r="O58" s="9"/>
    </row>
    <row r="59" spans="1:15" ht="43.15" customHeight="1" x14ac:dyDescent="0.45">
      <c r="A59" s="26"/>
      <c r="B59" s="28"/>
      <c r="C59" s="22"/>
      <c r="D59" s="14"/>
      <c r="E59" s="9"/>
      <c r="F59" s="9"/>
      <c r="G59" s="9"/>
      <c r="H59" s="14"/>
      <c r="I59" s="22"/>
      <c r="J59" s="22"/>
      <c r="K59" s="22"/>
      <c r="L59" s="22"/>
      <c r="M59" s="22"/>
      <c r="N59" s="9"/>
      <c r="O59" s="9"/>
    </row>
    <row r="60" spans="1:15" ht="43.15" customHeight="1" x14ac:dyDescent="0.45">
      <c r="A60" s="26"/>
      <c r="B60" s="28"/>
      <c r="C60" s="22"/>
      <c r="D60" s="14"/>
      <c r="E60" s="9"/>
      <c r="F60" s="9"/>
      <c r="G60" s="9"/>
      <c r="H60" s="14"/>
      <c r="I60" s="22"/>
      <c r="J60" s="22"/>
      <c r="K60" s="22"/>
      <c r="L60" s="22"/>
      <c r="M60" s="22"/>
      <c r="N60" s="9"/>
      <c r="O60" s="9"/>
    </row>
    <row r="61" spans="1:15" ht="43.15" customHeight="1" x14ac:dyDescent="0.45">
      <c r="A61" s="26"/>
      <c r="B61" s="28"/>
      <c r="C61" s="22"/>
      <c r="D61" s="14"/>
      <c r="E61" s="9"/>
      <c r="F61" s="9"/>
      <c r="G61" s="9"/>
      <c r="H61" s="14"/>
      <c r="I61" s="22"/>
      <c r="J61" s="22"/>
      <c r="K61" s="22"/>
      <c r="L61" s="22"/>
      <c r="M61" s="22"/>
      <c r="N61" s="9"/>
      <c r="O61" s="9"/>
    </row>
    <row r="62" spans="1:15" ht="43.15" customHeight="1" x14ac:dyDescent="0.45">
      <c r="A62" s="26"/>
      <c r="B62" s="28"/>
      <c r="C62" s="22"/>
      <c r="D62" s="14"/>
      <c r="E62" s="9"/>
      <c r="F62" s="9"/>
      <c r="G62" s="9"/>
      <c r="H62" s="14"/>
      <c r="I62" s="22"/>
      <c r="J62" s="22"/>
      <c r="K62" s="22"/>
      <c r="L62" s="22"/>
      <c r="M62" s="22"/>
      <c r="N62" s="9"/>
      <c r="O62" s="9"/>
    </row>
    <row r="63" spans="1:15" ht="43.15" customHeight="1" x14ac:dyDescent="0.45">
      <c r="A63" s="26"/>
      <c r="B63" s="28"/>
      <c r="C63" s="22"/>
      <c r="D63" s="14"/>
      <c r="E63" s="9"/>
      <c r="F63" s="9"/>
      <c r="G63" s="9"/>
      <c r="H63" s="14"/>
      <c r="I63" s="22"/>
      <c r="J63" s="22"/>
      <c r="K63" s="22"/>
      <c r="L63" s="22"/>
      <c r="M63" s="22"/>
      <c r="N63" s="9"/>
      <c r="O63" s="9"/>
    </row>
    <row r="64" spans="1:15" ht="43.15" customHeight="1" x14ac:dyDescent="0.45">
      <c r="A64" s="26"/>
      <c r="B64" s="28"/>
      <c r="C64" s="22"/>
      <c r="D64" s="14"/>
      <c r="E64" s="9"/>
      <c r="F64" s="9"/>
      <c r="G64" s="9"/>
      <c r="H64" s="14"/>
      <c r="I64" s="22"/>
      <c r="J64" s="22"/>
      <c r="K64" s="22"/>
      <c r="L64" s="22"/>
      <c r="M64" s="22"/>
      <c r="N64" s="9"/>
      <c r="O64" s="9"/>
    </row>
    <row r="65" spans="1:15" ht="43.15" customHeight="1" x14ac:dyDescent="0.45">
      <c r="A65" s="26"/>
      <c r="B65" s="28"/>
      <c r="C65" s="22"/>
      <c r="D65" s="14"/>
      <c r="E65" s="9"/>
      <c r="F65" s="9"/>
      <c r="G65" s="9"/>
      <c r="H65" s="14"/>
      <c r="I65" s="22"/>
      <c r="J65" s="22"/>
      <c r="K65" s="22"/>
      <c r="L65" s="22"/>
      <c r="M65" s="22"/>
      <c r="N65" s="9"/>
      <c r="O65" s="9"/>
    </row>
    <row r="66" spans="1:15" ht="43.15" customHeight="1" x14ac:dyDescent="0.45">
      <c r="A66" s="26"/>
      <c r="B66" s="28"/>
      <c r="C66" s="22"/>
      <c r="D66" s="14"/>
      <c r="E66" s="9"/>
      <c r="F66" s="9"/>
      <c r="G66" s="9"/>
      <c r="H66" s="14"/>
      <c r="I66" s="22"/>
      <c r="J66" s="22"/>
      <c r="K66" s="22"/>
      <c r="L66" s="22"/>
      <c r="M66" s="22"/>
      <c r="N66" s="9"/>
      <c r="O66" s="9"/>
    </row>
    <row r="67" spans="1:15" ht="43.15" customHeight="1" x14ac:dyDescent="0.45">
      <c r="A67" s="26"/>
      <c r="B67" s="28"/>
      <c r="C67" s="22"/>
      <c r="D67" s="14"/>
      <c r="E67" s="9"/>
      <c r="F67" s="9"/>
      <c r="G67" s="9"/>
      <c r="H67" s="14"/>
      <c r="I67" s="22"/>
      <c r="J67" s="22"/>
      <c r="K67" s="22"/>
      <c r="L67" s="22"/>
      <c r="M67" s="22"/>
      <c r="N67" s="9"/>
      <c r="O67" s="9"/>
    </row>
    <row r="68" spans="1:15" ht="43.15" customHeight="1" x14ac:dyDescent="0.45">
      <c r="A68" s="26"/>
      <c r="B68" s="28"/>
      <c r="C68" s="22"/>
      <c r="D68" s="14"/>
      <c r="E68" s="9"/>
      <c r="F68" s="9"/>
      <c r="G68" s="9"/>
      <c r="H68" s="14"/>
      <c r="I68" s="22"/>
      <c r="J68" s="22"/>
      <c r="K68" s="22"/>
      <c r="L68" s="22"/>
      <c r="M68" s="22"/>
      <c r="N68" s="9"/>
      <c r="O68" s="9"/>
    </row>
    <row r="69" spans="1:15" ht="43.15" customHeight="1" x14ac:dyDescent="0.45">
      <c r="A69" s="26"/>
      <c r="B69" s="28"/>
      <c r="C69" s="22"/>
      <c r="D69" s="14"/>
      <c r="E69" s="9"/>
      <c r="F69" s="9"/>
      <c r="G69" s="9"/>
      <c r="H69" s="14"/>
      <c r="I69" s="22"/>
      <c r="J69" s="22"/>
      <c r="K69" s="22"/>
      <c r="L69" s="22"/>
      <c r="M69" s="22"/>
      <c r="N69" s="9"/>
      <c r="O69" s="9"/>
    </row>
    <row r="70" spans="1:15" ht="43.15" customHeight="1" x14ac:dyDescent="0.45">
      <c r="A70" s="26"/>
      <c r="B70" s="28"/>
      <c r="C70" s="22"/>
      <c r="D70" s="14"/>
      <c r="E70" s="9"/>
      <c r="F70" s="9"/>
      <c r="G70" s="9"/>
      <c r="H70" s="14"/>
      <c r="I70" s="22"/>
      <c r="J70" s="22"/>
      <c r="K70" s="22"/>
      <c r="L70" s="22"/>
      <c r="M70" s="22"/>
      <c r="N70" s="9"/>
      <c r="O70" s="9"/>
    </row>
    <row r="71" spans="1:15" ht="43.15" customHeight="1" x14ac:dyDescent="0.45">
      <c r="A71" s="26"/>
      <c r="B71" s="28"/>
      <c r="C71" s="22"/>
      <c r="D71" s="14"/>
      <c r="E71" s="9"/>
      <c r="F71" s="9"/>
      <c r="G71" s="9"/>
      <c r="H71" s="14"/>
      <c r="I71" s="22"/>
      <c r="J71" s="22"/>
      <c r="K71" s="22"/>
      <c r="L71" s="22"/>
      <c r="M71" s="22"/>
      <c r="N71" s="9"/>
      <c r="O71" s="9"/>
    </row>
    <row r="72" spans="1:15" ht="43.15" customHeight="1" x14ac:dyDescent="0.45">
      <c r="A72" s="26"/>
      <c r="B72" s="28"/>
      <c r="C72" s="22"/>
      <c r="D72" s="14"/>
      <c r="E72" s="9"/>
      <c r="F72" s="9"/>
      <c r="G72" s="9"/>
      <c r="H72" s="14"/>
      <c r="I72" s="22"/>
      <c r="J72" s="22"/>
      <c r="K72" s="22"/>
      <c r="L72" s="22"/>
      <c r="M72" s="22"/>
      <c r="N72" s="9"/>
      <c r="O72" s="9"/>
    </row>
    <row r="73" spans="1:15" ht="43.15" customHeight="1" x14ac:dyDescent="0.45">
      <c r="A73" s="26"/>
      <c r="B73" s="28"/>
      <c r="C73" s="22"/>
      <c r="D73" s="14"/>
      <c r="E73" s="9"/>
      <c r="F73" s="9"/>
      <c r="G73" s="9"/>
      <c r="H73" s="14"/>
      <c r="I73" s="22"/>
      <c r="J73" s="22"/>
      <c r="K73" s="22"/>
      <c r="L73" s="22"/>
      <c r="M73" s="22"/>
      <c r="N73" s="9"/>
      <c r="O73" s="9"/>
    </row>
    <row r="74" spans="1:15" ht="43.15" customHeight="1" x14ac:dyDescent="0.45">
      <c r="A74" s="26"/>
      <c r="B74" s="28"/>
      <c r="C74" s="22"/>
      <c r="D74" s="14"/>
      <c r="E74" s="9"/>
      <c r="F74" s="9"/>
      <c r="G74" s="9"/>
      <c r="H74" s="14"/>
      <c r="I74" s="22"/>
      <c r="J74" s="22"/>
      <c r="K74" s="22"/>
      <c r="L74" s="22"/>
      <c r="M74" s="22"/>
      <c r="N74" s="9"/>
      <c r="O74" s="9"/>
    </row>
    <row r="75" spans="1:15" ht="43.15" customHeight="1" x14ac:dyDescent="0.45">
      <c r="A75" s="26"/>
      <c r="B75" s="28"/>
      <c r="C75" s="22"/>
      <c r="D75" s="14"/>
      <c r="E75" s="9"/>
      <c r="F75" s="9"/>
      <c r="G75" s="9"/>
      <c r="H75" s="14"/>
      <c r="I75" s="22"/>
      <c r="J75" s="22"/>
      <c r="K75" s="22"/>
      <c r="L75" s="22"/>
      <c r="M75" s="22"/>
      <c r="N75" s="9"/>
      <c r="O75" s="9"/>
    </row>
    <row r="76" spans="1:15" ht="43.15" customHeight="1" x14ac:dyDescent="0.45">
      <c r="A76" s="26"/>
      <c r="B76" s="28"/>
      <c r="C76" s="22"/>
      <c r="D76" s="14"/>
      <c r="E76" s="9"/>
      <c r="F76" s="9"/>
      <c r="G76" s="9"/>
      <c r="H76" s="14"/>
      <c r="I76" s="22"/>
      <c r="J76" s="22"/>
      <c r="K76" s="22"/>
      <c r="L76" s="22"/>
      <c r="M76" s="22"/>
      <c r="N76" s="9"/>
      <c r="O76" s="9"/>
    </row>
    <row r="77" spans="1:15" ht="43.15" customHeight="1" x14ac:dyDescent="0.45">
      <c r="A77" s="26"/>
      <c r="B77" s="28"/>
      <c r="C77" s="22"/>
      <c r="D77" s="14"/>
      <c r="E77" s="9"/>
      <c r="F77" s="9"/>
      <c r="G77" s="9"/>
      <c r="H77" s="14"/>
      <c r="I77" s="22"/>
      <c r="J77" s="22"/>
      <c r="K77" s="22"/>
      <c r="L77" s="22"/>
      <c r="M77" s="22"/>
      <c r="N77" s="9"/>
      <c r="O77" s="9"/>
    </row>
    <row r="78" spans="1:15" ht="43.15" customHeight="1" x14ac:dyDescent="0.45">
      <c r="A78" s="26"/>
      <c r="B78" s="28"/>
      <c r="C78" s="22"/>
      <c r="D78" s="14"/>
      <c r="E78" s="9"/>
      <c r="F78" s="9"/>
      <c r="G78" s="9"/>
      <c r="H78" s="14"/>
      <c r="I78" s="22"/>
      <c r="J78" s="22"/>
      <c r="K78" s="22"/>
      <c r="L78" s="22"/>
      <c r="M78" s="22"/>
      <c r="N78" s="9"/>
      <c r="O78" s="9"/>
    </row>
    <row r="79" spans="1:15" ht="43.15" customHeight="1" x14ac:dyDescent="0.45">
      <c r="A79" s="26"/>
      <c r="B79" s="28"/>
      <c r="C79" s="22"/>
      <c r="D79" s="14"/>
      <c r="E79" s="9"/>
      <c r="F79" s="9"/>
      <c r="G79" s="9"/>
      <c r="H79" s="14"/>
      <c r="I79" s="22"/>
      <c r="J79" s="22"/>
      <c r="K79" s="22"/>
      <c r="L79" s="22"/>
      <c r="M79" s="22"/>
      <c r="N79" s="9"/>
      <c r="O79" s="9"/>
    </row>
    <row r="80" spans="1:15" ht="43.15" customHeight="1" x14ac:dyDescent="0.45">
      <c r="A80" s="26"/>
      <c r="B80" s="28"/>
      <c r="C80" s="22"/>
      <c r="D80" s="14"/>
      <c r="E80" s="9"/>
      <c r="F80" s="9"/>
      <c r="G80" s="9"/>
      <c r="H80" s="14"/>
      <c r="I80" s="22"/>
      <c r="J80" s="22"/>
      <c r="K80" s="22"/>
      <c r="L80" s="22"/>
      <c r="M80" s="22"/>
      <c r="N80" s="9"/>
      <c r="O80" s="9"/>
    </row>
    <row r="81" spans="1:15" ht="43.15" customHeight="1" x14ac:dyDescent="0.45">
      <c r="A81" s="26"/>
      <c r="B81" s="28"/>
      <c r="C81" s="22"/>
      <c r="D81" s="14"/>
      <c r="E81" s="9"/>
      <c r="F81" s="9"/>
      <c r="G81" s="9"/>
      <c r="H81" s="14"/>
      <c r="I81" s="22"/>
      <c r="J81" s="22"/>
      <c r="K81" s="22"/>
      <c r="L81" s="22"/>
      <c r="M81" s="22"/>
      <c r="N81" s="9"/>
      <c r="O81" s="9"/>
    </row>
    <row r="82" spans="1:15" ht="43.15" customHeight="1" x14ac:dyDescent="0.45">
      <c r="A82" s="26"/>
      <c r="B82" s="28"/>
      <c r="C82" s="22"/>
      <c r="D82" s="14"/>
      <c r="E82" s="9"/>
      <c r="F82" s="9"/>
      <c r="G82" s="9"/>
      <c r="H82" s="14"/>
      <c r="I82" s="22"/>
      <c r="J82" s="22"/>
      <c r="K82" s="22"/>
      <c r="L82" s="22"/>
      <c r="M82" s="22"/>
      <c r="N82" s="9"/>
      <c r="O82" s="9"/>
    </row>
    <row r="83" spans="1:15" ht="43.15" customHeight="1" x14ac:dyDescent="0.45">
      <c r="A83" s="26"/>
      <c r="B83" s="28"/>
      <c r="C83" s="22"/>
      <c r="D83" s="14"/>
      <c r="E83" s="9"/>
      <c r="F83" s="9"/>
      <c r="G83" s="9"/>
      <c r="H83" s="14"/>
      <c r="I83" s="22"/>
      <c r="J83" s="22"/>
      <c r="K83" s="22"/>
      <c r="L83" s="22"/>
      <c r="M83" s="22"/>
      <c r="N83" s="9"/>
      <c r="O83" s="9"/>
    </row>
    <row r="84" spans="1:15" ht="43.15" customHeight="1" x14ac:dyDescent="0.45">
      <c r="A84" s="26"/>
      <c r="B84" s="28"/>
      <c r="C84" s="22"/>
      <c r="D84" s="14"/>
      <c r="E84" s="9"/>
      <c r="F84" s="9"/>
      <c r="G84" s="9"/>
      <c r="H84" s="14"/>
      <c r="I84" s="22"/>
      <c r="J84" s="22"/>
      <c r="K84" s="22"/>
      <c r="L84" s="22"/>
      <c r="M84" s="22"/>
      <c r="N84" s="9"/>
      <c r="O84" s="9"/>
    </row>
    <row r="85" spans="1:15" ht="43.15" customHeight="1" x14ac:dyDescent="0.45">
      <c r="A85" s="26"/>
      <c r="B85" s="28"/>
      <c r="C85" s="22"/>
      <c r="D85" s="14"/>
      <c r="E85" s="9"/>
      <c r="F85" s="9"/>
      <c r="G85" s="9"/>
      <c r="H85" s="14"/>
      <c r="I85" s="22"/>
      <c r="J85" s="22"/>
      <c r="K85" s="22"/>
      <c r="L85" s="22"/>
      <c r="M85" s="22"/>
      <c r="N85" s="9"/>
      <c r="O85" s="9"/>
    </row>
    <row r="86" spans="1:15" ht="43.15" customHeight="1" x14ac:dyDescent="0.45">
      <c r="A86" s="26"/>
      <c r="B86" s="28"/>
      <c r="C86" s="22"/>
      <c r="D86" s="14"/>
      <c r="E86" s="9"/>
      <c r="F86" s="9"/>
      <c r="G86" s="9"/>
      <c r="H86" s="14"/>
      <c r="I86" s="22"/>
      <c r="J86" s="22"/>
      <c r="K86" s="22"/>
      <c r="L86" s="22"/>
      <c r="M86" s="22"/>
      <c r="N86" s="9"/>
      <c r="O86" s="9"/>
    </row>
    <row r="87" spans="1:15" ht="43.15" customHeight="1" x14ac:dyDescent="0.45">
      <c r="A87" s="26"/>
      <c r="B87" s="28"/>
      <c r="C87" s="22"/>
      <c r="D87" s="14"/>
      <c r="E87" s="9"/>
      <c r="F87" s="9"/>
      <c r="G87" s="9"/>
      <c r="H87" s="14"/>
      <c r="I87" s="22"/>
      <c r="J87" s="22"/>
      <c r="K87" s="22"/>
      <c r="L87" s="22"/>
      <c r="M87" s="22"/>
      <c r="N87" s="9"/>
      <c r="O87" s="9"/>
    </row>
    <row r="88" spans="1:15" ht="43.15" customHeight="1" x14ac:dyDescent="0.45">
      <c r="A88" s="26"/>
      <c r="B88" s="28"/>
      <c r="C88" s="22"/>
      <c r="D88" s="14"/>
      <c r="E88" s="9"/>
      <c r="F88" s="9"/>
      <c r="G88" s="9"/>
      <c r="H88" s="14"/>
      <c r="I88" s="22"/>
      <c r="J88" s="22"/>
      <c r="K88" s="22"/>
      <c r="L88" s="22"/>
      <c r="M88" s="22"/>
      <c r="N88" s="9"/>
      <c r="O88" s="9"/>
    </row>
    <row r="89" spans="1:15" ht="43.15" customHeight="1" x14ac:dyDescent="0.45">
      <c r="A89" s="26"/>
      <c r="B89" s="28"/>
      <c r="C89" s="22"/>
      <c r="D89" s="14"/>
      <c r="E89" s="9"/>
      <c r="F89" s="9"/>
      <c r="G89" s="9"/>
      <c r="H89" s="14"/>
      <c r="I89" s="22"/>
      <c r="J89" s="22"/>
      <c r="K89" s="22"/>
      <c r="L89" s="22"/>
      <c r="M89" s="22"/>
      <c r="N89" s="9"/>
      <c r="O89" s="9"/>
    </row>
    <row r="90" spans="1:15" ht="43.15" customHeight="1" x14ac:dyDescent="0.45">
      <c r="A90" s="26"/>
      <c r="B90" s="28"/>
      <c r="C90" s="22"/>
      <c r="D90" s="14"/>
      <c r="E90" s="9"/>
      <c r="F90" s="9"/>
      <c r="G90" s="9"/>
      <c r="H90" s="14"/>
      <c r="I90" s="22"/>
      <c r="J90" s="22"/>
      <c r="K90" s="22"/>
      <c r="L90" s="22"/>
      <c r="M90" s="22"/>
      <c r="N90" s="9"/>
      <c r="O90" s="9"/>
    </row>
    <row r="91" spans="1:15" ht="43.15" customHeight="1" x14ac:dyDescent="0.45">
      <c r="A91" s="26"/>
      <c r="B91" s="28"/>
      <c r="C91" s="22"/>
      <c r="D91" s="14"/>
      <c r="E91" s="9"/>
      <c r="F91" s="9"/>
      <c r="G91" s="9"/>
      <c r="H91" s="14"/>
      <c r="I91" s="22"/>
      <c r="J91" s="22"/>
      <c r="K91" s="22"/>
      <c r="L91" s="22"/>
      <c r="M91" s="22"/>
      <c r="N91" s="9"/>
      <c r="O91" s="9"/>
    </row>
    <row r="92" spans="1:15" ht="43.15" customHeight="1" x14ac:dyDescent="0.45">
      <c r="A92" s="26"/>
      <c r="B92" s="28"/>
      <c r="C92" s="22"/>
      <c r="D92" s="14"/>
      <c r="E92" s="9"/>
      <c r="F92" s="9"/>
      <c r="G92" s="9"/>
      <c r="H92" s="14"/>
      <c r="I92" s="22"/>
      <c r="J92" s="22"/>
      <c r="K92" s="22"/>
      <c r="L92" s="22"/>
      <c r="M92" s="22"/>
      <c r="N92" s="9"/>
      <c r="O92" s="9"/>
    </row>
    <row r="93" spans="1:15" ht="43.15" customHeight="1" x14ac:dyDescent="0.45">
      <c r="A93" s="26"/>
      <c r="B93" s="28"/>
      <c r="C93" s="22"/>
      <c r="D93" s="14"/>
      <c r="E93" s="9"/>
      <c r="F93" s="9"/>
      <c r="G93" s="9"/>
      <c r="H93" s="14"/>
      <c r="I93" s="22"/>
      <c r="J93" s="22"/>
      <c r="K93" s="22"/>
      <c r="L93" s="22"/>
      <c r="M93" s="22"/>
      <c r="N93" s="9"/>
      <c r="O93" s="9"/>
    </row>
    <row r="94" spans="1:15" ht="43.15" customHeight="1" x14ac:dyDescent="0.45">
      <c r="A94" s="26"/>
      <c r="B94" s="28"/>
      <c r="C94" s="22"/>
      <c r="D94" s="14"/>
      <c r="E94" s="9"/>
      <c r="F94" s="9"/>
      <c r="G94" s="9"/>
      <c r="H94" s="14"/>
      <c r="I94" s="22"/>
      <c r="J94" s="22"/>
      <c r="K94" s="22"/>
      <c r="L94" s="22"/>
      <c r="M94" s="22"/>
      <c r="N94" s="9"/>
      <c r="O94" s="9"/>
    </row>
    <row r="95" spans="1:15" ht="43.15" customHeight="1" x14ac:dyDescent="0.45">
      <c r="A95" s="26"/>
      <c r="B95" s="28"/>
      <c r="C95" s="22"/>
      <c r="D95" s="14"/>
      <c r="E95" s="9"/>
      <c r="F95" s="9"/>
      <c r="G95" s="9"/>
      <c r="H95" s="14"/>
      <c r="I95" s="22"/>
      <c r="J95" s="22"/>
      <c r="K95" s="22"/>
      <c r="L95" s="22"/>
      <c r="M95" s="22"/>
      <c r="N95" s="9"/>
      <c r="O95" s="9"/>
    </row>
    <row r="96" spans="1:15" ht="43.15" customHeight="1" x14ac:dyDescent="0.45">
      <c r="A96" s="26"/>
      <c r="B96" s="28"/>
      <c r="C96" s="22"/>
      <c r="D96" s="14"/>
      <c r="E96" s="9"/>
      <c r="F96" s="9"/>
      <c r="G96" s="9"/>
      <c r="H96" s="14"/>
      <c r="I96" s="22"/>
      <c r="J96" s="22"/>
      <c r="K96" s="22"/>
      <c r="L96" s="22"/>
      <c r="M96" s="22"/>
      <c r="N96" s="9"/>
      <c r="O96" s="9"/>
    </row>
    <row r="97" spans="1:15" ht="43.15" customHeight="1" x14ac:dyDescent="0.45">
      <c r="A97" s="26"/>
      <c r="B97" s="28"/>
      <c r="C97" s="22"/>
      <c r="D97" s="14"/>
      <c r="E97" s="9"/>
      <c r="F97" s="9"/>
      <c r="G97" s="9"/>
      <c r="H97" s="14"/>
      <c r="I97" s="22"/>
      <c r="J97" s="22"/>
      <c r="K97" s="22"/>
      <c r="L97" s="22"/>
      <c r="M97" s="22"/>
      <c r="N97" s="9"/>
      <c r="O97" s="9"/>
    </row>
    <row r="98" spans="1:15" ht="43.15" customHeight="1" x14ac:dyDescent="0.45">
      <c r="A98" s="26"/>
      <c r="B98" s="28"/>
      <c r="C98" s="22"/>
      <c r="D98" s="14"/>
      <c r="E98" s="9"/>
      <c r="F98" s="9"/>
      <c r="G98" s="9"/>
      <c r="H98" s="14"/>
      <c r="I98" s="22"/>
      <c r="J98" s="22"/>
      <c r="K98" s="22"/>
      <c r="L98" s="22"/>
      <c r="M98" s="22"/>
      <c r="N98" s="9"/>
      <c r="O98" s="9"/>
    </row>
    <row r="99" spans="1:15" ht="43.15" customHeight="1" x14ac:dyDescent="0.45">
      <c r="A99" s="26"/>
      <c r="B99" s="28"/>
      <c r="C99" s="22"/>
      <c r="D99" s="14"/>
      <c r="E99" s="9"/>
      <c r="F99" s="9"/>
      <c r="G99" s="9"/>
      <c r="H99" s="14"/>
      <c r="I99" s="22"/>
      <c r="J99" s="22"/>
      <c r="K99" s="22"/>
      <c r="L99" s="22"/>
      <c r="M99" s="22"/>
      <c r="N99" s="9"/>
      <c r="O99" s="9"/>
    </row>
    <row r="100" spans="1:15" ht="43.15" customHeight="1" x14ac:dyDescent="0.45">
      <c r="A100" s="26"/>
      <c r="B100" s="28"/>
      <c r="C100" s="22"/>
      <c r="D100" s="14"/>
      <c r="E100" s="9"/>
      <c r="F100" s="9"/>
      <c r="G100" s="9"/>
      <c r="H100" s="14"/>
      <c r="I100" s="22"/>
      <c r="J100" s="22"/>
      <c r="K100" s="22"/>
      <c r="L100" s="22"/>
      <c r="M100" s="22"/>
      <c r="N100" s="9"/>
      <c r="O100" s="9"/>
    </row>
    <row r="101" spans="1:15" ht="43.15" customHeight="1" x14ac:dyDescent="0.45">
      <c r="A101" s="26"/>
      <c r="B101" s="28"/>
      <c r="C101" s="22"/>
      <c r="D101" s="14"/>
      <c r="E101" s="9"/>
      <c r="F101" s="9"/>
      <c r="G101" s="9"/>
      <c r="H101" s="14"/>
      <c r="I101" s="22"/>
      <c r="J101" s="22"/>
      <c r="K101" s="22"/>
      <c r="L101" s="22"/>
      <c r="M101" s="22"/>
      <c r="N101" s="9"/>
      <c r="O101" s="9"/>
    </row>
    <row r="102" spans="1:15" ht="43.15" customHeight="1" x14ac:dyDescent="0.45">
      <c r="A102" s="26"/>
      <c r="B102" s="28"/>
      <c r="C102" s="22"/>
      <c r="D102" s="14"/>
      <c r="E102" s="9"/>
      <c r="F102" s="9"/>
      <c r="G102" s="9"/>
      <c r="H102" s="14"/>
      <c r="I102" s="22"/>
      <c r="J102" s="22"/>
      <c r="K102" s="22"/>
      <c r="L102" s="22"/>
      <c r="M102" s="22"/>
      <c r="N102" s="9"/>
      <c r="O102" s="9"/>
    </row>
    <row r="103" spans="1:15" ht="43.15" customHeight="1" x14ac:dyDescent="0.45">
      <c r="A103" s="26"/>
      <c r="B103" s="28"/>
      <c r="C103" s="22"/>
      <c r="D103" s="14"/>
      <c r="E103" s="9"/>
      <c r="F103" s="9"/>
      <c r="G103" s="9"/>
      <c r="H103" s="14"/>
      <c r="I103" s="22"/>
      <c r="J103" s="22"/>
      <c r="K103" s="22"/>
      <c r="L103" s="22"/>
      <c r="M103" s="22"/>
      <c r="N103" s="9"/>
      <c r="O103" s="9"/>
    </row>
    <row r="104" spans="1:15" ht="43.15" customHeight="1" x14ac:dyDescent="0.45">
      <c r="A104" s="26"/>
      <c r="B104" s="28"/>
      <c r="C104" s="22"/>
      <c r="D104" s="14"/>
      <c r="E104" s="9"/>
      <c r="F104" s="9"/>
      <c r="G104" s="9"/>
      <c r="H104" s="14"/>
      <c r="I104" s="22"/>
      <c r="J104" s="22"/>
      <c r="K104" s="22"/>
      <c r="L104" s="22"/>
      <c r="M104" s="22"/>
      <c r="N104" s="9"/>
      <c r="O104" s="9"/>
    </row>
    <row r="105" spans="1:15" ht="43.15" customHeight="1" x14ac:dyDescent="0.45">
      <c r="A105" s="26"/>
      <c r="B105" s="28"/>
      <c r="C105" s="22"/>
      <c r="D105" s="14"/>
      <c r="E105" s="9"/>
      <c r="F105" s="9"/>
      <c r="G105" s="9"/>
      <c r="H105" s="14"/>
      <c r="I105" s="22"/>
      <c r="J105" s="22"/>
      <c r="K105" s="22"/>
      <c r="L105" s="22"/>
      <c r="M105" s="22"/>
      <c r="N105" s="9"/>
      <c r="O105" s="9"/>
    </row>
    <row r="106" spans="1:15" ht="43.15" customHeight="1" x14ac:dyDescent="0.45">
      <c r="A106" s="26"/>
      <c r="B106" s="28"/>
      <c r="C106" s="22"/>
      <c r="D106" s="14"/>
      <c r="E106" s="9"/>
      <c r="F106" s="9"/>
      <c r="G106" s="9"/>
      <c r="H106" s="14"/>
      <c r="I106" s="22"/>
      <c r="J106" s="22"/>
      <c r="K106" s="22"/>
      <c r="L106" s="22"/>
      <c r="M106" s="22"/>
      <c r="N106" s="9"/>
      <c r="O106" s="9"/>
    </row>
    <row r="107" spans="1:15" ht="43.15" customHeight="1" x14ac:dyDescent="0.45">
      <c r="A107" s="26"/>
      <c r="B107" s="28"/>
      <c r="C107" s="22"/>
      <c r="D107" s="14"/>
      <c r="E107" s="9"/>
      <c r="F107" s="9"/>
      <c r="G107" s="9"/>
      <c r="H107" s="14"/>
      <c r="I107" s="22"/>
      <c r="J107" s="22"/>
      <c r="K107" s="22"/>
      <c r="L107" s="22"/>
      <c r="M107" s="22"/>
      <c r="N107" s="9"/>
      <c r="O107" s="9"/>
    </row>
    <row r="108" spans="1:15" ht="43.15" customHeight="1" x14ac:dyDescent="0.45">
      <c r="A108" s="26"/>
      <c r="B108" s="28"/>
      <c r="C108" s="22"/>
      <c r="D108" s="14"/>
      <c r="E108" s="9"/>
      <c r="F108" s="9"/>
      <c r="G108" s="9"/>
      <c r="H108" s="14"/>
      <c r="I108" s="22"/>
      <c r="J108" s="22"/>
      <c r="K108" s="22"/>
      <c r="L108" s="22"/>
      <c r="M108" s="22"/>
      <c r="N108" s="9"/>
      <c r="O108" s="9"/>
    </row>
    <row r="109" spans="1:15" ht="43.15" customHeight="1" x14ac:dyDescent="0.45">
      <c r="A109" s="26"/>
      <c r="B109" s="28"/>
      <c r="C109" s="22"/>
      <c r="D109" s="14"/>
      <c r="E109" s="9"/>
      <c r="F109" s="9"/>
      <c r="G109" s="9"/>
      <c r="H109" s="14"/>
      <c r="I109" s="22"/>
      <c r="J109" s="22"/>
      <c r="K109" s="22"/>
      <c r="L109" s="22"/>
      <c r="M109" s="22"/>
      <c r="N109" s="9"/>
      <c r="O109" s="9"/>
    </row>
    <row r="110" spans="1:15" ht="43.15" customHeight="1" x14ac:dyDescent="0.45">
      <c r="A110" s="26"/>
      <c r="B110" s="28"/>
      <c r="C110" s="22"/>
      <c r="D110" s="14"/>
      <c r="E110" s="9"/>
      <c r="F110" s="9"/>
      <c r="G110" s="9"/>
      <c r="H110" s="14"/>
      <c r="I110" s="22"/>
      <c r="J110" s="22"/>
      <c r="K110" s="22"/>
      <c r="L110" s="22"/>
      <c r="M110" s="22"/>
      <c r="N110" s="9"/>
      <c r="O110" s="9"/>
    </row>
    <row r="111" spans="1:15" ht="43.15" customHeight="1" x14ac:dyDescent="0.45">
      <c r="A111" s="26"/>
      <c r="B111" s="28"/>
      <c r="C111" s="22"/>
      <c r="D111" s="14"/>
      <c r="E111" s="9"/>
      <c r="F111" s="9"/>
      <c r="G111" s="9"/>
      <c r="H111" s="14"/>
      <c r="I111" s="22"/>
      <c r="J111" s="22"/>
      <c r="K111" s="22"/>
      <c r="L111" s="22"/>
      <c r="M111" s="22"/>
      <c r="N111" s="9"/>
      <c r="O111" s="9"/>
    </row>
    <row r="112" spans="1:15" ht="43.15" customHeight="1" x14ac:dyDescent="0.45">
      <c r="A112" s="26"/>
      <c r="B112" s="28"/>
      <c r="C112" s="22"/>
      <c r="D112" s="14"/>
      <c r="E112" s="9"/>
      <c r="F112" s="9"/>
      <c r="G112" s="9"/>
      <c r="H112" s="14"/>
      <c r="I112" s="22"/>
      <c r="J112" s="22"/>
      <c r="K112" s="22"/>
      <c r="L112" s="22"/>
      <c r="M112" s="22"/>
      <c r="N112" s="9"/>
      <c r="O112" s="9"/>
    </row>
    <row r="113" spans="1:15" ht="43.15" customHeight="1" x14ac:dyDescent="0.45">
      <c r="A113" s="26"/>
      <c r="B113" s="28"/>
      <c r="C113" s="22"/>
      <c r="D113" s="14"/>
      <c r="E113" s="9"/>
      <c r="F113" s="9"/>
      <c r="G113" s="9"/>
      <c r="H113" s="14"/>
      <c r="I113" s="22"/>
      <c r="J113" s="22"/>
      <c r="K113" s="22"/>
      <c r="L113" s="22"/>
      <c r="M113" s="22"/>
      <c r="N113" s="9"/>
      <c r="O113" s="9"/>
    </row>
    <row r="114" spans="1:15" ht="43.15" customHeight="1" x14ac:dyDescent="0.45">
      <c r="A114" s="26"/>
      <c r="B114" s="28"/>
      <c r="C114" s="22"/>
      <c r="D114" s="14"/>
      <c r="E114" s="9"/>
      <c r="F114" s="9"/>
      <c r="G114" s="9"/>
      <c r="H114" s="14"/>
      <c r="I114" s="22"/>
      <c r="J114" s="22"/>
      <c r="K114" s="22"/>
      <c r="L114" s="22"/>
      <c r="M114" s="22"/>
      <c r="N114" s="9"/>
      <c r="O114" s="9"/>
    </row>
    <row r="115" spans="1:15" ht="43.15" customHeight="1" x14ac:dyDescent="0.45">
      <c r="A115" s="26"/>
      <c r="B115" s="28"/>
      <c r="C115" s="22"/>
      <c r="D115" s="14"/>
      <c r="E115" s="9"/>
      <c r="F115" s="9"/>
      <c r="G115" s="9"/>
      <c r="H115" s="14"/>
      <c r="I115" s="22"/>
      <c r="J115" s="22"/>
      <c r="K115" s="22"/>
      <c r="L115" s="22"/>
      <c r="M115" s="22"/>
      <c r="N115" s="9"/>
      <c r="O115" s="9"/>
    </row>
    <row r="116" spans="1:15" ht="43.15" customHeight="1" x14ac:dyDescent="0.45">
      <c r="A116" s="26"/>
      <c r="B116" s="28"/>
      <c r="C116" s="22"/>
      <c r="D116" s="14"/>
      <c r="E116" s="9"/>
      <c r="F116" s="9"/>
      <c r="G116" s="9"/>
      <c r="H116" s="14"/>
      <c r="I116" s="22"/>
      <c r="J116" s="22"/>
      <c r="K116" s="22"/>
      <c r="L116" s="22"/>
      <c r="M116" s="22"/>
      <c r="N116" s="9"/>
      <c r="O116" s="9"/>
    </row>
    <row r="117" spans="1:15" ht="43.15" customHeight="1" x14ac:dyDescent="0.45">
      <c r="A117" s="26"/>
      <c r="B117" s="28"/>
      <c r="C117" s="22"/>
      <c r="D117" s="14"/>
      <c r="E117" s="9"/>
      <c r="F117" s="9"/>
      <c r="G117" s="9"/>
      <c r="H117" s="14"/>
      <c r="I117" s="22"/>
      <c r="J117" s="22"/>
      <c r="K117" s="22"/>
      <c r="L117" s="22"/>
      <c r="M117" s="22"/>
      <c r="N117" s="9"/>
      <c r="O117" s="9"/>
    </row>
    <row r="118" spans="1:15" ht="43.15" customHeight="1" x14ac:dyDescent="0.45">
      <c r="A118" s="26"/>
      <c r="B118" s="28"/>
      <c r="C118" s="22"/>
      <c r="D118" s="14"/>
      <c r="E118" s="9"/>
      <c r="F118" s="9"/>
      <c r="G118" s="9"/>
      <c r="H118" s="14"/>
      <c r="I118" s="22"/>
      <c r="J118" s="22"/>
      <c r="K118" s="22"/>
      <c r="L118" s="22"/>
      <c r="M118" s="22"/>
      <c r="N118" s="9"/>
      <c r="O118" s="9"/>
    </row>
    <row r="119" spans="1:15" ht="43.15" customHeight="1" x14ac:dyDescent="0.45">
      <c r="A119" s="26"/>
      <c r="B119" s="28"/>
      <c r="C119" s="22"/>
      <c r="D119" s="14"/>
      <c r="E119" s="9"/>
      <c r="F119" s="9"/>
      <c r="G119" s="9"/>
      <c r="H119" s="14"/>
      <c r="I119" s="22"/>
      <c r="J119" s="22"/>
      <c r="K119" s="22"/>
      <c r="L119" s="22"/>
      <c r="M119" s="22"/>
      <c r="N119" s="9"/>
      <c r="O119" s="9"/>
    </row>
    <row r="120" spans="1:15" ht="43.15" customHeight="1" x14ac:dyDescent="0.45">
      <c r="A120" s="26"/>
      <c r="B120" s="28"/>
      <c r="C120" s="22"/>
      <c r="D120" s="14"/>
      <c r="E120" s="9"/>
      <c r="F120" s="9"/>
      <c r="G120" s="9"/>
      <c r="H120" s="14"/>
      <c r="I120" s="22"/>
      <c r="J120" s="22"/>
      <c r="K120" s="22"/>
      <c r="L120" s="22"/>
      <c r="M120" s="22"/>
      <c r="N120" s="9"/>
      <c r="O120" s="9"/>
    </row>
    <row r="121" spans="1:15" ht="43.15" customHeight="1" x14ac:dyDescent="0.45">
      <c r="A121" s="26"/>
      <c r="B121" s="28"/>
      <c r="C121" s="22"/>
      <c r="D121" s="14"/>
      <c r="E121" s="9"/>
      <c r="F121" s="9"/>
      <c r="G121" s="9"/>
      <c r="H121" s="14"/>
      <c r="I121" s="22"/>
      <c r="J121" s="22"/>
      <c r="K121" s="22"/>
      <c r="L121" s="22"/>
      <c r="M121" s="22"/>
      <c r="N121" s="9"/>
      <c r="O121" s="9"/>
    </row>
    <row r="122" spans="1:15" ht="43.15" customHeight="1" x14ac:dyDescent="0.45">
      <c r="A122" s="26"/>
      <c r="B122" s="28"/>
      <c r="C122" s="22"/>
      <c r="D122" s="14"/>
      <c r="E122" s="9"/>
      <c r="F122" s="9"/>
      <c r="G122" s="9"/>
      <c r="H122" s="14"/>
      <c r="I122" s="22"/>
      <c r="J122" s="22"/>
      <c r="K122" s="22"/>
      <c r="L122" s="22"/>
      <c r="M122" s="22"/>
      <c r="N122" s="9"/>
      <c r="O122" s="9"/>
    </row>
    <row r="123" spans="1:15" ht="43.15" customHeight="1" x14ac:dyDescent="0.45">
      <c r="A123" s="26"/>
      <c r="B123" s="28"/>
      <c r="C123" s="22"/>
      <c r="D123" s="14"/>
      <c r="E123" s="9"/>
      <c r="F123" s="9"/>
      <c r="G123" s="9"/>
      <c r="H123" s="14"/>
      <c r="I123" s="22"/>
      <c r="J123" s="22"/>
      <c r="K123" s="22"/>
      <c r="L123" s="22"/>
      <c r="M123" s="22"/>
      <c r="N123" s="9"/>
      <c r="O123" s="9"/>
    </row>
    <row r="124" spans="1:15" ht="43.15" customHeight="1" x14ac:dyDescent="0.45">
      <c r="A124" s="26"/>
      <c r="B124" s="28"/>
      <c r="C124" s="22"/>
      <c r="D124" s="14"/>
      <c r="E124" s="9"/>
      <c r="F124" s="9"/>
      <c r="G124" s="9"/>
      <c r="H124" s="14"/>
      <c r="I124" s="22"/>
      <c r="J124" s="22"/>
      <c r="K124" s="22"/>
      <c r="L124" s="22"/>
      <c r="M124" s="22"/>
      <c r="N124" s="9"/>
      <c r="O124" s="9"/>
    </row>
    <row r="125" spans="1:15" ht="43.15" customHeight="1" x14ac:dyDescent="0.45">
      <c r="A125" s="26"/>
      <c r="B125" s="28"/>
      <c r="C125" s="22"/>
      <c r="D125" s="14"/>
      <c r="E125" s="9"/>
      <c r="F125" s="9"/>
      <c r="G125" s="9"/>
      <c r="H125" s="14"/>
      <c r="I125" s="22"/>
      <c r="J125" s="22"/>
      <c r="K125" s="22"/>
      <c r="L125" s="22"/>
      <c r="M125" s="22"/>
      <c r="N125" s="9"/>
      <c r="O125" s="9"/>
    </row>
    <row r="126" spans="1:15" ht="43.15" customHeight="1" x14ac:dyDescent="0.45">
      <c r="A126" s="26"/>
      <c r="B126" s="28"/>
      <c r="C126" s="22"/>
      <c r="D126" s="14"/>
      <c r="E126" s="9"/>
      <c r="F126" s="9"/>
      <c r="G126" s="9"/>
      <c r="H126" s="14"/>
      <c r="I126" s="22"/>
      <c r="J126" s="22"/>
      <c r="K126" s="22"/>
      <c r="L126" s="22"/>
      <c r="M126" s="22"/>
      <c r="N126" s="9"/>
      <c r="O126" s="9"/>
    </row>
    <row r="127" spans="1:15" ht="43.15" customHeight="1" x14ac:dyDescent="0.45">
      <c r="A127" s="26"/>
      <c r="B127" s="28"/>
      <c r="C127" s="22"/>
      <c r="D127" s="14"/>
      <c r="E127" s="9"/>
      <c r="F127" s="9"/>
      <c r="G127" s="9"/>
      <c r="H127" s="14"/>
      <c r="I127" s="22"/>
      <c r="J127" s="22"/>
      <c r="K127" s="22"/>
      <c r="L127" s="22"/>
      <c r="M127" s="22"/>
      <c r="N127" s="9"/>
      <c r="O127" s="9"/>
    </row>
    <row r="128" spans="1:15" ht="43.15" customHeight="1" x14ac:dyDescent="0.45">
      <c r="A128" s="26"/>
      <c r="B128" s="28"/>
      <c r="C128" s="22"/>
      <c r="D128" s="14"/>
      <c r="E128" s="9"/>
      <c r="F128" s="9"/>
      <c r="G128" s="9"/>
      <c r="H128" s="14"/>
      <c r="I128" s="22"/>
      <c r="J128" s="22"/>
      <c r="K128" s="22"/>
      <c r="L128" s="22"/>
      <c r="M128" s="22"/>
      <c r="N128" s="9"/>
      <c r="O128" s="9"/>
    </row>
    <row r="129" spans="1:15" ht="43.15" customHeight="1" x14ac:dyDescent="0.45">
      <c r="A129" s="26"/>
      <c r="B129" s="28"/>
      <c r="C129" s="22"/>
      <c r="D129" s="14"/>
      <c r="E129" s="9"/>
      <c r="F129" s="9"/>
      <c r="G129" s="9"/>
      <c r="H129" s="14"/>
      <c r="I129" s="22"/>
      <c r="J129" s="22"/>
      <c r="K129" s="22"/>
      <c r="L129" s="22"/>
      <c r="M129" s="22"/>
      <c r="N129" s="9"/>
      <c r="O129" s="9"/>
    </row>
    <row r="130" spans="1:15" ht="43.15" customHeight="1" x14ac:dyDescent="0.45">
      <c r="A130" s="26"/>
      <c r="B130" s="28"/>
      <c r="C130" s="22"/>
      <c r="D130" s="14"/>
      <c r="E130" s="9"/>
      <c r="F130" s="9"/>
      <c r="G130" s="9"/>
      <c r="H130" s="14"/>
      <c r="I130" s="22"/>
      <c r="J130" s="22"/>
      <c r="K130" s="22"/>
      <c r="L130" s="22"/>
      <c r="M130" s="22"/>
      <c r="N130" s="9"/>
      <c r="O130" s="9"/>
    </row>
    <row r="131" spans="1:15" ht="43.15" customHeight="1" x14ac:dyDescent="0.45">
      <c r="A131" s="26"/>
      <c r="B131" s="28"/>
      <c r="C131" s="22"/>
      <c r="D131" s="14"/>
      <c r="E131" s="9"/>
      <c r="F131" s="9"/>
      <c r="G131" s="9"/>
      <c r="H131" s="14"/>
      <c r="I131" s="22"/>
      <c r="J131" s="22"/>
      <c r="K131" s="22"/>
      <c r="L131" s="22"/>
      <c r="M131" s="22"/>
      <c r="N131" s="9"/>
      <c r="O131" s="9"/>
    </row>
    <row r="132" spans="1:15" ht="43.15" customHeight="1" x14ac:dyDescent="0.45">
      <c r="A132" s="26"/>
      <c r="B132" s="28"/>
      <c r="C132" s="22"/>
      <c r="D132" s="14"/>
      <c r="E132" s="9"/>
      <c r="F132" s="9"/>
      <c r="G132" s="9"/>
      <c r="H132" s="14"/>
      <c r="I132" s="22"/>
      <c r="J132" s="22"/>
      <c r="K132" s="22"/>
      <c r="L132" s="22"/>
      <c r="M132" s="22"/>
      <c r="N132" s="9"/>
      <c r="O132" s="9"/>
    </row>
    <row r="133" spans="1:15" ht="43.15" customHeight="1" x14ac:dyDescent="0.45">
      <c r="A133" s="26"/>
      <c r="B133" s="28"/>
      <c r="C133" s="22"/>
      <c r="D133" s="14"/>
      <c r="E133" s="9"/>
      <c r="F133" s="9"/>
      <c r="G133" s="9"/>
      <c r="H133" s="9"/>
      <c r="I133" s="22"/>
      <c r="J133" s="22"/>
      <c r="K133" s="22"/>
      <c r="L133" s="22"/>
      <c r="M133" s="22"/>
      <c r="N133" s="9"/>
      <c r="O133" s="9"/>
    </row>
    <row r="134" spans="1:15" ht="43.15" customHeight="1" x14ac:dyDescent="0.45">
      <c r="A134" s="26"/>
      <c r="B134" s="28"/>
      <c r="C134" s="22"/>
      <c r="D134" s="14"/>
      <c r="E134" s="9"/>
      <c r="F134" s="9"/>
      <c r="G134" s="9"/>
      <c r="H134" s="9"/>
      <c r="I134" s="22"/>
      <c r="J134" s="22"/>
      <c r="K134" s="22"/>
      <c r="L134" s="22"/>
      <c r="M134" s="22"/>
      <c r="N134" s="9"/>
      <c r="O134" s="9"/>
    </row>
    <row r="135" spans="1:15" ht="43.15" customHeight="1" x14ac:dyDescent="0.45">
      <c r="A135" s="26"/>
      <c r="B135" s="28"/>
      <c r="C135" s="22"/>
      <c r="D135" s="14"/>
      <c r="E135" s="9"/>
      <c r="F135" s="9"/>
      <c r="G135" s="9"/>
      <c r="H135" s="9"/>
      <c r="I135" s="22"/>
      <c r="J135" s="22"/>
      <c r="K135" s="22"/>
      <c r="L135" s="22"/>
      <c r="M135" s="22"/>
      <c r="N135" s="9"/>
      <c r="O135" s="9"/>
    </row>
    <row r="136" spans="1:15" ht="43.15" customHeight="1" x14ac:dyDescent="0.45">
      <c r="A136" s="26"/>
      <c r="B136" s="28"/>
      <c r="C136" s="22"/>
      <c r="D136" s="14"/>
      <c r="E136" s="9"/>
      <c r="F136" s="9"/>
      <c r="G136" s="9"/>
      <c r="H136" s="9"/>
      <c r="I136" s="22"/>
      <c r="J136" s="22"/>
      <c r="K136" s="22"/>
      <c r="L136" s="22"/>
      <c r="M136" s="22"/>
      <c r="N136" s="9"/>
      <c r="O136" s="9"/>
    </row>
    <row r="137" spans="1:15" ht="43.15" customHeight="1" x14ac:dyDescent="0.45">
      <c r="A137" s="26"/>
      <c r="B137" s="28"/>
      <c r="C137" s="22"/>
      <c r="D137" s="14"/>
      <c r="E137" s="9"/>
      <c r="F137" s="9"/>
      <c r="G137" s="9"/>
      <c r="H137" s="9"/>
      <c r="I137" s="22"/>
      <c r="J137" s="22"/>
      <c r="K137" s="22"/>
      <c r="L137" s="22"/>
      <c r="M137" s="22"/>
      <c r="N137" s="9"/>
      <c r="O137" s="9"/>
    </row>
    <row r="138" spans="1:15" ht="43.15" customHeight="1" x14ac:dyDescent="0.45">
      <c r="A138" s="26"/>
      <c r="B138" s="28"/>
      <c r="C138" s="22"/>
      <c r="D138" s="14"/>
      <c r="E138" s="9"/>
      <c r="F138" s="9"/>
      <c r="G138" s="9"/>
      <c r="H138" s="9"/>
      <c r="I138" s="22"/>
      <c r="J138" s="22"/>
      <c r="K138" s="22"/>
      <c r="L138" s="22"/>
      <c r="M138" s="22"/>
      <c r="N138" s="9"/>
      <c r="O138" s="9"/>
    </row>
    <row r="139" spans="1:15" ht="43.15" customHeight="1" x14ac:dyDescent="0.45">
      <c r="A139" s="26"/>
      <c r="B139" s="28"/>
      <c r="C139" s="22"/>
      <c r="D139" s="14"/>
      <c r="E139" s="9"/>
      <c r="F139" s="9"/>
      <c r="G139" s="9"/>
      <c r="H139" s="9"/>
      <c r="I139" s="22"/>
      <c r="J139" s="22"/>
      <c r="K139" s="22"/>
      <c r="L139" s="22"/>
      <c r="M139" s="22"/>
      <c r="N139" s="9"/>
      <c r="O139" s="9"/>
    </row>
    <row r="140" spans="1:15" ht="43.15" customHeight="1" x14ac:dyDescent="0.45">
      <c r="A140" s="26"/>
      <c r="B140" s="28"/>
      <c r="C140" s="22"/>
      <c r="D140" s="14"/>
      <c r="E140" s="9"/>
      <c r="F140" s="9"/>
      <c r="G140" s="9"/>
      <c r="H140" s="9"/>
      <c r="I140" s="22"/>
      <c r="J140" s="22"/>
      <c r="K140" s="22"/>
      <c r="L140" s="22"/>
      <c r="M140" s="22"/>
      <c r="N140" s="9"/>
      <c r="O140" s="9"/>
    </row>
    <row r="141" spans="1:15" ht="43.15" customHeight="1" x14ac:dyDescent="0.45">
      <c r="A141" s="26"/>
      <c r="B141" s="28"/>
      <c r="C141" s="22"/>
      <c r="D141" s="14"/>
      <c r="E141" s="9"/>
      <c r="F141" s="9"/>
      <c r="G141" s="9"/>
      <c r="H141" s="9"/>
      <c r="I141" s="22"/>
      <c r="J141" s="22"/>
      <c r="K141" s="22"/>
      <c r="L141" s="22"/>
      <c r="M141" s="22"/>
      <c r="N141" s="9"/>
      <c r="O141" s="9"/>
    </row>
    <row r="142" spans="1:15" ht="43.15" customHeight="1" x14ac:dyDescent="0.45">
      <c r="A142" s="26"/>
      <c r="B142" s="28"/>
      <c r="C142" s="22"/>
      <c r="D142" s="14"/>
      <c r="E142" s="9"/>
      <c r="F142" s="9"/>
      <c r="G142" s="9"/>
      <c r="H142" s="9"/>
      <c r="I142" s="22"/>
      <c r="J142" s="22"/>
      <c r="K142" s="22"/>
      <c r="L142" s="22"/>
      <c r="M142" s="22"/>
      <c r="N142" s="9"/>
      <c r="O142" s="9"/>
    </row>
    <row r="143" spans="1:15" ht="43.15" customHeight="1" x14ac:dyDescent="0.45">
      <c r="A143" s="26"/>
      <c r="B143" s="28"/>
      <c r="C143" s="22"/>
      <c r="D143" s="14"/>
      <c r="E143" s="9"/>
      <c r="F143" s="9"/>
      <c r="G143" s="9"/>
      <c r="H143" s="9"/>
      <c r="I143" s="22"/>
      <c r="J143" s="22"/>
      <c r="K143" s="22"/>
      <c r="L143" s="22"/>
      <c r="M143" s="22"/>
      <c r="N143" s="9"/>
      <c r="O143" s="9"/>
    </row>
    <row r="144" spans="1:15" ht="43.15" customHeight="1" x14ac:dyDescent="0.45">
      <c r="A144" s="26"/>
      <c r="B144" s="28"/>
      <c r="C144" s="22"/>
      <c r="D144" s="14"/>
      <c r="E144" s="9"/>
      <c r="F144" s="9"/>
      <c r="G144" s="9"/>
      <c r="H144" s="9"/>
      <c r="I144" s="22"/>
      <c r="J144" s="22"/>
      <c r="K144" s="22"/>
      <c r="L144" s="22"/>
      <c r="M144" s="22"/>
      <c r="N144" s="9"/>
      <c r="O144" s="9"/>
    </row>
    <row r="145" spans="1:15" ht="43.15" customHeight="1" x14ac:dyDescent="0.45">
      <c r="A145" s="26"/>
      <c r="B145" s="28"/>
      <c r="C145" s="22"/>
      <c r="D145" s="14"/>
      <c r="E145" s="9"/>
      <c r="F145" s="9"/>
      <c r="G145" s="9"/>
      <c r="H145" s="9"/>
      <c r="I145" s="22"/>
      <c r="J145" s="22"/>
      <c r="K145" s="22"/>
      <c r="L145" s="22"/>
      <c r="M145" s="22"/>
      <c r="N145" s="9"/>
      <c r="O145" s="9"/>
    </row>
    <row r="146" spans="1:15" ht="43.15" customHeight="1" x14ac:dyDescent="0.45">
      <c r="A146" s="26"/>
      <c r="B146" s="28"/>
      <c r="C146" s="22"/>
      <c r="D146" s="14"/>
      <c r="E146" s="9"/>
      <c r="F146" s="9"/>
      <c r="G146" s="9"/>
      <c r="H146" s="9"/>
      <c r="I146" s="22"/>
      <c r="J146" s="22"/>
      <c r="K146" s="22"/>
      <c r="L146" s="22"/>
      <c r="M146" s="22"/>
      <c r="N146" s="9"/>
      <c r="O146" s="9"/>
    </row>
    <row r="147" spans="1:15" ht="43.15" customHeight="1" x14ac:dyDescent="0.45">
      <c r="A147" s="26"/>
      <c r="B147" s="28"/>
      <c r="C147" s="22"/>
      <c r="D147" s="14"/>
      <c r="E147" s="9"/>
      <c r="F147" s="9"/>
      <c r="G147" s="9"/>
      <c r="H147" s="9"/>
      <c r="I147" s="22"/>
      <c r="J147" s="22"/>
      <c r="K147" s="22"/>
      <c r="L147" s="22"/>
      <c r="M147" s="22"/>
      <c r="N147" s="9"/>
      <c r="O147" s="9"/>
    </row>
    <row r="148" spans="1:15" ht="43.15" customHeight="1" x14ac:dyDescent="0.45">
      <c r="A148" s="26"/>
      <c r="B148" s="28"/>
      <c r="C148" s="22"/>
      <c r="D148" s="14"/>
      <c r="E148" s="9"/>
      <c r="F148" s="9"/>
      <c r="G148" s="9"/>
      <c r="H148" s="9"/>
      <c r="I148" s="22"/>
      <c r="J148" s="22"/>
      <c r="K148" s="22"/>
      <c r="L148" s="22"/>
      <c r="M148" s="22"/>
      <c r="N148" s="9"/>
      <c r="O148" s="9"/>
    </row>
    <row r="149" spans="1:15" ht="43.15" customHeight="1" x14ac:dyDescent="0.45">
      <c r="A149" s="26"/>
      <c r="B149" s="28"/>
      <c r="C149" s="22"/>
      <c r="D149" s="14"/>
      <c r="E149" s="9"/>
      <c r="F149" s="9"/>
      <c r="G149" s="9"/>
      <c r="H149" s="9"/>
      <c r="I149" s="22"/>
      <c r="J149" s="22"/>
      <c r="K149" s="22"/>
      <c r="L149" s="22"/>
      <c r="M149" s="22"/>
      <c r="N149" s="9"/>
      <c r="O149" s="9"/>
    </row>
    <row r="150" spans="1:15" ht="43.15" customHeight="1" x14ac:dyDescent="0.45">
      <c r="A150" s="26"/>
      <c r="B150" s="28"/>
      <c r="C150" s="22"/>
      <c r="D150" s="14"/>
      <c r="E150" s="9"/>
      <c r="F150" s="9"/>
      <c r="G150" s="9"/>
      <c r="H150" s="9"/>
      <c r="I150" s="22"/>
      <c r="J150" s="22"/>
      <c r="K150" s="22"/>
      <c r="L150" s="22"/>
      <c r="M150" s="22"/>
      <c r="N150" s="9"/>
      <c r="O150" s="9"/>
    </row>
    <row r="151" spans="1:15" ht="43.15" customHeight="1" x14ac:dyDescent="0.45">
      <c r="A151" s="26"/>
      <c r="B151" s="28"/>
      <c r="C151" s="22"/>
      <c r="D151" s="14"/>
      <c r="E151" s="9"/>
      <c r="F151" s="9"/>
      <c r="G151" s="9"/>
      <c r="H151" s="9"/>
      <c r="I151" s="22"/>
      <c r="J151" s="22"/>
      <c r="K151" s="22"/>
      <c r="L151" s="22"/>
      <c r="M151" s="22"/>
      <c r="N151" s="9"/>
      <c r="O151" s="9"/>
    </row>
    <row r="152" spans="1:15" ht="43.15" customHeight="1" x14ac:dyDescent="0.45">
      <c r="A152" s="26"/>
      <c r="B152" s="28"/>
      <c r="C152" s="22"/>
      <c r="D152" s="14"/>
      <c r="E152" s="9"/>
      <c r="F152" s="9"/>
      <c r="G152" s="9"/>
      <c r="H152" s="9"/>
      <c r="I152" s="22"/>
      <c r="J152" s="22"/>
      <c r="K152" s="22"/>
      <c r="L152" s="22"/>
      <c r="M152" s="22"/>
      <c r="N152" s="9"/>
      <c r="O152" s="9"/>
    </row>
    <row r="153" spans="1:15" ht="43.15" customHeight="1" x14ac:dyDescent="0.45">
      <c r="A153" s="26"/>
      <c r="B153" s="28"/>
      <c r="C153" s="22"/>
      <c r="D153" s="14"/>
      <c r="E153" s="9"/>
      <c r="F153" s="9"/>
      <c r="G153" s="9"/>
      <c r="H153" s="9"/>
      <c r="I153" s="22"/>
      <c r="J153" s="22"/>
      <c r="K153" s="22"/>
      <c r="L153" s="22"/>
      <c r="M153" s="22"/>
      <c r="N153" s="9"/>
      <c r="O153" s="9"/>
    </row>
    <row r="154" spans="1:15" ht="43.15" customHeight="1" x14ac:dyDescent="0.45">
      <c r="A154" s="26"/>
      <c r="B154" s="28"/>
      <c r="C154" s="22"/>
      <c r="D154" s="14"/>
      <c r="E154" s="9"/>
      <c r="F154" s="9"/>
      <c r="G154" s="9"/>
      <c r="H154" s="9"/>
      <c r="I154" s="22"/>
      <c r="J154" s="22"/>
      <c r="K154" s="22"/>
      <c r="L154" s="22"/>
      <c r="M154" s="22"/>
      <c r="N154" s="9"/>
      <c r="O154" s="9"/>
    </row>
    <row r="155" spans="1:15" ht="43.15" customHeight="1" x14ac:dyDescent="0.45">
      <c r="A155" s="26"/>
      <c r="B155" s="28"/>
      <c r="C155" s="22"/>
      <c r="D155" s="14"/>
      <c r="E155" s="9"/>
      <c r="F155" s="9"/>
      <c r="G155" s="9"/>
      <c r="H155" s="9"/>
      <c r="I155" s="22"/>
      <c r="J155" s="22"/>
      <c r="K155" s="22"/>
      <c r="L155" s="22"/>
      <c r="M155" s="22"/>
      <c r="N155" s="9"/>
      <c r="O155" s="9"/>
    </row>
    <row r="156" spans="1:15" ht="43.15" customHeight="1" x14ac:dyDescent="0.45">
      <c r="A156" s="26"/>
      <c r="B156" s="28"/>
      <c r="C156" s="22"/>
      <c r="D156" s="14"/>
      <c r="E156" s="9"/>
      <c r="F156" s="9"/>
      <c r="G156" s="9"/>
      <c r="H156" s="9"/>
      <c r="I156" s="22"/>
      <c r="J156" s="22"/>
      <c r="K156" s="22"/>
      <c r="L156" s="22"/>
      <c r="M156" s="22"/>
      <c r="N156" s="9"/>
      <c r="O156" s="9"/>
    </row>
    <row r="157" spans="1:15" ht="43.15" customHeight="1" x14ac:dyDescent="0.45">
      <c r="A157" s="26"/>
      <c r="B157" s="28"/>
      <c r="C157" s="22"/>
      <c r="D157" s="14"/>
      <c r="E157" s="9"/>
      <c r="F157" s="9"/>
      <c r="G157" s="9"/>
      <c r="H157" s="9"/>
      <c r="I157" s="22"/>
      <c r="J157" s="22"/>
      <c r="K157" s="22"/>
      <c r="L157" s="22"/>
      <c r="M157" s="22"/>
      <c r="N157" s="9"/>
      <c r="O157" s="9"/>
    </row>
    <row r="158" spans="1:15" ht="43.15" customHeight="1" x14ac:dyDescent="0.45">
      <c r="A158" s="26"/>
      <c r="B158" s="28"/>
      <c r="C158" s="22"/>
      <c r="D158" s="14"/>
      <c r="E158" s="9"/>
      <c r="F158" s="9"/>
      <c r="G158" s="9"/>
      <c r="H158" s="9"/>
      <c r="I158" s="22"/>
      <c r="J158" s="22"/>
      <c r="K158" s="22"/>
      <c r="L158" s="22"/>
      <c r="M158" s="22"/>
      <c r="N158" s="9"/>
      <c r="O158" s="9"/>
    </row>
    <row r="159" spans="1:15" ht="43.15" customHeight="1" x14ac:dyDescent="0.45">
      <c r="A159" s="26"/>
      <c r="B159" s="28"/>
      <c r="C159" s="22"/>
      <c r="D159" s="14"/>
      <c r="E159" s="9"/>
      <c r="F159" s="9"/>
      <c r="G159" s="9"/>
      <c r="H159" s="9"/>
      <c r="I159" s="22"/>
      <c r="J159" s="22"/>
      <c r="K159" s="22"/>
      <c r="L159" s="22"/>
      <c r="M159" s="22"/>
      <c r="N159" s="9"/>
      <c r="O159" s="9"/>
    </row>
    <row r="160" spans="1:15" ht="43.15" customHeight="1" x14ac:dyDescent="0.45">
      <c r="A160" s="26"/>
      <c r="B160" s="28"/>
      <c r="C160" s="22"/>
      <c r="D160" s="14"/>
      <c r="E160" s="9"/>
      <c r="F160" s="9"/>
      <c r="G160" s="9"/>
      <c r="H160" s="9"/>
      <c r="I160" s="22"/>
      <c r="J160" s="22"/>
      <c r="K160" s="22"/>
      <c r="L160" s="22"/>
      <c r="M160" s="22"/>
      <c r="N160" s="9"/>
      <c r="O160" s="9"/>
    </row>
    <row r="161" spans="1:15" ht="43.15" customHeight="1" x14ac:dyDescent="0.45">
      <c r="A161" s="26"/>
      <c r="B161" s="28"/>
      <c r="C161" s="22"/>
      <c r="D161" s="14"/>
      <c r="E161" s="9"/>
      <c r="F161" s="9"/>
      <c r="G161" s="9"/>
      <c r="H161" s="9"/>
      <c r="I161" s="22"/>
      <c r="J161" s="22"/>
      <c r="K161" s="22"/>
      <c r="L161" s="22"/>
      <c r="M161" s="22"/>
      <c r="N161" s="9"/>
      <c r="O161" s="9"/>
    </row>
    <row r="162" spans="1:15" ht="43.15" customHeight="1" x14ac:dyDescent="0.45">
      <c r="A162" s="26"/>
      <c r="B162" s="28"/>
      <c r="C162" s="22"/>
      <c r="D162" s="14"/>
      <c r="E162" s="9"/>
      <c r="F162" s="9"/>
      <c r="G162" s="9"/>
      <c r="H162" s="9"/>
      <c r="I162" s="22"/>
      <c r="J162" s="22"/>
      <c r="K162" s="22"/>
      <c r="L162" s="22"/>
      <c r="M162" s="22"/>
      <c r="N162" s="9"/>
      <c r="O162" s="9"/>
    </row>
    <row r="163" spans="1:15" ht="43.15" customHeight="1" x14ac:dyDescent="0.45">
      <c r="A163" s="26"/>
      <c r="B163" s="28"/>
      <c r="C163" s="22"/>
      <c r="D163" s="14"/>
      <c r="E163" s="9"/>
      <c r="F163" s="9"/>
      <c r="G163" s="9"/>
      <c r="H163" s="9"/>
      <c r="I163" s="22"/>
      <c r="J163" s="22"/>
      <c r="K163" s="22"/>
      <c r="L163" s="22"/>
      <c r="M163" s="22"/>
      <c r="N163" s="9"/>
      <c r="O163" s="9"/>
    </row>
    <row r="164" spans="1:15" ht="43.15" customHeight="1" x14ac:dyDescent="0.45">
      <c r="A164" s="26"/>
      <c r="B164" s="28"/>
      <c r="C164" s="22"/>
      <c r="D164" s="14"/>
      <c r="E164" s="9"/>
      <c r="F164" s="9"/>
      <c r="G164" s="9"/>
      <c r="H164" s="9"/>
      <c r="I164" s="22"/>
      <c r="J164" s="22"/>
      <c r="K164" s="22"/>
      <c r="L164" s="22"/>
      <c r="M164" s="22"/>
      <c r="N164" s="9"/>
      <c r="O164" s="9"/>
    </row>
    <row r="165" spans="1:15" ht="43.15" customHeight="1" x14ac:dyDescent="0.45">
      <c r="A165" s="26"/>
      <c r="B165" s="28"/>
      <c r="C165" s="22"/>
      <c r="D165" s="14"/>
      <c r="E165" s="9"/>
      <c r="F165" s="9"/>
      <c r="G165" s="9"/>
      <c r="H165" s="9"/>
      <c r="I165" s="22"/>
      <c r="J165" s="22"/>
      <c r="K165" s="22"/>
      <c r="L165" s="22"/>
      <c r="M165" s="22"/>
      <c r="N165" s="9"/>
      <c r="O165" s="9"/>
    </row>
    <row r="166" spans="1:15" ht="43.15" customHeight="1" x14ac:dyDescent="0.45">
      <c r="A166" s="26"/>
      <c r="B166" s="28"/>
      <c r="C166" s="22"/>
      <c r="D166" s="14"/>
      <c r="E166" s="9"/>
      <c r="F166" s="9"/>
      <c r="G166" s="9"/>
      <c r="H166" s="9"/>
      <c r="I166" s="22"/>
      <c r="J166" s="22"/>
      <c r="K166" s="22"/>
      <c r="L166" s="22"/>
      <c r="M166" s="22"/>
      <c r="N166" s="9"/>
      <c r="O166" s="9"/>
    </row>
    <row r="167" spans="1:15" ht="43.15" customHeight="1" x14ac:dyDescent="0.45">
      <c r="A167" s="26"/>
      <c r="B167" s="28"/>
      <c r="C167" s="22"/>
      <c r="D167" s="14"/>
      <c r="E167" s="9"/>
      <c r="F167" s="9"/>
      <c r="G167" s="9"/>
      <c r="H167" s="9"/>
      <c r="I167" s="22"/>
      <c r="J167" s="22"/>
      <c r="K167" s="22"/>
      <c r="L167" s="22"/>
      <c r="M167" s="22"/>
      <c r="N167" s="9"/>
      <c r="O167" s="9"/>
    </row>
    <row r="168" spans="1:15" ht="43.15" customHeight="1" x14ac:dyDescent="0.45">
      <c r="A168" s="26"/>
      <c r="B168" s="28"/>
      <c r="C168" s="22"/>
      <c r="D168" s="14"/>
      <c r="E168" s="9"/>
      <c r="F168" s="9"/>
      <c r="G168" s="9"/>
      <c r="H168" s="9"/>
      <c r="I168" s="22"/>
      <c r="J168" s="22"/>
      <c r="K168" s="22"/>
      <c r="L168" s="22"/>
      <c r="M168" s="22"/>
      <c r="N168" s="9"/>
      <c r="O168" s="9"/>
    </row>
    <row r="169" spans="1:15" ht="43.15" customHeight="1" x14ac:dyDescent="0.45">
      <c r="A169" s="26"/>
      <c r="B169" s="28"/>
      <c r="C169" s="22"/>
      <c r="D169" s="14"/>
      <c r="E169" s="9"/>
      <c r="F169" s="9"/>
      <c r="G169" s="9"/>
      <c r="H169" s="9"/>
      <c r="I169" s="22"/>
      <c r="J169" s="22"/>
      <c r="K169" s="22"/>
      <c r="L169" s="22"/>
      <c r="M169" s="22"/>
      <c r="N169" s="9"/>
      <c r="O169" s="9"/>
    </row>
    <row r="170" spans="1:15" ht="43.15" customHeight="1" x14ac:dyDescent="0.45">
      <c r="A170" s="26"/>
      <c r="B170" s="28"/>
      <c r="C170" s="22"/>
      <c r="D170" s="14"/>
      <c r="E170" s="9"/>
      <c r="F170" s="9"/>
      <c r="G170" s="9"/>
      <c r="H170" s="9"/>
      <c r="I170" s="22"/>
      <c r="J170" s="22"/>
      <c r="K170" s="22"/>
      <c r="L170" s="22"/>
      <c r="M170" s="22"/>
      <c r="N170" s="9"/>
      <c r="O170" s="9"/>
    </row>
    <row r="171" spans="1:15" ht="43.15" customHeight="1" x14ac:dyDescent="0.45">
      <c r="A171" s="26"/>
      <c r="B171" s="28"/>
      <c r="C171" s="22"/>
      <c r="D171" s="14"/>
      <c r="E171" s="9"/>
      <c r="F171" s="9"/>
      <c r="G171" s="9"/>
      <c r="H171" s="9"/>
      <c r="I171" s="22"/>
      <c r="J171" s="22"/>
      <c r="K171" s="22"/>
      <c r="L171" s="22"/>
      <c r="M171" s="22"/>
      <c r="N171" s="9"/>
      <c r="O171" s="9"/>
    </row>
    <row r="172" spans="1:15" ht="43.15" customHeight="1" x14ac:dyDescent="0.45">
      <c r="A172" s="26"/>
      <c r="B172" s="28"/>
      <c r="C172" s="22"/>
      <c r="D172" s="14"/>
      <c r="E172" s="9"/>
      <c r="F172" s="9"/>
      <c r="G172" s="9"/>
      <c r="H172" s="9"/>
      <c r="I172" s="22"/>
      <c r="J172" s="22"/>
      <c r="K172" s="22"/>
      <c r="L172" s="22"/>
      <c r="M172" s="22"/>
      <c r="N172" s="9"/>
      <c r="O172" s="9"/>
    </row>
    <row r="173" spans="1:15" ht="43.15" customHeight="1" x14ac:dyDescent="0.45">
      <c r="A173" s="26"/>
      <c r="B173" s="28"/>
      <c r="C173" s="22"/>
      <c r="D173" s="14"/>
      <c r="E173" s="9"/>
      <c r="F173" s="9"/>
      <c r="G173" s="9"/>
      <c r="H173" s="9"/>
      <c r="I173" s="22"/>
      <c r="J173" s="22"/>
      <c r="K173" s="22"/>
      <c r="L173" s="22"/>
      <c r="M173" s="22"/>
      <c r="N173" s="9"/>
      <c r="O173" s="9"/>
    </row>
    <row r="174" spans="1:15" ht="43.15" customHeight="1" x14ac:dyDescent="0.45">
      <c r="A174" s="26"/>
      <c r="B174" s="28"/>
      <c r="C174" s="22"/>
      <c r="D174" s="14"/>
      <c r="E174" s="9"/>
      <c r="F174" s="9"/>
      <c r="G174" s="9"/>
      <c r="H174" s="9"/>
      <c r="I174" s="22"/>
      <c r="J174" s="22"/>
      <c r="K174" s="22"/>
      <c r="L174" s="22"/>
      <c r="M174" s="22"/>
      <c r="N174" s="9"/>
      <c r="O174" s="9"/>
    </row>
    <row r="175" spans="1:15" ht="43.15" customHeight="1" x14ac:dyDescent="0.45">
      <c r="A175" s="26"/>
      <c r="B175" s="28"/>
      <c r="C175" s="22"/>
      <c r="D175" s="14"/>
      <c r="E175" s="9"/>
      <c r="F175" s="9"/>
      <c r="G175" s="9"/>
      <c r="H175" s="9"/>
      <c r="I175" s="22"/>
      <c r="J175" s="22"/>
      <c r="K175" s="22"/>
      <c r="L175" s="22"/>
      <c r="M175" s="22"/>
      <c r="N175" s="9"/>
      <c r="O175" s="9"/>
    </row>
    <row r="176" spans="1:15" ht="43.15" customHeight="1" x14ac:dyDescent="0.45">
      <c r="A176" s="26"/>
      <c r="B176" s="28"/>
      <c r="C176" s="22"/>
      <c r="D176" s="14"/>
      <c r="E176" s="9"/>
      <c r="F176" s="9"/>
      <c r="G176" s="9"/>
      <c r="H176" s="9"/>
      <c r="I176" s="22"/>
      <c r="J176" s="22"/>
      <c r="K176" s="22"/>
      <c r="L176" s="22"/>
      <c r="M176" s="22"/>
      <c r="N176" s="9"/>
      <c r="O176" s="9"/>
    </row>
    <row r="177" spans="1:15" ht="43.15" customHeight="1" x14ac:dyDescent="0.45">
      <c r="A177" s="26"/>
      <c r="B177" s="28"/>
      <c r="C177" s="22"/>
      <c r="D177" s="14"/>
      <c r="E177" s="9"/>
      <c r="F177" s="9"/>
      <c r="G177" s="9"/>
      <c r="H177" s="9"/>
      <c r="I177" s="22"/>
      <c r="J177" s="22"/>
      <c r="K177" s="22"/>
      <c r="L177" s="22"/>
      <c r="M177" s="22"/>
      <c r="N177" s="9"/>
      <c r="O177" s="9"/>
    </row>
    <row r="178" spans="1:15" ht="43.15" customHeight="1" x14ac:dyDescent="0.45">
      <c r="A178" s="26"/>
      <c r="B178" s="28"/>
      <c r="C178" s="22"/>
      <c r="D178" s="14"/>
      <c r="E178" s="9"/>
      <c r="F178" s="9"/>
      <c r="G178" s="9"/>
      <c r="H178" s="9"/>
      <c r="I178" s="22"/>
      <c r="J178" s="22"/>
      <c r="K178" s="22"/>
      <c r="L178" s="22"/>
      <c r="M178" s="22"/>
      <c r="N178" s="9"/>
      <c r="O178" s="9"/>
    </row>
    <row r="179" spans="1:15" ht="43.15" customHeight="1" x14ac:dyDescent="0.45">
      <c r="A179" s="26"/>
      <c r="B179" s="28"/>
      <c r="C179" s="22"/>
      <c r="D179" s="14"/>
      <c r="E179" s="9"/>
      <c r="F179" s="9"/>
      <c r="G179" s="9"/>
      <c r="H179" s="9"/>
      <c r="I179" s="22"/>
      <c r="J179" s="22"/>
      <c r="K179" s="22"/>
      <c r="L179" s="22"/>
      <c r="M179" s="22"/>
      <c r="N179" s="9"/>
      <c r="O179" s="9"/>
    </row>
    <row r="180" spans="1:15" ht="43.15" customHeight="1" x14ac:dyDescent="0.45">
      <c r="A180" s="26"/>
      <c r="B180" s="28"/>
      <c r="C180" s="22"/>
      <c r="D180" s="14"/>
      <c r="E180" s="9"/>
      <c r="F180" s="9"/>
      <c r="G180" s="9"/>
      <c r="H180" s="9"/>
      <c r="I180" s="22"/>
      <c r="J180" s="22"/>
      <c r="K180" s="22"/>
      <c r="L180" s="22"/>
      <c r="M180" s="22"/>
      <c r="N180" s="9"/>
      <c r="O180" s="9"/>
    </row>
    <row r="181" spans="1:15" ht="43.15" customHeight="1" x14ac:dyDescent="0.45">
      <c r="A181" s="26"/>
      <c r="B181" s="28"/>
      <c r="C181" s="22"/>
      <c r="D181" s="14"/>
      <c r="E181" s="9"/>
      <c r="F181" s="9"/>
      <c r="G181" s="9"/>
      <c r="H181" s="9"/>
      <c r="I181" s="22"/>
      <c r="J181" s="22"/>
      <c r="K181" s="22"/>
      <c r="L181" s="22"/>
      <c r="M181" s="22"/>
      <c r="N181" s="9"/>
      <c r="O181" s="9"/>
    </row>
    <row r="182" spans="1:15" ht="43.15" customHeight="1" x14ac:dyDescent="0.45">
      <c r="A182" s="26"/>
      <c r="B182" s="28"/>
      <c r="C182" s="22"/>
      <c r="D182" s="14"/>
      <c r="E182" s="9"/>
      <c r="F182" s="9"/>
      <c r="G182" s="9"/>
      <c r="H182" s="9"/>
      <c r="I182" s="22"/>
      <c r="J182" s="22"/>
      <c r="K182" s="22"/>
      <c r="L182" s="22"/>
      <c r="M182" s="22"/>
      <c r="N182" s="9"/>
      <c r="O182" s="9"/>
    </row>
    <row r="183" spans="1:15" ht="43.15" customHeight="1" x14ac:dyDescent="0.45">
      <c r="A183" s="26"/>
      <c r="B183" s="28"/>
      <c r="C183" s="22"/>
      <c r="D183" s="14"/>
      <c r="E183" s="9"/>
      <c r="F183" s="9"/>
      <c r="G183" s="9"/>
      <c r="H183" s="9"/>
      <c r="I183" s="22"/>
      <c r="J183" s="22"/>
      <c r="K183" s="22"/>
      <c r="L183" s="22"/>
      <c r="M183" s="22"/>
      <c r="N183" s="9"/>
      <c r="O183" s="9"/>
    </row>
    <row r="184" spans="1:15" ht="43.15" customHeight="1" x14ac:dyDescent="0.45">
      <c r="A184" s="26"/>
      <c r="B184" s="28"/>
      <c r="C184" s="22"/>
      <c r="D184" s="14"/>
      <c r="E184" s="9"/>
      <c r="F184" s="9"/>
      <c r="G184" s="9"/>
      <c r="H184" s="9"/>
      <c r="I184" s="22"/>
      <c r="J184" s="22"/>
      <c r="K184" s="22"/>
      <c r="L184" s="22"/>
      <c r="M184" s="22"/>
      <c r="N184" s="9"/>
      <c r="O184" s="9"/>
    </row>
    <row r="185" spans="1:15" ht="43.15" customHeight="1" x14ac:dyDescent="0.45">
      <c r="A185" s="26"/>
      <c r="B185" s="28"/>
      <c r="C185" s="22"/>
      <c r="D185" s="14"/>
      <c r="E185" s="9"/>
      <c r="F185" s="9"/>
      <c r="G185" s="9"/>
      <c r="H185" s="9"/>
      <c r="I185" s="22"/>
      <c r="J185" s="22"/>
      <c r="K185" s="22"/>
      <c r="L185" s="22"/>
      <c r="M185" s="22"/>
      <c r="N185" s="9"/>
      <c r="O185" s="9"/>
    </row>
    <row r="186" spans="1:15" ht="43.15" customHeight="1" x14ac:dyDescent="0.45">
      <c r="A186" s="26"/>
      <c r="B186" s="28"/>
      <c r="C186" s="22"/>
      <c r="D186" s="14"/>
      <c r="E186" s="9"/>
      <c r="F186" s="9"/>
      <c r="G186" s="9"/>
      <c r="H186" s="9"/>
      <c r="I186" s="22"/>
      <c r="J186" s="22"/>
      <c r="K186" s="22"/>
      <c r="L186" s="22"/>
      <c r="M186" s="22"/>
      <c r="N186" s="9"/>
      <c r="O186" s="9"/>
    </row>
    <row r="187" spans="1:15" ht="43.15" customHeight="1" x14ac:dyDescent="0.45">
      <c r="A187" s="26"/>
      <c r="B187" s="28"/>
      <c r="C187" s="22"/>
      <c r="D187" s="14"/>
      <c r="E187" s="9"/>
      <c r="F187" s="9"/>
      <c r="G187" s="9"/>
      <c r="H187" s="9"/>
      <c r="I187" s="22"/>
      <c r="J187" s="22"/>
      <c r="K187" s="22"/>
      <c r="L187" s="22"/>
      <c r="M187" s="22"/>
      <c r="N187" s="9"/>
      <c r="O187" s="9"/>
    </row>
    <row r="188" spans="1:15" ht="43.15" customHeight="1" x14ac:dyDescent="0.45">
      <c r="A188" s="26"/>
      <c r="B188" s="28"/>
      <c r="C188" s="22"/>
      <c r="D188" s="14"/>
      <c r="E188" s="9"/>
      <c r="F188" s="9"/>
      <c r="G188" s="9"/>
      <c r="H188" s="9"/>
      <c r="I188" s="22"/>
      <c r="J188" s="22"/>
      <c r="K188" s="22"/>
      <c r="L188" s="22"/>
      <c r="M188" s="22"/>
      <c r="N188" s="9"/>
      <c r="O188" s="9"/>
    </row>
    <row r="189" spans="1:15" ht="43.15" customHeight="1" x14ac:dyDescent="0.45">
      <c r="A189" s="26"/>
      <c r="B189" s="28"/>
      <c r="C189" s="22"/>
      <c r="D189" s="14"/>
      <c r="E189" s="9"/>
      <c r="F189" s="9"/>
      <c r="G189" s="9"/>
      <c r="H189" s="9"/>
      <c r="I189" s="22"/>
      <c r="J189" s="22"/>
      <c r="K189" s="22"/>
      <c r="L189" s="22"/>
      <c r="M189" s="22"/>
      <c r="N189" s="9"/>
      <c r="O189" s="9"/>
    </row>
    <row r="190" spans="1:15" ht="43.15" customHeight="1" x14ac:dyDescent="0.45">
      <c r="A190" s="26"/>
      <c r="B190" s="28"/>
      <c r="C190" s="22"/>
      <c r="D190" s="14"/>
      <c r="E190" s="9"/>
      <c r="F190" s="9"/>
      <c r="G190" s="9"/>
      <c r="H190" s="9"/>
      <c r="I190" s="22"/>
      <c r="J190" s="22"/>
      <c r="K190" s="22"/>
      <c r="L190" s="22"/>
      <c r="M190" s="22"/>
      <c r="N190" s="9"/>
      <c r="O190" s="9"/>
    </row>
    <row r="191" spans="1:15" ht="43.15" customHeight="1" x14ac:dyDescent="0.45">
      <c r="A191" s="26"/>
      <c r="B191" s="28"/>
      <c r="C191" s="22"/>
      <c r="D191" s="14"/>
      <c r="E191" s="9"/>
      <c r="F191" s="9"/>
      <c r="G191" s="9"/>
      <c r="H191" s="9"/>
      <c r="I191" s="22"/>
      <c r="J191" s="22"/>
      <c r="K191" s="22"/>
      <c r="L191" s="22"/>
      <c r="M191" s="22"/>
      <c r="N191" s="9"/>
      <c r="O191" s="9"/>
    </row>
    <row r="192" spans="1:15" ht="43.15" customHeight="1" x14ac:dyDescent="0.45">
      <c r="A192" s="26"/>
      <c r="B192" s="28"/>
      <c r="C192" s="22"/>
      <c r="D192" s="14"/>
      <c r="E192" s="9"/>
      <c r="F192" s="9"/>
      <c r="G192" s="9"/>
      <c r="H192" s="9"/>
      <c r="I192" s="22"/>
      <c r="J192" s="22"/>
      <c r="K192" s="22"/>
      <c r="L192" s="22"/>
      <c r="M192" s="22"/>
      <c r="N192" s="9"/>
      <c r="O192" s="9"/>
    </row>
    <row r="193" spans="1:15" ht="43.15" customHeight="1" x14ac:dyDescent="0.45">
      <c r="A193" s="26"/>
      <c r="B193" s="28"/>
      <c r="C193" s="22"/>
      <c r="D193" s="14"/>
      <c r="E193" s="9"/>
      <c r="F193" s="9"/>
      <c r="G193" s="9"/>
      <c r="H193" s="9"/>
      <c r="I193" s="22"/>
      <c r="J193" s="22"/>
      <c r="K193" s="22"/>
      <c r="L193" s="22"/>
      <c r="M193" s="22"/>
      <c r="N193" s="9"/>
      <c r="O193" s="9"/>
    </row>
    <row r="194" spans="1:15" ht="43.15" customHeight="1" x14ac:dyDescent="0.45">
      <c r="A194" s="26"/>
      <c r="B194" s="28"/>
      <c r="C194" s="22"/>
      <c r="D194" s="14"/>
      <c r="E194" s="9"/>
      <c r="F194" s="9"/>
      <c r="G194" s="9"/>
      <c r="H194" s="9"/>
      <c r="I194" s="22"/>
      <c r="J194" s="22"/>
      <c r="K194" s="22"/>
      <c r="L194" s="22"/>
      <c r="M194" s="22"/>
      <c r="N194" s="9"/>
      <c r="O194" s="9"/>
    </row>
    <row r="195" spans="1:15" ht="43.15" customHeight="1" x14ac:dyDescent="0.45">
      <c r="A195" s="26"/>
      <c r="B195" s="28"/>
      <c r="C195" s="22"/>
      <c r="D195" s="14"/>
      <c r="E195" s="9"/>
      <c r="F195" s="9"/>
      <c r="G195" s="9"/>
      <c r="H195" s="9"/>
      <c r="I195" s="22"/>
      <c r="J195" s="22"/>
      <c r="K195" s="22"/>
      <c r="L195" s="22"/>
      <c r="M195" s="22"/>
      <c r="N195" s="9"/>
      <c r="O195" s="9"/>
    </row>
    <row r="196" spans="1:15" ht="43.15" customHeight="1" x14ac:dyDescent="0.45">
      <c r="A196" s="26"/>
      <c r="B196" s="28"/>
      <c r="C196" s="22"/>
      <c r="D196" s="14"/>
      <c r="E196" s="9"/>
      <c r="F196" s="9"/>
      <c r="G196" s="9"/>
      <c r="H196" s="9"/>
      <c r="I196" s="22"/>
      <c r="J196" s="22"/>
      <c r="K196" s="22"/>
      <c r="L196" s="22"/>
      <c r="M196" s="22"/>
      <c r="N196" s="9"/>
      <c r="O196" s="9"/>
    </row>
    <row r="197" spans="1:15" ht="43.15" customHeight="1" x14ac:dyDescent="0.45">
      <c r="A197" s="26"/>
      <c r="B197" s="28"/>
      <c r="C197" s="22"/>
      <c r="D197" s="14"/>
      <c r="E197" s="9"/>
      <c r="F197" s="9"/>
      <c r="G197" s="9"/>
      <c r="H197" s="9"/>
      <c r="I197" s="22"/>
      <c r="J197" s="22"/>
      <c r="K197" s="22"/>
      <c r="L197" s="22"/>
      <c r="M197" s="22"/>
      <c r="N197" s="9"/>
      <c r="O197" s="9"/>
    </row>
    <row r="198" spans="1:15" ht="43.15" customHeight="1" x14ac:dyDescent="0.45">
      <c r="A198" s="26"/>
      <c r="B198" s="28"/>
      <c r="C198" s="22"/>
      <c r="D198" s="14"/>
      <c r="E198" s="9"/>
      <c r="F198" s="9"/>
      <c r="G198" s="9"/>
      <c r="H198" s="9"/>
      <c r="I198" s="22"/>
      <c r="J198" s="22"/>
      <c r="K198" s="22"/>
      <c r="L198" s="22"/>
      <c r="M198" s="22"/>
      <c r="N198" s="9"/>
      <c r="O198" s="9"/>
    </row>
    <row r="199" spans="1:15" ht="43.15" customHeight="1" x14ac:dyDescent="0.45">
      <c r="A199" s="26"/>
      <c r="B199" s="28"/>
      <c r="C199" s="22"/>
      <c r="D199" s="14"/>
      <c r="E199" s="9"/>
      <c r="F199" s="9"/>
      <c r="G199" s="9"/>
      <c r="H199" s="9"/>
      <c r="I199" s="22"/>
      <c r="J199" s="22"/>
      <c r="K199" s="22"/>
      <c r="L199" s="22"/>
      <c r="M199" s="22"/>
      <c r="N199" s="9"/>
      <c r="O199" s="9"/>
    </row>
    <row r="200" spans="1:15" ht="43.15" customHeight="1" x14ac:dyDescent="0.45">
      <c r="A200" s="26"/>
      <c r="B200" s="28"/>
      <c r="C200" s="22"/>
      <c r="D200" s="14"/>
      <c r="E200" s="9"/>
      <c r="F200" s="9"/>
      <c r="G200" s="9"/>
      <c r="H200" s="9"/>
      <c r="I200" s="22"/>
      <c r="J200" s="22"/>
      <c r="K200" s="22"/>
      <c r="L200" s="22"/>
      <c r="M200" s="22"/>
      <c r="N200" s="9"/>
      <c r="O200" s="9"/>
    </row>
    <row r="201" spans="1:15" ht="43.15" customHeight="1" x14ac:dyDescent="0.45">
      <c r="A201" s="26"/>
      <c r="B201" s="28"/>
      <c r="C201" s="22"/>
      <c r="D201" s="14"/>
      <c r="E201" s="9"/>
      <c r="F201" s="9"/>
      <c r="G201" s="9"/>
      <c r="H201" s="9"/>
      <c r="I201" s="22"/>
      <c r="J201" s="22"/>
      <c r="K201" s="22"/>
      <c r="L201" s="22"/>
      <c r="M201" s="22"/>
      <c r="N201" s="9"/>
      <c r="O201" s="9"/>
    </row>
    <row r="202" spans="1:15" ht="43.15" customHeight="1" x14ac:dyDescent="0.45">
      <c r="A202" s="26"/>
      <c r="B202" s="28"/>
      <c r="C202" s="22"/>
      <c r="D202" s="14"/>
      <c r="E202" s="9"/>
      <c r="F202" s="9"/>
      <c r="G202" s="9"/>
      <c r="H202" s="9"/>
      <c r="I202" s="22"/>
      <c r="J202" s="22"/>
      <c r="K202" s="22"/>
      <c r="L202" s="22"/>
      <c r="M202" s="22"/>
      <c r="N202" s="9"/>
      <c r="O202" s="9"/>
    </row>
    <row r="203" spans="1:15" ht="43.15" customHeight="1" x14ac:dyDescent="0.45">
      <c r="A203" s="26"/>
      <c r="B203" s="28"/>
      <c r="C203" s="22"/>
      <c r="D203" s="14"/>
      <c r="E203" s="9"/>
      <c r="F203" s="9"/>
      <c r="G203" s="9"/>
      <c r="H203" s="9"/>
      <c r="I203" s="22"/>
      <c r="J203" s="22"/>
      <c r="K203" s="22"/>
      <c r="L203" s="22"/>
      <c r="M203" s="22"/>
      <c r="N203" s="9"/>
      <c r="O203" s="9"/>
    </row>
    <row r="204" spans="1:15" ht="43.15" customHeight="1" x14ac:dyDescent="0.45">
      <c r="A204" s="26"/>
      <c r="B204" s="28"/>
      <c r="C204" s="22"/>
      <c r="D204" s="14"/>
      <c r="E204" s="9"/>
      <c r="F204" s="9"/>
      <c r="G204" s="9"/>
      <c r="H204" s="9"/>
      <c r="I204" s="22"/>
      <c r="J204" s="22"/>
      <c r="K204" s="22"/>
      <c r="L204" s="22"/>
      <c r="M204" s="22"/>
      <c r="N204" s="9"/>
      <c r="O204" s="9"/>
    </row>
    <row r="205" spans="1:15" ht="43.15" customHeight="1" x14ac:dyDescent="0.45">
      <c r="A205" s="26"/>
      <c r="B205" s="28"/>
      <c r="C205" s="22"/>
      <c r="D205" s="14"/>
      <c r="E205" s="9"/>
      <c r="F205" s="9"/>
      <c r="G205" s="9"/>
      <c r="H205" s="9"/>
      <c r="I205" s="22"/>
      <c r="J205" s="22"/>
      <c r="K205" s="22"/>
      <c r="L205" s="22"/>
      <c r="M205" s="22"/>
      <c r="N205" s="9"/>
      <c r="O205" s="9"/>
    </row>
    <row r="206" spans="1:15" ht="43.15" customHeight="1" x14ac:dyDescent="0.45">
      <c r="A206" s="26"/>
      <c r="B206" s="28"/>
      <c r="C206" s="22"/>
      <c r="D206" s="14"/>
      <c r="E206" s="9"/>
      <c r="F206" s="9"/>
      <c r="G206" s="9"/>
      <c r="H206" s="9"/>
      <c r="I206" s="22"/>
      <c r="J206" s="22"/>
      <c r="K206" s="22"/>
      <c r="L206" s="22"/>
      <c r="M206" s="22"/>
      <c r="N206" s="9"/>
      <c r="O206" s="9"/>
    </row>
    <row r="207" spans="1:15" ht="43.15" customHeight="1" x14ac:dyDescent="0.45">
      <c r="A207" s="26"/>
      <c r="B207" s="28"/>
      <c r="C207" s="22"/>
      <c r="D207" s="14"/>
      <c r="E207" s="9"/>
      <c r="F207" s="9"/>
      <c r="G207" s="9"/>
      <c r="H207" s="9"/>
      <c r="I207" s="22"/>
      <c r="J207" s="22"/>
      <c r="K207" s="22"/>
      <c r="L207" s="22"/>
      <c r="M207" s="22"/>
      <c r="N207" s="9"/>
      <c r="O207" s="9"/>
    </row>
    <row r="208" spans="1:15" ht="43.15" customHeight="1" x14ac:dyDescent="0.45">
      <c r="A208" s="26"/>
      <c r="B208" s="28"/>
      <c r="C208" s="22"/>
      <c r="D208" s="14"/>
      <c r="E208" s="9"/>
      <c r="F208" s="9"/>
      <c r="G208" s="9"/>
      <c r="H208" s="9"/>
      <c r="I208" s="22"/>
      <c r="J208" s="22"/>
      <c r="K208" s="22"/>
      <c r="L208" s="22"/>
      <c r="M208" s="22"/>
      <c r="N208" s="9"/>
      <c r="O208" s="9"/>
    </row>
    <row r="209" spans="1:15" ht="43.15" customHeight="1" x14ac:dyDescent="0.45">
      <c r="A209" s="26"/>
      <c r="B209" s="28"/>
      <c r="C209" s="22"/>
      <c r="D209" s="14"/>
      <c r="E209" s="9"/>
      <c r="F209" s="9"/>
      <c r="G209" s="9"/>
      <c r="H209" s="9"/>
      <c r="I209" s="22"/>
      <c r="J209" s="22"/>
      <c r="K209" s="22"/>
      <c r="L209" s="22"/>
      <c r="M209" s="22"/>
      <c r="N209" s="9"/>
      <c r="O209" s="9"/>
    </row>
    <row r="210" spans="1:15" ht="43.15" customHeight="1" x14ac:dyDescent="0.45">
      <c r="A210" s="26"/>
      <c r="B210" s="28"/>
      <c r="C210" s="22"/>
      <c r="D210" s="14"/>
      <c r="E210" s="9"/>
      <c r="F210" s="9"/>
      <c r="G210" s="9"/>
      <c r="H210" s="9"/>
      <c r="I210" s="22"/>
      <c r="J210" s="22"/>
      <c r="K210" s="22"/>
      <c r="L210" s="22"/>
      <c r="M210" s="22"/>
      <c r="N210" s="9"/>
      <c r="O210" s="9"/>
    </row>
    <row r="211" spans="1:15" ht="43.15" customHeight="1" x14ac:dyDescent="0.45">
      <c r="A211" s="26"/>
      <c r="B211" s="28"/>
      <c r="C211" s="22"/>
      <c r="D211" s="14"/>
      <c r="E211" s="9"/>
      <c r="F211" s="9"/>
      <c r="G211" s="9"/>
      <c r="H211" s="9"/>
      <c r="I211" s="22"/>
      <c r="J211" s="22"/>
      <c r="K211" s="22"/>
      <c r="L211" s="22"/>
      <c r="M211" s="22"/>
      <c r="N211" s="9"/>
      <c r="O211" s="9"/>
    </row>
    <row r="212" spans="1:15" ht="43.15" customHeight="1" x14ac:dyDescent="0.45">
      <c r="A212" s="26"/>
      <c r="B212" s="28"/>
      <c r="C212" s="22"/>
      <c r="D212" s="14"/>
      <c r="E212" s="9"/>
      <c r="F212" s="9"/>
      <c r="G212" s="9"/>
      <c r="H212" s="9"/>
      <c r="I212" s="22"/>
      <c r="J212" s="22"/>
      <c r="K212" s="22"/>
      <c r="L212" s="22"/>
      <c r="M212" s="22"/>
      <c r="N212" s="9"/>
      <c r="O212" s="9"/>
    </row>
    <row r="213" spans="1:15" ht="43.15" customHeight="1" x14ac:dyDescent="0.45">
      <c r="A213" s="26"/>
      <c r="B213" s="28"/>
      <c r="C213" s="22"/>
      <c r="D213" s="14"/>
      <c r="E213" s="9"/>
      <c r="F213" s="9"/>
      <c r="G213" s="9"/>
      <c r="H213" s="9"/>
      <c r="I213" s="22"/>
      <c r="J213" s="22"/>
      <c r="K213" s="22"/>
      <c r="L213" s="22"/>
      <c r="M213" s="22"/>
      <c r="N213" s="9"/>
      <c r="O213" s="9"/>
    </row>
    <row r="214" spans="1:15" ht="43.15" customHeight="1" x14ac:dyDescent="0.45">
      <c r="A214" s="26"/>
      <c r="B214" s="28"/>
      <c r="C214" s="22"/>
      <c r="D214" s="14"/>
      <c r="E214" s="9"/>
      <c r="F214" s="9"/>
      <c r="G214" s="9"/>
      <c r="H214" s="9"/>
      <c r="I214" s="22"/>
      <c r="J214" s="22"/>
      <c r="K214" s="22"/>
      <c r="L214" s="22"/>
      <c r="M214" s="22"/>
      <c r="N214" s="9"/>
      <c r="O214" s="9"/>
    </row>
    <row r="215" spans="1:15" ht="43.15" customHeight="1" x14ac:dyDescent="0.45">
      <c r="A215" s="26"/>
      <c r="B215" s="28"/>
      <c r="C215" s="22"/>
      <c r="D215" s="14"/>
      <c r="E215" s="9"/>
      <c r="F215" s="9"/>
      <c r="G215" s="9"/>
      <c r="H215" s="9"/>
      <c r="I215" s="22"/>
      <c r="J215" s="22"/>
      <c r="K215" s="22"/>
      <c r="L215" s="22"/>
      <c r="M215" s="22"/>
      <c r="N215" s="9"/>
      <c r="O215" s="9"/>
    </row>
    <row r="216" spans="1:15" ht="43.15" customHeight="1" x14ac:dyDescent="0.45">
      <c r="A216" s="26"/>
      <c r="B216" s="28"/>
      <c r="C216" s="22"/>
      <c r="D216" s="14"/>
      <c r="E216" s="9"/>
      <c r="F216" s="9"/>
      <c r="G216" s="9"/>
      <c r="H216" s="9"/>
      <c r="I216" s="22"/>
      <c r="J216" s="22"/>
      <c r="K216" s="22"/>
      <c r="L216" s="22"/>
      <c r="M216" s="22"/>
      <c r="N216" s="9"/>
      <c r="O216" s="9"/>
    </row>
    <row r="217" spans="1:15" ht="43.15" customHeight="1" x14ac:dyDescent="0.45">
      <c r="A217" s="26"/>
      <c r="B217" s="28"/>
      <c r="C217" s="22"/>
      <c r="D217" s="14"/>
      <c r="E217" s="9"/>
      <c r="F217" s="9"/>
      <c r="G217" s="9"/>
      <c r="H217" s="9"/>
      <c r="I217" s="22"/>
      <c r="J217" s="22"/>
      <c r="K217" s="22"/>
      <c r="L217" s="22"/>
      <c r="M217" s="22"/>
      <c r="N217" s="9"/>
      <c r="O217" s="9"/>
    </row>
    <row r="218" spans="1:15" ht="43.15" customHeight="1" x14ac:dyDescent="0.45">
      <c r="A218" s="26"/>
      <c r="B218" s="28"/>
      <c r="C218" s="22"/>
      <c r="D218" s="14"/>
      <c r="E218" s="9"/>
      <c r="F218" s="9"/>
      <c r="G218" s="9"/>
      <c r="H218" s="9"/>
      <c r="I218" s="22"/>
      <c r="J218" s="22"/>
      <c r="K218" s="22"/>
      <c r="L218" s="22"/>
      <c r="M218" s="22"/>
      <c r="N218" s="9"/>
      <c r="O218" s="9"/>
    </row>
    <row r="219" spans="1:15" ht="43.15" customHeight="1" x14ac:dyDescent="0.45">
      <c r="A219" s="26"/>
      <c r="B219" s="28"/>
      <c r="C219" s="22"/>
      <c r="D219" s="14"/>
      <c r="E219" s="9"/>
      <c r="F219" s="9"/>
      <c r="G219" s="9"/>
      <c r="H219" s="9"/>
      <c r="I219" s="22"/>
      <c r="J219" s="22"/>
      <c r="K219" s="22"/>
      <c r="L219" s="22"/>
      <c r="M219" s="22"/>
      <c r="N219" s="9"/>
      <c r="O219" s="9"/>
    </row>
    <row r="220" spans="1:15" ht="43.15" customHeight="1" x14ac:dyDescent="0.45">
      <c r="A220" s="26"/>
      <c r="B220" s="28"/>
      <c r="C220" s="22"/>
      <c r="D220" s="14"/>
      <c r="E220" s="9"/>
      <c r="F220" s="9"/>
      <c r="G220" s="9"/>
      <c r="H220" s="9"/>
      <c r="I220" s="22"/>
      <c r="J220" s="22"/>
      <c r="K220" s="22"/>
      <c r="L220" s="22"/>
      <c r="M220" s="22"/>
      <c r="N220" s="9"/>
      <c r="O220" s="9"/>
    </row>
    <row r="221" spans="1:15" ht="43.15" customHeight="1" x14ac:dyDescent="0.45">
      <c r="A221" s="26"/>
      <c r="B221" s="28"/>
      <c r="C221" s="22"/>
      <c r="D221" s="14"/>
      <c r="E221" s="9"/>
      <c r="F221" s="9"/>
      <c r="G221" s="9"/>
      <c r="H221" s="9"/>
      <c r="I221" s="22"/>
      <c r="J221" s="22"/>
      <c r="K221" s="22"/>
      <c r="L221" s="22"/>
      <c r="M221" s="22"/>
      <c r="N221" s="9"/>
      <c r="O221" s="9"/>
    </row>
    <row r="222" spans="1:15" ht="43.15" customHeight="1" x14ac:dyDescent="0.45">
      <c r="A222" s="26"/>
      <c r="B222" s="28"/>
      <c r="C222" s="22"/>
      <c r="D222" s="14"/>
      <c r="E222" s="9"/>
      <c r="F222" s="9"/>
      <c r="G222" s="9"/>
      <c r="H222" s="9"/>
      <c r="I222" s="22"/>
      <c r="J222" s="22"/>
      <c r="K222" s="22"/>
      <c r="L222" s="22"/>
      <c r="M222" s="22"/>
      <c r="N222" s="9"/>
      <c r="O222" s="9"/>
    </row>
    <row r="223" spans="1:15" ht="43.15" customHeight="1" x14ac:dyDescent="0.45">
      <c r="A223" s="26"/>
      <c r="B223" s="28"/>
      <c r="C223" s="22"/>
      <c r="D223" s="14"/>
      <c r="E223" s="9"/>
      <c r="F223" s="9"/>
      <c r="G223" s="9"/>
      <c r="H223" s="9"/>
      <c r="I223" s="22"/>
      <c r="J223" s="22"/>
      <c r="K223" s="22"/>
      <c r="L223" s="22"/>
      <c r="M223" s="22"/>
      <c r="N223" s="9"/>
      <c r="O223" s="9"/>
    </row>
    <row r="224" spans="1:15" ht="43.15" customHeight="1" x14ac:dyDescent="0.45">
      <c r="A224" s="26"/>
      <c r="B224" s="28"/>
      <c r="C224" s="22"/>
      <c r="D224" s="14"/>
      <c r="E224" s="9"/>
      <c r="F224" s="9"/>
      <c r="G224" s="9"/>
      <c r="H224" s="9"/>
      <c r="I224" s="22"/>
      <c r="J224" s="22"/>
      <c r="K224" s="22"/>
      <c r="L224" s="22"/>
      <c r="M224" s="22"/>
      <c r="N224" s="9"/>
      <c r="O224" s="9"/>
    </row>
    <row r="225" spans="1:15" ht="43.15" customHeight="1" x14ac:dyDescent="0.45">
      <c r="A225" s="26"/>
      <c r="B225" s="28"/>
      <c r="C225" s="22"/>
      <c r="D225" s="14"/>
      <c r="E225" s="9"/>
      <c r="F225" s="9"/>
      <c r="G225" s="9"/>
      <c r="H225" s="9"/>
      <c r="I225" s="22"/>
      <c r="J225" s="22"/>
      <c r="K225" s="22"/>
      <c r="L225" s="22"/>
      <c r="M225" s="22"/>
      <c r="N225" s="9"/>
      <c r="O225" s="9"/>
    </row>
    <row r="226" spans="1:15" ht="43.15" customHeight="1" x14ac:dyDescent="0.45">
      <c r="A226" s="26"/>
      <c r="B226" s="28"/>
      <c r="C226" s="22"/>
      <c r="D226" s="14"/>
      <c r="E226" s="9"/>
      <c r="F226" s="9"/>
      <c r="G226" s="9"/>
      <c r="H226" s="9"/>
      <c r="I226" s="22"/>
      <c r="J226" s="22"/>
      <c r="K226" s="22"/>
      <c r="L226" s="22"/>
      <c r="M226" s="22"/>
      <c r="N226" s="9"/>
      <c r="O226" s="9"/>
    </row>
    <row r="227" spans="1:15" ht="43.15" customHeight="1" x14ac:dyDescent="0.45">
      <c r="A227" s="26"/>
      <c r="B227" s="28"/>
      <c r="C227" s="22"/>
      <c r="D227" s="14"/>
      <c r="E227" s="9"/>
      <c r="F227" s="9"/>
      <c r="G227" s="9"/>
      <c r="H227" s="9"/>
      <c r="I227" s="22"/>
      <c r="J227" s="22"/>
      <c r="K227" s="22"/>
      <c r="L227" s="22"/>
      <c r="M227" s="22"/>
      <c r="N227" s="9"/>
      <c r="O227" s="9"/>
    </row>
    <row r="228" spans="1:15" ht="43.15" customHeight="1" x14ac:dyDescent="0.45">
      <c r="A228" s="26"/>
      <c r="B228" s="28"/>
      <c r="C228" s="22"/>
      <c r="D228" s="14"/>
      <c r="E228" s="9"/>
      <c r="F228" s="9"/>
      <c r="G228" s="9"/>
      <c r="H228" s="9"/>
      <c r="I228" s="22"/>
      <c r="J228" s="22"/>
      <c r="K228" s="22"/>
      <c r="L228" s="22"/>
      <c r="M228" s="22"/>
      <c r="N228" s="9"/>
      <c r="O228" s="9"/>
    </row>
    <row r="229" spans="1:15" ht="43.15" customHeight="1" x14ac:dyDescent="0.45">
      <c r="A229" s="26"/>
      <c r="B229" s="28"/>
      <c r="C229" s="22"/>
      <c r="D229" s="14"/>
      <c r="E229" s="9"/>
      <c r="F229" s="9"/>
      <c r="G229" s="9"/>
      <c r="H229" s="9"/>
      <c r="I229" s="22"/>
      <c r="J229" s="22"/>
      <c r="K229" s="22"/>
      <c r="L229" s="22"/>
      <c r="M229" s="22"/>
      <c r="N229" s="9"/>
      <c r="O229" s="9"/>
    </row>
    <row r="230" spans="1:15" ht="43.15" customHeight="1" x14ac:dyDescent="0.45">
      <c r="A230" s="26"/>
      <c r="B230" s="28"/>
      <c r="C230" s="22"/>
      <c r="D230" s="14"/>
      <c r="E230" s="9"/>
      <c r="F230" s="9"/>
      <c r="G230" s="9"/>
      <c r="H230" s="9"/>
      <c r="I230" s="22"/>
      <c r="J230" s="22"/>
      <c r="K230" s="22"/>
      <c r="L230" s="22"/>
      <c r="M230" s="22"/>
      <c r="N230" s="9"/>
      <c r="O230" s="9"/>
    </row>
    <row r="231" spans="1:15" ht="43.15" customHeight="1" x14ac:dyDescent="0.45">
      <c r="A231" s="26"/>
      <c r="B231" s="28"/>
      <c r="C231" s="22"/>
      <c r="D231" s="14"/>
      <c r="E231" s="9"/>
      <c r="F231" s="9"/>
      <c r="G231" s="9"/>
      <c r="H231" s="9"/>
      <c r="I231" s="22"/>
      <c r="J231" s="22"/>
      <c r="K231" s="22"/>
      <c r="L231" s="22"/>
      <c r="M231" s="22"/>
      <c r="N231" s="9"/>
      <c r="O231" s="9"/>
    </row>
    <row r="232" spans="1:15" ht="43.15" customHeight="1" x14ac:dyDescent="0.45">
      <c r="A232" s="26"/>
      <c r="B232" s="28"/>
      <c r="C232" s="22"/>
      <c r="D232" s="14"/>
      <c r="E232" s="9"/>
      <c r="F232" s="9"/>
      <c r="G232" s="9"/>
      <c r="H232" s="9"/>
      <c r="I232" s="22"/>
      <c r="J232" s="22"/>
      <c r="K232" s="22"/>
      <c r="L232" s="22"/>
      <c r="M232" s="22"/>
      <c r="N232" s="9"/>
      <c r="O232" s="9"/>
    </row>
    <row r="233" spans="1:15" ht="43.15" customHeight="1" x14ac:dyDescent="0.45">
      <c r="A233" s="26"/>
      <c r="B233" s="28"/>
      <c r="C233" s="22"/>
      <c r="D233" s="14"/>
      <c r="E233" s="9"/>
      <c r="F233" s="9"/>
      <c r="G233" s="9"/>
      <c r="H233" s="9"/>
      <c r="I233" s="22"/>
      <c r="J233" s="22"/>
      <c r="K233" s="22"/>
      <c r="L233" s="22"/>
      <c r="M233" s="22"/>
      <c r="N233" s="9"/>
      <c r="O233" s="9"/>
    </row>
    <row r="234" spans="1:15" ht="43.15" customHeight="1" x14ac:dyDescent="0.45">
      <c r="A234" s="26"/>
      <c r="B234" s="28"/>
      <c r="C234" s="22"/>
      <c r="D234" s="14"/>
      <c r="E234" s="9"/>
      <c r="F234" s="9"/>
      <c r="G234" s="9"/>
      <c r="H234" s="9"/>
      <c r="I234" s="22"/>
      <c r="J234" s="22"/>
      <c r="K234" s="22"/>
      <c r="L234" s="22"/>
      <c r="M234" s="22"/>
      <c r="N234" s="9"/>
      <c r="O234" s="9"/>
    </row>
    <row r="235" spans="1:15" ht="43.15" customHeight="1" x14ac:dyDescent="0.45">
      <c r="A235" s="26"/>
      <c r="B235" s="28"/>
      <c r="C235" s="22"/>
      <c r="D235" s="14"/>
      <c r="E235" s="9"/>
      <c r="F235" s="9"/>
      <c r="G235" s="9"/>
      <c r="H235" s="9"/>
      <c r="I235" s="22"/>
      <c r="J235" s="22"/>
      <c r="K235" s="22"/>
      <c r="L235" s="22"/>
      <c r="M235" s="22"/>
      <c r="N235" s="9"/>
      <c r="O235" s="9"/>
    </row>
    <row r="236" spans="1:15" ht="43.15" customHeight="1" x14ac:dyDescent="0.45">
      <c r="A236" s="26"/>
      <c r="B236" s="28"/>
      <c r="C236" s="22"/>
      <c r="D236" s="14"/>
      <c r="E236" s="9"/>
      <c r="F236" s="9"/>
      <c r="G236" s="9"/>
      <c r="H236" s="9"/>
      <c r="I236" s="22"/>
      <c r="J236" s="22"/>
      <c r="K236" s="22"/>
      <c r="L236" s="22"/>
      <c r="M236" s="22"/>
      <c r="N236" s="9"/>
      <c r="O236" s="9"/>
    </row>
    <row r="237" spans="1:15" ht="43.15" customHeight="1" x14ac:dyDescent="0.45">
      <c r="A237" s="26"/>
      <c r="B237" s="28"/>
      <c r="C237" s="22"/>
      <c r="D237" s="14"/>
      <c r="E237" s="9"/>
      <c r="F237" s="9"/>
      <c r="G237" s="9"/>
      <c r="H237" s="9"/>
      <c r="I237" s="22"/>
      <c r="J237" s="22"/>
      <c r="K237" s="22"/>
      <c r="L237" s="22"/>
      <c r="M237" s="22"/>
      <c r="N237" s="9"/>
      <c r="O237" s="9"/>
    </row>
    <row r="238" spans="1:15" ht="43.15" customHeight="1" x14ac:dyDescent="0.45">
      <c r="A238" s="26"/>
      <c r="B238" s="28"/>
      <c r="C238" s="22"/>
      <c r="D238" s="14"/>
      <c r="E238" s="9"/>
      <c r="F238" s="9"/>
      <c r="G238" s="9"/>
      <c r="H238" s="9"/>
      <c r="I238" s="22"/>
      <c r="J238" s="22"/>
      <c r="K238" s="22"/>
      <c r="L238" s="22"/>
      <c r="M238" s="22"/>
      <c r="N238" s="9"/>
      <c r="O238" s="9"/>
    </row>
    <row r="239" spans="1:15" ht="43.15" customHeight="1" x14ac:dyDescent="0.45">
      <c r="A239" s="26"/>
      <c r="B239" s="28"/>
      <c r="C239" s="22"/>
      <c r="D239" s="14"/>
      <c r="E239" s="9"/>
      <c r="F239" s="9"/>
      <c r="G239" s="9"/>
      <c r="H239" s="9"/>
      <c r="I239" s="22"/>
      <c r="J239" s="22"/>
      <c r="K239" s="22"/>
      <c r="L239" s="22"/>
      <c r="M239" s="22"/>
      <c r="N239" s="9"/>
      <c r="O239" s="9"/>
    </row>
    <row r="240" spans="1:15" ht="43.15" customHeight="1" x14ac:dyDescent="0.45">
      <c r="A240" s="26"/>
      <c r="B240" s="28"/>
      <c r="C240" s="22"/>
      <c r="D240" s="14"/>
      <c r="E240" s="9"/>
      <c r="F240" s="9"/>
      <c r="G240" s="9"/>
      <c r="H240" s="9"/>
      <c r="I240" s="22"/>
      <c r="J240" s="22"/>
      <c r="K240" s="22"/>
      <c r="L240" s="22"/>
      <c r="M240" s="22"/>
      <c r="N240" s="9"/>
      <c r="O240" s="9"/>
    </row>
    <row r="241" spans="1:15" ht="43.15" customHeight="1" x14ac:dyDescent="0.45">
      <c r="A241" s="26"/>
      <c r="B241" s="28"/>
      <c r="C241" s="22"/>
      <c r="D241" s="14"/>
      <c r="E241" s="9"/>
      <c r="F241" s="9"/>
      <c r="G241" s="9"/>
      <c r="H241" s="9"/>
      <c r="I241" s="22"/>
      <c r="J241" s="22"/>
      <c r="K241" s="22"/>
      <c r="L241" s="22"/>
      <c r="M241" s="22"/>
      <c r="N241" s="9"/>
      <c r="O241" s="9"/>
    </row>
    <row r="242" spans="1:15" ht="43.15" customHeight="1" x14ac:dyDescent="0.45">
      <c r="A242" s="26"/>
      <c r="B242" s="28"/>
      <c r="C242" s="22"/>
      <c r="D242" s="14"/>
      <c r="E242" s="9"/>
      <c r="F242" s="9"/>
      <c r="G242" s="9"/>
      <c r="H242" s="9"/>
      <c r="I242" s="22"/>
      <c r="J242" s="22"/>
      <c r="K242" s="22"/>
      <c r="L242" s="22"/>
      <c r="M242" s="22"/>
      <c r="N242" s="9"/>
      <c r="O242" s="9"/>
    </row>
    <row r="243" spans="1:15" ht="43.15" customHeight="1" x14ac:dyDescent="0.45">
      <c r="A243" s="26"/>
      <c r="B243" s="28"/>
      <c r="C243" s="22"/>
      <c r="D243" s="14"/>
      <c r="E243" s="9"/>
      <c r="F243" s="9"/>
      <c r="G243" s="9"/>
      <c r="H243" s="9"/>
      <c r="I243" s="22"/>
      <c r="J243" s="22"/>
      <c r="K243" s="22"/>
      <c r="L243" s="22"/>
      <c r="M243" s="22"/>
      <c r="N243" s="9"/>
      <c r="O243" s="9"/>
    </row>
    <row r="244" spans="1:15" ht="43.15" customHeight="1" x14ac:dyDescent="0.45">
      <c r="A244" s="26"/>
      <c r="B244" s="28"/>
      <c r="C244" s="22"/>
      <c r="D244" s="14"/>
      <c r="E244" s="9"/>
      <c r="F244" s="9"/>
      <c r="G244" s="9"/>
      <c r="H244" s="9"/>
      <c r="I244" s="22"/>
      <c r="J244" s="22"/>
      <c r="K244" s="22"/>
      <c r="L244" s="22"/>
      <c r="M244" s="22"/>
      <c r="N244" s="9"/>
      <c r="O244" s="9"/>
    </row>
    <row r="245" spans="1:15" ht="43.15" customHeight="1" x14ac:dyDescent="0.45">
      <c r="A245" s="26"/>
      <c r="B245" s="28"/>
      <c r="C245" s="22"/>
      <c r="D245" s="14"/>
      <c r="E245" s="9"/>
      <c r="F245" s="9"/>
      <c r="G245" s="9"/>
      <c r="H245" s="9"/>
      <c r="I245" s="22"/>
      <c r="J245" s="22"/>
      <c r="K245" s="22"/>
      <c r="L245" s="22"/>
      <c r="M245" s="22"/>
      <c r="N245" s="9"/>
      <c r="O245" s="9"/>
    </row>
    <row r="246" spans="1:15" ht="43.15" customHeight="1" x14ac:dyDescent="0.45">
      <c r="A246" s="26"/>
      <c r="B246" s="28"/>
      <c r="C246" s="22"/>
      <c r="D246" s="14"/>
      <c r="E246" s="9"/>
      <c r="F246" s="9"/>
      <c r="G246" s="9"/>
      <c r="H246" s="9"/>
      <c r="I246" s="22"/>
      <c r="J246" s="22"/>
      <c r="K246" s="22"/>
      <c r="L246" s="22"/>
      <c r="M246" s="22"/>
      <c r="N246" s="9"/>
      <c r="O246" s="9"/>
    </row>
    <row r="247" spans="1:15" ht="43.15" customHeight="1" x14ac:dyDescent="0.45">
      <c r="A247" s="26"/>
      <c r="B247" s="28"/>
      <c r="C247" s="22"/>
      <c r="D247" s="14"/>
      <c r="E247" s="9"/>
      <c r="F247" s="9"/>
      <c r="G247" s="9"/>
      <c r="H247" s="9"/>
      <c r="I247" s="22"/>
      <c r="J247" s="22"/>
      <c r="K247" s="22"/>
      <c r="L247" s="22"/>
      <c r="M247" s="22"/>
      <c r="N247" s="9"/>
      <c r="O247" s="9"/>
    </row>
    <row r="248" spans="1:15" ht="43.15" customHeight="1" x14ac:dyDescent="0.45">
      <c r="A248" s="26"/>
      <c r="B248" s="28"/>
      <c r="C248" s="22"/>
      <c r="D248" s="14"/>
      <c r="E248" s="9"/>
      <c r="F248" s="9"/>
      <c r="G248" s="9"/>
      <c r="H248" s="9"/>
      <c r="I248" s="22"/>
      <c r="J248" s="22"/>
      <c r="K248" s="22"/>
      <c r="L248" s="22"/>
      <c r="M248" s="22"/>
      <c r="N248" s="9"/>
      <c r="O248" s="9"/>
    </row>
    <row r="249" spans="1:15" ht="43.15" customHeight="1" x14ac:dyDescent="0.45">
      <c r="A249" s="26"/>
      <c r="B249" s="28"/>
      <c r="C249" s="22"/>
      <c r="D249" s="14"/>
      <c r="E249" s="9"/>
      <c r="F249" s="9"/>
      <c r="G249" s="9"/>
      <c r="H249" s="9"/>
      <c r="I249" s="22"/>
      <c r="J249" s="22"/>
      <c r="K249" s="22"/>
      <c r="L249" s="22"/>
      <c r="M249" s="22"/>
      <c r="N249" s="9"/>
      <c r="O249" s="9"/>
    </row>
    <row r="250" spans="1:15" ht="43.15" customHeight="1" x14ac:dyDescent="0.45">
      <c r="A250" s="26"/>
      <c r="B250" s="28"/>
      <c r="C250" s="22"/>
      <c r="D250" s="14"/>
      <c r="E250" s="9"/>
      <c r="F250" s="9"/>
      <c r="G250" s="9"/>
      <c r="H250" s="9"/>
      <c r="I250" s="22"/>
      <c r="J250" s="22"/>
      <c r="K250" s="22"/>
      <c r="L250" s="22"/>
      <c r="M250" s="22"/>
      <c r="N250" s="9"/>
      <c r="O250" s="9"/>
    </row>
    <row r="251" spans="1:15" ht="43.15" customHeight="1" x14ac:dyDescent="0.45">
      <c r="A251" s="26"/>
      <c r="B251" s="28"/>
      <c r="C251" s="22"/>
      <c r="D251" s="14"/>
      <c r="E251" s="9"/>
      <c r="F251" s="9"/>
      <c r="G251" s="9"/>
      <c r="H251" s="9"/>
      <c r="I251" s="22"/>
      <c r="J251" s="22"/>
      <c r="K251" s="22"/>
      <c r="L251" s="22"/>
      <c r="M251" s="22"/>
      <c r="N251" s="9"/>
      <c r="O251" s="9"/>
    </row>
    <row r="252" spans="1:15" ht="43.15" customHeight="1" x14ac:dyDescent="0.45">
      <c r="A252" s="26"/>
      <c r="B252" s="28"/>
      <c r="C252" s="22"/>
      <c r="D252" s="14"/>
      <c r="E252" s="9"/>
      <c r="F252" s="9"/>
      <c r="G252" s="9"/>
      <c r="H252" s="9"/>
      <c r="I252" s="22"/>
      <c r="J252" s="22"/>
      <c r="K252" s="22"/>
      <c r="L252" s="22"/>
      <c r="M252" s="22"/>
      <c r="N252" s="9"/>
      <c r="O252" s="9"/>
    </row>
    <row r="253" spans="1:15" ht="43.15" customHeight="1" x14ac:dyDescent="0.45">
      <c r="A253" s="26"/>
      <c r="B253" s="28"/>
      <c r="C253" s="22"/>
      <c r="D253" s="14"/>
      <c r="E253" s="9"/>
      <c r="F253" s="9"/>
      <c r="G253" s="9"/>
      <c r="H253" s="9"/>
      <c r="I253" s="22"/>
      <c r="J253" s="22"/>
      <c r="K253" s="22"/>
      <c r="L253" s="22"/>
      <c r="M253" s="22"/>
      <c r="N253" s="9"/>
      <c r="O253" s="9"/>
    </row>
    <row r="254" spans="1:15" ht="43.15" customHeight="1" x14ac:dyDescent="0.45">
      <c r="A254" s="26"/>
      <c r="B254" s="28"/>
      <c r="C254" s="22"/>
      <c r="D254" s="14"/>
      <c r="E254" s="9"/>
      <c r="F254" s="9"/>
      <c r="G254" s="9"/>
      <c r="H254" s="9"/>
      <c r="I254" s="22"/>
      <c r="J254" s="22"/>
      <c r="K254" s="22"/>
      <c r="L254" s="22"/>
      <c r="M254" s="22"/>
      <c r="N254" s="9"/>
      <c r="O254" s="9"/>
    </row>
    <row r="255" spans="1:15" ht="43.15" customHeight="1" x14ac:dyDescent="0.45">
      <c r="A255" s="26"/>
      <c r="B255" s="28"/>
      <c r="C255" s="22"/>
      <c r="D255" s="14"/>
      <c r="E255" s="9"/>
      <c r="F255" s="9"/>
      <c r="G255" s="9"/>
      <c r="H255" s="9"/>
      <c r="I255" s="22"/>
      <c r="J255" s="22"/>
      <c r="K255" s="22"/>
      <c r="L255" s="22"/>
      <c r="M255" s="22"/>
      <c r="N255" s="9"/>
      <c r="O255" s="9"/>
    </row>
    <row r="256" spans="1:15" ht="43.15" customHeight="1" x14ac:dyDescent="0.45">
      <c r="A256" s="26"/>
      <c r="B256" s="28"/>
      <c r="C256" s="22"/>
      <c r="D256" s="14"/>
      <c r="E256" s="9"/>
      <c r="F256" s="9"/>
      <c r="G256" s="9"/>
      <c r="H256" s="9"/>
      <c r="I256" s="22"/>
      <c r="J256" s="22"/>
      <c r="K256" s="22"/>
      <c r="L256" s="22"/>
      <c r="M256" s="22"/>
      <c r="N256" s="9"/>
      <c r="O256" s="9"/>
    </row>
    <row r="257" spans="1:15" ht="43.15" customHeight="1" x14ac:dyDescent="0.45">
      <c r="A257" s="26"/>
      <c r="B257" s="28"/>
      <c r="C257" s="22"/>
      <c r="D257" s="14"/>
      <c r="E257" s="9"/>
      <c r="F257" s="9"/>
      <c r="G257" s="9"/>
      <c r="H257" s="9"/>
      <c r="I257" s="22"/>
      <c r="J257" s="22"/>
      <c r="K257" s="22"/>
      <c r="L257" s="22"/>
      <c r="M257" s="22"/>
      <c r="N257" s="9"/>
      <c r="O257" s="9"/>
    </row>
    <row r="258" spans="1:15" ht="43.15" customHeight="1" x14ac:dyDescent="0.45">
      <c r="A258" s="26"/>
      <c r="B258" s="28"/>
      <c r="C258" s="22"/>
      <c r="D258" s="14"/>
      <c r="E258" s="9"/>
      <c r="F258" s="9"/>
      <c r="G258" s="9"/>
      <c r="H258" s="9"/>
      <c r="I258" s="22"/>
      <c r="J258" s="22"/>
      <c r="K258" s="22"/>
      <c r="L258" s="22"/>
      <c r="M258" s="22"/>
      <c r="N258" s="9"/>
      <c r="O258" s="9"/>
    </row>
    <row r="259" spans="1:15" ht="43.15" customHeight="1" x14ac:dyDescent="0.45">
      <c r="A259" s="26"/>
      <c r="B259" s="28"/>
      <c r="C259" s="22"/>
      <c r="D259" s="14"/>
      <c r="E259" s="9"/>
      <c r="F259" s="9"/>
      <c r="G259" s="9"/>
      <c r="H259" s="9"/>
      <c r="I259" s="22"/>
      <c r="J259" s="22"/>
      <c r="K259" s="22"/>
      <c r="L259" s="22"/>
      <c r="M259" s="22"/>
      <c r="N259" s="9"/>
      <c r="O259" s="9"/>
    </row>
    <row r="260" spans="1:15" ht="43.15" customHeight="1" x14ac:dyDescent="0.45">
      <c r="A260" s="26"/>
      <c r="B260" s="28"/>
      <c r="C260" s="22"/>
      <c r="D260" s="14"/>
      <c r="E260" s="9"/>
      <c r="F260" s="9"/>
      <c r="G260" s="9"/>
      <c r="H260" s="9"/>
      <c r="I260" s="22"/>
      <c r="J260" s="22"/>
      <c r="K260" s="22"/>
      <c r="L260" s="22"/>
      <c r="M260" s="22"/>
      <c r="N260" s="9"/>
      <c r="O260" s="9"/>
    </row>
    <row r="261" spans="1:15" ht="43.15" customHeight="1" x14ac:dyDescent="0.45">
      <c r="A261" s="26"/>
      <c r="B261" s="28"/>
      <c r="C261" s="22"/>
      <c r="D261" s="14"/>
      <c r="E261" s="9"/>
      <c r="F261" s="9"/>
      <c r="G261" s="9"/>
      <c r="H261" s="9"/>
      <c r="I261" s="22"/>
      <c r="J261" s="22"/>
      <c r="K261" s="22"/>
      <c r="L261" s="22"/>
      <c r="M261" s="22"/>
      <c r="N261" s="9"/>
      <c r="O261" s="9"/>
    </row>
    <row r="262" spans="1:15" ht="43.15" customHeight="1" x14ac:dyDescent="0.45">
      <c r="A262" s="26"/>
      <c r="B262" s="28"/>
      <c r="C262" s="22"/>
      <c r="D262" s="14"/>
      <c r="E262" s="9"/>
      <c r="F262" s="9"/>
      <c r="G262" s="9"/>
      <c r="H262" s="9"/>
      <c r="I262" s="22"/>
      <c r="J262" s="22"/>
      <c r="K262" s="22"/>
      <c r="L262" s="22"/>
      <c r="M262" s="22"/>
      <c r="N262" s="9"/>
      <c r="O262" s="9"/>
    </row>
    <row r="263" spans="1:15" ht="43.15" customHeight="1" x14ac:dyDescent="0.45">
      <c r="A263" s="26"/>
      <c r="B263" s="28"/>
      <c r="C263" s="22"/>
      <c r="D263" s="14"/>
      <c r="E263" s="9"/>
      <c r="F263" s="9"/>
      <c r="G263" s="9"/>
      <c r="H263" s="9"/>
      <c r="I263" s="22"/>
      <c r="J263" s="22"/>
      <c r="K263" s="22"/>
      <c r="L263" s="22"/>
      <c r="M263" s="22"/>
      <c r="N263" s="9"/>
      <c r="O263" s="9"/>
    </row>
    <row r="264" spans="1:15" ht="43.15" customHeight="1" x14ac:dyDescent="0.45">
      <c r="A264" s="26"/>
      <c r="B264" s="28"/>
      <c r="C264" s="22"/>
      <c r="D264" s="14"/>
      <c r="E264" s="9"/>
      <c r="F264" s="9"/>
      <c r="G264" s="9"/>
      <c r="H264" s="9"/>
      <c r="I264" s="22"/>
      <c r="J264" s="22"/>
      <c r="K264" s="22"/>
      <c r="L264" s="22"/>
      <c r="M264" s="22"/>
      <c r="N264" s="9"/>
      <c r="O264" s="9"/>
    </row>
    <row r="265" spans="1:15" ht="43.15" customHeight="1" x14ac:dyDescent="0.45">
      <c r="A265" s="26"/>
      <c r="B265" s="28"/>
      <c r="C265" s="22"/>
      <c r="D265" s="14"/>
      <c r="E265" s="9"/>
      <c r="F265" s="9"/>
      <c r="G265" s="9"/>
      <c r="H265" s="9"/>
      <c r="I265" s="22"/>
      <c r="J265" s="22"/>
      <c r="K265" s="22"/>
      <c r="L265" s="22"/>
      <c r="M265" s="22"/>
      <c r="N265" s="9"/>
      <c r="O265" s="9"/>
    </row>
    <row r="266" spans="1:15" ht="43.15" customHeight="1" x14ac:dyDescent="0.45">
      <c r="A266" s="26"/>
      <c r="B266" s="28"/>
      <c r="C266" s="22"/>
      <c r="D266" s="14"/>
      <c r="E266" s="9"/>
      <c r="F266" s="9"/>
      <c r="G266" s="9"/>
      <c r="H266" s="9"/>
      <c r="I266" s="22"/>
      <c r="J266" s="22"/>
      <c r="K266" s="22"/>
      <c r="L266" s="22"/>
      <c r="M266" s="22"/>
      <c r="N266" s="9"/>
      <c r="O266" s="9"/>
    </row>
    <row r="267" spans="1:15" ht="43.15" customHeight="1" x14ac:dyDescent="0.45">
      <c r="A267" s="26"/>
      <c r="B267" s="28"/>
      <c r="C267" s="22"/>
      <c r="D267" s="14"/>
      <c r="E267" s="9"/>
      <c r="F267" s="9"/>
      <c r="G267" s="9"/>
      <c r="H267" s="9"/>
      <c r="I267" s="22"/>
      <c r="J267" s="22"/>
      <c r="K267" s="22"/>
      <c r="L267" s="22"/>
      <c r="M267" s="22"/>
      <c r="N267" s="9"/>
      <c r="O267" s="9"/>
    </row>
    <row r="268" spans="1:15" ht="43.15" customHeight="1" x14ac:dyDescent="0.45">
      <c r="A268" s="26"/>
      <c r="B268" s="28"/>
      <c r="C268" s="22"/>
      <c r="D268" s="14"/>
      <c r="E268" s="9"/>
      <c r="F268" s="9"/>
      <c r="G268" s="9"/>
      <c r="H268" s="9"/>
      <c r="I268" s="22"/>
      <c r="J268" s="22"/>
      <c r="K268" s="22"/>
      <c r="L268" s="22"/>
      <c r="M268" s="22"/>
      <c r="N268" s="9"/>
      <c r="O268" s="9"/>
    </row>
    <row r="269" spans="1:15" ht="43.15" customHeight="1" x14ac:dyDescent="0.45">
      <c r="A269" s="26"/>
      <c r="B269" s="28"/>
      <c r="C269" s="22"/>
      <c r="D269" s="22"/>
      <c r="E269" s="9"/>
      <c r="F269" s="9"/>
      <c r="G269" s="9"/>
      <c r="H269" s="9"/>
      <c r="I269" s="22"/>
      <c r="J269" s="22"/>
      <c r="K269" s="22"/>
      <c r="L269" s="22"/>
      <c r="M269" s="22"/>
      <c r="N269" s="9"/>
      <c r="O269" s="9"/>
    </row>
    <row r="270" spans="1:15" ht="43.15" customHeight="1" x14ac:dyDescent="0.45">
      <c r="A270" s="26"/>
      <c r="B270" s="28"/>
      <c r="C270" s="22"/>
      <c r="D270" s="22"/>
      <c r="E270" s="9"/>
      <c r="F270" s="9"/>
      <c r="G270" s="9"/>
      <c r="H270" s="9"/>
      <c r="I270" s="22"/>
      <c r="J270" s="22"/>
      <c r="K270" s="22"/>
      <c r="L270" s="22"/>
      <c r="M270" s="22"/>
      <c r="N270" s="9"/>
      <c r="O270" s="9"/>
    </row>
    <row r="271" spans="1:15" ht="43.15" customHeight="1" x14ac:dyDescent="0.45">
      <c r="A271" s="26"/>
      <c r="B271" s="28"/>
      <c r="C271" s="22"/>
      <c r="D271" s="22"/>
      <c r="E271" s="9"/>
      <c r="F271" s="9"/>
      <c r="G271" s="9"/>
      <c r="H271" s="9"/>
      <c r="I271" s="22"/>
      <c r="J271" s="22"/>
      <c r="K271" s="22"/>
      <c r="L271" s="22"/>
      <c r="M271" s="22"/>
      <c r="N271" s="9"/>
      <c r="O271" s="9"/>
    </row>
    <row r="272" spans="1:15" ht="43.15" customHeight="1" x14ac:dyDescent="0.45">
      <c r="A272" s="26"/>
      <c r="B272" s="28"/>
      <c r="C272" s="22"/>
      <c r="D272" s="22"/>
      <c r="E272" s="9"/>
      <c r="F272" s="9"/>
      <c r="G272" s="9"/>
      <c r="H272" s="9"/>
      <c r="I272" s="22"/>
      <c r="J272" s="22"/>
      <c r="K272" s="22"/>
      <c r="L272" s="22"/>
      <c r="M272" s="22"/>
      <c r="N272" s="9"/>
      <c r="O272" s="9"/>
    </row>
  </sheetData>
  <sheetProtection formatCells="0" insertRows="0"/>
  <mergeCells count="21">
    <mergeCell ref="A13:A14"/>
    <mergeCell ref="G13:G14"/>
    <mergeCell ref="G15:G16"/>
    <mergeCell ref="H13:I14"/>
    <mergeCell ref="H15:I16"/>
    <mergeCell ref="B13:B14"/>
    <mergeCell ref="C13:D14"/>
    <mergeCell ref="E13:F14"/>
    <mergeCell ref="A15:A16"/>
    <mergeCell ref="B15:B16"/>
    <mergeCell ref="C15:D16"/>
    <mergeCell ref="E15:F16"/>
    <mergeCell ref="B7:B11"/>
    <mergeCell ref="A7:A11"/>
    <mergeCell ref="C10:D11"/>
    <mergeCell ref="E10:J11"/>
    <mergeCell ref="A1:J6"/>
    <mergeCell ref="C7:D9"/>
    <mergeCell ref="E7:F9"/>
    <mergeCell ref="G7:G9"/>
    <mergeCell ref="H7:J9"/>
  </mergeCells>
  <conditionalFormatting sqref="D1:E9 G1:N9 A1:A7 A12:A22 D12:E22 E10 G12:N22 K10:N11 G35:N973 H31:N34 L25:N30 D25:E973 A25:A973">
    <cfRule type="expression" dxfId="203" priority="78">
      <formula>$C1="Option"</formula>
    </cfRule>
  </conditionalFormatting>
  <conditionalFormatting sqref="A14:F14 A16:F16 A13:H13 A15:H15 A1:O7 J13:O16 A17:O22 A12:O12 C8:O9 C10 E10 K10:O11 A35:O971 A31:F34 H31:O34 L25:O30 C25:F30 A25:A30">
    <cfRule type="expression" dxfId="202" priority="81">
      <formula>$F1="Fermeture"</formula>
    </cfRule>
    <cfRule type="expression" dxfId="201" priority="82">
      <formula>$F1="Modification"</formula>
    </cfRule>
    <cfRule type="expression" dxfId="200" priority="83">
      <formula>$F1="Création"</formula>
    </cfRule>
  </conditionalFormatting>
  <conditionalFormatting sqref="N1:N22 N25:N971">
    <cfRule type="expression" dxfId="199" priority="80">
      <formula>$M1="Porteuse"</formula>
    </cfRule>
  </conditionalFormatting>
  <conditionalFormatting sqref="A23 D23:E23 G23 I23:N23">
    <cfRule type="expression" dxfId="198" priority="73">
      <formula>$C23="Option"</formula>
    </cfRule>
  </conditionalFormatting>
  <conditionalFormatting sqref="A23:G23 I23:N23">
    <cfRule type="expression" dxfId="197" priority="75">
      <formula>$F23="Fermeture"</formula>
    </cfRule>
    <cfRule type="expression" dxfId="196" priority="76">
      <formula>$F23="Modification"</formula>
    </cfRule>
    <cfRule type="expression" dxfId="195" priority="77">
      <formula>$F23="Création"</formula>
    </cfRule>
  </conditionalFormatting>
  <conditionalFormatting sqref="N23">
    <cfRule type="expression" dxfId="194" priority="74">
      <formula>$M23="Porteuse"</formula>
    </cfRule>
  </conditionalFormatting>
  <conditionalFormatting sqref="H23">
    <cfRule type="expression" dxfId="193" priority="68">
      <formula>$C23="Option"</formula>
    </cfRule>
  </conditionalFormatting>
  <conditionalFormatting sqref="H23">
    <cfRule type="expression" dxfId="192" priority="70">
      <formula>$F23="Fermeture"</formula>
    </cfRule>
    <cfRule type="expression" dxfId="191" priority="71">
      <formula>$F23="Modification"</formula>
    </cfRule>
    <cfRule type="expression" dxfId="190" priority="72">
      <formula>$F23="Création"</formula>
    </cfRule>
  </conditionalFormatting>
  <conditionalFormatting sqref="H23">
    <cfRule type="expression" dxfId="189" priority="69">
      <formula>$M23="Porteuse"</formula>
    </cfRule>
  </conditionalFormatting>
  <conditionalFormatting sqref="G31:G34">
    <cfRule type="expression" dxfId="188" priority="29">
      <formula>$C31="Option"</formula>
    </cfRule>
  </conditionalFormatting>
  <conditionalFormatting sqref="G31:G34">
    <cfRule type="expression" dxfId="187" priority="30">
      <formula>$F31="Fermeture"</formula>
    </cfRule>
    <cfRule type="expression" dxfId="186" priority="31">
      <formula>$F31="Modification"</formula>
    </cfRule>
    <cfRule type="expression" dxfId="185" priority="32">
      <formula>$F31="Création"</formula>
    </cfRule>
  </conditionalFormatting>
  <conditionalFormatting sqref="A24 D24:E24 G24 I24:N24">
    <cfRule type="expression" dxfId="184" priority="14">
      <formula>$C24="Option"</formula>
    </cfRule>
  </conditionalFormatting>
  <conditionalFormatting sqref="A24:G24 I24:O24">
    <cfRule type="expression" dxfId="183" priority="16">
      <formula>$F24="Fermeture"</formula>
    </cfRule>
    <cfRule type="expression" dxfId="182" priority="17">
      <formula>$F24="Modification"</formula>
    </cfRule>
    <cfRule type="expression" dxfId="181" priority="18">
      <formula>$F24="Création"</formula>
    </cfRule>
  </conditionalFormatting>
  <conditionalFormatting sqref="N24">
    <cfRule type="expression" dxfId="180" priority="15">
      <formula>$M24="Porteuse"</formula>
    </cfRule>
  </conditionalFormatting>
  <conditionalFormatting sqref="H24">
    <cfRule type="expression" dxfId="179" priority="9">
      <formula>$C24="Option"</formula>
    </cfRule>
  </conditionalFormatting>
  <conditionalFormatting sqref="H24">
    <cfRule type="expression" dxfId="178" priority="11">
      <formula>$F24="Fermeture"</formula>
    </cfRule>
    <cfRule type="expression" dxfId="177" priority="12">
      <formula>$F24="Modification"</formula>
    </cfRule>
    <cfRule type="expression" dxfId="176" priority="13">
      <formula>$F24="Création"</formula>
    </cfRule>
  </conditionalFormatting>
  <conditionalFormatting sqref="H24">
    <cfRule type="expression" dxfId="175" priority="10">
      <formula>$M24="Porteuse"</formula>
    </cfRule>
  </conditionalFormatting>
  <dataValidations count="6">
    <dataValidation type="list" allowBlank="1" showInputMessage="1" showErrorMessage="1" sqref="H31:H272 H19:H23 G31:G34" xr:uid="{00000000-0002-0000-0500-000000000000}">
      <formula1>List_CNU</formula1>
    </dataValidation>
    <dataValidation type="list" allowBlank="1" showInputMessage="1" showErrorMessage="1" sqref="C31:C272 C19:C30" xr:uid="{00000000-0002-0000-0500-000001000000}">
      <formula1>"UE, ECUE, BLOC, OPTION, Parcours Pédagogique"</formula1>
    </dataValidation>
    <dataValidation type="list" allowBlank="1" showInputMessage="1" showErrorMessage="1" sqref="M19:M272" xr:uid="{00000000-0002-0000-0500-000002000000}">
      <formula1>List_Mutualisation</formula1>
    </dataValidation>
    <dataValidation type="list" allowBlank="1" showInputMessage="1" showErrorMessage="1" sqref="F19:F272" xr:uid="{00000000-0002-0000-0500-000003000000}">
      <formula1>List_Statut</formula1>
    </dataValidation>
    <dataValidation type="list" allowBlank="1" showInputMessage="1" showErrorMessage="1" sqref="E19:E272" xr:uid="{00000000-0002-0000-0500-000004000000}">
      <formula1>List_Type</formula1>
    </dataValidation>
    <dataValidation type="list" allowBlank="1" showInputMessage="1" showErrorMessage="1" sqref="L19:L272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70"/>
  <sheetViews>
    <sheetView topLeftCell="O1" zoomScale="40" zoomScaleNormal="40" workbookViewId="0">
      <pane ySplit="18" topLeftCell="A19" activePane="bottomLeft" state="frozen"/>
      <selection activeCell="C26" sqref="C26"/>
      <selection pane="bottomLeft" activeCell="V23" sqref="V23:V28"/>
    </sheetView>
  </sheetViews>
  <sheetFormatPr baseColWidth="10" defaultColWidth="11.453125" defaultRowHeight="14.5" x14ac:dyDescent="0.35"/>
  <cols>
    <col min="1" max="1" width="87.26953125" style="16" customWidth="1"/>
    <col min="2" max="2" width="15" style="16" customWidth="1"/>
    <col min="3" max="3" width="15.54296875" style="20" customWidth="1"/>
    <col min="4" max="4" width="20.81640625" style="16" customWidth="1"/>
    <col min="5" max="5" width="15.54296875" style="16" customWidth="1"/>
    <col min="6" max="6" width="24.7265625" style="16" customWidth="1"/>
    <col min="7" max="7" width="22" style="16" customWidth="1"/>
    <col min="8" max="8" width="27.1796875" style="16" customWidth="1"/>
    <col min="9" max="9" width="35.26953125" style="16" customWidth="1"/>
    <col min="10" max="10" width="18.7265625" style="16" customWidth="1"/>
    <col min="11" max="11" width="40.7265625" style="16" customWidth="1"/>
    <col min="12" max="12" width="31.7265625" style="16" customWidth="1"/>
    <col min="13" max="14" width="22.453125" style="16" customWidth="1"/>
    <col min="15" max="17" width="20.26953125" style="16" customWidth="1"/>
    <col min="18" max="18" width="22.7265625" style="16" bestFit="1" customWidth="1"/>
    <col min="19" max="19" width="20.54296875" style="16" customWidth="1"/>
    <col min="20" max="20" width="17.26953125" style="16" customWidth="1"/>
    <col min="21" max="21" width="51.26953125" style="16" customWidth="1"/>
    <col min="22" max="22" width="100.54296875" style="20" bestFit="1" customWidth="1"/>
    <col min="23" max="25" width="11.453125" style="32"/>
  </cols>
  <sheetData>
    <row r="1" spans="1:21" x14ac:dyDescent="0.35">
      <c r="A1" s="135"/>
      <c r="B1" s="135"/>
      <c r="C1" s="135"/>
      <c r="D1" s="135"/>
      <c r="E1" s="135"/>
      <c r="F1" s="135"/>
      <c r="G1" s="135"/>
      <c r="H1" s="135"/>
      <c r="I1" s="135"/>
      <c r="J1" s="35"/>
    </row>
    <row r="2" spans="1:21" x14ac:dyDescent="0.35">
      <c r="A2" s="135"/>
      <c r="B2" s="135"/>
      <c r="C2" s="135"/>
      <c r="D2" s="135"/>
      <c r="E2" s="135"/>
      <c r="F2" s="135"/>
      <c r="G2" s="135"/>
      <c r="H2" s="135"/>
      <c r="I2" s="135"/>
      <c r="J2" s="35"/>
    </row>
    <row r="3" spans="1:21" x14ac:dyDescent="0.35">
      <c r="A3" s="135"/>
      <c r="B3" s="135"/>
      <c r="C3" s="135"/>
      <c r="D3" s="135"/>
      <c r="E3" s="135"/>
      <c r="F3" s="135"/>
      <c r="G3" s="135"/>
      <c r="H3" s="135"/>
      <c r="I3" s="135"/>
      <c r="J3" s="35"/>
    </row>
    <row r="4" spans="1:21" x14ac:dyDescent="0.35">
      <c r="A4" s="135"/>
      <c r="B4" s="135"/>
      <c r="C4" s="135"/>
      <c r="D4" s="135"/>
      <c r="E4" s="135"/>
      <c r="F4" s="135"/>
      <c r="G4" s="135"/>
      <c r="H4" s="135"/>
      <c r="I4" s="135"/>
      <c r="J4" s="35"/>
    </row>
    <row r="5" spans="1:21" x14ac:dyDescent="0.35">
      <c r="A5" s="135"/>
      <c r="B5" s="135"/>
      <c r="C5" s="135"/>
      <c r="D5" s="135"/>
      <c r="E5" s="135"/>
      <c r="F5" s="135"/>
      <c r="G5" s="135"/>
      <c r="H5" s="135"/>
      <c r="I5" s="135"/>
      <c r="J5" s="35"/>
    </row>
    <row r="6" spans="1:21" x14ac:dyDescent="0.35">
      <c r="A6" s="135"/>
      <c r="B6" s="135"/>
      <c r="C6" s="135"/>
      <c r="D6" s="135"/>
      <c r="E6" s="135"/>
      <c r="F6" s="135"/>
      <c r="G6" s="135"/>
      <c r="H6" s="135"/>
      <c r="I6" s="135"/>
      <c r="J6" s="35"/>
    </row>
    <row r="7" spans="1:21" ht="14.5" customHeight="1" x14ac:dyDescent="0.35">
      <c r="A7" s="137" t="s">
        <v>227</v>
      </c>
      <c r="B7" s="134" t="str">
        <f>'Fiche Générale'!B3</f>
        <v>Portail_ST</v>
      </c>
      <c r="C7" s="159" t="s">
        <v>228</v>
      </c>
      <c r="D7" s="137"/>
      <c r="E7" s="157" t="str">
        <f>'Fiche Générale'!B4</f>
        <v>LICENCE SCIENCES DE LA TERRE</v>
      </c>
      <c r="F7" s="134"/>
      <c r="G7" s="137" t="s">
        <v>229</v>
      </c>
      <c r="H7" s="158" t="str">
        <f>'Fiche Générale'!B5</f>
        <v>SLTER</v>
      </c>
      <c r="I7" s="158"/>
      <c r="J7" s="36"/>
      <c r="K7" s="21"/>
    </row>
    <row r="8" spans="1:21" ht="14.5" customHeight="1" x14ac:dyDescent="0.35">
      <c r="A8" s="137"/>
      <c r="B8" s="134"/>
      <c r="C8" s="159"/>
      <c r="D8" s="137"/>
      <c r="E8" s="157"/>
      <c r="F8" s="134"/>
      <c r="G8" s="137"/>
      <c r="H8" s="158"/>
      <c r="I8" s="158"/>
      <c r="J8" s="36"/>
      <c r="K8" s="21"/>
    </row>
    <row r="9" spans="1:21" ht="14.5" customHeight="1" x14ac:dyDescent="0.35">
      <c r="A9" s="137"/>
      <c r="B9" s="134"/>
      <c r="C9" s="159"/>
      <c r="D9" s="137"/>
      <c r="E9" s="157"/>
      <c r="F9" s="134"/>
      <c r="G9" s="137"/>
      <c r="H9" s="158"/>
      <c r="I9" s="158"/>
      <c r="J9" s="36"/>
      <c r="K9" s="21"/>
    </row>
    <row r="10" spans="1:21" ht="14.5" customHeight="1" x14ac:dyDescent="0.35">
      <c r="A10" s="137"/>
      <c r="B10" s="134"/>
      <c r="C10" s="150" t="s">
        <v>185</v>
      </c>
      <c r="D10" s="150"/>
      <c r="E10" s="160" t="str">
        <f>'Fiche Générale'!B9</f>
        <v>SCIENCES DE LA TERRE</v>
      </c>
      <c r="F10" s="160"/>
      <c r="G10" s="160"/>
      <c r="H10" s="160"/>
      <c r="I10" s="160"/>
      <c r="J10" s="36"/>
      <c r="K10" s="21"/>
    </row>
    <row r="11" spans="1:21" ht="14.5" customHeight="1" x14ac:dyDescent="0.35">
      <c r="A11" s="137"/>
      <c r="B11" s="134"/>
      <c r="C11" s="150"/>
      <c r="D11" s="150"/>
      <c r="E11" s="160"/>
      <c r="F11" s="160"/>
      <c r="G11" s="160"/>
      <c r="H11" s="160"/>
      <c r="I11" s="160"/>
      <c r="J11" s="36"/>
      <c r="K11" s="21"/>
    </row>
    <row r="12" spans="1:21" x14ac:dyDescent="0.35">
      <c r="C12" s="16"/>
      <c r="I12" s="38"/>
      <c r="J12" s="38"/>
      <c r="M12" s="130" t="s">
        <v>230</v>
      </c>
      <c r="N12" s="131"/>
      <c r="O12" s="131"/>
      <c r="P12" s="131"/>
      <c r="Q12" s="170"/>
      <c r="R12" s="130" t="s">
        <v>231</v>
      </c>
      <c r="S12" s="131"/>
      <c r="T12" s="131"/>
      <c r="U12" s="170"/>
    </row>
    <row r="13" spans="1:21" x14ac:dyDescent="0.35">
      <c r="A13" s="167" t="s">
        <v>186</v>
      </c>
      <c r="B13" s="82" t="str">
        <f>'S2 Maquette'!B13</f>
        <v>1ère année de Portail</v>
      </c>
      <c r="C13" s="82"/>
      <c r="D13" s="167" t="s">
        <v>232</v>
      </c>
      <c r="E13" s="180" t="str">
        <f>'S2 Maquette'!E13</f>
        <v>SPTER1</v>
      </c>
      <c r="F13" s="180"/>
      <c r="G13" s="180"/>
      <c r="I13" s="38"/>
      <c r="J13" s="38"/>
      <c r="M13" s="132"/>
      <c r="N13" s="133"/>
      <c r="O13" s="133"/>
      <c r="P13" s="133"/>
      <c r="Q13" s="173"/>
      <c r="R13" s="132"/>
      <c r="S13" s="133"/>
      <c r="T13" s="133"/>
      <c r="U13" s="173"/>
    </row>
    <row r="14" spans="1:21" x14ac:dyDescent="0.35">
      <c r="A14" s="169"/>
      <c r="B14" s="82"/>
      <c r="C14" s="82"/>
      <c r="D14" s="169"/>
      <c r="E14" s="180"/>
      <c r="F14" s="180"/>
      <c r="G14" s="180"/>
      <c r="I14" s="38"/>
      <c r="J14" s="38"/>
      <c r="M14" s="129" t="s">
        <v>233</v>
      </c>
      <c r="N14" s="130" t="s">
        <v>234</v>
      </c>
      <c r="O14" s="170"/>
      <c r="P14" s="130" t="s">
        <v>283</v>
      </c>
      <c r="Q14" s="170"/>
      <c r="R14" s="135"/>
      <c r="S14" s="174"/>
      <c r="T14" s="181"/>
      <c r="U14" s="167"/>
    </row>
    <row r="15" spans="1:21" x14ac:dyDescent="0.35">
      <c r="A15" s="167" t="s">
        <v>236</v>
      </c>
      <c r="B15" s="85" t="str">
        <f>'S2 Maquette'!B15</f>
        <v>Semestre 2</v>
      </c>
      <c r="C15" s="86"/>
      <c r="D15" s="167" t="s">
        <v>237</v>
      </c>
      <c r="E15" s="180" t="str">
        <f>'S2 Maquette'!E15:F16</f>
        <v>SPS02TER</v>
      </c>
      <c r="F15" s="180"/>
      <c r="G15" s="180"/>
      <c r="I15" s="38"/>
      <c r="J15" s="38"/>
      <c r="M15" s="129"/>
      <c r="N15" s="171"/>
      <c r="O15" s="172"/>
      <c r="P15" s="171"/>
      <c r="Q15" s="172"/>
      <c r="R15" s="135"/>
      <c r="S15" s="175"/>
      <c r="T15" s="181"/>
      <c r="U15" s="168"/>
    </row>
    <row r="16" spans="1:21" x14ac:dyDescent="0.35">
      <c r="A16" s="169"/>
      <c r="B16" s="88"/>
      <c r="C16" s="89"/>
      <c r="D16" s="169"/>
      <c r="E16" s="180"/>
      <c r="F16" s="180"/>
      <c r="G16" s="180"/>
      <c r="I16" s="38"/>
      <c r="J16" s="38"/>
      <c r="M16" s="129"/>
      <c r="N16" s="171"/>
      <c r="O16" s="172"/>
      <c r="P16" s="171"/>
      <c r="Q16" s="172"/>
      <c r="R16" s="135"/>
      <c r="S16" s="175"/>
      <c r="T16" s="181"/>
      <c r="U16" s="168"/>
    </row>
    <row r="17" spans="1:25" x14ac:dyDescent="0.35">
      <c r="L17" s="17"/>
      <c r="M17" s="129"/>
      <c r="N17" s="132"/>
      <c r="O17" s="173"/>
      <c r="P17" s="132"/>
      <c r="Q17" s="173"/>
      <c r="R17" s="135"/>
      <c r="S17" s="176"/>
      <c r="T17" s="181"/>
      <c r="U17" s="169"/>
    </row>
    <row r="18" spans="1:25" ht="59.5" customHeight="1" x14ac:dyDescent="0.35">
      <c r="A18" s="3" t="s">
        <v>238</v>
      </c>
      <c r="B18" s="37" t="s">
        <v>239</v>
      </c>
      <c r="C18" s="3" t="s">
        <v>5</v>
      </c>
      <c r="D18" s="3" t="s">
        <v>240</v>
      </c>
      <c r="E18" s="3" t="s">
        <v>241</v>
      </c>
      <c r="F18" s="3" t="s">
        <v>242</v>
      </c>
      <c r="G18" s="3" t="s">
        <v>243</v>
      </c>
      <c r="H18" s="3" t="s">
        <v>244</v>
      </c>
      <c r="I18" s="3" t="s">
        <v>245</v>
      </c>
      <c r="J18" s="3" t="s">
        <v>246</v>
      </c>
      <c r="K18" s="3" t="s">
        <v>247</v>
      </c>
      <c r="L18" s="3" t="s">
        <v>248</v>
      </c>
      <c r="M18" s="3" t="s">
        <v>249</v>
      </c>
      <c r="N18" s="3" t="s">
        <v>239</v>
      </c>
      <c r="O18" s="3" t="s">
        <v>250</v>
      </c>
      <c r="P18" s="3" t="s">
        <v>239</v>
      </c>
      <c r="Q18" s="3" t="s">
        <v>251</v>
      </c>
      <c r="R18" s="3" t="s">
        <v>252</v>
      </c>
      <c r="S18" s="3" t="s">
        <v>239</v>
      </c>
      <c r="T18" s="3" t="s">
        <v>250</v>
      </c>
      <c r="U18" s="4" t="s">
        <v>253</v>
      </c>
      <c r="V18" s="4" t="s">
        <v>254</v>
      </c>
      <c r="Y18"/>
    </row>
    <row r="19" spans="1:25" ht="30.65" customHeight="1" x14ac:dyDescent="0.35">
      <c r="A19" s="10" t="str">
        <f>'S2 Maquette'!B19</f>
        <v>Compétences transversales S2</v>
      </c>
      <c r="B19" s="41" t="str">
        <f>'S2 Maquette'!C19</f>
        <v>UE</v>
      </c>
      <c r="C19" s="56">
        <f>'S2 Maquette'!F19</f>
        <v>0</v>
      </c>
      <c r="D19" s="54"/>
      <c r="E19" s="54"/>
      <c r="F19" s="54"/>
      <c r="G19" s="57"/>
      <c r="H19" s="58"/>
      <c r="I19" s="58"/>
      <c r="J19" s="58"/>
      <c r="K19" s="57"/>
      <c r="L19" s="57"/>
      <c r="M19" s="58"/>
      <c r="N19" s="58"/>
      <c r="O19" s="57"/>
      <c r="P19" s="57"/>
      <c r="Q19" s="57"/>
      <c r="R19" s="57"/>
      <c r="S19" s="57"/>
      <c r="T19" s="57"/>
      <c r="U19" s="59"/>
      <c r="V19" s="55"/>
      <c r="Y19"/>
    </row>
    <row r="20" spans="1:25" ht="30.65" customHeight="1" x14ac:dyDescent="0.35">
      <c r="A20" s="10" t="str">
        <f>'S2 Maquette'!B20</f>
        <v>Compétences numériques 1</v>
      </c>
      <c r="B20" s="41" t="str">
        <f>'S2 Maquette'!C20</f>
        <v>ECUE</v>
      </c>
      <c r="C20" s="56">
        <f>'S2 Maquette'!F20</f>
        <v>0</v>
      </c>
      <c r="D20" s="53"/>
      <c r="E20" s="53"/>
      <c r="F20" s="53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5"/>
      <c r="Y20"/>
    </row>
    <row r="21" spans="1:25" ht="30.65" customHeight="1" x14ac:dyDescent="0.35">
      <c r="A21" s="10" t="str">
        <f>'S2 Maquette'!B21</f>
        <v>Compétences pré-professionnalisation 1</v>
      </c>
      <c r="B21" s="41" t="str">
        <f>'S2 Maquette'!C21</f>
        <v>ECUE</v>
      </c>
      <c r="C21" s="56">
        <f>'S2 Maquette'!F21</f>
        <v>0</v>
      </c>
      <c r="D21" s="53"/>
      <c r="E21" s="53"/>
      <c r="F21" s="53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5"/>
      <c r="Y21"/>
    </row>
    <row r="22" spans="1:25" ht="30.65" customHeight="1" x14ac:dyDescent="0.35">
      <c r="A22" s="10" t="str">
        <f>'S2 Maquette'!B22</f>
        <v>Anglais 2</v>
      </c>
      <c r="B22" s="41" t="str">
        <f>'S2 Maquette'!C22</f>
        <v>ECUE</v>
      </c>
      <c r="C22" s="56">
        <f>'S2 Maquette'!F22</f>
        <v>0</v>
      </c>
      <c r="D22" s="53"/>
      <c r="E22" s="53"/>
      <c r="F22" s="53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5"/>
      <c r="Y22"/>
    </row>
    <row r="23" spans="1:25" ht="30.65" customHeight="1" x14ac:dyDescent="0.35">
      <c r="A23" s="64" t="s">
        <v>264</v>
      </c>
      <c r="B23" s="22" t="s">
        <v>11</v>
      </c>
      <c r="C23" s="42"/>
      <c r="D23" s="22">
        <v>1</v>
      </c>
      <c r="E23" s="22"/>
      <c r="F23" s="22"/>
      <c r="G23" s="40"/>
      <c r="H23" s="40"/>
      <c r="I23" s="40"/>
      <c r="J23" s="40"/>
      <c r="K23" s="40"/>
      <c r="L23" s="72"/>
      <c r="M23" s="40"/>
      <c r="N23" s="73"/>
      <c r="O23" s="73"/>
      <c r="P23" s="40"/>
      <c r="Q23" s="40"/>
      <c r="R23" s="40"/>
      <c r="S23" s="40"/>
      <c r="T23" s="40"/>
      <c r="U23" s="40"/>
      <c r="V23" s="1" t="s">
        <v>332</v>
      </c>
      <c r="Y23"/>
    </row>
    <row r="24" spans="1:25" ht="30.65" customHeight="1" x14ac:dyDescent="0.35">
      <c r="A24" s="64" t="s">
        <v>268</v>
      </c>
      <c r="B24" s="22" t="s">
        <v>11</v>
      </c>
      <c r="C24" s="42"/>
      <c r="D24" s="22">
        <v>1</v>
      </c>
      <c r="E24" s="22"/>
      <c r="F24" s="22"/>
      <c r="G24" s="40"/>
      <c r="H24" s="40"/>
      <c r="I24" s="40"/>
      <c r="J24" s="40"/>
      <c r="K24" s="40"/>
      <c r="L24" s="72"/>
      <c r="M24" s="40"/>
      <c r="N24" s="73"/>
      <c r="O24" s="73"/>
      <c r="P24" s="40"/>
      <c r="Q24" s="40"/>
      <c r="R24" s="40"/>
      <c r="S24" s="40"/>
      <c r="T24" s="40"/>
      <c r="U24" s="40"/>
      <c r="V24" s="1" t="s">
        <v>332</v>
      </c>
      <c r="Y24"/>
    </row>
    <row r="25" spans="1:25" ht="30.65" customHeight="1" x14ac:dyDescent="0.35">
      <c r="A25" s="64" t="s">
        <v>272</v>
      </c>
      <c r="B25" s="22" t="s">
        <v>11</v>
      </c>
      <c r="C25" s="42"/>
      <c r="D25" s="22">
        <v>1</v>
      </c>
      <c r="E25" s="22"/>
      <c r="F25" s="22"/>
      <c r="G25" s="40"/>
      <c r="H25" s="40"/>
      <c r="I25" s="40"/>
      <c r="J25" s="40"/>
      <c r="K25" s="40"/>
      <c r="L25" s="72"/>
      <c r="M25" s="40"/>
      <c r="N25" s="73"/>
      <c r="O25" s="73"/>
      <c r="P25" s="40"/>
      <c r="Q25" s="40"/>
      <c r="R25" s="40"/>
      <c r="S25" s="40"/>
      <c r="T25" s="40"/>
      <c r="U25" s="40"/>
      <c r="V25" s="1" t="s">
        <v>332</v>
      </c>
      <c r="Y25"/>
    </row>
    <row r="26" spans="1:25" ht="30.65" customHeight="1" x14ac:dyDescent="0.35">
      <c r="A26" s="64" t="s">
        <v>275</v>
      </c>
      <c r="B26" s="22" t="s">
        <v>19</v>
      </c>
      <c r="C26" s="42"/>
      <c r="D26" s="22">
        <v>0.5</v>
      </c>
      <c r="E26" s="22"/>
      <c r="F26" s="22"/>
      <c r="G26" s="40"/>
      <c r="H26" s="40"/>
      <c r="I26" s="40"/>
      <c r="J26" s="40"/>
      <c r="K26" s="40"/>
      <c r="L26" s="72"/>
      <c r="M26" s="40"/>
      <c r="N26" s="73"/>
      <c r="O26" s="73"/>
      <c r="P26" s="40"/>
      <c r="Q26" s="40"/>
      <c r="R26" s="40"/>
      <c r="S26" s="40"/>
      <c r="T26" s="40"/>
      <c r="U26" s="40"/>
      <c r="V26" s="1" t="s">
        <v>332</v>
      </c>
      <c r="Y26"/>
    </row>
    <row r="27" spans="1:25" ht="30.65" customHeight="1" x14ac:dyDescent="0.35">
      <c r="A27" s="64" t="s">
        <v>278</v>
      </c>
      <c r="B27" s="22" t="s">
        <v>19</v>
      </c>
      <c r="C27" s="42"/>
      <c r="D27" s="22">
        <v>0.5</v>
      </c>
      <c r="E27" s="22"/>
      <c r="F27" s="22"/>
      <c r="G27" s="40"/>
      <c r="H27" s="40"/>
      <c r="I27" s="40"/>
      <c r="J27" s="40"/>
      <c r="K27" s="40"/>
      <c r="L27" s="72"/>
      <c r="M27" s="40"/>
      <c r="N27" s="73"/>
      <c r="O27" s="73"/>
      <c r="P27" s="40"/>
      <c r="Q27" s="40"/>
      <c r="R27" s="40"/>
      <c r="S27" s="40"/>
      <c r="T27" s="40"/>
      <c r="U27" s="40"/>
      <c r="V27" s="1" t="s">
        <v>332</v>
      </c>
      <c r="Y27"/>
    </row>
    <row r="28" spans="1:25" ht="30.65" customHeight="1" x14ac:dyDescent="0.35">
      <c r="A28" s="64" t="s">
        <v>281</v>
      </c>
      <c r="B28" s="22" t="s">
        <v>11</v>
      </c>
      <c r="C28" s="42"/>
      <c r="D28" s="22">
        <v>1</v>
      </c>
      <c r="E28" s="22"/>
      <c r="F28" s="22"/>
      <c r="G28" s="40"/>
      <c r="H28" s="40"/>
      <c r="I28" s="40"/>
      <c r="J28" s="40"/>
      <c r="K28" s="40"/>
      <c r="L28" s="72"/>
      <c r="M28" s="40"/>
      <c r="N28" s="73"/>
      <c r="O28" s="73"/>
      <c r="P28" s="40"/>
      <c r="Q28" s="40"/>
      <c r="R28" s="40"/>
      <c r="S28" s="40"/>
      <c r="T28" s="40"/>
      <c r="U28" s="40"/>
      <c r="V28" s="1" t="s">
        <v>332</v>
      </c>
      <c r="Y28"/>
    </row>
    <row r="29" spans="1:25" ht="30.65" customHeight="1" x14ac:dyDescent="0.35">
      <c r="A29" s="44"/>
      <c r="B29" s="44"/>
      <c r="C29" s="42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5"/>
      <c r="Y29"/>
    </row>
    <row r="30" spans="1:25" ht="30.65" customHeight="1" x14ac:dyDescent="0.35">
      <c r="A30" s="44"/>
      <c r="B30" s="44"/>
      <c r="C30" s="42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5"/>
      <c r="Y30"/>
    </row>
    <row r="31" spans="1:25" ht="30.65" customHeight="1" x14ac:dyDescent="0.35">
      <c r="A31" s="44"/>
      <c r="B31" s="44"/>
      <c r="C31" s="42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5"/>
      <c r="Y31"/>
    </row>
    <row r="32" spans="1:25" ht="30.65" customHeight="1" x14ac:dyDescent="0.35">
      <c r="A32" s="44"/>
      <c r="B32" s="44"/>
      <c r="C32" s="42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5"/>
      <c r="Y32"/>
    </row>
    <row r="33" spans="1:25" ht="30.65" customHeight="1" x14ac:dyDescent="0.35">
      <c r="A33" s="44"/>
      <c r="B33" s="44"/>
      <c r="C33" s="42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5"/>
      <c r="Y33"/>
    </row>
    <row r="34" spans="1:25" ht="30.65" customHeight="1" x14ac:dyDescent="0.35">
      <c r="A34" s="44"/>
      <c r="B34" s="44"/>
      <c r="C34" s="42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5"/>
      <c r="Y34"/>
    </row>
    <row r="35" spans="1:25" ht="30.65" customHeight="1" x14ac:dyDescent="0.35">
      <c r="A35" s="44"/>
      <c r="B35" s="44"/>
      <c r="C35" s="42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5"/>
      <c r="Y35"/>
    </row>
    <row r="36" spans="1:25" ht="30.65" customHeight="1" x14ac:dyDescent="0.35">
      <c r="A36" s="44"/>
      <c r="B36" s="44"/>
      <c r="C36" s="42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5"/>
      <c r="Y36"/>
    </row>
    <row r="37" spans="1:25" ht="30.65" customHeight="1" x14ac:dyDescent="0.35">
      <c r="A37" s="44"/>
      <c r="B37" s="44"/>
      <c r="C37" s="42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5"/>
      <c r="Y37"/>
    </row>
    <row r="38" spans="1:25" ht="30.65" customHeight="1" x14ac:dyDescent="0.35">
      <c r="A38" s="44"/>
      <c r="B38" s="44"/>
      <c r="C38" s="42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5"/>
      <c r="Y38"/>
    </row>
    <row r="39" spans="1:25" ht="30.65" customHeight="1" x14ac:dyDescent="0.35">
      <c r="A39" s="44"/>
      <c r="B39" s="44"/>
      <c r="C39" s="42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5"/>
      <c r="Y39"/>
    </row>
    <row r="40" spans="1:25" ht="30.65" customHeight="1" x14ac:dyDescent="0.35">
      <c r="A40" s="44"/>
      <c r="B40" s="44"/>
      <c r="C40" s="42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5"/>
      <c r="Y40"/>
    </row>
    <row r="41" spans="1:25" ht="30.65" customHeight="1" x14ac:dyDescent="0.35">
      <c r="A41" s="44"/>
      <c r="B41" s="44"/>
      <c r="C41" s="42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5"/>
      <c r="Y41"/>
    </row>
    <row r="42" spans="1:25" ht="30.65" customHeight="1" x14ac:dyDescent="0.35">
      <c r="A42" s="44"/>
      <c r="B42" s="44"/>
      <c r="C42" s="42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5"/>
      <c r="Y42"/>
    </row>
    <row r="43" spans="1:25" ht="30.65" customHeight="1" x14ac:dyDescent="0.35">
      <c r="A43" s="44"/>
      <c r="B43" s="44"/>
      <c r="C43" s="42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5"/>
      <c r="Y43"/>
    </row>
    <row r="44" spans="1:25" ht="30.65" customHeight="1" x14ac:dyDescent="0.35">
      <c r="A44" s="44"/>
      <c r="B44" s="44"/>
      <c r="C44" s="42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5"/>
      <c r="Y44"/>
    </row>
    <row r="45" spans="1:25" ht="30.65" customHeight="1" x14ac:dyDescent="0.35">
      <c r="A45" s="44"/>
      <c r="B45" s="44"/>
      <c r="C45" s="42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5"/>
      <c r="Y45"/>
    </row>
    <row r="46" spans="1:25" ht="30.65" customHeight="1" x14ac:dyDescent="0.35">
      <c r="A46" s="44"/>
      <c r="B46" s="44"/>
      <c r="C46" s="42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5"/>
      <c r="Y46"/>
    </row>
    <row r="47" spans="1:25" ht="30.65" customHeight="1" x14ac:dyDescent="0.35">
      <c r="A47" s="44"/>
      <c r="B47" s="44"/>
      <c r="C47" s="42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5"/>
      <c r="Y47"/>
    </row>
    <row r="48" spans="1:25" ht="30.65" customHeight="1" x14ac:dyDescent="0.35">
      <c r="A48" s="44"/>
      <c r="B48" s="44"/>
      <c r="C48" s="42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5"/>
      <c r="Y48"/>
    </row>
    <row r="49" spans="1:25" ht="30.65" customHeight="1" x14ac:dyDescent="0.35">
      <c r="A49" s="44"/>
      <c r="B49" s="44"/>
      <c r="C49" s="42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5"/>
      <c r="Y49"/>
    </row>
    <row r="50" spans="1:25" ht="30.65" customHeight="1" x14ac:dyDescent="0.35">
      <c r="A50" s="44"/>
      <c r="B50" s="44"/>
      <c r="C50" s="42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5"/>
      <c r="Y50"/>
    </row>
    <row r="51" spans="1:25" ht="30.65" customHeight="1" x14ac:dyDescent="0.35">
      <c r="A51" s="44"/>
      <c r="B51" s="44"/>
      <c r="C51" s="42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5"/>
      <c r="Y51"/>
    </row>
    <row r="52" spans="1:25" ht="30.65" customHeight="1" x14ac:dyDescent="0.35">
      <c r="A52" s="44"/>
      <c r="B52" s="44"/>
      <c r="C52" s="42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5"/>
      <c r="Y52"/>
    </row>
    <row r="53" spans="1:25" ht="30.65" customHeight="1" x14ac:dyDescent="0.35">
      <c r="A53" s="44"/>
      <c r="B53" s="44"/>
      <c r="C53" s="42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5"/>
      <c r="Y53"/>
    </row>
    <row r="54" spans="1:25" ht="30.65" customHeight="1" x14ac:dyDescent="0.35">
      <c r="A54" s="44"/>
      <c r="B54" s="44"/>
      <c r="C54" s="42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5"/>
      <c r="Y54"/>
    </row>
    <row r="55" spans="1:25" ht="30.65" customHeight="1" x14ac:dyDescent="0.35">
      <c r="A55" s="44"/>
      <c r="B55" s="44"/>
      <c r="C55" s="42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5"/>
      <c r="Y55"/>
    </row>
    <row r="56" spans="1:25" ht="30.65" customHeight="1" x14ac:dyDescent="0.35">
      <c r="A56" s="44"/>
      <c r="B56" s="44"/>
      <c r="C56" s="42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5"/>
      <c r="Y56"/>
    </row>
    <row r="57" spans="1:25" ht="30.65" customHeight="1" x14ac:dyDescent="0.35">
      <c r="A57" s="44"/>
      <c r="B57" s="44"/>
      <c r="C57" s="42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5"/>
      <c r="Y57"/>
    </row>
    <row r="58" spans="1:25" ht="30.65" customHeight="1" x14ac:dyDescent="0.35">
      <c r="A58" s="44"/>
      <c r="B58" s="44"/>
      <c r="C58" s="42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5"/>
      <c r="Y58"/>
    </row>
    <row r="59" spans="1:25" ht="30.65" customHeight="1" x14ac:dyDescent="0.35">
      <c r="A59" s="44"/>
      <c r="B59" s="44"/>
      <c r="C59" s="42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5"/>
      <c r="Y59"/>
    </row>
    <row r="60" spans="1:25" ht="30.65" customHeight="1" x14ac:dyDescent="0.35">
      <c r="A60" s="44"/>
      <c r="B60" s="44"/>
      <c r="C60" s="42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5"/>
      <c r="Y60"/>
    </row>
    <row r="61" spans="1:25" ht="30.65" customHeight="1" x14ac:dyDescent="0.35">
      <c r="A61" s="44"/>
      <c r="B61" s="44"/>
      <c r="C61" s="42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5"/>
      <c r="Y61"/>
    </row>
    <row r="62" spans="1:25" ht="30.65" customHeight="1" x14ac:dyDescent="0.35">
      <c r="A62" s="44"/>
      <c r="B62" s="44"/>
      <c r="C62" s="42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5"/>
      <c r="Y62"/>
    </row>
    <row r="63" spans="1:25" ht="30.65" customHeight="1" x14ac:dyDescent="0.35">
      <c r="A63" s="44"/>
      <c r="B63" s="44"/>
      <c r="C63" s="42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5"/>
      <c r="Y63"/>
    </row>
    <row r="64" spans="1:25" ht="30.65" customHeight="1" x14ac:dyDescent="0.35">
      <c r="A64" s="44"/>
      <c r="B64" s="44"/>
      <c r="C64" s="42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5"/>
      <c r="Y64"/>
    </row>
    <row r="65" spans="1:25" ht="30.65" customHeight="1" x14ac:dyDescent="0.35">
      <c r="A65" s="44"/>
      <c r="B65" s="44"/>
      <c r="C65" s="42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5"/>
      <c r="Y65"/>
    </row>
    <row r="66" spans="1:25" ht="30.65" customHeight="1" x14ac:dyDescent="0.35">
      <c r="A66" s="44"/>
      <c r="B66" s="44"/>
      <c r="C66" s="42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5"/>
      <c r="Y66"/>
    </row>
    <row r="67" spans="1:25" ht="30.65" customHeight="1" x14ac:dyDescent="0.35">
      <c r="A67" s="44"/>
      <c r="B67" s="44"/>
      <c r="C67" s="42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5"/>
      <c r="Y67"/>
    </row>
    <row r="68" spans="1:25" ht="30.65" customHeight="1" x14ac:dyDescent="0.35">
      <c r="A68" s="44"/>
      <c r="B68" s="44"/>
      <c r="C68" s="42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5"/>
      <c r="Y68"/>
    </row>
    <row r="69" spans="1:25" ht="30.65" customHeight="1" x14ac:dyDescent="0.35">
      <c r="A69" s="44"/>
      <c r="B69" s="44"/>
      <c r="C69" s="42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5"/>
      <c r="Y69"/>
    </row>
    <row r="70" spans="1:25" ht="30.65" customHeight="1" x14ac:dyDescent="0.35">
      <c r="A70" s="44"/>
      <c r="B70" s="44"/>
      <c r="C70" s="42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5"/>
      <c r="Y70"/>
    </row>
    <row r="71" spans="1:25" ht="30.65" customHeight="1" x14ac:dyDescent="0.35">
      <c r="A71" s="44"/>
      <c r="B71" s="44"/>
      <c r="C71" s="42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5"/>
      <c r="Y71"/>
    </row>
    <row r="72" spans="1:25" ht="30.65" customHeight="1" x14ac:dyDescent="0.35">
      <c r="A72" s="44"/>
      <c r="B72" s="44"/>
      <c r="C72" s="42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5"/>
      <c r="Y72"/>
    </row>
    <row r="73" spans="1:25" ht="30.65" customHeight="1" x14ac:dyDescent="0.35">
      <c r="A73" s="44"/>
      <c r="B73" s="44"/>
      <c r="C73" s="42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5"/>
      <c r="Y73"/>
    </row>
    <row r="74" spans="1:25" ht="30.65" customHeight="1" x14ac:dyDescent="0.35">
      <c r="A74" s="44"/>
      <c r="B74" s="44"/>
      <c r="C74" s="42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5"/>
      <c r="Y74"/>
    </row>
    <row r="75" spans="1:25" ht="30.65" customHeight="1" x14ac:dyDescent="0.35">
      <c r="A75" s="44"/>
      <c r="B75" s="44"/>
      <c r="C75" s="42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5"/>
      <c r="Y75"/>
    </row>
    <row r="76" spans="1:25" ht="30.65" customHeight="1" x14ac:dyDescent="0.35">
      <c r="A76" s="44"/>
      <c r="B76" s="44"/>
      <c r="C76" s="42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5"/>
      <c r="Y76"/>
    </row>
    <row r="77" spans="1:25" ht="30.65" customHeight="1" x14ac:dyDescent="0.35">
      <c r="A77" s="44"/>
      <c r="B77" s="44"/>
      <c r="C77" s="42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5"/>
      <c r="Y77"/>
    </row>
    <row r="78" spans="1:25" ht="30.65" customHeight="1" x14ac:dyDescent="0.35">
      <c r="A78" s="44"/>
      <c r="B78" s="44"/>
      <c r="C78" s="42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5"/>
      <c r="Y78"/>
    </row>
    <row r="79" spans="1:25" ht="30.65" customHeight="1" x14ac:dyDescent="0.35">
      <c r="A79" s="44"/>
      <c r="B79" s="44"/>
      <c r="C79" s="42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5"/>
      <c r="Y79"/>
    </row>
    <row r="80" spans="1:25" ht="30.65" customHeight="1" x14ac:dyDescent="0.35">
      <c r="A80" s="44"/>
      <c r="B80" s="44"/>
      <c r="C80" s="42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5"/>
      <c r="Y80"/>
    </row>
    <row r="81" spans="1:25" ht="30.65" customHeight="1" x14ac:dyDescent="0.35">
      <c r="A81" s="44"/>
      <c r="B81" s="44"/>
      <c r="C81" s="42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5"/>
      <c r="Y81"/>
    </row>
    <row r="82" spans="1:25" ht="30.65" customHeight="1" x14ac:dyDescent="0.35">
      <c r="A82" s="44"/>
      <c r="B82" s="44"/>
      <c r="C82" s="42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5"/>
      <c r="Y82"/>
    </row>
    <row r="83" spans="1:25" ht="30.65" customHeight="1" x14ac:dyDescent="0.35">
      <c r="A83" s="44"/>
      <c r="B83" s="44"/>
      <c r="C83" s="42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5"/>
      <c r="Y83"/>
    </row>
    <row r="84" spans="1:25" ht="30.65" customHeight="1" x14ac:dyDescent="0.35">
      <c r="A84" s="44"/>
      <c r="B84" s="44"/>
      <c r="C84" s="42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5"/>
      <c r="Y84"/>
    </row>
    <row r="85" spans="1:25" ht="30.65" customHeight="1" x14ac:dyDescent="0.35">
      <c r="A85" s="44"/>
      <c r="B85" s="44"/>
      <c r="C85" s="42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5"/>
      <c r="Y85"/>
    </row>
    <row r="86" spans="1:25" ht="30.65" customHeight="1" x14ac:dyDescent="0.35">
      <c r="A86" s="44"/>
      <c r="B86" s="44"/>
      <c r="C86" s="42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5"/>
      <c r="Y86"/>
    </row>
    <row r="87" spans="1:25" ht="30.65" customHeight="1" x14ac:dyDescent="0.35">
      <c r="A87" s="44"/>
      <c r="B87" s="44"/>
      <c r="C87" s="42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5"/>
      <c r="Y87"/>
    </row>
    <row r="88" spans="1:25" ht="30.65" customHeight="1" x14ac:dyDescent="0.35">
      <c r="A88" s="44"/>
      <c r="B88" s="44"/>
      <c r="C88" s="42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5"/>
      <c r="Y88"/>
    </row>
    <row r="89" spans="1:25" ht="30.65" customHeight="1" x14ac:dyDescent="0.35">
      <c r="A89" s="44"/>
      <c r="B89" s="44"/>
      <c r="C89" s="42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5"/>
      <c r="Y89"/>
    </row>
    <row r="90" spans="1:25" ht="30.65" customHeight="1" x14ac:dyDescent="0.35">
      <c r="A90" s="44"/>
      <c r="B90" s="44"/>
      <c r="C90" s="42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5"/>
      <c r="Y90"/>
    </row>
    <row r="91" spans="1:25" ht="30.65" customHeight="1" x14ac:dyDescent="0.35">
      <c r="A91" s="44"/>
      <c r="B91" s="44"/>
      <c r="C91" s="42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5"/>
      <c r="Y91"/>
    </row>
    <row r="92" spans="1:25" ht="30.65" customHeight="1" x14ac:dyDescent="0.35">
      <c r="A92" s="44">
        <f>'S2 Maquette'!B94</f>
        <v>0</v>
      </c>
      <c r="B92" s="44">
        <f>'S2 Maquette'!C94</f>
        <v>0</v>
      </c>
      <c r="C92" s="42">
        <f>'S2 Maquette'!F94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5"/>
      <c r="Y92"/>
    </row>
    <row r="93" spans="1:25" ht="30.65" customHeight="1" x14ac:dyDescent="0.35">
      <c r="A93" s="44">
        <f>'S2 Maquette'!B95</f>
        <v>0</v>
      </c>
      <c r="B93" s="44">
        <f>'S2 Maquette'!C95</f>
        <v>0</v>
      </c>
      <c r="C93" s="42">
        <f>'S2 Maquette'!F95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5"/>
      <c r="Y93"/>
    </row>
    <row r="94" spans="1:25" ht="30.65" customHeight="1" x14ac:dyDescent="0.35">
      <c r="A94" s="44">
        <f>'S2 Maquette'!B96</f>
        <v>0</v>
      </c>
      <c r="B94" s="44">
        <f>'S2 Maquette'!C96</f>
        <v>0</v>
      </c>
      <c r="C94" s="42">
        <f>'S2 Maquette'!F96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5"/>
      <c r="Y94"/>
    </row>
    <row r="95" spans="1:25" ht="30.65" customHeight="1" x14ac:dyDescent="0.35">
      <c r="A95" s="44">
        <f>'S2 Maquette'!B97</f>
        <v>0</v>
      </c>
      <c r="B95" s="44">
        <f>'S2 Maquette'!C97</f>
        <v>0</v>
      </c>
      <c r="C95" s="42">
        <f>'S2 Maquette'!F97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5"/>
      <c r="Y95"/>
    </row>
    <row r="96" spans="1:25" ht="30.65" customHeight="1" x14ac:dyDescent="0.35">
      <c r="A96" s="44">
        <f>'S2 Maquette'!B98</f>
        <v>0</v>
      </c>
      <c r="B96" s="44">
        <f>'S2 Maquette'!C98</f>
        <v>0</v>
      </c>
      <c r="C96" s="42">
        <f>'S2 Maquette'!F98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5"/>
      <c r="Y96"/>
    </row>
    <row r="97" spans="1:25" ht="30.65" customHeight="1" x14ac:dyDescent="0.35">
      <c r="A97" s="44">
        <f>'S2 Maquette'!B99</f>
        <v>0</v>
      </c>
      <c r="B97" s="44">
        <f>'S2 Maquette'!C99</f>
        <v>0</v>
      </c>
      <c r="C97" s="42">
        <f>'S2 Maquette'!F99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5"/>
      <c r="Y97"/>
    </row>
    <row r="98" spans="1:25" ht="30.65" customHeight="1" x14ac:dyDescent="0.35">
      <c r="A98" s="44">
        <f>'S2 Maquette'!B100</f>
        <v>0</v>
      </c>
      <c r="B98" s="44">
        <f>'S2 Maquette'!C100</f>
        <v>0</v>
      </c>
      <c r="C98" s="42">
        <f>'S2 Maquette'!F100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5"/>
      <c r="Y98"/>
    </row>
    <row r="99" spans="1:25" ht="30.65" customHeight="1" x14ac:dyDescent="0.35">
      <c r="A99" s="44">
        <f>'S2 Maquette'!B101</f>
        <v>0</v>
      </c>
      <c r="B99" s="44">
        <f>'S2 Maquette'!C101</f>
        <v>0</v>
      </c>
      <c r="C99" s="42">
        <f>'S2 Maquette'!F101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5"/>
      <c r="Y99"/>
    </row>
    <row r="100" spans="1:25" ht="30.65" customHeight="1" x14ac:dyDescent="0.35">
      <c r="A100" s="44">
        <f>'S2 Maquette'!B102</f>
        <v>0</v>
      </c>
      <c r="B100" s="44">
        <f>'S2 Maquette'!C102</f>
        <v>0</v>
      </c>
      <c r="C100" s="42">
        <f>'S2 Maquette'!F102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5"/>
      <c r="Y100"/>
    </row>
    <row r="101" spans="1:25" ht="30.65" customHeight="1" x14ac:dyDescent="0.35">
      <c r="A101" s="44">
        <f>'S2 Maquette'!B103</f>
        <v>0</v>
      </c>
      <c r="B101" s="44">
        <f>'S2 Maquette'!C103</f>
        <v>0</v>
      </c>
      <c r="C101" s="42">
        <f>'S2 Maquette'!F103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5"/>
      <c r="Y101"/>
    </row>
    <row r="102" spans="1:25" ht="30.65" customHeight="1" x14ac:dyDescent="0.35">
      <c r="A102" s="44">
        <f>'S2 Maquette'!B104</f>
        <v>0</v>
      </c>
      <c r="B102" s="44">
        <f>'S2 Maquette'!C104</f>
        <v>0</v>
      </c>
      <c r="C102" s="42">
        <f>'S2 Maquette'!F104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5"/>
      <c r="Y102"/>
    </row>
    <row r="103" spans="1:25" ht="30.65" customHeight="1" x14ac:dyDescent="0.35">
      <c r="A103" s="44">
        <f>'S2 Maquette'!B105</f>
        <v>0</v>
      </c>
      <c r="B103" s="44">
        <f>'S2 Maquette'!C105</f>
        <v>0</v>
      </c>
      <c r="C103" s="42">
        <f>'S2 Maquette'!F105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5"/>
      <c r="Y103"/>
    </row>
    <row r="104" spans="1:25" ht="30.65" customHeight="1" x14ac:dyDescent="0.35">
      <c r="A104" s="44">
        <f>'S2 Maquette'!B106</f>
        <v>0</v>
      </c>
      <c r="B104" s="44">
        <f>'S2 Maquette'!C106</f>
        <v>0</v>
      </c>
      <c r="C104" s="42">
        <f>'S2 Maquette'!F106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5"/>
      <c r="Y104"/>
    </row>
    <row r="105" spans="1:25" ht="30.65" customHeight="1" x14ac:dyDescent="0.35">
      <c r="A105" s="44">
        <f>'S2 Maquette'!B107</f>
        <v>0</v>
      </c>
      <c r="B105" s="44">
        <f>'S2 Maquette'!C107</f>
        <v>0</v>
      </c>
      <c r="C105" s="42">
        <f>'S2 Maquette'!F107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5"/>
      <c r="Y105"/>
    </row>
    <row r="106" spans="1:25" ht="30.65" customHeight="1" x14ac:dyDescent="0.35">
      <c r="A106" s="44">
        <f>'S2 Maquette'!B108</f>
        <v>0</v>
      </c>
      <c r="B106" s="44">
        <f>'S2 Maquette'!C108</f>
        <v>0</v>
      </c>
      <c r="C106" s="42">
        <f>'S2 Maquette'!F108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5"/>
      <c r="Y106"/>
    </row>
    <row r="107" spans="1:25" ht="30.65" customHeight="1" x14ac:dyDescent="0.35">
      <c r="A107" s="44">
        <f>'S2 Maquette'!B109</f>
        <v>0</v>
      </c>
      <c r="B107" s="44">
        <f>'S2 Maquette'!C109</f>
        <v>0</v>
      </c>
      <c r="C107" s="42">
        <f>'S2 Maquette'!F109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5"/>
      <c r="Y107"/>
    </row>
    <row r="108" spans="1:25" ht="30.65" customHeight="1" x14ac:dyDescent="0.35">
      <c r="A108" s="44">
        <f>'S2 Maquette'!B110</f>
        <v>0</v>
      </c>
      <c r="B108" s="44">
        <f>'S2 Maquette'!C110</f>
        <v>0</v>
      </c>
      <c r="C108" s="42">
        <f>'S2 Maquette'!F110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5"/>
      <c r="Y108"/>
    </row>
    <row r="109" spans="1:25" ht="30.65" customHeight="1" x14ac:dyDescent="0.35">
      <c r="A109" s="44">
        <f>'S2 Maquette'!B111</f>
        <v>0</v>
      </c>
      <c r="B109" s="44">
        <f>'S2 Maquette'!C111</f>
        <v>0</v>
      </c>
      <c r="C109" s="42">
        <f>'S2 Maquette'!F111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5"/>
      <c r="Y109"/>
    </row>
    <row r="110" spans="1:25" ht="30.65" customHeight="1" x14ac:dyDescent="0.35">
      <c r="A110" s="44">
        <f>'S2 Maquette'!B112</f>
        <v>0</v>
      </c>
      <c r="B110" s="44">
        <f>'S2 Maquette'!C112</f>
        <v>0</v>
      </c>
      <c r="C110" s="42">
        <f>'S2 Maquette'!F112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5"/>
      <c r="Y110"/>
    </row>
    <row r="111" spans="1:25" ht="30.65" customHeight="1" x14ac:dyDescent="0.35">
      <c r="A111" s="44">
        <f>'S2 Maquette'!B113</f>
        <v>0</v>
      </c>
      <c r="B111" s="44">
        <f>'S2 Maquette'!C113</f>
        <v>0</v>
      </c>
      <c r="C111" s="42">
        <f>'S2 Maquette'!F113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5"/>
      <c r="Y111"/>
    </row>
    <row r="112" spans="1:25" ht="30.65" customHeight="1" x14ac:dyDescent="0.35">
      <c r="A112" s="44">
        <f>'S2 Maquette'!B114</f>
        <v>0</v>
      </c>
      <c r="B112" s="44">
        <f>'S2 Maquette'!C114</f>
        <v>0</v>
      </c>
      <c r="C112" s="42">
        <f>'S2 Maquette'!F114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5"/>
      <c r="Y112"/>
    </row>
    <row r="113" spans="1:25" ht="30.65" customHeight="1" x14ac:dyDescent="0.35">
      <c r="A113" s="44">
        <f>'S2 Maquette'!B115</f>
        <v>0</v>
      </c>
      <c r="B113" s="44">
        <f>'S2 Maquette'!C115</f>
        <v>0</v>
      </c>
      <c r="C113" s="42">
        <f>'S2 Maquette'!F115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5"/>
      <c r="Y113"/>
    </row>
    <row r="114" spans="1:25" ht="30.65" customHeight="1" x14ac:dyDescent="0.35">
      <c r="A114" s="44">
        <f>'S2 Maquette'!B116</f>
        <v>0</v>
      </c>
      <c r="B114" s="44">
        <f>'S2 Maquette'!C116</f>
        <v>0</v>
      </c>
      <c r="C114" s="42">
        <f>'S2 Maquette'!F116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5"/>
      <c r="Y114"/>
    </row>
    <row r="115" spans="1:25" ht="30.65" customHeight="1" x14ac:dyDescent="0.35">
      <c r="A115" s="44">
        <f>'S2 Maquette'!B117</f>
        <v>0</v>
      </c>
      <c r="B115" s="44">
        <f>'S2 Maquette'!C117</f>
        <v>0</v>
      </c>
      <c r="C115" s="42">
        <f>'S2 Maquette'!F117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5"/>
      <c r="Y115"/>
    </row>
    <row r="116" spans="1:25" ht="30.65" customHeight="1" x14ac:dyDescent="0.35">
      <c r="A116" s="44">
        <f>'S2 Maquette'!B118</f>
        <v>0</v>
      </c>
      <c r="B116" s="44">
        <f>'S2 Maquette'!C118</f>
        <v>0</v>
      </c>
      <c r="C116" s="42">
        <f>'S2 Maquette'!F118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5"/>
      <c r="Y116"/>
    </row>
    <row r="117" spans="1:25" ht="30.65" customHeight="1" x14ac:dyDescent="0.35">
      <c r="A117" s="44">
        <f>'S2 Maquette'!B119</f>
        <v>0</v>
      </c>
      <c r="B117" s="44">
        <f>'S2 Maquette'!C119</f>
        <v>0</v>
      </c>
      <c r="C117" s="42">
        <f>'S2 Maquette'!F119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5"/>
      <c r="Y117"/>
    </row>
    <row r="118" spans="1:25" ht="30.65" customHeight="1" x14ac:dyDescent="0.35">
      <c r="A118" s="44">
        <f>'S2 Maquette'!B120</f>
        <v>0</v>
      </c>
      <c r="B118" s="44">
        <f>'S2 Maquette'!C120</f>
        <v>0</v>
      </c>
      <c r="C118" s="42">
        <f>'S2 Maquette'!F120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5"/>
      <c r="Y118"/>
    </row>
    <row r="119" spans="1:25" ht="30.65" customHeight="1" x14ac:dyDescent="0.35">
      <c r="A119" s="44">
        <f>'S2 Maquette'!B121</f>
        <v>0</v>
      </c>
      <c r="B119" s="44">
        <f>'S2 Maquette'!C121</f>
        <v>0</v>
      </c>
      <c r="C119" s="42">
        <f>'S2 Maquette'!F121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5"/>
      <c r="Y119"/>
    </row>
    <row r="120" spans="1:25" ht="30.65" customHeight="1" x14ac:dyDescent="0.35">
      <c r="A120" s="44">
        <f>'S2 Maquette'!B122</f>
        <v>0</v>
      </c>
      <c r="B120" s="44">
        <f>'S2 Maquette'!C122</f>
        <v>0</v>
      </c>
      <c r="C120" s="42">
        <f>'S2 Maquette'!F122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5"/>
      <c r="Y120"/>
    </row>
    <row r="121" spans="1:25" ht="30.65" customHeight="1" x14ac:dyDescent="0.35">
      <c r="A121" s="44">
        <f>'S2 Maquette'!B123</f>
        <v>0</v>
      </c>
      <c r="B121" s="44">
        <f>'S2 Maquette'!C123</f>
        <v>0</v>
      </c>
      <c r="C121" s="42">
        <f>'S2 Maquette'!F123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5"/>
      <c r="Y121"/>
    </row>
    <row r="122" spans="1:25" ht="30.65" customHeight="1" x14ac:dyDescent="0.35">
      <c r="A122" s="44">
        <f>'S2 Maquette'!B124</f>
        <v>0</v>
      </c>
      <c r="B122" s="44">
        <f>'S2 Maquette'!C124</f>
        <v>0</v>
      </c>
      <c r="C122" s="42">
        <f>'S2 Maquette'!F124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5"/>
      <c r="Y122"/>
    </row>
    <row r="123" spans="1:25" ht="30.65" customHeight="1" x14ac:dyDescent="0.35">
      <c r="A123" s="44">
        <f>'S2 Maquette'!B125</f>
        <v>0</v>
      </c>
      <c r="B123" s="44">
        <f>'S2 Maquette'!C125</f>
        <v>0</v>
      </c>
      <c r="C123" s="42">
        <f>'S2 Maquette'!F125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5"/>
      <c r="Y123"/>
    </row>
    <row r="124" spans="1:25" ht="30.65" customHeight="1" x14ac:dyDescent="0.35">
      <c r="A124" s="44">
        <f>'S2 Maquette'!B126</f>
        <v>0</v>
      </c>
      <c r="B124" s="44">
        <f>'S2 Maquette'!C126</f>
        <v>0</v>
      </c>
      <c r="C124" s="42">
        <f>'S2 Maquette'!F126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5"/>
      <c r="Y124"/>
    </row>
    <row r="125" spans="1:25" ht="30.65" customHeight="1" x14ac:dyDescent="0.35">
      <c r="A125" s="44">
        <f>'S2 Maquette'!B127</f>
        <v>0</v>
      </c>
      <c r="B125" s="44">
        <f>'S2 Maquette'!C127</f>
        <v>0</v>
      </c>
      <c r="C125" s="42">
        <f>'S2 Maquette'!F127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5"/>
      <c r="Y125"/>
    </row>
    <row r="126" spans="1:25" ht="30.65" customHeight="1" x14ac:dyDescent="0.35">
      <c r="A126" s="44">
        <f>'S2 Maquette'!B128</f>
        <v>0</v>
      </c>
      <c r="B126" s="44">
        <f>'S2 Maquette'!C128</f>
        <v>0</v>
      </c>
      <c r="C126" s="42">
        <f>'S2 Maquette'!F128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5"/>
      <c r="Y126"/>
    </row>
    <row r="127" spans="1:25" ht="30.65" customHeight="1" x14ac:dyDescent="0.35">
      <c r="A127" s="44">
        <f>'S2 Maquette'!B129</f>
        <v>0</v>
      </c>
      <c r="B127" s="44">
        <f>'S2 Maquette'!C129</f>
        <v>0</v>
      </c>
      <c r="C127" s="42">
        <f>'S2 Maquette'!F129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5"/>
      <c r="Y127"/>
    </row>
    <row r="128" spans="1:25" ht="30.65" customHeight="1" x14ac:dyDescent="0.35">
      <c r="A128" s="44">
        <f>'S2 Maquette'!B130</f>
        <v>0</v>
      </c>
      <c r="B128" s="44">
        <f>'S2 Maquette'!C130</f>
        <v>0</v>
      </c>
      <c r="C128" s="42">
        <f>'S2 Maquette'!F130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5"/>
      <c r="Y128"/>
    </row>
    <row r="129" spans="1:25" ht="30.65" customHeight="1" x14ac:dyDescent="0.35">
      <c r="A129" s="44">
        <f>'S2 Maquette'!B131</f>
        <v>0</v>
      </c>
      <c r="B129" s="44">
        <f>'S2 Maquette'!C131</f>
        <v>0</v>
      </c>
      <c r="C129" s="42">
        <f>'S2 Maquette'!F131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5"/>
      <c r="Y129"/>
    </row>
    <row r="130" spans="1:25" ht="30.65" customHeight="1" x14ac:dyDescent="0.35">
      <c r="A130" s="44">
        <f>'S2 Maquette'!B132</f>
        <v>0</v>
      </c>
      <c r="B130" s="44">
        <f>'S2 Maquette'!C132</f>
        <v>0</v>
      </c>
      <c r="C130" s="42">
        <f>'S2 Maquette'!F132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5"/>
      <c r="Y130"/>
    </row>
    <row r="131" spans="1:25" ht="30.65" customHeight="1" x14ac:dyDescent="0.35">
      <c r="A131" s="44">
        <f>'S2 Maquette'!B133</f>
        <v>0</v>
      </c>
      <c r="B131" s="44">
        <f>'S2 Maquette'!C133</f>
        <v>0</v>
      </c>
      <c r="C131" s="42">
        <f>'S2 Maquette'!F133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5"/>
      <c r="Y131"/>
    </row>
    <row r="132" spans="1:25" ht="30.65" customHeight="1" x14ac:dyDescent="0.35">
      <c r="A132" s="44">
        <f>'S2 Maquette'!B134</f>
        <v>0</v>
      </c>
      <c r="B132" s="44">
        <f>'S2 Maquette'!C134</f>
        <v>0</v>
      </c>
      <c r="C132" s="42">
        <f>'S2 Maquette'!F134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5"/>
      <c r="Y132"/>
    </row>
    <row r="133" spans="1:25" ht="30.65" customHeight="1" x14ac:dyDescent="0.35">
      <c r="A133" s="44">
        <f>'S2 Maquette'!B135</f>
        <v>0</v>
      </c>
      <c r="B133" s="44">
        <f>'S2 Maquette'!C135</f>
        <v>0</v>
      </c>
      <c r="C133" s="42">
        <f>'S2 Maquette'!F135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5"/>
      <c r="Y133"/>
    </row>
    <row r="134" spans="1:25" ht="30.65" customHeight="1" x14ac:dyDescent="0.35">
      <c r="A134" s="44">
        <f>'S2 Maquette'!B136</f>
        <v>0</v>
      </c>
      <c r="B134" s="44">
        <f>'S2 Maquette'!C136</f>
        <v>0</v>
      </c>
      <c r="C134" s="42">
        <f>'S2 Maquette'!F136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5"/>
      <c r="Y134"/>
    </row>
    <row r="135" spans="1:25" ht="30.65" customHeight="1" x14ac:dyDescent="0.35">
      <c r="A135" s="44">
        <f>'S2 Maquette'!B137</f>
        <v>0</v>
      </c>
      <c r="B135" s="44">
        <f>'S2 Maquette'!C137</f>
        <v>0</v>
      </c>
      <c r="C135" s="42">
        <f>'S2 Maquette'!F137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5"/>
      <c r="Y135"/>
    </row>
    <row r="136" spans="1:25" ht="30.65" customHeight="1" x14ac:dyDescent="0.35">
      <c r="A136" s="44">
        <f>'S2 Maquette'!B138</f>
        <v>0</v>
      </c>
      <c r="B136" s="44">
        <f>'S2 Maquette'!C138</f>
        <v>0</v>
      </c>
      <c r="C136" s="42">
        <f>'S2 Maquette'!F138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5"/>
      <c r="Y136"/>
    </row>
    <row r="137" spans="1:25" ht="30.65" customHeight="1" x14ac:dyDescent="0.35">
      <c r="A137" s="44">
        <f>'S2 Maquette'!B139</f>
        <v>0</v>
      </c>
      <c r="B137" s="44">
        <f>'S2 Maquette'!C139</f>
        <v>0</v>
      </c>
      <c r="C137" s="42">
        <f>'S2 Maquette'!F139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5"/>
      <c r="Y137"/>
    </row>
    <row r="138" spans="1:25" ht="30.65" customHeight="1" x14ac:dyDescent="0.35">
      <c r="A138" s="44">
        <f>'S2 Maquette'!B140</f>
        <v>0</v>
      </c>
      <c r="B138" s="44">
        <f>'S2 Maquette'!C140</f>
        <v>0</v>
      </c>
      <c r="C138" s="42">
        <f>'S2 Maquette'!F140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5"/>
      <c r="Y138"/>
    </row>
    <row r="139" spans="1:25" ht="30.65" customHeight="1" x14ac:dyDescent="0.35">
      <c r="A139" s="44">
        <f>'S2 Maquette'!B141</f>
        <v>0</v>
      </c>
      <c r="B139" s="44">
        <f>'S2 Maquette'!C141</f>
        <v>0</v>
      </c>
      <c r="C139" s="42">
        <f>'S2 Maquette'!F141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5"/>
      <c r="Y139"/>
    </row>
    <row r="140" spans="1:25" ht="30.65" customHeight="1" x14ac:dyDescent="0.35">
      <c r="A140" s="44">
        <f>'S2 Maquette'!B142</f>
        <v>0</v>
      </c>
      <c r="B140" s="44">
        <f>'S2 Maquette'!C142</f>
        <v>0</v>
      </c>
      <c r="C140" s="42">
        <f>'S2 Maquette'!F142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5"/>
      <c r="Y140"/>
    </row>
    <row r="141" spans="1:25" ht="30.65" customHeight="1" x14ac:dyDescent="0.35">
      <c r="A141" s="44">
        <f>'S2 Maquette'!B143</f>
        <v>0</v>
      </c>
      <c r="B141" s="44">
        <f>'S2 Maquette'!C143</f>
        <v>0</v>
      </c>
      <c r="C141" s="42">
        <f>'S2 Maquette'!F143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5"/>
      <c r="Y141"/>
    </row>
    <row r="142" spans="1:25" ht="30.65" customHeight="1" x14ac:dyDescent="0.35">
      <c r="A142" s="44">
        <f>'S2 Maquette'!B144</f>
        <v>0</v>
      </c>
      <c r="B142" s="44">
        <f>'S2 Maquette'!C144</f>
        <v>0</v>
      </c>
      <c r="C142" s="42">
        <f>'S2 Maquette'!F144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5"/>
      <c r="Y142"/>
    </row>
    <row r="143" spans="1:25" ht="30.65" customHeight="1" x14ac:dyDescent="0.35">
      <c r="A143" s="44">
        <f>'S2 Maquette'!B145</f>
        <v>0</v>
      </c>
      <c r="B143" s="44">
        <f>'S2 Maquette'!C145</f>
        <v>0</v>
      </c>
      <c r="C143" s="42">
        <f>'S2 Maquette'!F145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5"/>
      <c r="Y143"/>
    </row>
    <row r="144" spans="1:25" ht="30.65" customHeight="1" x14ac:dyDescent="0.35">
      <c r="A144" s="44">
        <f>'S2 Maquette'!B146</f>
        <v>0</v>
      </c>
      <c r="B144" s="44">
        <f>'S2 Maquette'!C146</f>
        <v>0</v>
      </c>
      <c r="C144" s="42">
        <f>'S2 Maquette'!F146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5"/>
      <c r="Y144"/>
    </row>
    <row r="145" spans="1:25" ht="30.65" customHeight="1" x14ac:dyDescent="0.35">
      <c r="A145" s="44">
        <f>'S2 Maquette'!B147</f>
        <v>0</v>
      </c>
      <c r="B145" s="44">
        <f>'S2 Maquette'!C147</f>
        <v>0</v>
      </c>
      <c r="C145" s="42">
        <f>'S2 Maquette'!F147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5"/>
      <c r="Y145"/>
    </row>
    <row r="146" spans="1:25" ht="30.65" customHeight="1" x14ac:dyDescent="0.35">
      <c r="A146" s="44">
        <f>'S2 Maquette'!B148</f>
        <v>0</v>
      </c>
      <c r="B146" s="44">
        <f>'S2 Maquette'!C148</f>
        <v>0</v>
      </c>
      <c r="C146" s="42">
        <f>'S2 Maquette'!F148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5"/>
      <c r="Y146"/>
    </row>
    <row r="147" spans="1:25" ht="30.65" customHeight="1" x14ac:dyDescent="0.35">
      <c r="A147" s="44">
        <f>'S2 Maquette'!B149</f>
        <v>0</v>
      </c>
      <c r="B147" s="44">
        <f>'S2 Maquette'!C149</f>
        <v>0</v>
      </c>
      <c r="C147" s="42">
        <f>'S2 Maquette'!F149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5"/>
      <c r="Y147"/>
    </row>
    <row r="148" spans="1:25" ht="30.65" customHeight="1" x14ac:dyDescent="0.35">
      <c r="A148" s="44">
        <f>'S2 Maquette'!B150</f>
        <v>0</v>
      </c>
      <c r="B148" s="44">
        <f>'S2 Maquette'!C150</f>
        <v>0</v>
      </c>
      <c r="C148" s="42">
        <f>'S2 Maquette'!F150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5"/>
      <c r="Y148"/>
    </row>
    <row r="149" spans="1:25" ht="30.65" customHeight="1" x14ac:dyDescent="0.35">
      <c r="A149" s="44">
        <f>'S2 Maquette'!B151</f>
        <v>0</v>
      </c>
      <c r="B149" s="44">
        <f>'S2 Maquette'!C151</f>
        <v>0</v>
      </c>
      <c r="C149" s="42">
        <f>'S2 Maquette'!F151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5"/>
      <c r="Y149"/>
    </row>
    <row r="150" spans="1:25" ht="30.65" customHeight="1" x14ac:dyDescent="0.35">
      <c r="A150" s="44">
        <f>'S2 Maquette'!B152</f>
        <v>0</v>
      </c>
      <c r="B150" s="44">
        <f>'S2 Maquette'!C152</f>
        <v>0</v>
      </c>
      <c r="C150" s="42">
        <f>'S2 Maquette'!F152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5"/>
      <c r="Y150"/>
    </row>
    <row r="151" spans="1:25" ht="30.65" customHeight="1" x14ac:dyDescent="0.35">
      <c r="A151" s="44">
        <f>'S2 Maquette'!B153</f>
        <v>0</v>
      </c>
      <c r="B151" s="44">
        <f>'S2 Maquette'!C153</f>
        <v>0</v>
      </c>
      <c r="C151" s="42">
        <f>'S2 Maquette'!F153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5"/>
      <c r="Y151"/>
    </row>
    <row r="152" spans="1:25" ht="30.65" customHeight="1" x14ac:dyDescent="0.35">
      <c r="A152" s="44">
        <f>'S2 Maquette'!B154</f>
        <v>0</v>
      </c>
      <c r="B152" s="44">
        <f>'S2 Maquette'!C154</f>
        <v>0</v>
      </c>
      <c r="C152" s="42">
        <f>'S2 Maquette'!F154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5"/>
      <c r="Y152"/>
    </row>
    <row r="153" spans="1:25" ht="30.65" customHeight="1" x14ac:dyDescent="0.35">
      <c r="A153" s="44">
        <f>'S2 Maquette'!B155</f>
        <v>0</v>
      </c>
      <c r="B153" s="44">
        <f>'S2 Maquette'!C155</f>
        <v>0</v>
      </c>
      <c r="C153" s="42">
        <f>'S2 Maquette'!F155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5"/>
      <c r="Y153"/>
    </row>
    <row r="154" spans="1:25" ht="30.65" customHeight="1" x14ac:dyDescent="0.35">
      <c r="A154" s="44">
        <f>'S2 Maquette'!B156</f>
        <v>0</v>
      </c>
      <c r="B154" s="44">
        <f>'S2 Maquette'!C156</f>
        <v>0</v>
      </c>
      <c r="C154" s="42">
        <f>'S2 Maquette'!F156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5"/>
      <c r="Y154"/>
    </row>
    <row r="155" spans="1:25" ht="30.65" customHeight="1" x14ac:dyDescent="0.35">
      <c r="A155" s="44">
        <f>'S2 Maquette'!B157</f>
        <v>0</v>
      </c>
      <c r="B155" s="44">
        <f>'S2 Maquette'!C157</f>
        <v>0</v>
      </c>
      <c r="C155" s="42">
        <f>'S2 Maquette'!F157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5"/>
      <c r="Y155"/>
    </row>
    <row r="156" spans="1:25" ht="30.65" customHeight="1" x14ac:dyDescent="0.35">
      <c r="A156" s="44">
        <f>'S2 Maquette'!B158</f>
        <v>0</v>
      </c>
      <c r="B156" s="44">
        <f>'S2 Maquette'!C158</f>
        <v>0</v>
      </c>
      <c r="C156" s="42">
        <f>'S2 Maquette'!F158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5"/>
      <c r="Y156"/>
    </row>
    <row r="157" spans="1:25" ht="30.65" customHeight="1" x14ac:dyDescent="0.35">
      <c r="A157" s="44">
        <f>'S2 Maquette'!B159</f>
        <v>0</v>
      </c>
      <c r="B157" s="44">
        <f>'S2 Maquette'!C159</f>
        <v>0</v>
      </c>
      <c r="C157" s="42">
        <f>'S2 Maquette'!F159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5"/>
      <c r="Y157"/>
    </row>
    <row r="158" spans="1:25" ht="30.65" customHeight="1" x14ac:dyDescent="0.35">
      <c r="A158" s="44">
        <f>'S2 Maquette'!B160</f>
        <v>0</v>
      </c>
      <c r="B158" s="44">
        <f>'S2 Maquette'!C160</f>
        <v>0</v>
      </c>
      <c r="C158" s="42">
        <f>'S2 Maquette'!F160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5"/>
      <c r="Y158"/>
    </row>
    <row r="159" spans="1:25" ht="30.65" customHeight="1" x14ac:dyDescent="0.35">
      <c r="A159" s="44">
        <f>'S2 Maquette'!B161</f>
        <v>0</v>
      </c>
      <c r="B159" s="44">
        <f>'S2 Maquette'!C161</f>
        <v>0</v>
      </c>
      <c r="C159" s="42">
        <f>'S2 Maquette'!F161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5"/>
      <c r="Y159"/>
    </row>
    <row r="160" spans="1:25" ht="30.65" customHeight="1" x14ac:dyDescent="0.35">
      <c r="A160" s="44">
        <f>'S2 Maquette'!B162</f>
        <v>0</v>
      </c>
      <c r="B160" s="44">
        <f>'S2 Maquette'!C162</f>
        <v>0</v>
      </c>
      <c r="C160" s="42">
        <f>'S2 Maquette'!F162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5"/>
      <c r="Y160"/>
    </row>
    <row r="161" spans="1:25" ht="30.65" customHeight="1" x14ac:dyDescent="0.35">
      <c r="A161" s="44">
        <f>'S2 Maquette'!B163</f>
        <v>0</v>
      </c>
      <c r="B161" s="44">
        <f>'S2 Maquette'!C163</f>
        <v>0</v>
      </c>
      <c r="C161" s="42">
        <f>'S2 Maquette'!F163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5"/>
      <c r="Y161"/>
    </row>
    <row r="162" spans="1:25" ht="30.65" customHeight="1" x14ac:dyDescent="0.35">
      <c r="A162" s="44">
        <f>'S2 Maquette'!B164</f>
        <v>0</v>
      </c>
      <c r="B162" s="44">
        <f>'S2 Maquette'!C164</f>
        <v>0</v>
      </c>
      <c r="C162" s="42">
        <f>'S2 Maquette'!F164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5"/>
      <c r="Y162"/>
    </row>
    <row r="163" spans="1:25" ht="30.65" customHeight="1" x14ac:dyDescent="0.35">
      <c r="A163" s="44">
        <f>'S2 Maquette'!B165</f>
        <v>0</v>
      </c>
      <c r="B163" s="44">
        <f>'S2 Maquette'!C165</f>
        <v>0</v>
      </c>
      <c r="C163" s="42">
        <f>'S2 Maquette'!F165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5"/>
      <c r="Y163"/>
    </row>
    <row r="164" spans="1:25" ht="30.65" customHeight="1" x14ac:dyDescent="0.35">
      <c r="A164" s="44">
        <f>'S2 Maquette'!B166</f>
        <v>0</v>
      </c>
      <c r="B164" s="44">
        <f>'S2 Maquette'!C166</f>
        <v>0</v>
      </c>
      <c r="C164" s="42">
        <f>'S2 Maquette'!F166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5"/>
      <c r="Y164"/>
    </row>
    <row r="165" spans="1:25" ht="30.65" customHeight="1" x14ac:dyDescent="0.35">
      <c r="A165" s="44">
        <f>'S2 Maquette'!B167</f>
        <v>0</v>
      </c>
      <c r="B165" s="44">
        <f>'S2 Maquette'!C167</f>
        <v>0</v>
      </c>
      <c r="C165" s="42">
        <f>'S2 Maquette'!F167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5"/>
      <c r="Y165"/>
    </row>
    <row r="166" spans="1:25" ht="30.65" customHeight="1" x14ac:dyDescent="0.35">
      <c r="A166" s="44">
        <f>'S2 Maquette'!B168</f>
        <v>0</v>
      </c>
      <c r="B166" s="44">
        <f>'S2 Maquette'!C168</f>
        <v>0</v>
      </c>
      <c r="C166" s="42">
        <f>'S2 Maquette'!F168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5"/>
      <c r="Y166"/>
    </row>
    <row r="167" spans="1:25" ht="30.65" customHeight="1" x14ac:dyDescent="0.35">
      <c r="A167" s="44">
        <f>'S2 Maquette'!B169</f>
        <v>0</v>
      </c>
      <c r="B167" s="44">
        <f>'S2 Maquette'!C169</f>
        <v>0</v>
      </c>
      <c r="C167" s="42">
        <f>'S2 Maquette'!F169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5"/>
      <c r="Y167"/>
    </row>
    <row r="168" spans="1:25" ht="30.65" customHeight="1" x14ac:dyDescent="0.35">
      <c r="A168" s="44">
        <f>'S2 Maquette'!B170</f>
        <v>0</v>
      </c>
      <c r="B168" s="44">
        <f>'S2 Maquette'!C170</f>
        <v>0</v>
      </c>
      <c r="C168" s="42">
        <f>'S2 Maquette'!F170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5"/>
      <c r="Y168"/>
    </row>
    <row r="169" spans="1:25" ht="30.65" customHeight="1" x14ac:dyDescent="0.35">
      <c r="A169" s="44">
        <f>'S2 Maquette'!B171</f>
        <v>0</v>
      </c>
      <c r="B169" s="44">
        <f>'S2 Maquette'!C171</f>
        <v>0</v>
      </c>
      <c r="C169" s="42">
        <f>'S2 Maquette'!F171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5"/>
      <c r="Y169"/>
    </row>
    <row r="170" spans="1:25" ht="30.65" customHeight="1" x14ac:dyDescent="0.35">
      <c r="A170" s="44">
        <f>'S2 Maquette'!B172</f>
        <v>0</v>
      </c>
      <c r="B170" s="44">
        <f>'S2 Maquette'!C172</f>
        <v>0</v>
      </c>
      <c r="C170" s="42">
        <f>'S2 Maquette'!F172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5"/>
      <c r="Y170"/>
    </row>
    <row r="171" spans="1:25" ht="30.65" customHeight="1" x14ac:dyDescent="0.35">
      <c r="A171" s="44">
        <f>'S2 Maquette'!B173</f>
        <v>0</v>
      </c>
      <c r="B171" s="44">
        <f>'S2 Maquette'!C173</f>
        <v>0</v>
      </c>
      <c r="C171" s="42">
        <f>'S2 Maquette'!F173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5"/>
      <c r="Y171"/>
    </row>
    <row r="172" spans="1:25" ht="30.65" customHeight="1" x14ac:dyDescent="0.35">
      <c r="A172" s="44">
        <f>'S2 Maquette'!B174</f>
        <v>0</v>
      </c>
      <c r="B172" s="44">
        <f>'S2 Maquette'!C174</f>
        <v>0</v>
      </c>
      <c r="C172" s="42">
        <f>'S2 Maquette'!F174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5"/>
      <c r="Y172"/>
    </row>
    <row r="173" spans="1:25" ht="30.65" customHeight="1" x14ac:dyDescent="0.35">
      <c r="A173" s="44">
        <f>'S2 Maquette'!B175</f>
        <v>0</v>
      </c>
      <c r="B173" s="44">
        <f>'S2 Maquette'!C175</f>
        <v>0</v>
      </c>
      <c r="C173" s="42">
        <f>'S2 Maquette'!F175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5"/>
      <c r="Y173"/>
    </row>
    <row r="174" spans="1:25" ht="30.65" customHeight="1" x14ac:dyDescent="0.35">
      <c r="A174" s="44">
        <f>'S2 Maquette'!B176</f>
        <v>0</v>
      </c>
      <c r="B174" s="44">
        <f>'S2 Maquette'!C176</f>
        <v>0</v>
      </c>
      <c r="C174" s="42">
        <f>'S2 Maquette'!F176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5"/>
      <c r="Y174"/>
    </row>
    <row r="175" spans="1:25" ht="30.65" customHeight="1" x14ac:dyDescent="0.35">
      <c r="A175" s="44">
        <f>'S2 Maquette'!B177</f>
        <v>0</v>
      </c>
      <c r="B175" s="44">
        <f>'S2 Maquette'!C177</f>
        <v>0</v>
      </c>
      <c r="C175" s="42">
        <f>'S2 Maquette'!F177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5"/>
      <c r="Y175"/>
    </row>
    <row r="176" spans="1:25" ht="30.65" customHeight="1" x14ac:dyDescent="0.35">
      <c r="A176" s="44">
        <f>'S2 Maquette'!B178</f>
        <v>0</v>
      </c>
      <c r="B176" s="44">
        <f>'S2 Maquette'!C178</f>
        <v>0</v>
      </c>
      <c r="C176" s="42">
        <f>'S2 Maquette'!F178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5"/>
      <c r="Y176"/>
    </row>
    <row r="177" spans="1:25" ht="30.65" customHeight="1" x14ac:dyDescent="0.35">
      <c r="A177" s="44">
        <f>'S2 Maquette'!B179</f>
        <v>0</v>
      </c>
      <c r="B177" s="44">
        <f>'S2 Maquette'!C179</f>
        <v>0</v>
      </c>
      <c r="C177" s="42">
        <f>'S2 Maquette'!F179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5"/>
      <c r="Y177"/>
    </row>
    <row r="178" spans="1:25" ht="30.65" customHeight="1" x14ac:dyDescent="0.35">
      <c r="A178" s="44">
        <f>'S2 Maquette'!B180</f>
        <v>0</v>
      </c>
      <c r="B178" s="44">
        <f>'S2 Maquette'!C180</f>
        <v>0</v>
      </c>
      <c r="C178" s="42">
        <f>'S2 Maquette'!F180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5"/>
      <c r="Y178"/>
    </row>
    <row r="179" spans="1:25" ht="30.65" customHeight="1" x14ac:dyDescent="0.35">
      <c r="A179" s="44">
        <f>'S2 Maquette'!B181</f>
        <v>0</v>
      </c>
      <c r="B179" s="44">
        <f>'S2 Maquette'!C181</f>
        <v>0</v>
      </c>
      <c r="C179" s="42">
        <f>'S2 Maquette'!F181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5"/>
      <c r="Y179"/>
    </row>
    <row r="180" spans="1:25" ht="30.65" customHeight="1" x14ac:dyDescent="0.35">
      <c r="A180" s="44">
        <f>'S2 Maquette'!B182</f>
        <v>0</v>
      </c>
      <c r="B180" s="44">
        <f>'S2 Maquette'!C182</f>
        <v>0</v>
      </c>
      <c r="C180" s="42">
        <f>'S2 Maquette'!F182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5"/>
      <c r="Y180"/>
    </row>
    <row r="181" spans="1:25" ht="30.65" customHeight="1" x14ac:dyDescent="0.35">
      <c r="A181" s="44">
        <f>'S2 Maquette'!B183</f>
        <v>0</v>
      </c>
      <c r="B181" s="44">
        <f>'S2 Maquette'!C183</f>
        <v>0</v>
      </c>
      <c r="C181" s="42">
        <f>'S2 Maquette'!F183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5"/>
      <c r="Y181"/>
    </row>
    <row r="182" spans="1:25" ht="30.65" customHeight="1" x14ac:dyDescent="0.35">
      <c r="A182" s="44">
        <f>'S2 Maquette'!B184</f>
        <v>0</v>
      </c>
      <c r="B182" s="44">
        <f>'S2 Maquette'!C184</f>
        <v>0</v>
      </c>
      <c r="C182" s="42">
        <f>'S2 Maquette'!F184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5"/>
      <c r="Y182"/>
    </row>
    <row r="183" spans="1:25" ht="30.65" customHeight="1" x14ac:dyDescent="0.35">
      <c r="A183" s="44">
        <f>'S2 Maquette'!B185</f>
        <v>0</v>
      </c>
      <c r="B183" s="44">
        <f>'S2 Maquette'!C185</f>
        <v>0</v>
      </c>
      <c r="C183" s="42">
        <f>'S2 Maquette'!F185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5"/>
      <c r="Y183"/>
    </row>
    <row r="184" spans="1:25" ht="30.65" customHeight="1" x14ac:dyDescent="0.35">
      <c r="A184" s="44">
        <f>'S2 Maquette'!B186</f>
        <v>0</v>
      </c>
      <c r="B184" s="44">
        <f>'S2 Maquette'!C186</f>
        <v>0</v>
      </c>
      <c r="C184" s="42">
        <f>'S2 Maquette'!F186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5"/>
      <c r="Y184"/>
    </row>
    <row r="185" spans="1:25" ht="30.65" customHeight="1" x14ac:dyDescent="0.35">
      <c r="A185" s="44">
        <f>'S2 Maquette'!B187</f>
        <v>0</v>
      </c>
      <c r="B185" s="44">
        <f>'S2 Maquette'!C187</f>
        <v>0</v>
      </c>
      <c r="C185" s="42">
        <f>'S2 Maquette'!F187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5"/>
      <c r="Y185"/>
    </row>
    <row r="186" spans="1:25" ht="30.65" customHeight="1" x14ac:dyDescent="0.35">
      <c r="A186" s="44">
        <f>'S2 Maquette'!B188</f>
        <v>0</v>
      </c>
      <c r="B186" s="44">
        <f>'S2 Maquette'!C188</f>
        <v>0</v>
      </c>
      <c r="C186" s="42">
        <f>'S2 Maquette'!F188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5"/>
      <c r="Y186"/>
    </row>
    <row r="187" spans="1:25" ht="30.65" customHeight="1" x14ac:dyDescent="0.35">
      <c r="A187" s="44">
        <f>'S2 Maquette'!B189</f>
        <v>0</v>
      </c>
      <c r="B187" s="44">
        <f>'S2 Maquette'!C189</f>
        <v>0</v>
      </c>
      <c r="C187" s="42">
        <f>'S2 Maquette'!F189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5"/>
      <c r="Y187"/>
    </row>
    <row r="188" spans="1:25" ht="30.65" customHeight="1" x14ac:dyDescent="0.35">
      <c r="A188" s="44">
        <f>'S2 Maquette'!B190</f>
        <v>0</v>
      </c>
      <c r="B188" s="44">
        <f>'S2 Maquette'!C190</f>
        <v>0</v>
      </c>
      <c r="C188" s="42">
        <f>'S2 Maquette'!F190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5"/>
      <c r="Y188"/>
    </row>
    <row r="189" spans="1:25" ht="30.65" customHeight="1" x14ac:dyDescent="0.35">
      <c r="A189" s="44">
        <f>'S2 Maquette'!B191</f>
        <v>0</v>
      </c>
      <c r="B189" s="44">
        <f>'S2 Maquette'!C191</f>
        <v>0</v>
      </c>
      <c r="C189" s="42">
        <f>'S2 Maquette'!F191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5"/>
      <c r="Y189"/>
    </row>
    <row r="190" spans="1:25" ht="30.65" customHeight="1" x14ac:dyDescent="0.35">
      <c r="A190" s="44">
        <f>'S2 Maquette'!B192</f>
        <v>0</v>
      </c>
      <c r="B190" s="44">
        <f>'S2 Maquette'!C192</f>
        <v>0</v>
      </c>
      <c r="C190" s="42">
        <f>'S2 Maquette'!F192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5"/>
      <c r="Y190"/>
    </row>
    <row r="191" spans="1:25" ht="30.65" customHeight="1" x14ac:dyDescent="0.35">
      <c r="A191" s="44">
        <f>'S2 Maquette'!B193</f>
        <v>0</v>
      </c>
      <c r="B191" s="44">
        <f>'S2 Maquette'!C193</f>
        <v>0</v>
      </c>
      <c r="C191" s="42">
        <f>'S2 Maquette'!F193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5"/>
      <c r="Y191"/>
    </row>
    <row r="192" spans="1:25" ht="30.65" customHeight="1" x14ac:dyDescent="0.35">
      <c r="A192" s="44">
        <f>'S2 Maquette'!B194</f>
        <v>0</v>
      </c>
      <c r="B192" s="44">
        <f>'S2 Maquette'!C194</f>
        <v>0</v>
      </c>
      <c r="C192" s="42">
        <f>'S2 Maquette'!F194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5"/>
      <c r="Y192"/>
    </row>
    <row r="193" spans="1:25" ht="30.65" customHeight="1" x14ac:dyDescent="0.35">
      <c r="A193" s="44">
        <f>'S2 Maquette'!B195</f>
        <v>0</v>
      </c>
      <c r="B193" s="44">
        <f>'S2 Maquette'!C195</f>
        <v>0</v>
      </c>
      <c r="C193" s="42">
        <f>'S2 Maquette'!F195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5"/>
      <c r="Y193"/>
    </row>
    <row r="194" spans="1:25" ht="30.65" customHeight="1" x14ac:dyDescent="0.35">
      <c r="A194" s="44">
        <f>'S2 Maquette'!B196</f>
        <v>0</v>
      </c>
      <c r="B194" s="44">
        <f>'S2 Maquette'!C196</f>
        <v>0</v>
      </c>
      <c r="C194" s="42">
        <f>'S2 Maquette'!F196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5"/>
      <c r="Y194"/>
    </row>
    <row r="195" spans="1:25" ht="30.65" customHeight="1" x14ac:dyDescent="0.35">
      <c r="A195" s="44">
        <f>'S2 Maquette'!B197</f>
        <v>0</v>
      </c>
      <c r="B195" s="44">
        <f>'S2 Maquette'!C197</f>
        <v>0</v>
      </c>
      <c r="C195" s="42">
        <f>'S2 Maquette'!F197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5"/>
      <c r="Y195"/>
    </row>
    <row r="196" spans="1:25" ht="30.65" customHeight="1" x14ac:dyDescent="0.35">
      <c r="A196" s="44">
        <f>'S2 Maquette'!B198</f>
        <v>0</v>
      </c>
      <c r="B196" s="44">
        <f>'S2 Maquette'!C198</f>
        <v>0</v>
      </c>
      <c r="C196" s="42">
        <f>'S2 Maquette'!F198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5"/>
      <c r="Y196"/>
    </row>
    <row r="197" spans="1:25" ht="30.65" customHeight="1" x14ac:dyDescent="0.35">
      <c r="A197" s="44">
        <f>'S2 Maquette'!B199</f>
        <v>0</v>
      </c>
      <c r="B197" s="44">
        <f>'S2 Maquette'!C199</f>
        <v>0</v>
      </c>
      <c r="C197" s="42">
        <f>'S2 Maquette'!F199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5"/>
      <c r="Y197"/>
    </row>
    <row r="198" spans="1:25" ht="30.65" customHeight="1" x14ac:dyDescent="0.35">
      <c r="A198" s="44">
        <f>'S2 Maquette'!B200</f>
        <v>0</v>
      </c>
      <c r="B198" s="44">
        <f>'S2 Maquette'!C200</f>
        <v>0</v>
      </c>
      <c r="C198" s="42">
        <f>'S2 Maquette'!F200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5"/>
      <c r="Y198"/>
    </row>
    <row r="199" spans="1:25" ht="30.65" customHeight="1" x14ac:dyDescent="0.35">
      <c r="A199" s="44">
        <f>'S2 Maquette'!B201</f>
        <v>0</v>
      </c>
      <c r="B199" s="44">
        <f>'S2 Maquette'!C201</f>
        <v>0</v>
      </c>
      <c r="C199" s="42">
        <f>'S2 Maquette'!F201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5"/>
      <c r="Y199"/>
    </row>
    <row r="200" spans="1:25" ht="30.65" customHeight="1" x14ac:dyDescent="0.35">
      <c r="A200" s="44">
        <f>'S2 Maquette'!B202</f>
        <v>0</v>
      </c>
      <c r="B200" s="44">
        <f>'S2 Maquette'!C202</f>
        <v>0</v>
      </c>
      <c r="C200" s="42">
        <f>'S2 Maquette'!F202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5"/>
      <c r="Y200"/>
    </row>
    <row r="201" spans="1:25" ht="30.65" customHeight="1" x14ac:dyDescent="0.35">
      <c r="A201" s="44">
        <f>'S2 Maquette'!B203</f>
        <v>0</v>
      </c>
      <c r="B201" s="44">
        <f>'S2 Maquette'!C203</f>
        <v>0</v>
      </c>
      <c r="C201" s="42">
        <f>'S2 Maquette'!F203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5"/>
      <c r="Y201"/>
    </row>
    <row r="202" spans="1:25" ht="30.65" customHeight="1" x14ac:dyDescent="0.35">
      <c r="A202" s="44">
        <f>'S2 Maquette'!B204</f>
        <v>0</v>
      </c>
      <c r="B202" s="44">
        <f>'S2 Maquette'!C204</f>
        <v>0</v>
      </c>
      <c r="C202" s="42">
        <f>'S2 Maquette'!F204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5"/>
      <c r="Y202"/>
    </row>
    <row r="203" spans="1:25" ht="30.65" customHeight="1" x14ac:dyDescent="0.35">
      <c r="A203" s="44">
        <f>'S2 Maquette'!B205</f>
        <v>0</v>
      </c>
      <c r="B203" s="44">
        <f>'S2 Maquette'!C205</f>
        <v>0</v>
      </c>
      <c r="C203" s="42">
        <f>'S2 Maquette'!F205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5"/>
      <c r="Y203"/>
    </row>
    <row r="204" spans="1:25" ht="30.65" customHeight="1" x14ac:dyDescent="0.35">
      <c r="A204" s="44">
        <f>'S2 Maquette'!B206</f>
        <v>0</v>
      </c>
      <c r="B204" s="44">
        <f>'S2 Maquette'!C206</f>
        <v>0</v>
      </c>
      <c r="C204" s="42">
        <f>'S2 Maquette'!F206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5"/>
      <c r="Y204"/>
    </row>
    <row r="205" spans="1:25" ht="30.65" customHeight="1" x14ac:dyDescent="0.35">
      <c r="A205" s="44">
        <f>'S2 Maquette'!B207</f>
        <v>0</v>
      </c>
      <c r="B205" s="44">
        <f>'S2 Maquette'!C207</f>
        <v>0</v>
      </c>
      <c r="C205" s="42">
        <f>'S2 Maquette'!F207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5"/>
      <c r="Y205"/>
    </row>
    <row r="206" spans="1:25" ht="30.65" customHeight="1" x14ac:dyDescent="0.35">
      <c r="A206" s="44">
        <f>'S2 Maquette'!B208</f>
        <v>0</v>
      </c>
      <c r="B206" s="44">
        <f>'S2 Maquette'!C208</f>
        <v>0</v>
      </c>
      <c r="C206" s="42">
        <f>'S2 Maquette'!F208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5"/>
      <c r="Y206"/>
    </row>
    <row r="207" spans="1:25" ht="30.65" customHeight="1" x14ac:dyDescent="0.35">
      <c r="A207" s="44">
        <f>'S2 Maquette'!B209</f>
        <v>0</v>
      </c>
      <c r="B207" s="44">
        <f>'S2 Maquette'!C209</f>
        <v>0</v>
      </c>
      <c r="C207" s="42">
        <f>'S2 Maquette'!F209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5"/>
      <c r="Y207"/>
    </row>
    <row r="208" spans="1:25" ht="30.65" customHeight="1" x14ac:dyDescent="0.35">
      <c r="A208" s="44">
        <f>'S2 Maquette'!B210</f>
        <v>0</v>
      </c>
      <c r="B208" s="44">
        <f>'S2 Maquette'!C210</f>
        <v>0</v>
      </c>
      <c r="C208" s="42">
        <f>'S2 Maquette'!F210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5"/>
      <c r="Y208"/>
    </row>
    <row r="209" spans="1:25" ht="30.65" customHeight="1" x14ac:dyDescent="0.35">
      <c r="A209" s="44">
        <f>'S2 Maquette'!B211</f>
        <v>0</v>
      </c>
      <c r="B209" s="44">
        <f>'S2 Maquette'!C211</f>
        <v>0</v>
      </c>
      <c r="C209" s="42">
        <f>'S2 Maquette'!F211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5"/>
      <c r="Y209"/>
    </row>
    <row r="210" spans="1:25" ht="30.65" customHeight="1" x14ac:dyDescent="0.35">
      <c r="A210" s="44">
        <f>'S2 Maquette'!B212</f>
        <v>0</v>
      </c>
      <c r="B210" s="44">
        <f>'S2 Maquette'!C212</f>
        <v>0</v>
      </c>
      <c r="C210" s="42">
        <f>'S2 Maquette'!F212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5"/>
      <c r="Y210"/>
    </row>
    <row r="211" spans="1:25" ht="30.65" customHeight="1" x14ac:dyDescent="0.35">
      <c r="A211" s="44">
        <f>'S2 Maquette'!B213</f>
        <v>0</v>
      </c>
      <c r="B211" s="44">
        <f>'S2 Maquette'!C213</f>
        <v>0</v>
      </c>
      <c r="C211" s="42">
        <f>'S2 Maquette'!F213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5"/>
      <c r="Y211"/>
    </row>
    <row r="212" spans="1:25" ht="30.65" customHeight="1" x14ac:dyDescent="0.35">
      <c r="A212" s="44">
        <f>'S2 Maquette'!B214</f>
        <v>0</v>
      </c>
      <c r="B212" s="44">
        <f>'S2 Maquette'!C214</f>
        <v>0</v>
      </c>
      <c r="C212" s="42">
        <f>'S2 Maquette'!F214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5"/>
      <c r="Y212"/>
    </row>
    <row r="213" spans="1:25" ht="30.65" customHeight="1" x14ac:dyDescent="0.35">
      <c r="A213" s="44">
        <f>'S2 Maquette'!B215</f>
        <v>0</v>
      </c>
      <c r="B213" s="44">
        <f>'S2 Maquette'!C215</f>
        <v>0</v>
      </c>
      <c r="C213" s="42">
        <f>'S2 Maquette'!F215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5"/>
      <c r="Y213"/>
    </row>
    <row r="214" spans="1:25" ht="30.65" customHeight="1" x14ac:dyDescent="0.35">
      <c r="A214" s="44">
        <f>'S2 Maquette'!B216</f>
        <v>0</v>
      </c>
      <c r="B214" s="44">
        <f>'S2 Maquette'!C216</f>
        <v>0</v>
      </c>
      <c r="C214" s="42">
        <f>'S2 Maquette'!F216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5"/>
      <c r="Y214"/>
    </row>
    <row r="215" spans="1:25" ht="30.65" customHeight="1" x14ac:dyDescent="0.35">
      <c r="A215" s="44">
        <f>'S2 Maquette'!B217</f>
        <v>0</v>
      </c>
      <c r="B215" s="44">
        <f>'S2 Maquette'!C217</f>
        <v>0</v>
      </c>
      <c r="C215" s="42">
        <f>'S2 Maquette'!F217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5"/>
      <c r="Y215"/>
    </row>
    <row r="216" spans="1:25" ht="30.65" customHeight="1" x14ac:dyDescent="0.35">
      <c r="A216" s="44">
        <f>'S2 Maquette'!B218</f>
        <v>0</v>
      </c>
      <c r="B216" s="44">
        <f>'S2 Maquette'!C218</f>
        <v>0</v>
      </c>
      <c r="C216" s="42">
        <f>'S2 Maquette'!F218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5"/>
      <c r="Y216"/>
    </row>
    <row r="217" spans="1:25" ht="30.65" customHeight="1" x14ac:dyDescent="0.35">
      <c r="A217" s="44">
        <f>'S2 Maquette'!B219</f>
        <v>0</v>
      </c>
      <c r="B217" s="44">
        <f>'S2 Maquette'!C219</f>
        <v>0</v>
      </c>
      <c r="C217" s="42">
        <f>'S2 Maquette'!F219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5"/>
      <c r="Y217"/>
    </row>
    <row r="218" spans="1:25" ht="30.65" customHeight="1" x14ac:dyDescent="0.35">
      <c r="A218" s="44">
        <f>'S2 Maquette'!B220</f>
        <v>0</v>
      </c>
      <c r="B218" s="44">
        <f>'S2 Maquette'!C220</f>
        <v>0</v>
      </c>
      <c r="C218" s="42">
        <f>'S2 Maquette'!F220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5"/>
      <c r="Y218"/>
    </row>
    <row r="219" spans="1:25" ht="30.65" customHeight="1" x14ac:dyDescent="0.35">
      <c r="A219" s="44">
        <f>'S2 Maquette'!B221</f>
        <v>0</v>
      </c>
      <c r="B219" s="44">
        <f>'S2 Maquette'!C221</f>
        <v>0</v>
      </c>
      <c r="C219" s="42">
        <f>'S2 Maquette'!F221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5"/>
      <c r="Y219"/>
    </row>
    <row r="220" spans="1:25" ht="30.65" customHeight="1" x14ac:dyDescent="0.35">
      <c r="A220" s="44">
        <f>'S2 Maquette'!B222</f>
        <v>0</v>
      </c>
      <c r="B220" s="44">
        <f>'S2 Maquette'!C222</f>
        <v>0</v>
      </c>
      <c r="C220" s="42">
        <f>'S2 Maquette'!F222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5"/>
      <c r="Y220"/>
    </row>
    <row r="221" spans="1:25" ht="30.65" customHeight="1" x14ac:dyDescent="0.35">
      <c r="A221" s="44">
        <f>'S2 Maquette'!B223</f>
        <v>0</v>
      </c>
      <c r="B221" s="44">
        <f>'S2 Maquette'!C223</f>
        <v>0</v>
      </c>
      <c r="C221" s="42">
        <f>'S2 Maquette'!F223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5"/>
      <c r="Y221"/>
    </row>
    <row r="222" spans="1:25" ht="30.65" customHeight="1" x14ac:dyDescent="0.35">
      <c r="A222" s="44">
        <f>'S2 Maquette'!B224</f>
        <v>0</v>
      </c>
      <c r="B222" s="44">
        <f>'S2 Maquette'!C224</f>
        <v>0</v>
      </c>
      <c r="C222" s="42">
        <f>'S2 Maquette'!F224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5"/>
      <c r="Y222"/>
    </row>
    <row r="223" spans="1:25" ht="30.65" customHeight="1" x14ac:dyDescent="0.35">
      <c r="A223" s="44">
        <f>'S2 Maquette'!B225</f>
        <v>0</v>
      </c>
      <c r="B223" s="44">
        <f>'S2 Maquette'!C225</f>
        <v>0</v>
      </c>
      <c r="C223" s="42">
        <f>'S2 Maquette'!F225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5"/>
      <c r="Y223"/>
    </row>
    <row r="224" spans="1:25" ht="30.65" customHeight="1" x14ac:dyDescent="0.35">
      <c r="A224" s="44">
        <f>'S2 Maquette'!B226</f>
        <v>0</v>
      </c>
      <c r="B224" s="44">
        <f>'S2 Maquette'!C226</f>
        <v>0</v>
      </c>
      <c r="C224" s="42">
        <f>'S2 Maquette'!F226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5"/>
      <c r="Y224"/>
    </row>
    <row r="225" spans="1:25" ht="30.65" customHeight="1" x14ac:dyDescent="0.35">
      <c r="A225" s="44">
        <f>'S2 Maquette'!B227</f>
        <v>0</v>
      </c>
      <c r="B225" s="44">
        <f>'S2 Maquette'!C227</f>
        <v>0</v>
      </c>
      <c r="C225" s="42">
        <f>'S2 Maquette'!F227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5"/>
      <c r="Y225"/>
    </row>
    <row r="226" spans="1:25" ht="30.65" customHeight="1" x14ac:dyDescent="0.35">
      <c r="A226" s="44">
        <f>'S2 Maquette'!B228</f>
        <v>0</v>
      </c>
      <c r="B226" s="44">
        <f>'S2 Maquette'!C228</f>
        <v>0</v>
      </c>
      <c r="C226" s="42">
        <f>'S2 Maquette'!F228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5"/>
      <c r="Y226"/>
    </row>
    <row r="227" spans="1:25" ht="30.65" customHeight="1" x14ac:dyDescent="0.35">
      <c r="A227" s="44">
        <f>'S2 Maquette'!B229</f>
        <v>0</v>
      </c>
      <c r="B227" s="44">
        <f>'S2 Maquette'!C229</f>
        <v>0</v>
      </c>
      <c r="C227" s="42">
        <f>'S2 Maquette'!F229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5"/>
      <c r="Y227"/>
    </row>
    <row r="228" spans="1:25" ht="30.65" customHeight="1" x14ac:dyDescent="0.35">
      <c r="A228" s="44">
        <f>'S2 Maquette'!B230</f>
        <v>0</v>
      </c>
      <c r="B228" s="44">
        <f>'S2 Maquette'!C230</f>
        <v>0</v>
      </c>
      <c r="C228" s="42">
        <f>'S2 Maquette'!F230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5"/>
      <c r="Y228"/>
    </row>
    <row r="229" spans="1:25" ht="30.65" customHeight="1" x14ac:dyDescent="0.35">
      <c r="A229" s="44">
        <f>'S2 Maquette'!B231</f>
        <v>0</v>
      </c>
      <c r="B229" s="44">
        <f>'S2 Maquette'!C231</f>
        <v>0</v>
      </c>
      <c r="C229" s="42">
        <f>'S2 Maquette'!F231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5"/>
      <c r="Y229"/>
    </row>
    <row r="230" spans="1:25" ht="30.65" customHeight="1" x14ac:dyDescent="0.35">
      <c r="A230" s="44">
        <f>'S2 Maquette'!B232</f>
        <v>0</v>
      </c>
      <c r="B230" s="44">
        <f>'S2 Maquette'!C232</f>
        <v>0</v>
      </c>
      <c r="C230" s="42">
        <f>'S2 Maquette'!F232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5"/>
      <c r="Y230"/>
    </row>
    <row r="231" spans="1:25" ht="30.65" customHeight="1" x14ac:dyDescent="0.35">
      <c r="A231" s="44">
        <f>'S2 Maquette'!B233</f>
        <v>0</v>
      </c>
      <c r="B231" s="44">
        <f>'S2 Maquette'!C233</f>
        <v>0</v>
      </c>
      <c r="C231" s="42">
        <f>'S2 Maquette'!F233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5"/>
      <c r="Y231"/>
    </row>
    <row r="232" spans="1:25" ht="30.65" customHeight="1" x14ac:dyDescent="0.35">
      <c r="A232" s="44">
        <f>'S2 Maquette'!B234</f>
        <v>0</v>
      </c>
      <c r="B232" s="44">
        <f>'S2 Maquette'!C234</f>
        <v>0</v>
      </c>
      <c r="C232" s="42">
        <f>'S2 Maquette'!F234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5"/>
      <c r="Y232"/>
    </row>
    <row r="233" spans="1:25" ht="30.65" customHeight="1" x14ac:dyDescent="0.35">
      <c r="A233" s="44">
        <f>'S2 Maquette'!B235</f>
        <v>0</v>
      </c>
      <c r="B233" s="44">
        <f>'S2 Maquette'!C235</f>
        <v>0</v>
      </c>
      <c r="C233" s="42">
        <f>'S2 Maquette'!F235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5"/>
      <c r="Y233"/>
    </row>
    <row r="234" spans="1:25" ht="30.65" customHeight="1" x14ac:dyDescent="0.35">
      <c r="A234" s="44">
        <f>'S2 Maquette'!B236</f>
        <v>0</v>
      </c>
      <c r="B234" s="44">
        <f>'S2 Maquette'!C236</f>
        <v>0</v>
      </c>
      <c r="C234" s="42">
        <f>'S2 Maquette'!F236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5"/>
      <c r="Y234"/>
    </row>
    <row r="235" spans="1:25" ht="30.65" customHeight="1" x14ac:dyDescent="0.35">
      <c r="A235" s="44">
        <f>'S2 Maquette'!B237</f>
        <v>0</v>
      </c>
      <c r="B235" s="44">
        <f>'S2 Maquette'!C237</f>
        <v>0</v>
      </c>
      <c r="C235" s="42">
        <f>'S2 Maquette'!F237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5"/>
      <c r="Y235"/>
    </row>
    <row r="236" spans="1:25" ht="30.65" customHeight="1" x14ac:dyDescent="0.35">
      <c r="A236" s="44">
        <f>'S2 Maquette'!B238</f>
        <v>0</v>
      </c>
      <c r="B236" s="44">
        <f>'S2 Maquette'!C238</f>
        <v>0</v>
      </c>
      <c r="C236" s="42">
        <f>'S2 Maquette'!F238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5"/>
      <c r="Y236"/>
    </row>
    <row r="237" spans="1:25" ht="30.65" customHeight="1" x14ac:dyDescent="0.35">
      <c r="A237" s="44">
        <f>'S2 Maquette'!B239</f>
        <v>0</v>
      </c>
      <c r="B237" s="44">
        <f>'S2 Maquette'!C239</f>
        <v>0</v>
      </c>
      <c r="C237" s="42">
        <f>'S2 Maquette'!F239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5"/>
      <c r="Y237"/>
    </row>
    <row r="238" spans="1:25" ht="30.65" customHeight="1" x14ac:dyDescent="0.35">
      <c r="A238" s="44">
        <f>'S2 Maquette'!B240</f>
        <v>0</v>
      </c>
      <c r="B238" s="44">
        <f>'S2 Maquette'!C240</f>
        <v>0</v>
      </c>
      <c r="C238" s="42">
        <f>'S2 Maquette'!F240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5"/>
      <c r="Y238"/>
    </row>
    <row r="239" spans="1:25" ht="30.65" customHeight="1" x14ac:dyDescent="0.35">
      <c r="A239" s="44">
        <f>'S2 Maquette'!B241</f>
        <v>0</v>
      </c>
      <c r="B239" s="44">
        <f>'S2 Maquette'!C241</f>
        <v>0</v>
      </c>
      <c r="C239" s="42">
        <f>'S2 Maquette'!F241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5"/>
      <c r="Y239"/>
    </row>
    <row r="240" spans="1:25" ht="30.65" customHeight="1" x14ac:dyDescent="0.35">
      <c r="A240" s="44">
        <f>'S2 Maquette'!B242</f>
        <v>0</v>
      </c>
      <c r="B240" s="44">
        <f>'S2 Maquette'!C242</f>
        <v>0</v>
      </c>
      <c r="C240" s="42">
        <f>'S2 Maquette'!F242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5"/>
      <c r="Y240"/>
    </row>
    <row r="241" spans="1:25" ht="30.65" customHeight="1" x14ac:dyDescent="0.35">
      <c r="A241" s="44">
        <f>'S2 Maquette'!B243</f>
        <v>0</v>
      </c>
      <c r="B241" s="44">
        <f>'S2 Maquette'!C243</f>
        <v>0</v>
      </c>
      <c r="C241" s="42">
        <f>'S2 Maquette'!F243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5"/>
      <c r="Y241"/>
    </row>
    <row r="242" spans="1:25" ht="30.65" customHeight="1" x14ac:dyDescent="0.35">
      <c r="A242" s="44">
        <f>'S2 Maquette'!B244</f>
        <v>0</v>
      </c>
      <c r="B242" s="44">
        <f>'S2 Maquette'!C244</f>
        <v>0</v>
      </c>
      <c r="C242" s="42">
        <f>'S2 Maquette'!F244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5"/>
      <c r="Y242"/>
    </row>
    <row r="243" spans="1:25" ht="30.65" customHeight="1" x14ac:dyDescent="0.35">
      <c r="A243" s="44">
        <f>'S2 Maquette'!B245</f>
        <v>0</v>
      </c>
      <c r="B243" s="44">
        <f>'S2 Maquette'!C245</f>
        <v>0</v>
      </c>
      <c r="C243" s="42">
        <f>'S2 Maquette'!F245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5"/>
      <c r="Y243"/>
    </row>
    <row r="244" spans="1:25" ht="30.65" customHeight="1" x14ac:dyDescent="0.35">
      <c r="A244" s="44">
        <f>'S2 Maquette'!B246</f>
        <v>0</v>
      </c>
      <c r="B244" s="44">
        <f>'S2 Maquette'!C246</f>
        <v>0</v>
      </c>
      <c r="C244" s="42">
        <f>'S2 Maquette'!F246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5"/>
      <c r="Y244"/>
    </row>
    <row r="245" spans="1:25" ht="30.65" customHeight="1" x14ac:dyDescent="0.35">
      <c r="A245" s="44">
        <f>'S2 Maquette'!B247</f>
        <v>0</v>
      </c>
      <c r="B245" s="44">
        <f>'S2 Maquette'!C247</f>
        <v>0</v>
      </c>
      <c r="C245" s="42">
        <f>'S2 Maquette'!F247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5"/>
      <c r="Y245"/>
    </row>
    <row r="246" spans="1:25" ht="30.65" customHeight="1" x14ac:dyDescent="0.35">
      <c r="A246" s="44">
        <f>'S2 Maquette'!B248</f>
        <v>0</v>
      </c>
      <c r="B246" s="44">
        <f>'S2 Maquette'!C248</f>
        <v>0</v>
      </c>
      <c r="C246" s="42">
        <f>'S2 Maquette'!F248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5"/>
      <c r="Y246"/>
    </row>
    <row r="247" spans="1:25" ht="30.65" customHeight="1" x14ac:dyDescent="0.35">
      <c r="A247" s="44">
        <f>'S2 Maquette'!B249</f>
        <v>0</v>
      </c>
      <c r="B247" s="44">
        <f>'S2 Maquette'!C249</f>
        <v>0</v>
      </c>
      <c r="C247" s="42">
        <f>'S2 Maquette'!F249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5"/>
      <c r="Y247"/>
    </row>
    <row r="248" spans="1:25" ht="30.65" customHeight="1" x14ac:dyDescent="0.35">
      <c r="A248" s="44">
        <f>'S2 Maquette'!B250</f>
        <v>0</v>
      </c>
      <c r="B248" s="44">
        <f>'S2 Maquette'!C250</f>
        <v>0</v>
      </c>
      <c r="C248" s="42">
        <f>'S2 Maquette'!F250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5"/>
      <c r="Y248"/>
    </row>
    <row r="249" spans="1:25" ht="30.65" customHeight="1" x14ac:dyDescent="0.35">
      <c r="A249" s="44">
        <f>'S2 Maquette'!B251</f>
        <v>0</v>
      </c>
      <c r="B249" s="44">
        <f>'S2 Maquette'!C251</f>
        <v>0</v>
      </c>
      <c r="C249" s="42">
        <f>'S2 Maquette'!F251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5"/>
      <c r="Y249"/>
    </row>
    <row r="250" spans="1:25" ht="30.65" customHeight="1" x14ac:dyDescent="0.35">
      <c r="A250" s="44">
        <f>'S2 Maquette'!B252</f>
        <v>0</v>
      </c>
      <c r="B250" s="44">
        <f>'S2 Maquette'!C252</f>
        <v>0</v>
      </c>
      <c r="C250" s="42">
        <f>'S2 Maquette'!F252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5"/>
      <c r="Y250"/>
    </row>
    <row r="251" spans="1:25" ht="30.65" customHeight="1" x14ac:dyDescent="0.35">
      <c r="A251" s="44">
        <f>'S2 Maquette'!B253</f>
        <v>0</v>
      </c>
      <c r="B251" s="44">
        <f>'S2 Maquette'!C253</f>
        <v>0</v>
      </c>
      <c r="C251" s="42">
        <f>'S2 Maquette'!F253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5"/>
      <c r="Y251"/>
    </row>
    <row r="252" spans="1:25" ht="30.65" customHeight="1" x14ac:dyDescent="0.35">
      <c r="A252" s="44">
        <f>'S2 Maquette'!B254</f>
        <v>0</v>
      </c>
      <c r="B252" s="44">
        <f>'S2 Maquette'!C254</f>
        <v>0</v>
      </c>
      <c r="C252" s="42">
        <f>'S2 Maquette'!F254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5"/>
      <c r="Y252"/>
    </row>
    <row r="253" spans="1:25" ht="30.65" customHeight="1" x14ac:dyDescent="0.35">
      <c r="A253" s="44">
        <f>'S2 Maquette'!B255</f>
        <v>0</v>
      </c>
      <c r="B253" s="44">
        <f>'S2 Maquette'!C255</f>
        <v>0</v>
      </c>
      <c r="C253" s="42">
        <f>'S2 Maquette'!F255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5"/>
      <c r="Y253"/>
    </row>
    <row r="254" spans="1:25" ht="30.65" customHeight="1" x14ac:dyDescent="0.35">
      <c r="A254" s="44">
        <f>'S2 Maquette'!B256</f>
        <v>0</v>
      </c>
      <c r="B254" s="44">
        <f>'S2 Maquette'!C256</f>
        <v>0</v>
      </c>
      <c r="C254" s="42">
        <f>'S2 Maquette'!F256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5"/>
      <c r="Y254"/>
    </row>
    <row r="255" spans="1:25" ht="30.65" customHeight="1" x14ac:dyDescent="0.35">
      <c r="A255" s="44">
        <f>'S2 Maquette'!B257</f>
        <v>0</v>
      </c>
      <c r="B255" s="44">
        <f>'S2 Maquette'!C257</f>
        <v>0</v>
      </c>
      <c r="C255" s="42">
        <f>'S2 Maquette'!F257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5"/>
      <c r="Y255"/>
    </row>
    <row r="256" spans="1:25" ht="30.65" customHeight="1" x14ac:dyDescent="0.35">
      <c r="A256" s="44">
        <f>'S2 Maquette'!B258</f>
        <v>0</v>
      </c>
      <c r="B256" s="44">
        <f>'S2 Maquette'!C258</f>
        <v>0</v>
      </c>
      <c r="C256" s="42">
        <f>'S2 Maquette'!F258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5"/>
      <c r="Y256"/>
    </row>
    <row r="257" spans="1:25" ht="30.65" customHeight="1" x14ac:dyDescent="0.35">
      <c r="A257" s="44">
        <f>'S2 Maquette'!B259</f>
        <v>0</v>
      </c>
      <c r="B257" s="44">
        <f>'S2 Maquette'!C259</f>
        <v>0</v>
      </c>
      <c r="C257" s="42">
        <f>'S2 Maquette'!F259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5"/>
      <c r="Y257"/>
    </row>
    <row r="258" spans="1:25" ht="30.65" customHeight="1" x14ac:dyDescent="0.35">
      <c r="A258" s="44">
        <f>'S2 Maquette'!B260</f>
        <v>0</v>
      </c>
      <c r="B258" s="44">
        <f>'S2 Maquette'!C260</f>
        <v>0</v>
      </c>
      <c r="C258" s="42">
        <f>'S2 Maquette'!F260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5"/>
      <c r="Y258"/>
    </row>
    <row r="259" spans="1:25" ht="30.65" customHeight="1" x14ac:dyDescent="0.35">
      <c r="A259" s="44">
        <f>'S2 Maquette'!B261</f>
        <v>0</v>
      </c>
      <c r="B259" s="44">
        <f>'S2 Maquette'!C261</f>
        <v>0</v>
      </c>
      <c r="C259" s="42">
        <f>'S2 Maquette'!F261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5"/>
      <c r="Y259"/>
    </row>
    <row r="260" spans="1:25" ht="30.65" customHeight="1" x14ac:dyDescent="0.35">
      <c r="A260" s="44">
        <f>'S2 Maquette'!B262</f>
        <v>0</v>
      </c>
      <c r="B260" s="44">
        <f>'S2 Maquette'!C262</f>
        <v>0</v>
      </c>
      <c r="C260" s="42">
        <f>'S2 Maquette'!F262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5"/>
      <c r="Y260"/>
    </row>
    <row r="261" spans="1:25" ht="30.65" customHeight="1" x14ac:dyDescent="0.35">
      <c r="A261" s="44">
        <f>'S2 Maquette'!B263</f>
        <v>0</v>
      </c>
      <c r="B261" s="44">
        <f>'S2 Maquette'!C263</f>
        <v>0</v>
      </c>
      <c r="C261" s="42">
        <f>'S2 Maquette'!F263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5"/>
      <c r="Y261"/>
    </row>
    <row r="262" spans="1:25" ht="30.65" customHeight="1" x14ac:dyDescent="0.35">
      <c r="A262" s="44">
        <f>'S2 Maquette'!B264</f>
        <v>0</v>
      </c>
      <c r="B262" s="44">
        <f>'S2 Maquette'!C264</f>
        <v>0</v>
      </c>
      <c r="C262" s="42">
        <f>'S2 Maquette'!F264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5"/>
      <c r="Y262"/>
    </row>
    <row r="263" spans="1:25" ht="30.65" customHeight="1" x14ac:dyDescent="0.35">
      <c r="A263" s="44">
        <f>'S2 Maquette'!B265</f>
        <v>0</v>
      </c>
      <c r="B263" s="44">
        <f>'S2 Maquette'!C265</f>
        <v>0</v>
      </c>
      <c r="C263" s="42">
        <f>'S2 Maquette'!F265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5"/>
      <c r="Y263"/>
    </row>
    <row r="264" spans="1:25" ht="30.65" customHeight="1" x14ac:dyDescent="0.35">
      <c r="A264" s="44">
        <f>'S2 Maquette'!B266</f>
        <v>0</v>
      </c>
      <c r="B264" s="44">
        <f>'S2 Maquette'!C266</f>
        <v>0</v>
      </c>
      <c r="C264" s="42">
        <f>'S2 Maquette'!F266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5"/>
      <c r="Y264"/>
    </row>
    <row r="265" spans="1:25" ht="30.65" customHeight="1" x14ac:dyDescent="0.35">
      <c r="A265" s="44">
        <f>'S2 Maquette'!B267</f>
        <v>0</v>
      </c>
      <c r="B265" s="44">
        <f>'S2 Maquette'!C267</f>
        <v>0</v>
      </c>
      <c r="C265" s="42">
        <f>'S2 Maquette'!F267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5"/>
      <c r="Y265"/>
    </row>
    <row r="266" spans="1:25" ht="30.65" customHeight="1" x14ac:dyDescent="0.35">
      <c r="A266" s="44">
        <f>'S2 Maquette'!B268</f>
        <v>0</v>
      </c>
      <c r="B266" s="44">
        <f>'S2 Maquette'!C268</f>
        <v>0</v>
      </c>
      <c r="C266" s="42">
        <f>'S2 Maquette'!F268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5"/>
      <c r="Y266"/>
    </row>
    <row r="267" spans="1:25" ht="30.65" customHeight="1" x14ac:dyDescent="0.35">
      <c r="A267" s="44">
        <f>'S2 Maquette'!B269</f>
        <v>0</v>
      </c>
      <c r="B267" s="44">
        <f>'S2 Maquette'!C269</f>
        <v>0</v>
      </c>
      <c r="C267" s="42">
        <f>'S2 Maquette'!F269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5"/>
      <c r="Y267"/>
    </row>
    <row r="268" spans="1:25" ht="30.65" customHeight="1" x14ac:dyDescent="0.35">
      <c r="A268" s="44">
        <f>'S2 Maquette'!B270</f>
        <v>0</v>
      </c>
      <c r="B268" s="44">
        <f>'S2 Maquette'!C270</f>
        <v>0</v>
      </c>
      <c r="C268" s="42">
        <f>'S2 Maquette'!F270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5"/>
      <c r="Y268"/>
    </row>
    <row r="269" spans="1:25" ht="30.65" customHeight="1" x14ac:dyDescent="0.35">
      <c r="A269" s="44">
        <f>'S2 Maquette'!B271</f>
        <v>0</v>
      </c>
      <c r="B269" s="44">
        <f>'S2 Maquette'!C271</f>
        <v>0</v>
      </c>
      <c r="C269" s="42">
        <f>'S2 Maquette'!F271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5"/>
      <c r="Y269"/>
    </row>
    <row r="270" spans="1:25" ht="30.65" customHeight="1" x14ac:dyDescent="0.35">
      <c r="A270" s="44">
        <f>'S2 Maquette'!B272</f>
        <v>0</v>
      </c>
      <c r="B270" s="44">
        <f>'S2 Maquette'!C272</f>
        <v>0</v>
      </c>
      <c r="C270" s="42">
        <f>'S2 Maquette'!F272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5"/>
      <c r="Y270"/>
    </row>
  </sheetData>
  <sheetProtection formatCells="0" insertRows="0"/>
  <mergeCells count="26">
    <mergeCell ref="M12:Q13"/>
    <mergeCell ref="A1:I6"/>
    <mergeCell ref="C7:D9"/>
    <mergeCell ref="E7:F9"/>
    <mergeCell ref="G7:G9"/>
    <mergeCell ref="H7:I9"/>
    <mergeCell ref="A7:A11"/>
    <mergeCell ref="B7:B11"/>
    <mergeCell ref="C10:D11"/>
    <mergeCell ref="E10:I11"/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  <mergeCell ref="E15:G16"/>
    <mergeCell ref="P14:Q17"/>
  </mergeCells>
  <conditionalFormatting sqref="A271:A969 A1:A7 A12:A17">
    <cfRule type="expression" dxfId="174" priority="128">
      <formula>$C1="Parcours Pédagogique"</formula>
    </cfRule>
    <cfRule type="expression" dxfId="173" priority="129">
      <formula>$C1="BLOC"</formula>
    </cfRule>
    <cfRule type="expression" dxfId="172" priority="130">
      <formula>$C1="OPTION"</formula>
    </cfRule>
  </conditionalFormatting>
  <conditionalFormatting sqref="V18 A18:U22 A29:U270 C23:U23 C25:D28 E28:H28 K28 C24:H24 K24 I24:J28 M24:U24 M28:U28 L24:L28 N25:U27 N24:O28">
    <cfRule type="expression" dxfId="171" priority="135">
      <formula>$C18="Modification MCC"</formula>
    </cfRule>
    <cfRule type="expression" dxfId="170" priority="136">
      <formula>$C18="Modification"</formula>
    </cfRule>
    <cfRule type="expression" dxfId="169" priority="137">
      <formula>$C18="Création"</formula>
    </cfRule>
    <cfRule type="expression" dxfId="168" priority="138">
      <formula>$C18="Fermeture"</formula>
    </cfRule>
  </conditionalFormatting>
  <conditionalFormatting sqref="B13:L13 B12:M12 B15:M17 B14:N14 R12 R14:U17 C10 E10 B271:U969 B1:U7 C8:U9 J10:U11 P14">
    <cfRule type="expression" dxfId="167" priority="131">
      <formula>$D1="Modification MCC"</formula>
    </cfRule>
    <cfRule type="expression" dxfId="166" priority="132">
      <formula>$D1="Modification"</formula>
    </cfRule>
    <cfRule type="expression" dxfId="165" priority="133">
      <formula>$D1="Création"</formula>
    </cfRule>
    <cfRule type="expression" dxfId="164" priority="134">
      <formula>$D1="Fermeture"</formula>
    </cfRule>
  </conditionalFormatting>
  <conditionalFormatting sqref="C10 E10 C1:U9 J10:U11 C12:M12 C13:L13 R12:U13 C29:U971 C14:U23 C25:D28 E28:H28 K28 C24:H24 K24 I24:J28 M24:U24 M28:U28 L24:L28 N25:U27 N24:O28">
    <cfRule type="expression" dxfId="163" priority="123">
      <formula>$B1="Option"</formula>
    </cfRule>
  </conditionalFormatting>
  <conditionalFormatting sqref="J1:J971">
    <cfRule type="expression" dxfId="162" priority="127">
      <formula>$I1="NON"</formula>
    </cfRule>
  </conditionalFormatting>
  <conditionalFormatting sqref="L18:M23 P18:Q270 L29:M270 M28 M24 L24:L28">
    <cfRule type="expression" dxfId="161" priority="121">
      <formula>$K18="CT (Contrôle terminal)"</formula>
    </cfRule>
  </conditionalFormatting>
  <conditionalFormatting sqref="P18:Q270">
    <cfRule type="expression" dxfId="160" priority="120">
      <formula>$K18="CC&amp;CT"</formula>
    </cfRule>
  </conditionalFormatting>
  <conditionalFormatting sqref="L18:L270 N18:O270">
    <cfRule type="expression" dxfId="159" priority="122">
      <formula>$K18="CCI (CC Intégral)"</formula>
    </cfRule>
  </conditionalFormatting>
  <conditionalFormatting sqref="S1:T971">
    <cfRule type="expression" dxfId="158" priority="126">
      <formula>$R1="Autres"</formula>
    </cfRule>
  </conditionalFormatting>
  <conditionalFormatting sqref="V18 U1:U971">
    <cfRule type="expression" dxfId="157" priority="124">
      <formula>$R1="CT (Contrôle terminal)"</formula>
    </cfRule>
  </conditionalFormatting>
  <conditionalFormatting sqref="B23:B28">
    <cfRule type="expression" dxfId="156" priority="117">
      <formula>$F23="Fermeture"</formula>
    </cfRule>
    <cfRule type="expression" dxfId="155" priority="118">
      <formula>$F23="Modification"</formula>
    </cfRule>
    <cfRule type="expression" dxfId="154" priority="119">
      <formula>$F23="Création"</formula>
    </cfRule>
  </conditionalFormatting>
  <conditionalFormatting sqref="E25:H25 K25 M25:M27">
    <cfRule type="expression" dxfId="153" priority="87">
      <formula>$C25="Modification MCC"</formula>
    </cfRule>
    <cfRule type="expression" dxfId="152" priority="88">
      <formula>$C25="Modification"</formula>
    </cfRule>
    <cfRule type="expression" dxfId="151" priority="89">
      <formula>$C25="Création"</formula>
    </cfRule>
    <cfRule type="expression" dxfId="150" priority="90">
      <formula>$C25="Fermeture"</formula>
    </cfRule>
  </conditionalFormatting>
  <conditionalFormatting sqref="E25:H25 K25 M25:M27">
    <cfRule type="expression" dxfId="149" priority="85">
      <formula>$B25="Option"</formula>
    </cfRule>
  </conditionalFormatting>
  <conditionalFormatting sqref="M25:M27">
    <cfRule type="expression" dxfId="148" priority="84">
      <formula>$K25="CT (Contrôle terminal)"</formula>
    </cfRule>
  </conditionalFormatting>
  <conditionalFormatting sqref="E26:H26 K26">
    <cfRule type="expression" dxfId="147" priority="39">
      <formula>$C26="Modification MCC"</formula>
    </cfRule>
    <cfRule type="expression" dxfId="146" priority="40">
      <formula>$C26="Modification"</formula>
    </cfRule>
    <cfRule type="expression" dxfId="145" priority="41">
      <formula>$C26="Création"</formula>
    </cfRule>
    <cfRule type="expression" dxfId="144" priority="42">
      <formula>$C26="Fermeture"</formula>
    </cfRule>
  </conditionalFormatting>
  <conditionalFormatting sqref="E26:H26 K26">
    <cfRule type="expression" dxfId="143" priority="37">
      <formula>$B26="Option"</formula>
    </cfRule>
  </conditionalFormatting>
  <conditionalFormatting sqref="E27:H27 K27">
    <cfRule type="expression" dxfId="142" priority="33">
      <formula>$C27="Modification MCC"</formula>
    </cfRule>
    <cfRule type="expression" dxfId="141" priority="34">
      <formula>$C27="Modification"</formula>
    </cfRule>
    <cfRule type="expression" dxfId="140" priority="35">
      <formula>$C27="Création"</formula>
    </cfRule>
    <cfRule type="expression" dxfId="139" priority="36">
      <formula>$C27="Fermeture"</formula>
    </cfRule>
  </conditionalFormatting>
  <conditionalFormatting sqref="E27:H27 K27">
    <cfRule type="expression" dxfId="138" priority="31">
      <formula>$B27="Option"</formula>
    </cfRule>
  </conditionalFormatting>
  <dataValidations count="7">
    <dataValidation type="list" allowBlank="1" showInputMessage="1" showErrorMessage="1" sqref="D1:D6" xr:uid="{00000000-0002-0000-0600-000000000000}">
      <formula1>"Obligatoire, Facultatif, Complémentaire"</formula1>
    </dataValidation>
    <dataValidation type="list" allowBlank="1" showInputMessage="1" showErrorMessage="1" sqref="B23:B28" xr:uid="{00000000-0002-0000-0600-000001000000}">
      <formula1>"UE, ECUE, BLOC, OPTION, Parcours Pédagogique"</formula1>
    </dataValidation>
    <dataValidation type="list" allowBlank="1" showInputMessage="1" showErrorMessage="1" sqref="P19:P270 S19:S270 N19:N270" xr:uid="{00000000-0002-0000-0600-000002000000}">
      <formula1>List_Controle</formula1>
    </dataValidation>
    <dataValidation type="list" allowBlank="1" showInputMessage="1" showErrorMessage="1" sqref="K19:K270" xr:uid="{00000000-0002-0000-0600-000003000000}">
      <formula1>List_Controle2</formula1>
    </dataValidation>
    <dataValidation type="list" allowBlank="1" showInputMessage="1" showErrorMessage="1" sqref="C23:C270" xr:uid="{00000000-0002-0000-0600-000004000000}">
      <formula1>"Modification MCC"</formula1>
    </dataValidation>
    <dataValidation type="list" allowBlank="1" showInputMessage="1" showErrorMessage="1" sqref="R19:R270" xr:uid="{00000000-0002-0000-0600-000005000000}">
      <formula1>"CT (Contrôle terminal), Autres"</formula1>
    </dataValidation>
    <dataValidation type="list" allowBlank="1" showInputMessage="1" showErrorMessage="1" sqref="E19:I270" xr:uid="{00000000-0002-0000-0600-000006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O221"/>
  <sheetViews>
    <sheetView zoomScale="70" zoomScaleNormal="70" workbookViewId="0">
      <pane ySplit="18" topLeftCell="A23" activePane="bottomLeft" state="frozen"/>
      <selection pane="bottomLeft" activeCell="C31" sqref="C31"/>
    </sheetView>
  </sheetViews>
  <sheetFormatPr baseColWidth="10" defaultColWidth="11.453125" defaultRowHeight="14.5" x14ac:dyDescent="0.35"/>
  <cols>
    <col min="1" max="1" width="18.54296875" style="16" customWidth="1"/>
    <col min="2" max="2" width="68" style="16" customWidth="1"/>
    <col min="3" max="3" width="18" style="16" customWidth="1"/>
    <col min="4" max="4" width="15.7265625" style="16" customWidth="1"/>
    <col min="5" max="5" width="27.26953125" style="16" customWidth="1"/>
    <col min="6" max="6" width="24.7265625" style="16" customWidth="1"/>
    <col min="7" max="7" width="29.1796875" style="16" customWidth="1"/>
    <col min="8" max="8" width="37.7265625" style="16" customWidth="1"/>
    <col min="9" max="9" width="17" style="16" customWidth="1"/>
    <col min="10" max="10" width="14.26953125" style="16" customWidth="1"/>
    <col min="11" max="11" width="14.7265625" style="16" customWidth="1"/>
    <col min="12" max="13" width="21.7265625" style="16" customWidth="1"/>
    <col min="14" max="14" width="47.7265625" style="16" customWidth="1"/>
    <col min="15" max="15" width="54.1796875" style="16" customWidth="1"/>
  </cols>
  <sheetData>
    <row r="1" spans="1:10" x14ac:dyDescent="0.35">
      <c r="A1" s="135"/>
      <c r="B1" s="135"/>
      <c r="C1" s="135"/>
      <c r="D1" s="135"/>
      <c r="E1" s="135"/>
      <c r="F1" s="135"/>
      <c r="G1" s="135"/>
      <c r="H1" s="135"/>
      <c r="I1" s="135"/>
      <c r="J1" s="135"/>
    </row>
    <row r="2" spans="1:10" x14ac:dyDescent="0.35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0" x14ac:dyDescent="0.35">
      <c r="A3" s="135"/>
      <c r="B3" s="135"/>
      <c r="C3" s="135"/>
      <c r="D3" s="135"/>
      <c r="E3" s="135"/>
      <c r="F3" s="135"/>
      <c r="G3" s="135"/>
      <c r="H3" s="135"/>
      <c r="I3" s="135"/>
      <c r="J3" s="135"/>
    </row>
    <row r="4" spans="1:10" x14ac:dyDescent="0.35">
      <c r="A4" s="135"/>
      <c r="B4" s="135"/>
      <c r="C4" s="135"/>
      <c r="D4" s="135"/>
      <c r="E4" s="135"/>
      <c r="F4" s="135"/>
      <c r="G4" s="135"/>
      <c r="H4" s="135"/>
      <c r="I4" s="135"/>
      <c r="J4" s="135"/>
    </row>
    <row r="5" spans="1:10" x14ac:dyDescent="0.35">
      <c r="A5" s="135"/>
      <c r="B5" s="135"/>
      <c r="C5" s="135"/>
      <c r="D5" s="135"/>
      <c r="E5" s="135"/>
      <c r="F5" s="135"/>
      <c r="G5" s="135"/>
      <c r="H5" s="135"/>
      <c r="I5" s="135"/>
      <c r="J5" s="135"/>
    </row>
    <row r="6" spans="1:10" x14ac:dyDescent="0.35">
      <c r="A6" s="135"/>
      <c r="B6" s="135"/>
      <c r="C6" s="135"/>
      <c r="D6" s="135"/>
      <c r="E6" s="135"/>
      <c r="F6" s="135"/>
      <c r="G6" s="135"/>
      <c r="H6" s="135"/>
      <c r="I6" s="135"/>
      <c r="J6" s="135"/>
    </row>
    <row r="7" spans="1:10" ht="18" customHeight="1" x14ac:dyDescent="0.35">
      <c r="A7" s="137" t="s">
        <v>227</v>
      </c>
      <c r="B7" s="134" t="str">
        <f>'Fiche Générale'!B3</f>
        <v>Portail_ST</v>
      </c>
      <c r="C7" s="159" t="s">
        <v>183</v>
      </c>
      <c r="D7" s="137"/>
      <c r="E7" s="144" t="str">
        <f>'Fiche Générale'!B4</f>
        <v>LICENCE SCIENCES DE LA TERRE</v>
      </c>
      <c r="F7" s="145"/>
      <c r="G7" s="137" t="s">
        <v>229</v>
      </c>
      <c r="H7" s="158" t="str">
        <f>'Fiche Générale'!B5</f>
        <v>SLTER</v>
      </c>
      <c r="I7" s="158"/>
      <c r="J7" s="158"/>
    </row>
    <row r="8" spans="1:10" ht="18" customHeight="1" x14ac:dyDescent="0.35">
      <c r="A8" s="137"/>
      <c r="B8" s="134"/>
      <c r="C8" s="159"/>
      <c r="D8" s="137"/>
      <c r="E8" s="146"/>
      <c r="F8" s="147"/>
      <c r="G8" s="137"/>
      <c r="H8" s="158"/>
      <c r="I8" s="158"/>
      <c r="J8" s="158"/>
    </row>
    <row r="9" spans="1:10" ht="18" customHeight="1" x14ac:dyDescent="0.35">
      <c r="A9" s="137"/>
      <c r="B9" s="134"/>
      <c r="C9" s="159"/>
      <c r="D9" s="137"/>
      <c r="E9" s="148"/>
      <c r="F9" s="149"/>
      <c r="G9" s="137"/>
      <c r="H9" s="158"/>
      <c r="I9" s="158"/>
      <c r="J9" s="158"/>
    </row>
    <row r="10" spans="1:10" ht="18" customHeight="1" x14ac:dyDescent="0.35">
      <c r="A10" s="137"/>
      <c r="B10" s="134"/>
      <c r="C10" s="150" t="s">
        <v>185</v>
      </c>
      <c r="D10" s="150"/>
      <c r="E10" s="151" t="str">
        <f>'Fiche Générale'!B9</f>
        <v>SCIENCES DE LA TERRE</v>
      </c>
      <c r="F10" s="152"/>
      <c r="G10" s="152"/>
      <c r="H10" s="152"/>
      <c r="I10" s="152"/>
      <c r="J10" s="153"/>
    </row>
    <row r="11" spans="1:10" ht="18" customHeight="1" x14ac:dyDescent="0.35">
      <c r="A11" s="137"/>
      <c r="B11" s="134"/>
      <c r="C11" s="150"/>
      <c r="D11" s="150"/>
      <c r="E11" s="154"/>
      <c r="F11" s="155"/>
      <c r="G11" s="155"/>
      <c r="H11" s="155"/>
      <c r="I11" s="155"/>
      <c r="J11" s="156"/>
    </row>
    <row r="13" spans="1:10" x14ac:dyDescent="0.35">
      <c r="A13" s="129" t="s">
        <v>186</v>
      </c>
      <c r="B13" s="86" t="s">
        <v>284</v>
      </c>
      <c r="C13" s="129" t="s">
        <v>188</v>
      </c>
      <c r="D13" s="129"/>
      <c r="E13" s="180" t="s">
        <v>285</v>
      </c>
      <c r="F13" s="180"/>
      <c r="G13" s="129" t="s">
        <v>286</v>
      </c>
      <c r="H13" s="82" t="e">
        <f>Calcul!G7</f>
        <v>#REF!</v>
      </c>
      <c r="I13" s="82"/>
    </row>
    <row r="14" spans="1:10" x14ac:dyDescent="0.35">
      <c r="A14" s="129"/>
      <c r="B14" s="89"/>
      <c r="C14" s="129"/>
      <c r="D14" s="129"/>
      <c r="E14" s="180"/>
      <c r="F14" s="180"/>
      <c r="G14" s="129"/>
      <c r="H14" s="82"/>
      <c r="I14" s="82"/>
    </row>
    <row r="15" spans="1:10" x14ac:dyDescent="0.35">
      <c r="A15" s="129" t="s">
        <v>191</v>
      </c>
      <c r="B15" s="86" t="s">
        <v>145</v>
      </c>
      <c r="C15" s="130" t="s">
        <v>192</v>
      </c>
      <c r="D15" s="131"/>
      <c r="E15" s="129" t="s">
        <v>287</v>
      </c>
      <c r="F15" s="129"/>
      <c r="G15" s="129" t="s">
        <v>288</v>
      </c>
      <c r="H15" s="82" t="e">
        <f>Calcul!G20</f>
        <v>#REF!</v>
      </c>
      <c r="I15" s="82"/>
    </row>
    <row r="16" spans="1:10" x14ac:dyDescent="0.35">
      <c r="A16" s="129"/>
      <c r="B16" s="89"/>
      <c r="C16" s="132"/>
      <c r="D16" s="133"/>
      <c r="E16" s="129"/>
      <c r="F16" s="129"/>
      <c r="G16" s="129"/>
      <c r="H16" s="82"/>
      <c r="I16" s="82"/>
    </row>
    <row r="17" spans="1:15" x14ac:dyDescent="0.35">
      <c r="I17" s="17"/>
      <c r="J17" s="17"/>
      <c r="K17" s="17"/>
      <c r="L17" s="17"/>
      <c r="M17" s="17"/>
      <c r="N17" s="17"/>
    </row>
    <row r="18" spans="1:15" ht="49.15" customHeight="1" x14ac:dyDescent="0.35">
      <c r="A18" s="3" t="s">
        <v>195</v>
      </c>
      <c r="B18" s="3" t="s">
        <v>196</v>
      </c>
      <c r="C18" s="3" t="s">
        <v>3</v>
      </c>
      <c r="D18" s="3" t="s">
        <v>197</v>
      </c>
      <c r="E18" s="3" t="s">
        <v>6</v>
      </c>
      <c r="F18" s="3" t="s">
        <v>5</v>
      </c>
      <c r="G18" s="3" t="s">
        <v>198</v>
      </c>
      <c r="H18" s="3" t="s">
        <v>83</v>
      </c>
      <c r="I18" s="3" t="s">
        <v>142</v>
      </c>
      <c r="J18" s="3" t="s">
        <v>147</v>
      </c>
      <c r="K18" s="3" t="s">
        <v>148</v>
      </c>
      <c r="L18" s="3" t="s">
        <v>199</v>
      </c>
      <c r="M18" s="3" t="s">
        <v>4</v>
      </c>
      <c r="N18" s="3" t="s">
        <v>200</v>
      </c>
      <c r="O18" s="4" t="s">
        <v>201</v>
      </c>
    </row>
    <row r="19" spans="1:15" ht="43.15" customHeight="1" x14ac:dyDescent="0.35">
      <c r="A19" s="12">
        <v>0</v>
      </c>
      <c r="B19" s="6" t="s">
        <v>289</v>
      </c>
      <c r="C19" s="12" t="s">
        <v>11</v>
      </c>
      <c r="D19" s="12">
        <v>6</v>
      </c>
      <c r="E19" s="54"/>
      <c r="F19" s="54"/>
      <c r="G19" s="54"/>
      <c r="H19" s="53"/>
      <c r="I19" s="53"/>
      <c r="J19" s="53"/>
      <c r="K19" s="53"/>
      <c r="L19" s="53"/>
      <c r="M19" s="53"/>
      <c r="N19" s="54"/>
      <c r="O19" s="8"/>
    </row>
    <row r="20" spans="1:15" ht="43.15" customHeight="1" x14ac:dyDescent="0.35">
      <c r="A20" s="12" t="s">
        <v>203</v>
      </c>
      <c r="B20" s="6" t="s">
        <v>290</v>
      </c>
      <c r="C20" s="12" t="s">
        <v>19</v>
      </c>
      <c r="D20" s="53"/>
      <c r="E20" s="54"/>
      <c r="F20" s="54"/>
      <c r="G20" s="54"/>
      <c r="H20" s="53"/>
      <c r="I20" s="53"/>
      <c r="J20" s="53"/>
      <c r="K20" s="53"/>
      <c r="L20" s="53"/>
      <c r="M20" s="53"/>
      <c r="N20" s="54"/>
      <c r="O20" s="8"/>
    </row>
    <row r="21" spans="1:15" ht="43.15" customHeight="1" x14ac:dyDescent="0.35">
      <c r="A21" s="12" t="s">
        <v>205</v>
      </c>
      <c r="B21" s="6" t="s">
        <v>291</v>
      </c>
      <c r="C21" s="12" t="s">
        <v>19</v>
      </c>
      <c r="D21" s="53"/>
      <c r="E21" s="54"/>
      <c r="F21" s="54"/>
      <c r="G21" s="54"/>
      <c r="H21" s="53"/>
      <c r="I21" s="53"/>
      <c r="J21" s="53"/>
      <c r="K21" s="53"/>
      <c r="L21" s="53"/>
      <c r="M21" s="53"/>
      <c r="N21" s="54"/>
      <c r="O21" s="8"/>
    </row>
    <row r="22" spans="1:15" ht="43.15" customHeight="1" x14ac:dyDescent="0.35">
      <c r="A22" s="12" t="s">
        <v>207</v>
      </c>
      <c r="B22" s="5" t="s">
        <v>292</v>
      </c>
      <c r="C22" s="12" t="s">
        <v>19</v>
      </c>
      <c r="D22" s="53"/>
      <c r="E22" s="54"/>
      <c r="F22" s="54"/>
      <c r="G22" s="54"/>
      <c r="H22" s="53"/>
      <c r="I22" s="53"/>
      <c r="J22" s="53"/>
      <c r="K22" s="53"/>
      <c r="L22" s="53"/>
      <c r="M22" s="53"/>
      <c r="N22" s="54"/>
      <c r="O22" s="8"/>
    </row>
    <row r="23" spans="1:15" ht="43.15" customHeight="1" x14ac:dyDescent="0.35">
      <c r="A23" s="25">
        <v>1</v>
      </c>
      <c r="B23" s="27" t="s">
        <v>293</v>
      </c>
      <c r="C23" s="22" t="s">
        <v>11</v>
      </c>
      <c r="D23" s="22"/>
      <c r="E23" s="22"/>
      <c r="F23" s="22"/>
      <c r="G23" s="22"/>
      <c r="H23" s="22"/>
      <c r="I23" s="22"/>
      <c r="J23" s="22"/>
      <c r="K23" s="22"/>
      <c r="L23" s="7"/>
      <c r="M23" s="7"/>
      <c r="N23" s="7"/>
      <c r="O23" s="68" t="s">
        <v>212</v>
      </c>
    </row>
    <row r="24" spans="1:15" ht="43.15" customHeight="1" x14ac:dyDescent="0.35">
      <c r="A24" s="25"/>
      <c r="B24" s="27" t="s">
        <v>213</v>
      </c>
      <c r="C24" s="22" t="s">
        <v>29</v>
      </c>
      <c r="D24" s="22"/>
      <c r="E24" s="22"/>
      <c r="F24" s="22"/>
      <c r="G24" s="22"/>
      <c r="H24" s="22"/>
      <c r="I24" s="22"/>
      <c r="J24" s="22"/>
      <c r="K24" s="22"/>
      <c r="L24" s="7"/>
      <c r="M24" s="7"/>
      <c r="N24" s="7"/>
      <c r="O24" s="7"/>
    </row>
    <row r="25" spans="1:15" ht="43.15" customHeight="1" x14ac:dyDescent="0.35">
      <c r="A25" s="25" t="s">
        <v>263</v>
      </c>
      <c r="B25" s="27" t="s">
        <v>294</v>
      </c>
      <c r="C25" s="22" t="s">
        <v>11</v>
      </c>
      <c r="D25" s="22">
        <v>6</v>
      </c>
      <c r="E25" s="7"/>
      <c r="F25" s="7"/>
      <c r="G25" s="66" t="s">
        <v>295</v>
      </c>
      <c r="H25" s="63" t="s">
        <v>118</v>
      </c>
      <c r="I25" s="63">
        <v>22</v>
      </c>
      <c r="J25" s="63">
        <v>8</v>
      </c>
      <c r="K25" s="63">
        <v>30</v>
      </c>
      <c r="L25" s="22"/>
      <c r="M25" s="22"/>
      <c r="N25" s="7"/>
      <c r="O25" s="7" t="s">
        <v>296</v>
      </c>
    </row>
    <row r="26" spans="1:15" ht="43.15" customHeight="1" x14ac:dyDescent="0.35">
      <c r="A26" s="25" t="s">
        <v>267</v>
      </c>
      <c r="B26" s="27" t="s">
        <v>297</v>
      </c>
      <c r="C26" s="22" t="s">
        <v>11</v>
      </c>
      <c r="D26" s="22">
        <v>6</v>
      </c>
      <c r="E26" s="7"/>
      <c r="F26" s="7"/>
      <c r="G26" s="66" t="s">
        <v>298</v>
      </c>
      <c r="H26" s="63" t="s">
        <v>118</v>
      </c>
      <c r="I26" s="63">
        <v>20</v>
      </c>
      <c r="J26" s="63">
        <v>21</v>
      </c>
      <c r="K26" s="63">
        <v>20</v>
      </c>
      <c r="L26" s="22"/>
      <c r="M26" s="22"/>
      <c r="N26" s="7"/>
      <c r="O26" s="7" t="s">
        <v>299</v>
      </c>
    </row>
    <row r="27" spans="1:15" ht="43.15" customHeight="1" x14ac:dyDescent="0.35">
      <c r="A27" s="25" t="s">
        <v>300</v>
      </c>
      <c r="B27" s="27" t="s">
        <v>301</v>
      </c>
      <c r="C27" s="22" t="s">
        <v>11</v>
      </c>
      <c r="D27" s="22">
        <v>6</v>
      </c>
      <c r="E27" s="7"/>
      <c r="F27" s="7"/>
      <c r="G27" s="66" t="s">
        <v>302</v>
      </c>
      <c r="H27" s="63" t="s">
        <v>118</v>
      </c>
      <c r="I27" s="63">
        <v>20</v>
      </c>
      <c r="J27" s="63">
        <v>24</v>
      </c>
      <c r="K27" s="63">
        <v>21</v>
      </c>
      <c r="L27" s="22"/>
      <c r="M27" s="22"/>
      <c r="N27" s="7"/>
      <c r="O27" s="7" t="s">
        <v>303</v>
      </c>
    </row>
    <row r="28" spans="1:15" ht="43.15" customHeight="1" x14ac:dyDescent="0.35">
      <c r="A28" s="25" t="s">
        <v>304</v>
      </c>
      <c r="B28" s="27" t="s">
        <v>305</v>
      </c>
      <c r="C28" s="22" t="s">
        <v>11</v>
      </c>
      <c r="D28" s="22">
        <v>6</v>
      </c>
      <c r="E28" s="7"/>
      <c r="F28" s="7"/>
      <c r="G28" s="66" t="s">
        <v>306</v>
      </c>
      <c r="H28" s="63" t="s">
        <v>118</v>
      </c>
      <c r="I28" s="63">
        <v>15</v>
      </c>
      <c r="J28" s="63">
        <v>18</v>
      </c>
      <c r="K28" s="63">
        <v>27</v>
      </c>
      <c r="L28" s="22"/>
      <c r="M28" s="22"/>
      <c r="N28" s="7"/>
      <c r="O28" s="7" t="s">
        <v>307</v>
      </c>
    </row>
    <row r="29" spans="1:15" ht="43.15" customHeight="1" x14ac:dyDescent="0.45">
      <c r="A29" s="26"/>
      <c r="B29" s="28"/>
      <c r="C29" s="22"/>
      <c r="D29" s="14"/>
      <c r="E29" s="9"/>
      <c r="F29" s="9"/>
      <c r="G29" s="9"/>
      <c r="H29" s="14"/>
      <c r="I29" s="22"/>
      <c r="J29" s="22"/>
      <c r="K29" s="22"/>
      <c r="L29" s="22"/>
      <c r="M29" s="22"/>
      <c r="N29" s="9"/>
      <c r="O29" s="9"/>
    </row>
    <row r="30" spans="1:15" ht="43.15" customHeight="1" x14ac:dyDescent="0.45">
      <c r="A30" s="26"/>
      <c r="B30" s="28"/>
      <c r="C30" s="22"/>
      <c r="D30" s="14"/>
      <c r="E30" s="9"/>
      <c r="F30" s="9"/>
      <c r="G30" s="9"/>
      <c r="H30" s="14"/>
      <c r="I30" s="22"/>
      <c r="J30" s="22"/>
      <c r="K30" s="22"/>
      <c r="L30" s="22"/>
      <c r="M30" s="22"/>
      <c r="N30" s="9"/>
      <c r="O30" s="9"/>
    </row>
    <row r="31" spans="1:15" ht="43.15" customHeight="1" x14ac:dyDescent="0.45">
      <c r="A31" s="26"/>
      <c r="B31" s="28"/>
      <c r="C31" s="22"/>
      <c r="D31" s="14"/>
      <c r="E31" s="9"/>
      <c r="F31" s="9"/>
      <c r="G31" s="9"/>
      <c r="H31" s="14"/>
      <c r="I31" s="22"/>
      <c r="J31" s="22"/>
      <c r="K31" s="22"/>
      <c r="L31" s="22"/>
      <c r="M31" s="22"/>
      <c r="N31" s="9"/>
      <c r="O31" s="9"/>
    </row>
    <row r="32" spans="1:15" ht="43.15" customHeight="1" x14ac:dyDescent="0.45">
      <c r="A32" s="26"/>
      <c r="B32" s="28"/>
      <c r="C32" s="22"/>
      <c r="D32" s="14"/>
      <c r="E32" s="9"/>
      <c r="F32" s="9"/>
      <c r="G32" s="9"/>
      <c r="H32" s="14"/>
      <c r="I32" s="22"/>
      <c r="J32" s="22"/>
      <c r="K32" s="22"/>
      <c r="L32" s="22"/>
      <c r="M32" s="22"/>
      <c r="N32" s="9"/>
      <c r="O32" s="9"/>
    </row>
    <row r="33" spans="1:15" ht="43.15" customHeight="1" x14ac:dyDescent="0.45">
      <c r="A33" s="26"/>
      <c r="B33" s="28"/>
      <c r="C33" s="22"/>
      <c r="D33" s="14"/>
      <c r="E33" s="9"/>
      <c r="F33" s="9"/>
      <c r="G33" s="9"/>
      <c r="H33" s="14"/>
      <c r="I33" s="22"/>
      <c r="J33" s="22"/>
      <c r="K33" s="22"/>
      <c r="L33" s="22"/>
      <c r="M33" s="22"/>
      <c r="N33" s="9"/>
      <c r="O33" s="9"/>
    </row>
    <row r="34" spans="1:15" ht="43.15" customHeight="1" x14ac:dyDescent="0.45">
      <c r="A34" s="26"/>
      <c r="B34" s="28"/>
      <c r="C34" s="22"/>
      <c r="D34" s="14"/>
      <c r="E34" s="9"/>
      <c r="F34" s="9"/>
      <c r="G34" s="9"/>
      <c r="H34" s="14"/>
      <c r="I34" s="22"/>
      <c r="J34" s="22"/>
      <c r="K34" s="22"/>
      <c r="L34" s="22"/>
      <c r="M34" s="22"/>
      <c r="N34" s="9"/>
      <c r="O34" s="9"/>
    </row>
    <row r="35" spans="1:15" ht="43.15" customHeight="1" x14ac:dyDescent="0.45">
      <c r="A35" s="26"/>
      <c r="B35" s="28"/>
      <c r="C35" s="22"/>
      <c r="D35" s="14"/>
      <c r="E35" s="9"/>
      <c r="F35" s="9"/>
      <c r="G35" s="9"/>
      <c r="H35" s="14"/>
      <c r="I35" s="22"/>
      <c r="J35" s="22"/>
      <c r="K35" s="22"/>
      <c r="L35" s="22"/>
      <c r="M35" s="22"/>
      <c r="N35" s="9"/>
      <c r="O35" s="9"/>
    </row>
    <row r="36" spans="1:15" ht="43.15" customHeight="1" x14ac:dyDescent="0.45">
      <c r="A36" s="26"/>
      <c r="B36" s="28"/>
      <c r="C36" s="22"/>
      <c r="D36" s="14"/>
      <c r="E36" s="9"/>
      <c r="F36" s="9"/>
      <c r="G36" s="9"/>
      <c r="H36" s="14"/>
      <c r="I36" s="22"/>
      <c r="J36" s="22"/>
      <c r="K36" s="22"/>
      <c r="L36" s="22"/>
      <c r="M36" s="22"/>
      <c r="N36" s="9"/>
      <c r="O36" s="9"/>
    </row>
    <row r="37" spans="1:15" ht="43.15" customHeight="1" x14ac:dyDescent="0.45">
      <c r="A37" s="26"/>
      <c r="B37" s="28"/>
      <c r="C37" s="22"/>
      <c r="D37" s="14"/>
      <c r="E37" s="9"/>
      <c r="F37" s="9"/>
      <c r="G37" s="9"/>
      <c r="H37" s="14"/>
      <c r="I37" s="22"/>
      <c r="J37" s="22"/>
      <c r="K37" s="22"/>
      <c r="L37" s="22"/>
      <c r="M37" s="22"/>
      <c r="N37" s="9"/>
      <c r="O37" s="9"/>
    </row>
    <row r="38" spans="1:15" ht="43.15" customHeight="1" x14ac:dyDescent="0.45">
      <c r="A38" s="26"/>
      <c r="B38" s="28"/>
      <c r="C38" s="22"/>
      <c r="D38" s="14"/>
      <c r="E38" s="9"/>
      <c r="F38" s="9"/>
      <c r="G38" s="9"/>
      <c r="H38" s="14"/>
      <c r="I38" s="22"/>
      <c r="J38" s="22"/>
      <c r="K38" s="22"/>
      <c r="L38" s="22"/>
      <c r="M38" s="22"/>
      <c r="N38" s="9"/>
      <c r="O38" s="9"/>
    </row>
    <row r="39" spans="1:15" ht="43.15" customHeight="1" x14ac:dyDescent="0.45">
      <c r="A39" s="26"/>
      <c r="B39" s="28"/>
      <c r="C39" s="22"/>
      <c r="D39" s="14"/>
      <c r="E39" s="9"/>
      <c r="F39" s="9"/>
      <c r="G39" s="9"/>
      <c r="H39" s="14"/>
      <c r="I39" s="22"/>
      <c r="J39" s="22"/>
      <c r="K39" s="22"/>
      <c r="L39" s="22"/>
      <c r="M39" s="22"/>
      <c r="N39" s="9"/>
      <c r="O39" s="9"/>
    </row>
    <row r="40" spans="1:15" ht="43.15" customHeight="1" x14ac:dyDescent="0.45">
      <c r="A40" s="26"/>
      <c r="B40" s="28"/>
      <c r="C40" s="22"/>
      <c r="D40" s="14"/>
      <c r="E40" s="9"/>
      <c r="F40" s="9"/>
      <c r="G40" s="9"/>
      <c r="H40" s="14"/>
      <c r="I40" s="22"/>
      <c r="J40" s="22"/>
      <c r="K40" s="22"/>
      <c r="L40" s="22"/>
      <c r="M40" s="22"/>
      <c r="N40" s="9"/>
      <c r="O40" s="9"/>
    </row>
    <row r="41" spans="1:15" ht="43.15" customHeight="1" x14ac:dyDescent="0.45">
      <c r="A41" s="26"/>
      <c r="B41" s="28"/>
      <c r="C41" s="22"/>
      <c r="D41" s="14"/>
      <c r="E41" s="9"/>
      <c r="F41" s="9"/>
      <c r="G41" s="9"/>
      <c r="H41" s="14"/>
      <c r="I41" s="22"/>
      <c r="J41" s="22"/>
      <c r="K41" s="22"/>
      <c r="L41" s="22"/>
      <c r="M41" s="22"/>
      <c r="N41" s="9"/>
      <c r="O41" s="9"/>
    </row>
    <row r="42" spans="1:15" ht="43.15" customHeight="1" x14ac:dyDescent="0.45">
      <c r="A42" s="26"/>
      <c r="B42" s="28"/>
      <c r="C42" s="22"/>
      <c r="D42" s="14"/>
      <c r="E42" s="9"/>
      <c r="F42" s="9"/>
      <c r="G42" s="9"/>
      <c r="H42" s="14"/>
      <c r="I42" s="22"/>
      <c r="J42" s="22"/>
      <c r="K42" s="22"/>
      <c r="L42" s="22"/>
      <c r="M42" s="22"/>
      <c r="N42" s="9"/>
      <c r="O42" s="9"/>
    </row>
    <row r="43" spans="1:15" ht="43.15" customHeight="1" x14ac:dyDescent="0.45">
      <c r="A43" s="26"/>
      <c r="B43" s="28"/>
      <c r="C43" s="22"/>
      <c r="D43" s="14"/>
      <c r="E43" s="9"/>
      <c r="F43" s="9"/>
      <c r="G43" s="9"/>
      <c r="H43" s="14"/>
      <c r="I43" s="22"/>
      <c r="J43" s="22"/>
      <c r="K43" s="22"/>
      <c r="L43" s="22"/>
      <c r="M43" s="22"/>
      <c r="N43" s="9"/>
      <c r="O43" s="9"/>
    </row>
    <row r="44" spans="1:15" ht="43.15" customHeight="1" x14ac:dyDescent="0.45">
      <c r="A44" s="26"/>
      <c r="B44" s="28"/>
      <c r="C44" s="22"/>
      <c r="D44" s="14"/>
      <c r="E44" s="9"/>
      <c r="F44" s="9"/>
      <c r="G44" s="9"/>
      <c r="H44" s="14"/>
      <c r="I44" s="22"/>
      <c r="J44" s="22"/>
      <c r="K44" s="22"/>
      <c r="L44" s="22"/>
      <c r="M44" s="22"/>
      <c r="N44" s="9"/>
      <c r="O44" s="9"/>
    </row>
    <row r="45" spans="1:15" ht="43.15" customHeight="1" x14ac:dyDescent="0.45">
      <c r="A45" s="26"/>
      <c r="B45" s="28"/>
      <c r="C45" s="22"/>
      <c r="D45" s="14"/>
      <c r="E45" s="9"/>
      <c r="F45" s="9"/>
      <c r="G45" s="9"/>
      <c r="H45" s="14"/>
      <c r="I45" s="22"/>
      <c r="J45" s="22"/>
      <c r="K45" s="22"/>
      <c r="L45" s="22"/>
      <c r="M45" s="22"/>
      <c r="N45" s="9"/>
      <c r="O45" s="9"/>
    </row>
    <row r="46" spans="1:15" ht="43.15" customHeight="1" x14ac:dyDescent="0.45">
      <c r="A46" s="26"/>
      <c r="B46" s="28"/>
      <c r="C46" s="22"/>
      <c r="D46" s="14"/>
      <c r="E46" s="9"/>
      <c r="F46" s="9"/>
      <c r="G46" s="9"/>
      <c r="H46" s="14"/>
      <c r="I46" s="22"/>
      <c r="J46" s="22"/>
      <c r="K46" s="22"/>
      <c r="L46" s="22"/>
      <c r="M46" s="22"/>
      <c r="N46" s="9"/>
      <c r="O46" s="9"/>
    </row>
    <row r="47" spans="1:15" ht="43.15" customHeight="1" x14ac:dyDescent="0.45">
      <c r="A47" s="26"/>
      <c r="B47" s="28"/>
      <c r="C47" s="22"/>
      <c r="D47" s="14"/>
      <c r="E47" s="9"/>
      <c r="F47" s="9"/>
      <c r="G47" s="9"/>
      <c r="H47" s="14"/>
      <c r="I47" s="22"/>
      <c r="J47" s="22"/>
      <c r="K47" s="22"/>
      <c r="L47" s="22"/>
      <c r="M47" s="22"/>
      <c r="N47" s="9"/>
      <c r="O47" s="9"/>
    </row>
    <row r="48" spans="1:15" ht="43.15" customHeight="1" x14ac:dyDescent="0.45">
      <c r="A48" s="26"/>
      <c r="B48" s="28"/>
      <c r="C48" s="22"/>
      <c r="D48" s="14"/>
      <c r="E48" s="9"/>
      <c r="F48" s="9"/>
      <c r="G48" s="9"/>
      <c r="H48" s="14"/>
      <c r="I48" s="22"/>
      <c r="J48" s="22"/>
      <c r="K48" s="22"/>
      <c r="L48" s="22"/>
      <c r="M48" s="22"/>
      <c r="N48" s="9"/>
      <c r="O48" s="9"/>
    </row>
    <row r="49" spans="1:15" ht="43.15" customHeight="1" x14ac:dyDescent="0.45">
      <c r="A49" s="26"/>
      <c r="B49" s="28"/>
      <c r="C49" s="22"/>
      <c r="D49" s="14"/>
      <c r="E49" s="9"/>
      <c r="F49" s="9"/>
      <c r="G49" s="9"/>
      <c r="H49" s="14"/>
      <c r="I49" s="22"/>
      <c r="J49" s="22"/>
      <c r="K49" s="22"/>
      <c r="L49" s="22"/>
      <c r="M49" s="22"/>
      <c r="N49" s="9"/>
      <c r="O49" s="9"/>
    </row>
    <row r="50" spans="1:15" ht="43.15" customHeight="1" x14ac:dyDescent="0.45">
      <c r="A50" s="26"/>
      <c r="B50" s="28"/>
      <c r="C50" s="22"/>
      <c r="D50" s="14"/>
      <c r="E50" s="9"/>
      <c r="F50" s="9"/>
      <c r="G50" s="9"/>
      <c r="H50" s="14"/>
      <c r="I50" s="22"/>
      <c r="J50" s="22"/>
      <c r="K50" s="22"/>
      <c r="L50" s="22"/>
      <c r="M50" s="22"/>
      <c r="N50" s="9"/>
      <c r="O50" s="9"/>
    </row>
    <row r="51" spans="1:15" ht="43.15" customHeight="1" x14ac:dyDescent="0.45">
      <c r="A51" s="26"/>
      <c r="B51" s="28"/>
      <c r="C51" s="22"/>
      <c r="D51" s="14"/>
      <c r="E51" s="9"/>
      <c r="F51" s="9"/>
      <c r="G51" s="9"/>
      <c r="H51" s="14"/>
      <c r="I51" s="22"/>
      <c r="J51" s="22"/>
      <c r="K51" s="22"/>
      <c r="L51" s="22"/>
      <c r="M51" s="22"/>
      <c r="N51" s="9"/>
      <c r="O51" s="9"/>
    </row>
    <row r="52" spans="1:15" ht="43.15" customHeight="1" x14ac:dyDescent="0.45">
      <c r="A52" s="26"/>
      <c r="B52" s="28"/>
      <c r="C52" s="22"/>
      <c r="D52" s="14"/>
      <c r="E52" s="9"/>
      <c r="F52" s="9"/>
      <c r="G52" s="9"/>
      <c r="H52" s="14"/>
      <c r="I52" s="22"/>
      <c r="J52" s="22"/>
      <c r="K52" s="22"/>
      <c r="L52" s="22"/>
      <c r="M52" s="22"/>
      <c r="N52" s="9"/>
      <c r="O52" s="9"/>
    </row>
    <row r="53" spans="1:15" ht="43.15" customHeight="1" x14ac:dyDescent="0.45">
      <c r="A53" s="26"/>
      <c r="B53" s="28"/>
      <c r="C53" s="22"/>
      <c r="D53" s="14"/>
      <c r="E53" s="9"/>
      <c r="F53" s="9"/>
      <c r="G53" s="9"/>
      <c r="H53" s="14"/>
      <c r="I53" s="22"/>
      <c r="J53" s="22"/>
      <c r="K53" s="22"/>
      <c r="L53" s="22"/>
      <c r="M53" s="22"/>
      <c r="N53" s="9"/>
      <c r="O53" s="9"/>
    </row>
    <row r="54" spans="1:15" ht="43.15" customHeight="1" x14ac:dyDescent="0.45">
      <c r="A54" s="26"/>
      <c r="B54" s="28"/>
      <c r="C54" s="22"/>
      <c r="D54" s="14"/>
      <c r="E54" s="9"/>
      <c r="F54" s="9"/>
      <c r="G54" s="9"/>
      <c r="H54" s="14"/>
      <c r="I54" s="22"/>
      <c r="J54" s="22"/>
      <c r="K54" s="22"/>
      <c r="L54" s="22"/>
      <c r="M54" s="22"/>
      <c r="N54" s="9"/>
      <c r="O54" s="9"/>
    </row>
    <row r="55" spans="1:15" ht="43.15" customHeight="1" x14ac:dyDescent="0.45">
      <c r="A55" s="26"/>
      <c r="B55" s="28"/>
      <c r="C55" s="22"/>
      <c r="D55" s="14"/>
      <c r="E55" s="9"/>
      <c r="F55" s="9"/>
      <c r="G55" s="9"/>
      <c r="H55" s="14"/>
      <c r="I55" s="22"/>
      <c r="J55" s="22"/>
      <c r="K55" s="22"/>
      <c r="L55" s="22"/>
      <c r="M55" s="22"/>
      <c r="N55" s="9"/>
      <c r="O55" s="9"/>
    </row>
    <row r="56" spans="1:15" ht="43.15" customHeight="1" x14ac:dyDescent="0.45">
      <c r="A56" s="26"/>
      <c r="B56" s="28"/>
      <c r="C56" s="22"/>
      <c r="D56" s="14"/>
      <c r="E56" s="9"/>
      <c r="F56" s="9"/>
      <c r="G56" s="9"/>
      <c r="H56" s="14"/>
      <c r="I56" s="22"/>
      <c r="J56" s="22"/>
      <c r="K56" s="22"/>
      <c r="L56" s="22"/>
      <c r="M56" s="22"/>
      <c r="N56" s="9"/>
      <c r="O56" s="9"/>
    </row>
    <row r="57" spans="1:15" ht="43.15" customHeight="1" x14ac:dyDescent="0.45">
      <c r="A57" s="26"/>
      <c r="B57" s="28"/>
      <c r="C57" s="22"/>
      <c r="D57" s="14"/>
      <c r="E57" s="9"/>
      <c r="F57" s="9"/>
      <c r="G57" s="9"/>
      <c r="H57" s="14"/>
      <c r="I57" s="22"/>
      <c r="J57" s="22"/>
      <c r="K57" s="22"/>
      <c r="L57" s="22"/>
      <c r="M57" s="22"/>
      <c r="N57" s="9"/>
      <c r="O57" s="9"/>
    </row>
    <row r="58" spans="1:15" ht="43.15" customHeight="1" x14ac:dyDescent="0.45">
      <c r="A58" s="26"/>
      <c r="B58" s="28"/>
      <c r="C58" s="22"/>
      <c r="D58" s="14"/>
      <c r="E58" s="9"/>
      <c r="F58" s="9"/>
      <c r="G58" s="9"/>
      <c r="H58" s="14"/>
      <c r="I58" s="22"/>
      <c r="J58" s="22"/>
      <c r="K58" s="22"/>
      <c r="L58" s="22"/>
      <c r="M58" s="22"/>
      <c r="N58" s="9"/>
      <c r="O58" s="9"/>
    </row>
    <row r="59" spans="1:15" ht="43.15" customHeight="1" x14ac:dyDescent="0.45">
      <c r="A59" s="26"/>
      <c r="B59" s="28"/>
      <c r="C59" s="22"/>
      <c r="D59" s="14"/>
      <c r="E59" s="9"/>
      <c r="F59" s="9"/>
      <c r="G59" s="9"/>
      <c r="H59" s="14"/>
      <c r="I59" s="22"/>
      <c r="J59" s="22"/>
      <c r="K59" s="22"/>
      <c r="L59" s="22"/>
      <c r="M59" s="22"/>
      <c r="N59" s="9"/>
      <c r="O59" s="9"/>
    </row>
    <row r="60" spans="1:15" ht="43.15" customHeight="1" x14ac:dyDescent="0.45">
      <c r="A60" s="26"/>
      <c r="B60" s="28"/>
      <c r="C60" s="22"/>
      <c r="D60" s="14"/>
      <c r="E60" s="9"/>
      <c r="F60" s="9"/>
      <c r="G60" s="9"/>
      <c r="H60" s="14"/>
      <c r="I60" s="22"/>
      <c r="J60" s="22"/>
      <c r="K60" s="22"/>
      <c r="L60" s="22"/>
      <c r="M60" s="22"/>
      <c r="N60" s="9"/>
      <c r="O60" s="9"/>
    </row>
    <row r="61" spans="1:15" ht="43.15" customHeight="1" x14ac:dyDescent="0.45">
      <c r="A61" s="26"/>
      <c r="B61" s="28"/>
      <c r="C61" s="22"/>
      <c r="D61" s="14"/>
      <c r="E61" s="9"/>
      <c r="F61" s="9"/>
      <c r="G61" s="9"/>
      <c r="H61" s="14"/>
      <c r="I61" s="22"/>
      <c r="J61" s="22"/>
      <c r="K61" s="22"/>
      <c r="L61" s="22"/>
      <c r="M61" s="22"/>
      <c r="N61" s="9"/>
      <c r="O61" s="9"/>
    </row>
    <row r="62" spans="1:15" ht="43.15" customHeight="1" x14ac:dyDescent="0.45">
      <c r="A62" s="26"/>
      <c r="B62" s="28"/>
      <c r="C62" s="22"/>
      <c r="D62" s="14"/>
      <c r="E62" s="9"/>
      <c r="F62" s="9"/>
      <c r="G62" s="9"/>
      <c r="H62" s="14"/>
      <c r="I62" s="22"/>
      <c r="J62" s="22"/>
      <c r="K62" s="22"/>
      <c r="L62" s="22"/>
      <c r="M62" s="22"/>
      <c r="N62" s="9"/>
      <c r="O62" s="9"/>
    </row>
    <row r="63" spans="1:15" ht="43.15" customHeight="1" x14ac:dyDescent="0.45">
      <c r="A63" s="26"/>
      <c r="B63" s="28"/>
      <c r="C63" s="22"/>
      <c r="D63" s="14"/>
      <c r="E63" s="9"/>
      <c r="F63" s="9"/>
      <c r="G63" s="9"/>
      <c r="H63" s="14"/>
      <c r="I63" s="22"/>
      <c r="J63" s="22"/>
      <c r="K63" s="22"/>
      <c r="L63" s="22"/>
      <c r="M63" s="22"/>
      <c r="N63" s="9"/>
      <c r="O63" s="9"/>
    </row>
    <row r="64" spans="1:15" ht="43.15" customHeight="1" x14ac:dyDescent="0.45">
      <c r="A64" s="26"/>
      <c r="B64" s="28"/>
      <c r="C64" s="22"/>
      <c r="D64" s="14"/>
      <c r="E64" s="9"/>
      <c r="F64" s="9"/>
      <c r="G64" s="9"/>
      <c r="H64" s="14"/>
      <c r="I64" s="22"/>
      <c r="J64" s="22"/>
      <c r="K64" s="22"/>
      <c r="L64" s="22"/>
      <c r="M64" s="22"/>
      <c r="N64" s="9"/>
      <c r="O64" s="9"/>
    </row>
    <row r="65" spans="1:15" ht="43.15" customHeight="1" x14ac:dyDescent="0.45">
      <c r="A65" s="26"/>
      <c r="B65" s="28"/>
      <c r="C65" s="22"/>
      <c r="D65" s="14"/>
      <c r="E65" s="9"/>
      <c r="F65" s="9"/>
      <c r="G65" s="9"/>
      <c r="H65" s="14"/>
      <c r="I65" s="22"/>
      <c r="J65" s="22"/>
      <c r="K65" s="22"/>
      <c r="L65" s="22"/>
      <c r="M65" s="22"/>
      <c r="N65" s="9"/>
      <c r="O65" s="9"/>
    </row>
    <row r="66" spans="1:15" ht="43.15" customHeight="1" x14ac:dyDescent="0.45">
      <c r="A66" s="26"/>
      <c r="B66" s="28"/>
      <c r="C66" s="22"/>
      <c r="D66" s="14"/>
      <c r="E66" s="9"/>
      <c r="F66" s="9"/>
      <c r="G66" s="9"/>
      <c r="H66" s="14"/>
      <c r="I66" s="22"/>
      <c r="J66" s="22"/>
      <c r="K66" s="22"/>
      <c r="L66" s="22"/>
      <c r="M66" s="22"/>
      <c r="N66" s="9"/>
      <c r="O66" s="9"/>
    </row>
    <row r="67" spans="1:15" ht="43.15" customHeight="1" x14ac:dyDescent="0.45">
      <c r="A67" s="26"/>
      <c r="B67" s="28"/>
      <c r="C67" s="22"/>
      <c r="D67" s="14"/>
      <c r="E67" s="9"/>
      <c r="F67" s="9"/>
      <c r="G67" s="9"/>
      <c r="H67" s="14"/>
      <c r="I67" s="22"/>
      <c r="J67" s="22"/>
      <c r="K67" s="22"/>
      <c r="L67" s="22"/>
      <c r="M67" s="22"/>
      <c r="N67" s="9"/>
      <c r="O67" s="9"/>
    </row>
    <row r="68" spans="1:15" ht="43.15" customHeight="1" x14ac:dyDescent="0.45">
      <c r="A68" s="26"/>
      <c r="B68" s="28"/>
      <c r="C68" s="22"/>
      <c r="D68" s="14"/>
      <c r="E68" s="9"/>
      <c r="F68" s="9"/>
      <c r="G68" s="9"/>
      <c r="H68" s="14"/>
      <c r="I68" s="22"/>
      <c r="J68" s="22"/>
      <c r="K68" s="22"/>
      <c r="L68" s="22"/>
      <c r="M68" s="22"/>
      <c r="N68" s="9"/>
      <c r="O68" s="9"/>
    </row>
    <row r="69" spans="1:15" ht="43.15" customHeight="1" x14ac:dyDescent="0.45">
      <c r="A69" s="26"/>
      <c r="B69" s="28"/>
      <c r="C69" s="22"/>
      <c r="D69" s="14"/>
      <c r="E69" s="9"/>
      <c r="F69" s="9"/>
      <c r="G69" s="9"/>
      <c r="H69" s="14"/>
      <c r="I69" s="22"/>
      <c r="J69" s="22"/>
      <c r="K69" s="22"/>
      <c r="L69" s="22"/>
      <c r="M69" s="22"/>
      <c r="N69" s="9"/>
      <c r="O69" s="9"/>
    </row>
    <row r="70" spans="1:15" ht="43.15" customHeight="1" x14ac:dyDescent="0.45">
      <c r="A70" s="26"/>
      <c r="B70" s="28"/>
      <c r="C70" s="22"/>
      <c r="D70" s="14"/>
      <c r="E70" s="9"/>
      <c r="F70" s="9"/>
      <c r="G70" s="9"/>
      <c r="H70" s="14"/>
      <c r="I70" s="22"/>
      <c r="J70" s="22"/>
      <c r="K70" s="22"/>
      <c r="L70" s="22"/>
      <c r="M70" s="22"/>
      <c r="N70" s="9"/>
      <c r="O70" s="9"/>
    </row>
    <row r="71" spans="1:15" ht="43.15" customHeight="1" x14ac:dyDescent="0.45">
      <c r="A71" s="26"/>
      <c r="B71" s="28"/>
      <c r="C71" s="22"/>
      <c r="D71" s="14"/>
      <c r="E71" s="9"/>
      <c r="F71" s="9"/>
      <c r="G71" s="9"/>
      <c r="H71" s="14"/>
      <c r="I71" s="22"/>
      <c r="J71" s="22"/>
      <c r="K71" s="22"/>
      <c r="L71" s="22"/>
      <c r="M71" s="22"/>
      <c r="N71" s="9"/>
      <c r="O71" s="9"/>
    </row>
    <row r="72" spans="1:15" ht="43.15" customHeight="1" x14ac:dyDescent="0.45">
      <c r="A72" s="26"/>
      <c r="B72" s="28"/>
      <c r="C72" s="22"/>
      <c r="D72" s="14"/>
      <c r="E72" s="9"/>
      <c r="F72" s="9"/>
      <c r="G72" s="9"/>
      <c r="H72" s="14"/>
      <c r="I72" s="22"/>
      <c r="J72" s="22"/>
      <c r="K72" s="22"/>
      <c r="L72" s="22"/>
      <c r="M72" s="22"/>
      <c r="N72" s="9"/>
      <c r="O72" s="9"/>
    </row>
    <row r="73" spans="1:15" ht="43.15" customHeight="1" x14ac:dyDescent="0.45">
      <c r="A73" s="26"/>
      <c r="B73" s="28"/>
      <c r="C73" s="22"/>
      <c r="D73" s="14"/>
      <c r="E73" s="9"/>
      <c r="F73" s="9"/>
      <c r="G73" s="9"/>
      <c r="H73" s="14"/>
      <c r="I73" s="22"/>
      <c r="J73" s="22"/>
      <c r="K73" s="22"/>
      <c r="L73" s="22"/>
      <c r="M73" s="22"/>
      <c r="N73" s="9"/>
      <c r="O73" s="9"/>
    </row>
    <row r="74" spans="1:15" ht="43.15" customHeight="1" x14ac:dyDescent="0.45">
      <c r="A74" s="26"/>
      <c r="B74" s="28"/>
      <c r="C74" s="22"/>
      <c r="D74" s="14"/>
      <c r="E74" s="9"/>
      <c r="F74" s="9"/>
      <c r="G74" s="9"/>
      <c r="H74" s="14"/>
      <c r="I74" s="22"/>
      <c r="J74" s="22"/>
      <c r="K74" s="22"/>
      <c r="L74" s="22"/>
      <c r="M74" s="22"/>
      <c r="N74" s="9"/>
      <c r="O74" s="9"/>
    </row>
    <row r="75" spans="1:15" ht="43.15" customHeight="1" x14ac:dyDescent="0.45">
      <c r="A75" s="26"/>
      <c r="B75" s="28"/>
      <c r="C75" s="22"/>
      <c r="D75" s="14"/>
      <c r="E75" s="9"/>
      <c r="F75" s="9"/>
      <c r="G75" s="9"/>
      <c r="H75" s="14"/>
      <c r="I75" s="22"/>
      <c r="J75" s="22"/>
      <c r="K75" s="22"/>
      <c r="L75" s="22"/>
      <c r="M75" s="22"/>
      <c r="N75" s="9"/>
      <c r="O75" s="9"/>
    </row>
    <row r="76" spans="1:15" ht="43.15" customHeight="1" x14ac:dyDescent="0.35">
      <c r="A76" s="25"/>
      <c r="B76" s="65"/>
      <c r="C76" s="22"/>
      <c r="D76" s="22"/>
      <c r="E76" s="9"/>
      <c r="F76" s="9"/>
      <c r="G76" s="9"/>
      <c r="H76" s="14"/>
      <c r="I76" s="22"/>
      <c r="J76" s="22"/>
      <c r="K76" s="22"/>
      <c r="L76" s="22"/>
      <c r="M76" s="22"/>
      <c r="N76" s="9"/>
      <c r="O76" s="9"/>
    </row>
    <row r="77" spans="1:15" ht="43.15" customHeight="1" x14ac:dyDescent="0.45">
      <c r="A77" s="26"/>
      <c r="B77" s="28"/>
      <c r="C77" s="22"/>
      <c r="D77" s="14"/>
      <c r="E77" s="9"/>
      <c r="F77" s="9"/>
      <c r="G77" s="9"/>
      <c r="H77" s="14"/>
      <c r="I77" s="22"/>
      <c r="J77" s="22"/>
      <c r="K77" s="22"/>
      <c r="L77" s="22"/>
      <c r="M77" s="22"/>
      <c r="N77" s="9"/>
      <c r="O77" s="9"/>
    </row>
    <row r="78" spans="1:15" ht="43.15" customHeight="1" x14ac:dyDescent="0.45">
      <c r="A78" s="26"/>
      <c r="B78" s="28"/>
      <c r="C78" s="22"/>
      <c r="D78" s="14"/>
      <c r="E78" s="9"/>
      <c r="F78" s="9"/>
      <c r="G78" s="9"/>
      <c r="H78" s="14"/>
      <c r="I78" s="22"/>
      <c r="J78" s="22"/>
      <c r="K78" s="22"/>
      <c r="L78" s="22"/>
      <c r="M78" s="22"/>
      <c r="N78" s="9"/>
      <c r="O78" s="9"/>
    </row>
    <row r="79" spans="1:15" ht="43.15" customHeight="1" x14ac:dyDescent="0.45">
      <c r="A79" s="26"/>
      <c r="B79" s="28"/>
      <c r="C79" s="22"/>
      <c r="D79" s="14"/>
      <c r="E79" s="9"/>
      <c r="F79" s="9"/>
      <c r="G79" s="9"/>
      <c r="H79" s="14"/>
      <c r="I79" s="22"/>
      <c r="J79" s="22"/>
      <c r="K79" s="22"/>
      <c r="L79" s="22"/>
      <c r="M79" s="22"/>
      <c r="N79" s="9"/>
      <c r="O79" s="9"/>
    </row>
    <row r="80" spans="1:15" ht="43.15" customHeight="1" x14ac:dyDescent="0.45">
      <c r="A80" s="26"/>
      <c r="B80" s="28"/>
      <c r="C80" s="22"/>
      <c r="D80" s="14"/>
      <c r="E80" s="9"/>
      <c r="F80" s="9"/>
      <c r="G80" s="9"/>
      <c r="H80" s="14"/>
      <c r="I80" s="22"/>
      <c r="J80" s="22"/>
      <c r="K80" s="22"/>
      <c r="L80" s="22"/>
      <c r="M80" s="22"/>
      <c r="N80" s="9"/>
      <c r="O80" s="9"/>
    </row>
    <row r="81" spans="1:15" ht="43.15" customHeight="1" x14ac:dyDescent="0.45">
      <c r="A81" s="26"/>
      <c r="B81" s="28"/>
      <c r="C81" s="22"/>
      <c r="D81" s="14"/>
      <c r="E81" s="9"/>
      <c r="F81" s="9"/>
      <c r="G81" s="9"/>
      <c r="H81" s="14"/>
      <c r="I81" s="22"/>
      <c r="J81" s="22"/>
      <c r="K81" s="22"/>
      <c r="L81" s="22"/>
      <c r="M81" s="22"/>
      <c r="N81" s="9"/>
      <c r="O81" s="9"/>
    </row>
    <row r="82" spans="1:15" ht="43.15" customHeight="1" x14ac:dyDescent="0.45">
      <c r="A82" s="26"/>
      <c r="B82" s="28"/>
      <c r="C82" s="22"/>
      <c r="D82" s="14"/>
      <c r="E82" s="9"/>
      <c r="F82" s="9"/>
      <c r="G82" s="9"/>
      <c r="H82" s="9"/>
      <c r="I82" s="22"/>
      <c r="J82" s="22"/>
      <c r="K82" s="22"/>
      <c r="L82" s="22"/>
      <c r="M82" s="22"/>
      <c r="N82" s="9"/>
      <c r="O82" s="9"/>
    </row>
    <row r="83" spans="1:15" ht="43.15" customHeight="1" x14ac:dyDescent="0.45">
      <c r="A83" s="26"/>
      <c r="B83" s="28"/>
      <c r="C83" s="22"/>
      <c r="D83" s="14"/>
      <c r="E83" s="9"/>
      <c r="F83" s="9"/>
      <c r="G83" s="9"/>
      <c r="H83" s="9"/>
      <c r="I83" s="22"/>
      <c r="J83" s="22"/>
      <c r="K83" s="22"/>
      <c r="L83" s="22"/>
      <c r="M83" s="22"/>
      <c r="N83" s="9"/>
      <c r="O83" s="9"/>
    </row>
    <row r="84" spans="1:15" ht="43.15" customHeight="1" x14ac:dyDescent="0.45">
      <c r="A84" s="26"/>
      <c r="B84" s="28"/>
      <c r="C84" s="22"/>
      <c r="D84" s="14"/>
      <c r="E84" s="9"/>
      <c r="F84" s="9"/>
      <c r="G84" s="9"/>
      <c r="H84" s="9"/>
      <c r="I84" s="22"/>
      <c r="J84" s="22"/>
      <c r="K84" s="22"/>
      <c r="L84" s="22"/>
      <c r="M84" s="22"/>
      <c r="N84" s="9"/>
      <c r="O84" s="9"/>
    </row>
    <row r="85" spans="1:15" ht="43.15" customHeight="1" x14ac:dyDescent="0.45">
      <c r="A85" s="26"/>
      <c r="B85" s="28"/>
      <c r="C85" s="22"/>
      <c r="D85" s="14"/>
      <c r="E85" s="9"/>
      <c r="F85" s="9"/>
      <c r="G85" s="9"/>
      <c r="H85" s="9"/>
      <c r="I85" s="22"/>
      <c r="J85" s="22"/>
      <c r="K85" s="22"/>
      <c r="L85" s="22"/>
      <c r="M85" s="22"/>
      <c r="N85" s="9"/>
      <c r="O85" s="9"/>
    </row>
    <row r="86" spans="1:15" ht="43.15" customHeight="1" x14ac:dyDescent="0.45">
      <c r="A86" s="26"/>
      <c r="B86" s="28"/>
      <c r="C86" s="22"/>
      <c r="D86" s="14"/>
      <c r="E86" s="9"/>
      <c r="F86" s="9"/>
      <c r="G86" s="9"/>
      <c r="H86" s="9"/>
      <c r="I86" s="22"/>
      <c r="J86" s="22"/>
      <c r="K86" s="22"/>
      <c r="L86" s="22"/>
      <c r="M86" s="22"/>
      <c r="N86" s="9"/>
      <c r="O86" s="9"/>
    </row>
    <row r="87" spans="1:15" ht="43.15" customHeight="1" x14ac:dyDescent="0.45">
      <c r="A87" s="26"/>
      <c r="B87" s="28"/>
      <c r="C87" s="22"/>
      <c r="D87" s="14"/>
      <c r="E87" s="9"/>
      <c r="F87" s="9"/>
      <c r="G87" s="9"/>
      <c r="H87" s="9"/>
      <c r="I87" s="22"/>
      <c r="J87" s="22"/>
      <c r="K87" s="22"/>
      <c r="L87" s="22"/>
      <c r="M87" s="22"/>
      <c r="N87" s="9"/>
      <c r="O87" s="9"/>
    </row>
    <row r="88" spans="1:15" ht="43.15" customHeight="1" x14ac:dyDescent="0.45">
      <c r="A88" s="26"/>
      <c r="B88" s="28"/>
      <c r="C88" s="22"/>
      <c r="D88" s="14"/>
      <c r="E88" s="9"/>
      <c r="F88" s="9"/>
      <c r="G88" s="9"/>
      <c r="H88" s="9"/>
      <c r="I88" s="22"/>
      <c r="J88" s="22"/>
      <c r="K88" s="22"/>
      <c r="L88" s="22"/>
      <c r="M88" s="22"/>
      <c r="N88" s="9"/>
      <c r="O88" s="9"/>
    </row>
    <row r="89" spans="1:15" ht="43.15" customHeight="1" x14ac:dyDescent="0.45">
      <c r="A89" s="26"/>
      <c r="B89" s="28"/>
      <c r="C89" s="22"/>
      <c r="D89" s="14"/>
      <c r="E89" s="9"/>
      <c r="F89" s="9"/>
      <c r="G89" s="9"/>
      <c r="H89" s="9"/>
      <c r="I89" s="22"/>
      <c r="J89" s="22"/>
      <c r="K89" s="22"/>
      <c r="L89" s="22"/>
      <c r="M89" s="22"/>
      <c r="N89" s="9"/>
      <c r="O89" s="9"/>
    </row>
    <row r="90" spans="1:15" ht="43.15" customHeight="1" x14ac:dyDescent="0.45">
      <c r="A90" s="26"/>
      <c r="B90" s="28"/>
      <c r="C90" s="22"/>
      <c r="D90" s="14"/>
      <c r="E90" s="9"/>
      <c r="F90" s="9"/>
      <c r="G90" s="9"/>
      <c r="H90" s="9"/>
      <c r="I90" s="22"/>
      <c r="J90" s="22"/>
      <c r="K90" s="22"/>
      <c r="L90" s="22"/>
      <c r="M90" s="22"/>
      <c r="N90" s="9"/>
      <c r="O90" s="9"/>
    </row>
    <row r="91" spans="1:15" ht="43.15" customHeight="1" x14ac:dyDescent="0.45">
      <c r="A91" s="26"/>
      <c r="B91" s="28"/>
      <c r="C91" s="22"/>
      <c r="D91" s="14"/>
      <c r="E91" s="9"/>
      <c r="F91" s="9"/>
      <c r="G91" s="9"/>
      <c r="H91" s="9"/>
      <c r="I91" s="22"/>
      <c r="J91" s="22"/>
      <c r="K91" s="22"/>
      <c r="L91" s="22"/>
      <c r="M91" s="22"/>
      <c r="N91" s="9"/>
      <c r="O91" s="9"/>
    </row>
    <row r="92" spans="1:15" ht="43.15" customHeight="1" x14ac:dyDescent="0.45">
      <c r="A92" s="26"/>
      <c r="B92" s="28"/>
      <c r="C92" s="22"/>
      <c r="D92" s="14"/>
      <c r="E92" s="9"/>
      <c r="F92" s="9"/>
      <c r="G92" s="9"/>
      <c r="H92" s="9"/>
      <c r="I92" s="22"/>
      <c r="J92" s="22"/>
      <c r="K92" s="22"/>
      <c r="L92" s="22"/>
      <c r="M92" s="22"/>
      <c r="N92" s="9"/>
      <c r="O92" s="9"/>
    </row>
    <row r="93" spans="1:15" ht="43.15" customHeight="1" x14ac:dyDescent="0.45">
      <c r="A93" s="26"/>
      <c r="B93" s="28"/>
      <c r="C93" s="22"/>
      <c r="D93" s="14"/>
      <c r="E93" s="9"/>
      <c r="F93" s="9"/>
      <c r="G93" s="9"/>
      <c r="H93" s="9"/>
      <c r="I93" s="22"/>
      <c r="J93" s="22"/>
      <c r="K93" s="22"/>
      <c r="L93" s="22"/>
      <c r="M93" s="22"/>
      <c r="N93" s="9"/>
      <c r="O93" s="9"/>
    </row>
    <row r="94" spans="1:15" ht="43.15" customHeight="1" x14ac:dyDescent="0.45">
      <c r="A94" s="26"/>
      <c r="B94" s="28"/>
      <c r="C94" s="22"/>
      <c r="D94" s="14"/>
      <c r="E94" s="9"/>
      <c r="F94" s="9"/>
      <c r="G94" s="9"/>
      <c r="H94" s="9"/>
      <c r="I94" s="22"/>
      <c r="J94" s="22"/>
      <c r="K94" s="22"/>
      <c r="L94" s="22"/>
      <c r="M94" s="22"/>
      <c r="N94" s="9"/>
      <c r="O94" s="9"/>
    </row>
    <row r="95" spans="1:15" ht="43.15" customHeight="1" x14ac:dyDescent="0.45">
      <c r="A95" s="26"/>
      <c r="B95" s="28"/>
      <c r="C95" s="22"/>
      <c r="D95" s="14"/>
      <c r="E95" s="9"/>
      <c r="F95" s="9"/>
      <c r="G95" s="9"/>
      <c r="H95" s="9"/>
      <c r="I95" s="22"/>
      <c r="J95" s="22"/>
      <c r="K95" s="22"/>
      <c r="L95" s="22"/>
      <c r="M95" s="22"/>
      <c r="N95" s="9"/>
      <c r="O95" s="9"/>
    </row>
    <row r="96" spans="1:15" ht="43.15" customHeight="1" x14ac:dyDescent="0.45">
      <c r="A96" s="26"/>
      <c r="B96" s="28"/>
      <c r="C96" s="22"/>
      <c r="D96" s="14"/>
      <c r="E96" s="9"/>
      <c r="F96" s="9"/>
      <c r="G96" s="9"/>
      <c r="H96" s="9"/>
      <c r="I96" s="22"/>
      <c r="J96" s="22"/>
      <c r="K96" s="22"/>
      <c r="L96" s="22"/>
      <c r="M96" s="22"/>
      <c r="N96" s="9"/>
      <c r="O96" s="9"/>
    </row>
    <row r="97" spans="1:15" ht="43.15" customHeight="1" x14ac:dyDescent="0.45">
      <c r="A97" s="26"/>
      <c r="B97" s="28"/>
      <c r="C97" s="22"/>
      <c r="D97" s="14"/>
      <c r="E97" s="9"/>
      <c r="F97" s="9"/>
      <c r="G97" s="9"/>
      <c r="H97" s="9"/>
      <c r="I97" s="22"/>
      <c r="J97" s="22"/>
      <c r="K97" s="22"/>
      <c r="L97" s="22"/>
      <c r="M97" s="22"/>
      <c r="N97" s="9"/>
      <c r="O97" s="9"/>
    </row>
    <row r="98" spans="1:15" ht="43.15" customHeight="1" x14ac:dyDescent="0.45">
      <c r="A98" s="26"/>
      <c r="B98" s="28"/>
      <c r="C98" s="22"/>
      <c r="D98" s="14"/>
      <c r="E98" s="9"/>
      <c r="F98" s="9"/>
      <c r="G98" s="9"/>
      <c r="H98" s="9"/>
      <c r="I98" s="22"/>
      <c r="J98" s="22"/>
      <c r="K98" s="22"/>
      <c r="L98" s="22"/>
      <c r="M98" s="22"/>
      <c r="N98" s="9"/>
      <c r="O98" s="9"/>
    </row>
    <row r="99" spans="1:15" ht="43.15" customHeight="1" x14ac:dyDescent="0.45">
      <c r="A99" s="26"/>
      <c r="B99" s="28"/>
      <c r="C99" s="22"/>
      <c r="D99" s="14"/>
      <c r="E99" s="9"/>
      <c r="F99" s="9"/>
      <c r="G99" s="9"/>
      <c r="H99" s="9"/>
      <c r="I99" s="22"/>
      <c r="J99" s="22"/>
      <c r="K99" s="22"/>
      <c r="L99" s="22"/>
      <c r="M99" s="22"/>
      <c r="N99" s="9"/>
      <c r="O99" s="9"/>
    </row>
    <row r="100" spans="1:15" ht="43.15" customHeight="1" x14ac:dyDescent="0.45">
      <c r="A100" s="26"/>
      <c r="B100" s="28"/>
      <c r="C100" s="22"/>
      <c r="D100" s="14"/>
      <c r="E100" s="9"/>
      <c r="F100" s="9"/>
      <c r="G100" s="9"/>
      <c r="H100" s="9"/>
      <c r="I100" s="22"/>
      <c r="J100" s="22"/>
      <c r="K100" s="22"/>
      <c r="L100" s="22"/>
      <c r="M100" s="22"/>
      <c r="N100" s="9"/>
      <c r="O100" s="9"/>
    </row>
    <row r="101" spans="1:15" ht="43.15" customHeight="1" x14ac:dyDescent="0.45">
      <c r="A101" s="26"/>
      <c r="B101" s="28"/>
      <c r="C101" s="22"/>
      <c r="D101" s="14"/>
      <c r="E101" s="9"/>
      <c r="F101" s="9"/>
      <c r="G101" s="9"/>
      <c r="H101" s="9"/>
      <c r="I101" s="22"/>
      <c r="J101" s="22"/>
      <c r="K101" s="22"/>
      <c r="L101" s="22"/>
      <c r="M101" s="22"/>
      <c r="N101" s="9"/>
      <c r="O101" s="9"/>
    </row>
    <row r="102" spans="1:15" ht="43.15" customHeight="1" x14ac:dyDescent="0.45">
      <c r="A102" s="26"/>
      <c r="B102" s="28"/>
      <c r="C102" s="22"/>
      <c r="D102" s="14"/>
      <c r="E102" s="9"/>
      <c r="F102" s="9"/>
      <c r="G102" s="9"/>
      <c r="H102" s="9"/>
      <c r="I102" s="22"/>
      <c r="J102" s="22"/>
      <c r="K102" s="22"/>
      <c r="L102" s="22"/>
      <c r="M102" s="22"/>
      <c r="N102" s="9"/>
      <c r="O102" s="9"/>
    </row>
    <row r="103" spans="1:15" ht="43.15" customHeight="1" x14ac:dyDescent="0.45">
      <c r="A103" s="26"/>
      <c r="B103" s="28"/>
      <c r="C103" s="22"/>
      <c r="D103" s="14"/>
      <c r="E103" s="9"/>
      <c r="F103" s="9"/>
      <c r="G103" s="9"/>
      <c r="H103" s="9"/>
      <c r="I103" s="22"/>
      <c r="J103" s="22"/>
      <c r="K103" s="22"/>
      <c r="L103" s="22"/>
      <c r="M103" s="22"/>
      <c r="N103" s="9"/>
      <c r="O103" s="9"/>
    </row>
    <row r="104" spans="1:15" ht="43.15" customHeight="1" x14ac:dyDescent="0.45">
      <c r="A104" s="26"/>
      <c r="B104" s="28"/>
      <c r="C104" s="22"/>
      <c r="D104" s="14"/>
      <c r="E104" s="9"/>
      <c r="F104" s="9"/>
      <c r="G104" s="9"/>
      <c r="H104" s="9"/>
      <c r="I104" s="22"/>
      <c r="J104" s="22"/>
      <c r="K104" s="22"/>
      <c r="L104" s="22"/>
      <c r="M104" s="22"/>
      <c r="N104" s="9"/>
      <c r="O104" s="9"/>
    </row>
    <row r="105" spans="1:15" ht="43.15" customHeight="1" x14ac:dyDescent="0.45">
      <c r="A105" s="26"/>
      <c r="B105" s="28"/>
      <c r="C105" s="22"/>
      <c r="D105" s="14"/>
      <c r="E105" s="9"/>
      <c r="F105" s="9"/>
      <c r="G105" s="9"/>
      <c r="H105" s="9"/>
      <c r="I105" s="22"/>
      <c r="J105" s="22"/>
      <c r="K105" s="22"/>
      <c r="L105" s="22"/>
      <c r="M105" s="22"/>
      <c r="N105" s="9"/>
      <c r="O105" s="9"/>
    </row>
    <row r="106" spans="1:15" ht="43.15" customHeight="1" x14ac:dyDescent="0.45">
      <c r="A106" s="26"/>
      <c r="B106" s="28"/>
      <c r="C106" s="22"/>
      <c r="D106" s="14"/>
      <c r="E106" s="9"/>
      <c r="F106" s="9"/>
      <c r="G106" s="9"/>
      <c r="H106" s="9"/>
      <c r="I106" s="22"/>
      <c r="J106" s="22"/>
      <c r="K106" s="22"/>
      <c r="L106" s="22"/>
      <c r="M106" s="22"/>
      <c r="N106" s="9"/>
      <c r="O106" s="9"/>
    </row>
    <row r="107" spans="1:15" ht="43.15" customHeight="1" x14ac:dyDescent="0.45">
      <c r="A107" s="26"/>
      <c r="B107" s="28"/>
      <c r="C107" s="22"/>
      <c r="D107" s="14"/>
      <c r="E107" s="9"/>
      <c r="F107" s="9"/>
      <c r="G107" s="9"/>
      <c r="H107" s="9"/>
      <c r="I107" s="22"/>
      <c r="J107" s="22"/>
      <c r="K107" s="22"/>
      <c r="L107" s="22"/>
      <c r="M107" s="22"/>
      <c r="N107" s="9"/>
      <c r="O107" s="9"/>
    </row>
    <row r="108" spans="1:15" ht="43.15" customHeight="1" x14ac:dyDescent="0.45">
      <c r="A108" s="26"/>
      <c r="B108" s="28"/>
      <c r="C108" s="22"/>
      <c r="D108" s="14"/>
      <c r="E108" s="9"/>
      <c r="F108" s="9"/>
      <c r="G108" s="9"/>
      <c r="H108" s="9"/>
      <c r="I108" s="22"/>
      <c r="J108" s="22"/>
      <c r="K108" s="22"/>
      <c r="L108" s="22"/>
      <c r="M108" s="22"/>
      <c r="N108" s="9"/>
      <c r="O108" s="9"/>
    </row>
    <row r="109" spans="1:15" ht="43.15" customHeight="1" x14ac:dyDescent="0.45">
      <c r="A109" s="26"/>
      <c r="B109" s="28"/>
      <c r="C109" s="22"/>
      <c r="D109" s="14"/>
      <c r="E109" s="9"/>
      <c r="F109" s="9"/>
      <c r="G109" s="9"/>
      <c r="H109" s="9"/>
      <c r="I109" s="22"/>
      <c r="J109" s="22"/>
      <c r="K109" s="22"/>
      <c r="L109" s="22"/>
      <c r="M109" s="22"/>
      <c r="N109" s="9"/>
      <c r="O109" s="9"/>
    </row>
    <row r="110" spans="1:15" ht="43.15" customHeight="1" x14ac:dyDescent="0.45">
      <c r="A110" s="26"/>
      <c r="B110" s="28"/>
      <c r="C110" s="22"/>
      <c r="D110" s="14"/>
      <c r="E110" s="9"/>
      <c r="F110" s="9"/>
      <c r="G110" s="9"/>
      <c r="H110" s="9"/>
      <c r="I110" s="22"/>
      <c r="J110" s="22"/>
      <c r="K110" s="22"/>
      <c r="L110" s="22"/>
      <c r="M110" s="22"/>
      <c r="N110" s="9"/>
      <c r="O110" s="9"/>
    </row>
    <row r="111" spans="1:15" ht="43.15" customHeight="1" x14ac:dyDescent="0.45">
      <c r="A111" s="26"/>
      <c r="B111" s="28"/>
      <c r="C111" s="22"/>
      <c r="D111" s="14"/>
      <c r="E111" s="9"/>
      <c r="F111" s="9"/>
      <c r="G111" s="9"/>
      <c r="H111" s="9"/>
      <c r="I111" s="22"/>
      <c r="J111" s="22"/>
      <c r="K111" s="22"/>
      <c r="L111" s="22"/>
      <c r="M111" s="22"/>
      <c r="N111" s="9"/>
      <c r="O111" s="9"/>
    </row>
    <row r="112" spans="1:15" ht="43.15" customHeight="1" x14ac:dyDescent="0.45">
      <c r="A112" s="26"/>
      <c r="B112" s="28"/>
      <c r="C112" s="22"/>
      <c r="D112" s="14"/>
      <c r="E112" s="9"/>
      <c r="F112" s="9"/>
      <c r="G112" s="9"/>
      <c r="H112" s="9"/>
      <c r="I112" s="22"/>
      <c r="J112" s="22"/>
      <c r="K112" s="22"/>
      <c r="L112" s="22"/>
      <c r="M112" s="22"/>
      <c r="N112" s="9"/>
      <c r="O112" s="9"/>
    </row>
    <row r="113" spans="1:15" ht="43.15" customHeight="1" x14ac:dyDescent="0.45">
      <c r="A113" s="26"/>
      <c r="B113" s="28"/>
      <c r="C113" s="22"/>
      <c r="D113" s="14"/>
      <c r="E113" s="9"/>
      <c r="F113" s="9"/>
      <c r="G113" s="9"/>
      <c r="H113" s="9"/>
      <c r="I113" s="22"/>
      <c r="J113" s="22"/>
      <c r="K113" s="22"/>
      <c r="L113" s="22"/>
      <c r="M113" s="22"/>
      <c r="N113" s="9"/>
      <c r="O113" s="9"/>
    </row>
    <row r="114" spans="1:15" ht="43.15" customHeight="1" x14ac:dyDescent="0.45">
      <c r="A114" s="26"/>
      <c r="B114" s="28"/>
      <c r="C114" s="22"/>
      <c r="D114" s="14"/>
      <c r="E114" s="9"/>
      <c r="F114" s="9"/>
      <c r="G114" s="9"/>
      <c r="H114" s="9"/>
      <c r="I114" s="22"/>
      <c r="J114" s="22"/>
      <c r="K114" s="22"/>
      <c r="L114" s="22"/>
      <c r="M114" s="22"/>
      <c r="N114" s="9"/>
      <c r="O114" s="9"/>
    </row>
    <row r="115" spans="1:15" ht="43.15" customHeight="1" x14ac:dyDescent="0.45">
      <c r="A115" s="26"/>
      <c r="B115" s="28"/>
      <c r="C115" s="22"/>
      <c r="D115" s="14"/>
      <c r="E115" s="9"/>
      <c r="F115" s="9"/>
      <c r="G115" s="9"/>
      <c r="H115" s="9"/>
      <c r="I115" s="22"/>
      <c r="J115" s="22"/>
      <c r="K115" s="22"/>
      <c r="L115" s="22"/>
      <c r="M115" s="22"/>
      <c r="N115" s="9"/>
      <c r="O115" s="9"/>
    </row>
    <row r="116" spans="1:15" ht="43.15" customHeight="1" x14ac:dyDescent="0.45">
      <c r="A116" s="26"/>
      <c r="B116" s="28"/>
      <c r="C116" s="22"/>
      <c r="D116" s="14"/>
      <c r="E116" s="9"/>
      <c r="F116" s="9"/>
      <c r="G116" s="9"/>
      <c r="H116" s="9"/>
      <c r="I116" s="22"/>
      <c r="J116" s="22"/>
      <c r="K116" s="22"/>
      <c r="L116" s="22"/>
      <c r="M116" s="22"/>
      <c r="N116" s="9"/>
      <c r="O116" s="9"/>
    </row>
    <row r="117" spans="1:15" ht="43.15" customHeight="1" x14ac:dyDescent="0.45">
      <c r="A117" s="26"/>
      <c r="B117" s="28"/>
      <c r="C117" s="22"/>
      <c r="D117" s="14"/>
      <c r="E117" s="9"/>
      <c r="F117" s="9"/>
      <c r="G117" s="9"/>
      <c r="H117" s="9"/>
      <c r="I117" s="22"/>
      <c r="J117" s="22"/>
      <c r="K117" s="22"/>
      <c r="L117" s="22"/>
      <c r="M117" s="22"/>
      <c r="N117" s="9"/>
      <c r="O117" s="9"/>
    </row>
    <row r="118" spans="1:15" ht="43.15" customHeight="1" x14ac:dyDescent="0.45">
      <c r="A118" s="26"/>
      <c r="B118" s="28"/>
      <c r="C118" s="22"/>
      <c r="D118" s="14"/>
      <c r="E118" s="9"/>
      <c r="F118" s="9"/>
      <c r="G118" s="9"/>
      <c r="H118" s="9"/>
      <c r="I118" s="22"/>
      <c r="J118" s="22"/>
      <c r="K118" s="22"/>
      <c r="L118" s="22"/>
      <c r="M118" s="22"/>
      <c r="N118" s="9"/>
      <c r="O118" s="9"/>
    </row>
    <row r="119" spans="1:15" ht="43.15" customHeight="1" x14ac:dyDescent="0.45">
      <c r="A119" s="26"/>
      <c r="B119" s="28"/>
      <c r="C119" s="22"/>
      <c r="D119" s="14"/>
      <c r="E119" s="9"/>
      <c r="F119" s="9"/>
      <c r="G119" s="9"/>
      <c r="H119" s="9"/>
      <c r="I119" s="22"/>
      <c r="J119" s="22"/>
      <c r="K119" s="22"/>
      <c r="L119" s="22"/>
      <c r="M119" s="22"/>
      <c r="N119" s="9"/>
      <c r="O119" s="9"/>
    </row>
    <row r="120" spans="1:15" ht="43.15" customHeight="1" x14ac:dyDescent="0.45">
      <c r="A120" s="26"/>
      <c r="B120" s="28"/>
      <c r="C120" s="22"/>
      <c r="D120" s="14"/>
      <c r="E120" s="9"/>
      <c r="F120" s="9"/>
      <c r="G120" s="9"/>
      <c r="H120" s="9"/>
      <c r="I120" s="22"/>
      <c r="J120" s="22"/>
      <c r="K120" s="22"/>
      <c r="L120" s="22"/>
      <c r="M120" s="22"/>
      <c r="N120" s="9"/>
      <c r="O120" s="9"/>
    </row>
    <row r="121" spans="1:15" ht="43.15" customHeight="1" x14ac:dyDescent="0.45">
      <c r="A121" s="26"/>
      <c r="B121" s="28"/>
      <c r="C121" s="22"/>
      <c r="D121" s="14"/>
      <c r="E121" s="9"/>
      <c r="F121" s="9"/>
      <c r="G121" s="9"/>
      <c r="H121" s="9"/>
      <c r="I121" s="22"/>
      <c r="J121" s="22"/>
      <c r="K121" s="22"/>
      <c r="L121" s="22"/>
      <c r="M121" s="22"/>
      <c r="N121" s="9"/>
      <c r="O121" s="9"/>
    </row>
    <row r="122" spans="1:15" ht="43.15" customHeight="1" x14ac:dyDescent="0.45">
      <c r="A122" s="26"/>
      <c r="B122" s="28"/>
      <c r="C122" s="22"/>
      <c r="D122" s="14"/>
      <c r="E122" s="9"/>
      <c r="F122" s="9"/>
      <c r="G122" s="9"/>
      <c r="H122" s="9"/>
      <c r="I122" s="22"/>
      <c r="J122" s="22"/>
      <c r="K122" s="22"/>
      <c r="L122" s="22"/>
      <c r="M122" s="22"/>
      <c r="N122" s="9"/>
      <c r="O122" s="9"/>
    </row>
    <row r="123" spans="1:15" ht="43.15" customHeight="1" x14ac:dyDescent="0.45">
      <c r="A123" s="26"/>
      <c r="B123" s="28"/>
      <c r="C123" s="22"/>
      <c r="D123" s="14"/>
      <c r="E123" s="9"/>
      <c r="F123" s="9"/>
      <c r="G123" s="9"/>
      <c r="H123" s="9"/>
      <c r="I123" s="22"/>
      <c r="J123" s="22"/>
      <c r="K123" s="22"/>
      <c r="L123" s="22"/>
      <c r="M123" s="22"/>
      <c r="N123" s="9"/>
      <c r="O123" s="9"/>
    </row>
    <row r="124" spans="1:15" ht="43.15" customHeight="1" x14ac:dyDescent="0.45">
      <c r="A124" s="26"/>
      <c r="B124" s="28"/>
      <c r="C124" s="22"/>
      <c r="D124" s="14"/>
      <c r="E124" s="9"/>
      <c r="F124" s="9"/>
      <c r="G124" s="9"/>
      <c r="H124" s="9"/>
      <c r="I124" s="22"/>
      <c r="J124" s="22"/>
      <c r="K124" s="22"/>
      <c r="L124" s="22"/>
      <c r="M124" s="22"/>
      <c r="N124" s="9"/>
      <c r="O124" s="9"/>
    </row>
    <row r="125" spans="1:15" ht="43.15" customHeight="1" x14ac:dyDescent="0.45">
      <c r="A125" s="26"/>
      <c r="B125" s="28"/>
      <c r="C125" s="22"/>
      <c r="D125" s="14"/>
      <c r="E125" s="9"/>
      <c r="F125" s="9"/>
      <c r="G125" s="9"/>
      <c r="H125" s="9"/>
      <c r="I125" s="22"/>
      <c r="J125" s="22"/>
      <c r="K125" s="22"/>
      <c r="L125" s="22"/>
      <c r="M125" s="22"/>
      <c r="N125" s="9"/>
      <c r="O125" s="9"/>
    </row>
    <row r="126" spans="1:15" ht="43.15" customHeight="1" x14ac:dyDescent="0.45">
      <c r="A126" s="26"/>
      <c r="B126" s="28"/>
      <c r="C126" s="22"/>
      <c r="D126" s="14"/>
      <c r="E126" s="9"/>
      <c r="F126" s="9"/>
      <c r="G126" s="9"/>
      <c r="H126" s="9"/>
      <c r="I126" s="22"/>
      <c r="J126" s="22"/>
      <c r="K126" s="22"/>
      <c r="L126" s="22"/>
      <c r="M126" s="22"/>
      <c r="N126" s="9"/>
      <c r="O126" s="9"/>
    </row>
    <row r="127" spans="1:15" ht="43.15" customHeight="1" x14ac:dyDescent="0.45">
      <c r="A127" s="26"/>
      <c r="B127" s="28"/>
      <c r="C127" s="22"/>
      <c r="D127" s="14"/>
      <c r="E127" s="9"/>
      <c r="F127" s="9"/>
      <c r="G127" s="9"/>
      <c r="H127" s="9"/>
      <c r="I127" s="22"/>
      <c r="J127" s="22"/>
      <c r="K127" s="22"/>
      <c r="L127" s="22"/>
      <c r="M127" s="22"/>
      <c r="N127" s="9"/>
      <c r="O127" s="9"/>
    </row>
    <row r="128" spans="1:15" ht="43.15" customHeight="1" x14ac:dyDescent="0.45">
      <c r="A128" s="26"/>
      <c r="B128" s="28"/>
      <c r="C128" s="22"/>
      <c r="D128" s="14"/>
      <c r="E128" s="9"/>
      <c r="F128" s="9"/>
      <c r="G128" s="9"/>
      <c r="H128" s="9"/>
      <c r="I128" s="22"/>
      <c r="J128" s="22"/>
      <c r="K128" s="22"/>
      <c r="L128" s="22"/>
      <c r="M128" s="22"/>
      <c r="N128" s="9"/>
      <c r="O128" s="9"/>
    </row>
    <row r="129" spans="1:15" ht="43.15" customHeight="1" x14ac:dyDescent="0.45">
      <c r="A129" s="26"/>
      <c r="B129" s="28"/>
      <c r="C129" s="22"/>
      <c r="D129" s="14"/>
      <c r="E129" s="9"/>
      <c r="F129" s="9"/>
      <c r="G129" s="9"/>
      <c r="H129" s="9"/>
      <c r="I129" s="22"/>
      <c r="J129" s="22"/>
      <c r="K129" s="22"/>
      <c r="L129" s="22"/>
      <c r="M129" s="22"/>
      <c r="N129" s="9"/>
      <c r="O129" s="9"/>
    </row>
    <row r="130" spans="1:15" ht="43.15" customHeight="1" x14ac:dyDescent="0.45">
      <c r="A130" s="26"/>
      <c r="B130" s="28"/>
      <c r="C130" s="22"/>
      <c r="D130" s="14"/>
      <c r="E130" s="9"/>
      <c r="F130" s="9"/>
      <c r="G130" s="9"/>
      <c r="H130" s="9"/>
      <c r="I130" s="22"/>
      <c r="J130" s="22"/>
      <c r="K130" s="22"/>
      <c r="L130" s="22"/>
      <c r="M130" s="22"/>
      <c r="N130" s="9"/>
      <c r="O130" s="9"/>
    </row>
    <row r="131" spans="1:15" ht="43.15" customHeight="1" x14ac:dyDescent="0.45">
      <c r="A131" s="26"/>
      <c r="B131" s="28"/>
      <c r="C131" s="22"/>
      <c r="D131" s="14"/>
      <c r="E131" s="9"/>
      <c r="F131" s="9"/>
      <c r="G131" s="9"/>
      <c r="H131" s="9"/>
      <c r="I131" s="22"/>
      <c r="J131" s="22"/>
      <c r="K131" s="22"/>
      <c r="L131" s="22"/>
      <c r="M131" s="22"/>
      <c r="N131" s="9"/>
      <c r="O131" s="9"/>
    </row>
    <row r="132" spans="1:15" ht="43.15" customHeight="1" x14ac:dyDescent="0.45">
      <c r="A132" s="26"/>
      <c r="B132" s="28"/>
      <c r="C132" s="22"/>
      <c r="D132" s="14"/>
      <c r="E132" s="9"/>
      <c r="F132" s="9"/>
      <c r="G132" s="9"/>
      <c r="H132" s="9"/>
      <c r="I132" s="22"/>
      <c r="J132" s="22"/>
      <c r="K132" s="22"/>
      <c r="L132" s="22"/>
      <c r="M132" s="22"/>
      <c r="N132" s="9"/>
      <c r="O132" s="9"/>
    </row>
    <row r="133" spans="1:15" ht="43.15" customHeight="1" x14ac:dyDescent="0.45">
      <c r="A133" s="26"/>
      <c r="B133" s="28"/>
      <c r="C133" s="22"/>
      <c r="D133" s="14"/>
      <c r="E133" s="9"/>
      <c r="F133" s="9"/>
      <c r="G133" s="9"/>
      <c r="H133" s="9"/>
      <c r="I133" s="22"/>
      <c r="J133" s="22"/>
      <c r="K133" s="22"/>
      <c r="L133" s="22"/>
      <c r="M133" s="22"/>
      <c r="N133" s="9"/>
      <c r="O133" s="9"/>
    </row>
    <row r="134" spans="1:15" ht="43.15" customHeight="1" x14ac:dyDescent="0.45">
      <c r="A134" s="26"/>
      <c r="B134" s="28"/>
      <c r="C134" s="22"/>
      <c r="D134" s="14"/>
      <c r="E134" s="9"/>
      <c r="F134" s="9"/>
      <c r="G134" s="9"/>
      <c r="H134" s="9"/>
      <c r="I134" s="22"/>
      <c r="J134" s="22"/>
      <c r="K134" s="22"/>
      <c r="L134" s="22"/>
      <c r="M134" s="22"/>
      <c r="N134" s="9"/>
      <c r="O134" s="9"/>
    </row>
    <row r="135" spans="1:15" ht="43.15" customHeight="1" x14ac:dyDescent="0.45">
      <c r="A135" s="26"/>
      <c r="B135" s="28"/>
      <c r="C135" s="22"/>
      <c r="D135" s="14"/>
      <c r="E135" s="9"/>
      <c r="F135" s="9"/>
      <c r="G135" s="9"/>
      <c r="H135" s="9"/>
      <c r="I135" s="22"/>
      <c r="J135" s="22"/>
      <c r="K135" s="22"/>
      <c r="L135" s="22"/>
      <c r="M135" s="22"/>
      <c r="N135" s="9"/>
      <c r="O135" s="9"/>
    </row>
    <row r="136" spans="1:15" ht="43.15" customHeight="1" x14ac:dyDescent="0.45">
      <c r="A136" s="26"/>
      <c r="B136" s="28"/>
      <c r="C136" s="22"/>
      <c r="D136" s="14"/>
      <c r="E136" s="9"/>
      <c r="F136" s="9"/>
      <c r="G136" s="9"/>
      <c r="H136" s="9"/>
      <c r="I136" s="22"/>
      <c r="J136" s="22"/>
      <c r="K136" s="22"/>
      <c r="L136" s="22"/>
      <c r="M136" s="22"/>
      <c r="N136" s="9"/>
      <c r="O136" s="9"/>
    </row>
    <row r="137" spans="1:15" ht="43.15" customHeight="1" x14ac:dyDescent="0.45">
      <c r="A137" s="26"/>
      <c r="B137" s="28"/>
      <c r="C137" s="22"/>
      <c r="D137" s="14"/>
      <c r="E137" s="9"/>
      <c r="F137" s="9"/>
      <c r="G137" s="9"/>
      <c r="H137" s="9"/>
      <c r="I137" s="22"/>
      <c r="J137" s="22"/>
      <c r="K137" s="22"/>
      <c r="L137" s="22"/>
      <c r="M137" s="22"/>
      <c r="N137" s="9"/>
      <c r="O137" s="9"/>
    </row>
    <row r="138" spans="1:15" ht="43.15" customHeight="1" x14ac:dyDescent="0.45">
      <c r="A138" s="26"/>
      <c r="B138" s="28"/>
      <c r="C138" s="22"/>
      <c r="D138" s="14"/>
      <c r="E138" s="9"/>
      <c r="F138" s="9"/>
      <c r="G138" s="9"/>
      <c r="H138" s="9"/>
      <c r="I138" s="22"/>
      <c r="J138" s="22"/>
      <c r="K138" s="22"/>
      <c r="L138" s="22"/>
      <c r="M138" s="22"/>
      <c r="N138" s="9"/>
      <c r="O138" s="9"/>
    </row>
    <row r="139" spans="1:15" ht="43.15" customHeight="1" x14ac:dyDescent="0.45">
      <c r="A139" s="26"/>
      <c r="B139" s="28"/>
      <c r="C139" s="22"/>
      <c r="D139" s="14"/>
      <c r="E139" s="9"/>
      <c r="F139" s="9"/>
      <c r="G139" s="9"/>
      <c r="H139" s="9"/>
      <c r="I139" s="22"/>
      <c r="J139" s="22"/>
      <c r="K139" s="22"/>
      <c r="L139" s="22"/>
      <c r="M139" s="22"/>
      <c r="N139" s="9"/>
      <c r="O139" s="9"/>
    </row>
    <row r="140" spans="1:15" ht="43.15" customHeight="1" x14ac:dyDescent="0.45">
      <c r="A140" s="26"/>
      <c r="B140" s="28"/>
      <c r="C140" s="22"/>
      <c r="D140" s="14"/>
      <c r="E140" s="9"/>
      <c r="F140" s="9"/>
      <c r="G140" s="9"/>
      <c r="H140" s="9"/>
      <c r="I140" s="22"/>
      <c r="J140" s="22"/>
      <c r="K140" s="22"/>
      <c r="L140" s="22"/>
      <c r="M140" s="22"/>
      <c r="N140" s="9"/>
      <c r="O140" s="9"/>
    </row>
    <row r="141" spans="1:15" ht="43.15" customHeight="1" x14ac:dyDescent="0.45">
      <c r="A141" s="26"/>
      <c r="B141" s="28"/>
      <c r="C141" s="22"/>
      <c r="D141" s="14"/>
      <c r="E141" s="9"/>
      <c r="F141" s="9"/>
      <c r="G141" s="9"/>
      <c r="H141" s="9"/>
      <c r="I141" s="22"/>
      <c r="J141" s="22"/>
      <c r="K141" s="22"/>
      <c r="L141" s="22"/>
      <c r="M141" s="22"/>
      <c r="N141" s="9"/>
      <c r="O141" s="9"/>
    </row>
    <row r="142" spans="1:15" ht="43.15" customHeight="1" x14ac:dyDescent="0.45">
      <c r="A142" s="26"/>
      <c r="B142" s="28"/>
      <c r="C142" s="22"/>
      <c r="D142" s="14"/>
      <c r="E142" s="9"/>
      <c r="F142" s="9"/>
      <c r="G142" s="9"/>
      <c r="H142" s="9"/>
      <c r="I142" s="22"/>
      <c r="J142" s="22"/>
      <c r="K142" s="22"/>
      <c r="L142" s="22"/>
      <c r="M142" s="22"/>
      <c r="N142" s="9"/>
      <c r="O142" s="9"/>
    </row>
    <row r="143" spans="1:15" ht="43.15" customHeight="1" x14ac:dyDescent="0.45">
      <c r="A143" s="26"/>
      <c r="B143" s="28"/>
      <c r="C143" s="22"/>
      <c r="D143" s="14"/>
      <c r="E143" s="9"/>
      <c r="F143" s="9"/>
      <c r="G143" s="9"/>
      <c r="H143" s="9"/>
      <c r="I143" s="22"/>
      <c r="J143" s="22"/>
      <c r="K143" s="22"/>
      <c r="L143" s="22"/>
      <c r="M143" s="22"/>
      <c r="N143" s="9"/>
      <c r="O143" s="9"/>
    </row>
    <row r="144" spans="1:15" ht="43.15" customHeight="1" x14ac:dyDescent="0.45">
      <c r="A144" s="26"/>
      <c r="B144" s="28"/>
      <c r="C144" s="22"/>
      <c r="D144" s="14"/>
      <c r="E144" s="9"/>
      <c r="F144" s="9"/>
      <c r="G144" s="9"/>
      <c r="H144" s="9"/>
      <c r="I144" s="22"/>
      <c r="J144" s="22"/>
      <c r="K144" s="22"/>
      <c r="L144" s="22"/>
      <c r="M144" s="22"/>
      <c r="N144" s="9"/>
      <c r="O144" s="9"/>
    </row>
    <row r="145" spans="1:15" ht="43.15" customHeight="1" x14ac:dyDescent="0.45">
      <c r="A145" s="26"/>
      <c r="B145" s="28"/>
      <c r="C145" s="22"/>
      <c r="D145" s="14"/>
      <c r="E145" s="9"/>
      <c r="F145" s="9"/>
      <c r="G145" s="9"/>
      <c r="H145" s="9"/>
      <c r="I145" s="22"/>
      <c r="J145" s="22"/>
      <c r="K145" s="22"/>
      <c r="L145" s="22"/>
      <c r="M145" s="22"/>
      <c r="N145" s="9"/>
      <c r="O145" s="9"/>
    </row>
    <row r="146" spans="1:15" ht="43.15" customHeight="1" x14ac:dyDescent="0.45">
      <c r="A146" s="26"/>
      <c r="B146" s="28"/>
      <c r="C146" s="22"/>
      <c r="D146" s="14"/>
      <c r="E146" s="9"/>
      <c r="F146" s="9"/>
      <c r="G146" s="9"/>
      <c r="H146" s="9"/>
      <c r="I146" s="22"/>
      <c r="J146" s="22"/>
      <c r="K146" s="22"/>
      <c r="L146" s="22"/>
      <c r="M146" s="22"/>
      <c r="N146" s="9"/>
      <c r="O146" s="9"/>
    </row>
    <row r="147" spans="1:15" ht="43.15" customHeight="1" x14ac:dyDescent="0.45">
      <c r="A147" s="26"/>
      <c r="B147" s="28"/>
      <c r="C147" s="22"/>
      <c r="D147" s="14"/>
      <c r="E147" s="9"/>
      <c r="F147" s="9"/>
      <c r="G147" s="9"/>
      <c r="H147" s="9"/>
      <c r="I147" s="22"/>
      <c r="J147" s="22"/>
      <c r="K147" s="22"/>
      <c r="L147" s="22"/>
      <c r="M147" s="22"/>
      <c r="N147" s="9"/>
      <c r="O147" s="9"/>
    </row>
    <row r="148" spans="1:15" ht="43.15" customHeight="1" x14ac:dyDescent="0.45">
      <c r="A148" s="26"/>
      <c r="B148" s="28"/>
      <c r="C148" s="22"/>
      <c r="D148" s="14"/>
      <c r="E148" s="9"/>
      <c r="F148" s="9"/>
      <c r="G148" s="9"/>
      <c r="H148" s="9"/>
      <c r="I148" s="22"/>
      <c r="J148" s="22"/>
      <c r="K148" s="22"/>
      <c r="L148" s="22"/>
      <c r="M148" s="22"/>
      <c r="N148" s="9"/>
      <c r="O148" s="9"/>
    </row>
    <row r="149" spans="1:15" ht="43.15" customHeight="1" x14ac:dyDescent="0.45">
      <c r="A149" s="26"/>
      <c r="B149" s="28"/>
      <c r="C149" s="22"/>
      <c r="D149" s="14"/>
      <c r="E149" s="9"/>
      <c r="F149" s="9"/>
      <c r="G149" s="9"/>
      <c r="H149" s="9"/>
      <c r="I149" s="22"/>
      <c r="J149" s="22"/>
      <c r="K149" s="22"/>
      <c r="L149" s="22"/>
      <c r="M149" s="22"/>
      <c r="N149" s="9"/>
      <c r="O149" s="9"/>
    </row>
    <row r="150" spans="1:15" ht="43.15" customHeight="1" x14ac:dyDescent="0.45">
      <c r="A150" s="26"/>
      <c r="B150" s="28"/>
      <c r="C150" s="22"/>
      <c r="D150" s="14"/>
      <c r="E150" s="9"/>
      <c r="F150" s="9"/>
      <c r="G150" s="9"/>
      <c r="H150" s="9"/>
      <c r="I150" s="22"/>
      <c r="J150" s="22"/>
      <c r="K150" s="22"/>
      <c r="L150" s="22"/>
      <c r="M150" s="22"/>
      <c r="N150" s="9"/>
      <c r="O150" s="9"/>
    </row>
    <row r="151" spans="1:15" ht="43.15" customHeight="1" x14ac:dyDescent="0.45">
      <c r="A151" s="26"/>
      <c r="B151" s="28"/>
      <c r="C151" s="22"/>
      <c r="D151" s="14"/>
      <c r="E151" s="9"/>
      <c r="F151" s="9"/>
      <c r="G151" s="9"/>
      <c r="H151" s="9"/>
      <c r="I151" s="22"/>
      <c r="J151" s="22"/>
      <c r="K151" s="22"/>
      <c r="L151" s="22"/>
      <c r="M151" s="22"/>
      <c r="N151" s="9"/>
      <c r="O151" s="9"/>
    </row>
    <row r="152" spans="1:15" ht="43.15" customHeight="1" x14ac:dyDescent="0.45">
      <c r="A152" s="26"/>
      <c r="B152" s="28"/>
      <c r="C152" s="22"/>
      <c r="D152" s="14"/>
      <c r="E152" s="9"/>
      <c r="F152" s="9"/>
      <c r="G152" s="9"/>
      <c r="H152" s="9"/>
      <c r="I152" s="22"/>
      <c r="J152" s="22"/>
      <c r="K152" s="22"/>
      <c r="L152" s="22"/>
      <c r="M152" s="22"/>
      <c r="N152" s="9"/>
      <c r="O152" s="9"/>
    </row>
    <row r="153" spans="1:15" ht="43.15" customHeight="1" x14ac:dyDescent="0.45">
      <c r="A153" s="26"/>
      <c r="B153" s="28"/>
      <c r="C153" s="22"/>
      <c r="D153" s="14"/>
      <c r="E153" s="9"/>
      <c r="F153" s="9"/>
      <c r="G153" s="9"/>
      <c r="H153" s="9"/>
      <c r="I153" s="22"/>
      <c r="J153" s="22"/>
      <c r="K153" s="22"/>
      <c r="L153" s="22"/>
      <c r="M153" s="22"/>
      <c r="N153" s="9"/>
      <c r="O153" s="9"/>
    </row>
    <row r="154" spans="1:15" ht="43.15" customHeight="1" x14ac:dyDescent="0.45">
      <c r="A154" s="26"/>
      <c r="B154" s="28"/>
      <c r="C154" s="22"/>
      <c r="D154" s="14"/>
      <c r="E154" s="9"/>
      <c r="F154" s="9"/>
      <c r="G154" s="9"/>
      <c r="H154" s="9"/>
      <c r="I154" s="22"/>
      <c r="J154" s="22"/>
      <c r="K154" s="22"/>
      <c r="L154" s="22"/>
      <c r="M154" s="22"/>
      <c r="N154" s="9"/>
      <c r="O154" s="9"/>
    </row>
    <row r="155" spans="1:15" ht="43.15" customHeight="1" x14ac:dyDescent="0.45">
      <c r="A155" s="26"/>
      <c r="B155" s="28"/>
      <c r="C155" s="22"/>
      <c r="D155" s="14"/>
      <c r="E155" s="9"/>
      <c r="F155" s="9"/>
      <c r="G155" s="9"/>
      <c r="H155" s="9"/>
      <c r="I155" s="22"/>
      <c r="J155" s="22"/>
      <c r="K155" s="22"/>
      <c r="L155" s="22"/>
      <c r="M155" s="22"/>
      <c r="N155" s="9"/>
      <c r="O155" s="9"/>
    </row>
    <row r="156" spans="1:15" ht="43.15" customHeight="1" x14ac:dyDescent="0.45">
      <c r="A156" s="26"/>
      <c r="B156" s="28"/>
      <c r="C156" s="22"/>
      <c r="D156" s="14"/>
      <c r="E156" s="9"/>
      <c r="F156" s="9"/>
      <c r="G156" s="9"/>
      <c r="H156" s="9"/>
      <c r="I156" s="22"/>
      <c r="J156" s="22"/>
      <c r="K156" s="22"/>
      <c r="L156" s="22"/>
      <c r="M156" s="22"/>
      <c r="N156" s="9"/>
      <c r="O156" s="9"/>
    </row>
    <row r="157" spans="1:15" ht="43.15" customHeight="1" x14ac:dyDescent="0.45">
      <c r="A157" s="26"/>
      <c r="B157" s="28"/>
      <c r="C157" s="22"/>
      <c r="D157" s="14"/>
      <c r="E157" s="9"/>
      <c r="F157" s="9"/>
      <c r="G157" s="9"/>
      <c r="H157" s="9"/>
      <c r="I157" s="22"/>
      <c r="J157" s="22"/>
      <c r="K157" s="22"/>
      <c r="L157" s="22"/>
      <c r="M157" s="22"/>
      <c r="N157" s="9"/>
      <c r="O157" s="9"/>
    </row>
    <row r="158" spans="1:15" ht="43.15" customHeight="1" x14ac:dyDescent="0.45">
      <c r="A158" s="26"/>
      <c r="B158" s="28"/>
      <c r="C158" s="22"/>
      <c r="D158" s="14"/>
      <c r="E158" s="9"/>
      <c r="F158" s="9"/>
      <c r="G158" s="9"/>
      <c r="H158" s="9"/>
      <c r="I158" s="22"/>
      <c r="J158" s="22"/>
      <c r="K158" s="22"/>
      <c r="L158" s="22"/>
      <c r="M158" s="22"/>
      <c r="N158" s="9"/>
      <c r="O158" s="9"/>
    </row>
    <row r="159" spans="1:15" ht="43.15" customHeight="1" x14ac:dyDescent="0.45">
      <c r="A159" s="26"/>
      <c r="B159" s="28"/>
      <c r="C159" s="22"/>
      <c r="D159" s="14"/>
      <c r="E159" s="9"/>
      <c r="F159" s="9"/>
      <c r="G159" s="9"/>
      <c r="H159" s="9"/>
      <c r="I159" s="22"/>
      <c r="J159" s="22"/>
      <c r="K159" s="22"/>
      <c r="L159" s="22"/>
      <c r="M159" s="22"/>
      <c r="N159" s="9"/>
      <c r="O159" s="9"/>
    </row>
    <row r="160" spans="1:15" ht="43.15" customHeight="1" x14ac:dyDescent="0.45">
      <c r="A160" s="26"/>
      <c r="B160" s="28"/>
      <c r="C160" s="22"/>
      <c r="D160" s="14"/>
      <c r="E160" s="9"/>
      <c r="F160" s="9"/>
      <c r="G160" s="9"/>
      <c r="H160" s="9"/>
      <c r="I160" s="22"/>
      <c r="J160" s="22"/>
      <c r="K160" s="22"/>
      <c r="L160" s="22"/>
      <c r="M160" s="22"/>
      <c r="N160" s="9"/>
      <c r="O160" s="9"/>
    </row>
    <row r="161" spans="1:15" ht="43.15" customHeight="1" x14ac:dyDescent="0.45">
      <c r="A161" s="26"/>
      <c r="B161" s="28"/>
      <c r="C161" s="22"/>
      <c r="D161" s="14"/>
      <c r="E161" s="9"/>
      <c r="F161" s="9"/>
      <c r="G161" s="9"/>
      <c r="H161" s="9"/>
      <c r="I161" s="22"/>
      <c r="J161" s="22"/>
      <c r="K161" s="22"/>
      <c r="L161" s="22"/>
      <c r="M161" s="22"/>
      <c r="N161" s="9"/>
      <c r="O161" s="9"/>
    </row>
    <row r="162" spans="1:15" ht="43.15" customHeight="1" x14ac:dyDescent="0.45">
      <c r="A162" s="26"/>
      <c r="B162" s="28"/>
      <c r="C162" s="22"/>
      <c r="D162" s="14"/>
      <c r="E162" s="9"/>
      <c r="F162" s="9"/>
      <c r="G162" s="9"/>
      <c r="H162" s="9"/>
      <c r="I162" s="22"/>
      <c r="J162" s="22"/>
      <c r="K162" s="22"/>
      <c r="L162" s="22"/>
      <c r="M162" s="22"/>
      <c r="N162" s="9"/>
      <c r="O162" s="9"/>
    </row>
    <row r="163" spans="1:15" ht="43.15" customHeight="1" x14ac:dyDescent="0.45">
      <c r="A163" s="26"/>
      <c r="B163" s="28"/>
      <c r="C163" s="22"/>
      <c r="D163" s="14"/>
      <c r="E163" s="9"/>
      <c r="F163" s="9"/>
      <c r="G163" s="9"/>
      <c r="H163" s="9"/>
      <c r="I163" s="22"/>
      <c r="J163" s="22"/>
      <c r="K163" s="22"/>
      <c r="L163" s="22"/>
      <c r="M163" s="22"/>
      <c r="N163" s="9"/>
      <c r="O163" s="9"/>
    </row>
    <row r="164" spans="1:15" ht="43.15" customHeight="1" x14ac:dyDescent="0.45">
      <c r="A164" s="26"/>
      <c r="B164" s="28"/>
      <c r="C164" s="22"/>
      <c r="D164" s="14"/>
      <c r="E164" s="9"/>
      <c r="F164" s="9"/>
      <c r="G164" s="9"/>
      <c r="H164" s="9"/>
      <c r="I164" s="22"/>
      <c r="J164" s="22"/>
      <c r="K164" s="22"/>
      <c r="L164" s="22"/>
      <c r="M164" s="22"/>
      <c r="N164" s="9"/>
      <c r="O164" s="9"/>
    </row>
    <row r="165" spans="1:15" ht="43.15" customHeight="1" x14ac:dyDescent="0.45">
      <c r="A165" s="26"/>
      <c r="B165" s="28"/>
      <c r="C165" s="22"/>
      <c r="D165" s="14"/>
      <c r="E165" s="9"/>
      <c r="F165" s="9"/>
      <c r="G165" s="9"/>
      <c r="H165" s="9"/>
      <c r="I165" s="22"/>
      <c r="J165" s="22"/>
      <c r="K165" s="22"/>
      <c r="L165" s="22"/>
      <c r="M165" s="22"/>
      <c r="N165" s="9"/>
      <c r="O165" s="9"/>
    </row>
    <row r="166" spans="1:15" ht="43.15" customHeight="1" x14ac:dyDescent="0.45">
      <c r="A166" s="26"/>
      <c r="B166" s="28"/>
      <c r="C166" s="22"/>
      <c r="D166" s="14"/>
      <c r="E166" s="9"/>
      <c r="F166" s="9"/>
      <c r="G166" s="9"/>
      <c r="H166" s="9"/>
      <c r="I166" s="22"/>
      <c r="J166" s="22"/>
      <c r="K166" s="22"/>
      <c r="L166" s="22"/>
      <c r="M166" s="22"/>
      <c r="N166" s="9"/>
      <c r="O166" s="9"/>
    </row>
    <row r="167" spans="1:15" ht="43.15" customHeight="1" x14ac:dyDescent="0.45">
      <c r="A167" s="26"/>
      <c r="B167" s="28"/>
      <c r="C167" s="22"/>
      <c r="D167" s="14"/>
      <c r="E167" s="9"/>
      <c r="F167" s="9"/>
      <c r="G167" s="9"/>
      <c r="H167" s="9"/>
      <c r="I167" s="22"/>
      <c r="J167" s="22"/>
      <c r="K167" s="22"/>
      <c r="L167" s="22"/>
      <c r="M167" s="22"/>
      <c r="N167" s="9"/>
      <c r="O167" s="9"/>
    </row>
    <row r="168" spans="1:15" ht="43.15" customHeight="1" x14ac:dyDescent="0.45">
      <c r="A168" s="26"/>
      <c r="B168" s="28"/>
      <c r="C168" s="22"/>
      <c r="D168" s="14"/>
      <c r="E168" s="9"/>
      <c r="F168" s="9"/>
      <c r="G168" s="9"/>
      <c r="H168" s="9"/>
      <c r="I168" s="22"/>
      <c r="J168" s="22"/>
      <c r="K168" s="22"/>
      <c r="L168" s="22"/>
      <c r="M168" s="22"/>
      <c r="N168" s="9"/>
      <c r="O168" s="9"/>
    </row>
    <row r="169" spans="1:15" ht="43.15" customHeight="1" x14ac:dyDescent="0.45">
      <c r="A169" s="26"/>
      <c r="B169" s="28"/>
      <c r="C169" s="22"/>
      <c r="D169" s="14"/>
      <c r="E169" s="9"/>
      <c r="F169" s="9"/>
      <c r="G169" s="9"/>
      <c r="H169" s="9"/>
      <c r="I169" s="22"/>
      <c r="J169" s="22"/>
      <c r="K169" s="22"/>
      <c r="L169" s="22"/>
      <c r="M169" s="22"/>
      <c r="N169" s="9"/>
      <c r="O169" s="9"/>
    </row>
    <row r="170" spans="1:15" ht="43.15" customHeight="1" x14ac:dyDescent="0.45">
      <c r="A170" s="26"/>
      <c r="B170" s="28"/>
      <c r="C170" s="22"/>
      <c r="D170" s="14"/>
      <c r="E170" s="9"/>
      <c r="F170" s="9"/>
      <c r="G170" s="9"/>
      <c r="H170" s="9"/>
      <c r="I170" s="22"/>
      <c r="J170" s="22"/>
      <c r="K170" s="22"/>
      <c r="L170" s="22"/>
      <c r="M170" s="22"/>
      <c r="N170" s="9"/>
      <c r="O170" s="9"/>
    </row>
    <row r="171" spans="1:15" ht="43.15" customHeight="1" x14ac:dyDescent="0.45">
      <c r="A171" s="26"/>
      <c r="B171" s="28"/>
      <c r="C171" s="22"/>
      <c r="D171" s="14"/>
      <c r="E171" s="9"/>
      <c r="F171" s="9"/>
      <c r="G171" s="9"/>
      <c r="H171" s="9"/>
      <c r="I171" s="22"/>
      <c r="J171" s="22"/>
      <c r="K171" s="22"/>
      <c r="L171" s="22"/>
      <c r="M171" s="22"/>
      <c r="N171" s="9"/>
      <c r="O171" s="9"/>
    </row>
    <row r="172" spans="1:15" ht="43.15" customHeight="1" x14ac:dyDescent="0.45">
      <c r="A172" s="26"/>
      <c r="B172" s="28"/>
      <c r="C172" s="22"/>
      <c r="D172" s="14"/>
      <c r="E172" s="9"/>
      <c r="F172" s="9"/>
      <c r="G172" s="9"/>
      <c r="H172" s="9"/>
      <c r="I172" s="22"/>
      <c r="J172" s="22"/>
      <c r="K172" s="22"/>
      <c r="L172" s="22"/>
      <c r="M172" s="22"/>
      <c r="N172" s="9"/>
      <c r="O172" s="9"/>
    </row>
    <row r="173" spans="1:15" ht="43.15" customHeight="1" x14ac:dyDescent="0.45">
      <c r="A173" s="26"/>
      <c r="B173" s="28"/>
      <c r="C173" s="22"/>
      <c r="D173" s="14"/>
      <c r="E173" s="9"/>
      <c r="F173" s="9"/>
      <c r="G173" s="9"/>
      <c r="H173" s="9"/>
      <c r="I173" s="22"/>
      <c r="J173" s="22"/>
      <c r="K173" s="22"/>
      <c r="L173" s="22"/>
      <c r="M173" s="22"/>
      <c r="N173" s="9"/>
      <c r="O173" s="9"/>
    </row>
    <row r="174" spans="1:15" ht="43.15" customHeight="1" x14ac:dyDescent="0.45">
      <c r="A174" s="26"/>
      <c r="B174" s="28"/>
      <c r="C174" s="22"/>
      <c r="D174" s="14"/>
      <c r="E174" s="9"/>
      <c r="F174" s="9"/>
      <c r="G174" s="9"/>
      <c r="H174" s="9"/>
      <c r="I174" s="22"/>
      <c r="J174" s="22"/>
      <c r="K174" s="22"/>
      <c r="L174" s="22"/>
      <c r="M174" s="22"/>
      <c r="N174" s="9"/>
      <c r="O174" s="9"/>
    </row>
    <row r="175" spans="1:15" ht="43.15" customHeight="1" x14ac:dyDescent="0.45">
      <c r="A175" s="26"/>
      <c r="B175" s="28"/>
      <c r="C175" s="22"/>
      <c r="D175" s="14"/>
      <c r="E175" s="9"/>
      <c r="F175" s="9"/>
      <c r="G175" s="9"/>
      <c r="H175" s="9"/>
      <c r="I175" s="22"/>
      <c r="J175" s="22"/>
      <c r="K175" s="22"/>
      <c r="L175" s="22"/>
      <c r="M175" s="22"/>
      <c r="N175" s="9"/>
      <c r="O175" s="9"/>
    </row>
    <row r="176" spans="1:15" ht="43.15" customHeight="1" x14ac:dyDescent="0.45">
      <c r="A176" s="26"/>
      <c r="B176" s="28"/>
      <c r="C176" s="22"/>
      <c r="D176" s="14"/>
      <c r="E176" s="9"/>
      <c r="F176" s="9"/>
      <c r="G176" s="9"/>
      <c r="H176" s="9"/>
      <c r="I176" s="22"/>
      <c r="J176" s="22"/>
      <c r="K176" s="22"/>
      <c r="L176" s="22"/>
      <c r="M176" s="22"/>
      <c r="N176" s="9"/>
      <c r="O176" s="9"/>
    </row>
    <row r="177" spans="1:15" ht="43.15" customHeight="1" x14ac:dyDescent="0.45">
      <c r="A177" s="26"/>
      <c r="B177" s="28"/>
      <c r="C177" s="22"/>
      <c r="D177" s="14"/>
      <c r="E177" s="9"/>
      <c r="F177" s="9"/>
      <c r="G177" s="9"/>
      <c r="H177" s="9"/>
      <c r="I177" s="22"/>
      <c r="J177" s="22"/>
      <c r="K177" s="22"/>
      <c r="L177" s="22"/>
      <c r="M177" s="22"/>
      <c r="N177" s="9"/>
      <c r="O177" s="9"/>
    </row>
    <row r="178" spans="1:15" ht="43.15" customHeight="1" x14ac:dyDescent="0.45">
      <c r="A178" s="26"/>
      <c r="B178" s="28"/>
      <c r="C178" s="22"/>
      <c r="D178" s="14"/>
      <c r="E178" s="9"/>
      <c r="F178" s="9"/>
      <c r="G178" s="9"/>
      <c r="H178" s="9"/>
      <c r="I178" s="22"/>
      <c r="J178" s="22"/>
      <c r="K178" s="22"/>
      <c r="L178" s="22"/>
      <c r="M178" s="22"/>
      <c r="N178" s="9"/>
      <c r="O178" s="9"/>
    </row>
    <row r="179" spans="1:15" ht="43.15" customHeight="1" x14ac:dyDescent="0.45">
      <c r="A179" s="26"/>
      <c r="B179" s="28"/>
      <c r="C179" s="22"/>
      <c r="D179" s="14"/>
      <c r="E179" s="9"/>
      <c r="F179" s="9"/>
      <c r="G179" s="9"/>
      <c r="H179" s="9"/>
      <c r="I179" s="22"/>
      <c r="J179" s="22"/>
      <c r="K179" s="22"/>
      <c r="L179" s="22"/>
      <c r="M179" s="22"/>
      <c r="N179" s="9"/>
      <c r="O179" s="9"/>
    </row>
    <row r="180" spans="1:15" ht="43.15" customHeight="1" x14ac:dyDescent="0.45">
      <c r="A180" s="26"/>
      <c r="B180" s="28"/>
      <c r="C180" s="22"/>
      <c r="D180" s="14"/>
      <c r="E180" s="9"/>
      <c r="F180" s="9"/>
      <c r="G180" s="9"/>
      <c r="H180" s="9"/>
      <c r="I180" s="22"/>
      <c r="J180" s="22"/>
      <c r="K180" s="22"/>
      <c r="L180" s="22"/>
      <c r="M180" s="22"/>
      <c r="N180" s="9"/>
      <c r="O180" s="9"/>
    </row>
    <row r="181" spans="1:15" ht="43.15" customHeight="1" x14ac:dyDescent="0.45">
      <c r="A181" s="26"/>
      <c r="B181" s="28"/>
      <c r="C181" s="22"/>
      <c r="D181" s="14"/>
      <c r="E181" s="9"/>
      <c r="F181" s="9"/>
      <c r="G181" s="9"/>
      <c r="H181" s="9"/>
      <c r="I181" s="22"/>
      <c r="J181" s="22"/>
      <c r="K181" s="22"/>
      <c r="L181" s="22"/>
      <c r="M181" s="22"/>
      <c r="N181" s="9"/>
      <c r="O181" s="9"/>
    </row>
    <row r="182" spans="1:15" ht="43.15" customHeight="1" x14ac:dyDescent="0.45">
      <c r="A182" s="26"/>
      <c r="B182" s="28"/>
      <c r="C182" s="22"/>
      <c r="D182" s="14"/>
      <c r="E182" s="9"/>
      <c r="F182" s="9"/>
      <c r="G182" s="9"/>
      <c r="H182" s="9"/>
      <c r="I182" s="22"/>
      <c r="J182" s="22"/>
      <c r="K182" s="22"/>
      <c r="L182" s="22"/>
      <c r="M182" s="22"/>
      <c r="N182" s="9"/>
      <c r="O182" s="9"/>
    </row>
    <row r="183" spans="1:15" ht="43.15" customHeight="1" x14ac:dyDescent="0.45">
      <c r="A183" s="26"/>
      <c r="B183" s="28"/>
      <c r="C183" s="22"/>
      <c r="D183" s="14"/>
      <c r="E183" s="9"/>
      <c r="F183" s="9"/>
      <c r="G183" s="9"/>
      <c r="H183" s="9"/>
      <c r="I183" s="22"/>
      <c r="J183" s="22"/>
      <c r="K183" s="22"/>
      <c r="L183" s="22"/>
      <c r="M183" s="22"/>
      <c r="N183" s="9"/>
      <c r="O183" s="9"/>
    </row>
    <row r="184" spans="1:15" ht="43.15" customHeight="1" x14ac:dyDescent="0.45">
      <c r="A184" s="26"/>
      <c r="B184" s="28"/>
      <c r="C184" s="22"/>
      <c r="D184" s="14"/>
      <c r="E184" s="9"/>
      <c r="F184" s="9"/>
      <c r="G184" s="9"/>
      <c r="H184" s="9"/>
      <c r="I184" s="22"/>
      <c r="J184" s="22"/>
      <c r="K184" s="22"/>
      <c r="L184" s="22"/>
      <c r="M184" s="22"/>
      <c r="N184" s="9"/>
      <c r="O184" s="9"/>
    </row>
    <row r="185" spans="1:15" ht="43.15" customHeight="1" x14ac:dyDescent="0.45">
      <c r="A185" s="26"/>
      <c r="B185" s="28"/>
      <c r="C185" s="22"/>
      <c r="D185" s="14"/>
      <c r="E185" s="9"/>
      <c r="F185" s="9"/>
      <c r="G185" s="9"/>
      <c r="H185" s="9"/>
      <c r="I185" s="22"/>
      <c r="J185" s="22"/>
      <c r="K185" s="22"/>
      <c r="L185" s="22"/>
      <c r="M185" s="22"/>
      <c r="N185" s="9"/>
      <c r="O185" s="9"/>
    </row>
    <row r="186" spans="1:15" ht="43.15" customHeight="1" x14ac:dyDescent="0.45">
      <c r="A186" s="26"/>
      <c r="B186" s="28"/>
      <c r="C186" s="22"/>
      <c r="D186" s="14"/>
      <c r="E186" s="9"/>
      <c r="F186" s="9"/>
      <c r="G186" s="9"/>
      <c r="H186" s="9"/>
      <c r="I186" s="22"/>
      <c r="J186" s="22"/>
      <c r="K186" s="22"/>
      <c r="L186" s="22"/>
      <c r="M186" s="22"/>
      <c r="N186" s="9"/>
      <c r="O186" s="9"/>
    </row>
    <row r="187" spans="1:15" ht="43.15" customHeight="1" x14ac:dyDescent="0.45">
      <c r="A187" s="26"/>
      <c r="B187" s="28"/>
      <c r="C187" s="22"/>
      <c r="D187" s="14"/>
      <c r="E187" s="9"/>
      <c r="F187" s="9"/>
      <c r="G187" s="9"/>
      <c r="H187" s="9"/>
      <c r="I187" s="22"/>
      <c r="J187" s="22"/>
      <c r="K187" s="22"/>
      <c r="L187" s="22"/>
      <c r="M187" s="22"/>
      <c r="N187" s="9"/>
      <c r="O187" s="9"/>
    </row>
    <row r="188" spans="1:15" ht="43.15" customHeight="1" x14ac:dyDescent="0.45">
      <c r="A188" s="26"/>
      <c r="B188" s="28"/>
      <c r="C188" s="22"/>
      <c r="D188" s="14"/>
      <c r="E188" s="9"/>
      <c r="F188" s="9"/>
      <c r="G188" s="9"/>
      <c r="H188" s="9"/>
      <c r="I188" s="22"/>
      <c r="J188" s="22"/>
      <c r="K188" s="22"/>
      <c r="L188" s="22"/>
      <c r="M188" s="22"/>
      <c r="N188" s="9"/>
      <c r="O188" s="9"/>
    </row>
    <row r="189" spans="1:15" ht="43.15" customHeight="1" x14ac:dyDescent="0.45">
      <c r="A189" s="26"/>
      <c r="B189" s="28"/>
      <c r="C189" s="22"/>
      <c r="D189" s="14"/>
      <c r="E189" s="9"/>
      <c r="F189" s="9"/>
      <c r="G189" s="9"/>
      <c r="H189" s="9"/>
      <c r="I189" s="22"/>
      <c r="J189" s="22"/>
      <c r="K189" s="22"/>
      <c r="L189" s="22"/>
      <c r="M189" s="22"/>
      <c r="N189" s="9"/>
      <c r="O189" s="9"/>
    </row>
    <row r="190" spans="1:15" ht="43.15" customHeight="1" x14ac:dyDescent="0.45">
      <c r="A190" s="26"/>
      <c r="B190" s="28"/>
      <c r="C190" s="22"/>
      <c r="D190" s="14"/>
      <c r="E190" s="9"/>
      <c r="F190" s="9"/>
      <c r="G190" s="9"/>
      <c r="H190" s="9"/>
      <c r="I190" s="22"/>
      <c r="J190" s="22"/>
      <c r="K190" s="22"/>
      <c r="L190" s="22"/>
      <c r="M190" s="22"/>
      <c r="N190" s="9"/>
      <c r="O190" s="9"/>
    </row>
    <row r="191" spans="1:15" ht="43.15" customHeight="1" x14ac:dyDescent="0.45">
      <c r="A191" s="26"/>
      <c r="B191" s="28"/>
      <c r="C191" s="22"/>
      <c r="D191" s="14"/>
      <c r="E191" s="9"/>
      <c r="F191" s="9"/>
      <c r="G191" s="9"/>
      <c r="H191" s="9"/>
      <c r="I191" s="22"/>
      <c r="J191" s="22"/>
      <c r="K191" s="22"/>
      <c r="L191" s="22"/>
      <c r="M191" s="22"/>
      <c r="N191" s="9"/>
      <c r="O191" s="9"/>
    </row>
    <row r="192" spans="1:15" ht="43.15" customHeight="1" x14ac:dyDescent="0.45">
      <c r="A192" s="26"/>
      <c r="B192" s="28"/>
      <c r="C192" s="22"/>
      <c r="D192" s="14"/>
      <c r="E192" s="9"/>
      <c r="F192" s="9"/>
      <c r="G192" s="9"/>
      <c r="H192" s="9"/>
      <c r="I192" s="22"/>
      <c r="J192" s="22"/>
      <c r="K192" s="22"/>
      <c r="L192" s="22"/>
      <c r="M192" s="22"/>
      <c r="N192" s="9"/>
      <c r="O192" s="9"/>
    </row>
    <row r="193" spans="1:15" ht="43.15" customHeight="1" x14ac:dyDescent="0.45">
      <c r="A193" s="26"/>
      <c r="B193" s="28"/>
      <c r="C193" s="22"/>
      <c r="D193" s="14"/>
      <c r="E193" s="9"/>
      <c r="F193" s="9"/>
      <c r="G193" s="9"/>
      <c r="H193" s="9"/>
      <c r="I193" s="22"/>
      <c r="J193" s="22"/>
      <c r="K193" s="22"/>
      <c r="L193" s="22"/>
      <c r="M193" s="22"/>
      <c r="N193" s="9"/>
      <c r="O193" s="9"/>
    </row>
    <row r="194" spans="1:15" ht="43.15" customHeight="1" x14ac:dyDescent="0.45">
      <c r="A194" s="26"/>
      <c r="B194" s="28"/>
      <c r="C194" s="22"/>
      <c r="D194" s="14"/>
      <c r="E194" s="9"/>
      <c r="F194" s="9"/>
      <c r="G194" s="9"/>
      <c r="H194" s="9"/>
      <c r="I194" s="22"/>
      <c r="J194" s="22"/>
      <c r="K194" s="22"/>
      <c r="L194" s="22"/>
      <c r="M194" s="22"/>
      <c r="N194" s="9"/>
      <c r="O194" s="9"/>
    </row>
    <row r="195" spans="1:15" ht="43.15" customHeight="1" x14ac:dyDescent="0.45">
      <c r="A195" s="26"/>
      <c r="B195" s="28"/>
      <c r="C195" s="22"/>
      <c r="D195" s="14"/>
      <c r="E195" s="9"/>
      <c r="F195" s="9"/>
      <c r="G195" s="9"/>
      <c r="H195" s="9"/>
      <c r="I195" s="22"/>
      <c r="J195" s="22"/>
      <c r="K195" s="22"/>
      <c r="L195" s="22"/>
      <c r="M195" s="22"/>
      <c r="N195" s="9"/>
      <c r="O195" s="9"/>
    </row>
    <row r="196" spans="1:15" ht="43.15" customHeight="1" x14ac:dyDescent="0.45">
      <c r="A196" s="26"/>
      <c r="B196" s="28"/>
      <c r="C196" s="22"/>
      <c r="D196" s="14"/>
      <c r="E196" s="9"/>
      <c r="F196" s="9"/>
      <c r="G196" s="9"/>
      <c r="H196" s="9"/>
      <c r="I196" s="22"/>
      <c r="J196" s="22"/>
      <c r="K196" s="22"/>
      <c r="L196" s="22"/>
      <c r="M196" s="22"/>
      <c r="N196" s="9"/>
      <c r="O196" s="9"/>
    </row>
    <row r="197" spans="1:15" ht="43.15" customHeight="1" x14ac:dyDescent="0.45">
      <c r="A197" s="26"/>
      <c r="B197" s="28"/>
      <c r="C197" s="22"/>
      <c r="D197" s="14"/>
      <c r="E197" s="9"/>
      <c r="F197" s="9"/>
      <c r="G197" s="9"/>
      <c r="H197" s="9"/>
      <c r="I197" s="22"/>
      <c r="J197" s="22"/>
      <c r="K197" s="22"/>
      <c r="L197" s="22"/>
      <c r="M197" s="22"/>
      <c r="N197" s="9"/>
      <c r="O197" s="9"/>
    </row>
    <row r="198" spans="1:15" ht="43.15" customHeight="1" x14ac:dyDescent="0.45">
      <c r="A198" s="26"/>
      <c r="B198" s="28"/>
      <c r="C198" s="22"/>
      <c r="D198" s="14"/>
      <c r="E198" s="9"/>
      <c r="F198" s="9"/>
      <c r="G198" s="9"/>
      <c r="H198" s="9"/>
      <c r="I198" s="22"/>
      <c r="J198" s="22"/>
      <c r="K198" s="22"/>
      <c r="L198" s="22"/>
      <c r="M198" s="22"/>
      <c r="N198" s="9"/>
      <c r="O198" s="9"/>
    </row>
    <row r="199" spans="1:15" ht="43.15" customHeight="1" x14ac:dyDescent="0.45">
      <c r="A199" s="26"/>
      <c r="B199" s="28"/>
      <c r="C199" s="22"/>
      <c r="D199" s="14"/>
      <c r="E199" s="9"/>
      <c r="F199" s="9"/>
      <c r="G199" s="9"/>
      <c r="H199" s="9"/>
      <c r="I199" s="22"/>
      <c r="J199" s="22"/>
      <c r="K199" s="22"/>
      <c r="L199" s="22"/>
      <c r="M199" s="22"/>
      <c r="N199" s="9"/>
      <c r="O199" s="9"/>
    </row>
    <row r="200" spans="1:15" ht="43.15" customHeight="1" x14ac:dyDescent="0.45">
      <c r="A200" s="26"/>
      <c r="B200" s="28"/>
      <c r="C200" s="22"/>
      <c r="D200" s="14"/>
      <c r="E200" s="9"/>
      <c r="F200" s="9"/>
      <c r="G200" s="9"/>
      <c r="H200" s="9"/>
      <c r="I200" s="22"/>
      <c r="J200" s="22"/>
      <c r="K200" s="22"/>
      <c r="L200" s="22"/>
      <c r="M200" s="22"/>
      <c r="N200" s="9"/>
      <c r="O200" s="9"/>
    </row>
    <row r="201" spans="1:15" ht="43.15" customHeight="1" x14ac:dyDescent="0.45">
      <c r="A201" s="26"/>
      <c r="B201" s="28"/>
      <c r="C201" s="22"/>
      <c r="D201" s="14"/>
      <c r="E201" s="9"/>
      <c r="F201" s="9"/>
      <c r="G201" s="9"/>
      <c r="H201" s="9"/>
      <c r="I201" s="22"/>
      <c r="J201" s="22"/>
      <c r="K201" s="22"/>
      <c r="L201" s="22"/>
      <c r="M201" s="22"/>
      <c r="N201" s="9"/>
      <c r="O201" s="9"/>
    </row>
    <row r="202" spans="1:15" ht="43.15" customHeight="1" x14ac:dyDescent="0.45">
      <c r="A202" s="26"/>
      <c r="B202" s="28"/>
      <c r="C202" s="22"/>
      <c r="D202" s="14"/>
      <c r="E202" s="9"/>
      <c r="F202" s="9"/>
      <c r="G202" s="9"/>
      <c r="H202" s="9"/>
      <c r="I202" s="22"/>
      <c r="J202" s="22"/>
      <c r="K202" s="22"/>
      <c r="L202" s="22"/>
      <c r="M202" s="22"/>
      <c r="N202" s="9"/>
      <c r="O202" s="9"/>
    </row>
    <row r="203" spans="1:15" ht="43.15" customHeight="1" x14ac:dyDescent="0.45">
      <c r="A203" s="26"/>
      <c r="B203" s="28"/>
      <c r="C203" s="22"/>
      <c r="D203" s="14"/>
      <c r="E203" s="9"/>
      <c r="F203" s="9"/>
      <c r="G203" s="9"/>
      <c r="H203" s="9"/>
      <c r="I203" s="22"/>
      <c r="J203" s="22"/>
      <c r="K203" s="22"/>
      <c r="L203" s="22"/>
      <c r="M203" s="22"/>
      <c r="N203" s="9"/>
      <c r="O203" s="9"/>
    </row>
    <row r="204" spans="1:15" ht="43.15" customHeight="1" x14ac:dyDescent="0.45">
      <c r="A204" s="26"/>
      <c r="B204" s="28"/>
      <c r="C204" s="22"/>
      <c r="D204" s="14"/>
      <c r="E204" s="9"/>
      <c r="F204" s="9"/>
      <c r="G204" s="9"/>
      <c r="H204" s="9"/>
      <c r="I204" s="22"/>
      <c r="J204" s="22"/>
      <c r="K204" s="22"/>
      <c r="L204" s="22"/>
      <c r="M204" s="22"/>
      <c r="N204" s="9"/>
      <c r="O204" s="9"/>
    </row>
    <row r="205" spans="1:15" ht="43.15" customHeight="1" x14ac:dyDescent="0.45">
      <c r="A205" s="26"/>
      <c r="B205" s="28"/>
      <c r="C205" s="22"/>
      <c r="D205" s="14"/>
      <c r="E205" s="9"/>
      <c r="F205" s="9"/>
      <c r="G205" s="9"/>
      <c r="H205" s="9"/>
      <c r="I205" s="22"/>
      <c r="J205" s="22"/>
      <c r="K205" s="22"/>
      <c r="L205" s="22"/>
      <c r="M205" s="22"/>
      <c r="N205" s="9"/>
      <c r="O205" s="9"/>
    </row>
    <row r="206" spans="1:15" ht="43.15" customHeight="1" x14ac:dyDescent="0.45">
      <c r="A206" s="26"/>
      <c r="B206" s="28"/>
      <c r="C206" s="22"/>
      <c r="D206" s="14"/>
      <c r="E206" s="9"/>
      <c r="F206" s="9"/>
      <c r="G206" s="9"/>
      <c r="H206" s="9"/>
      <c r="I206" s="22"/>
      <c r="J206" s="22"/>
      <c r="K206" s="22"/>
      <c r="L206" s="22"/>
      <c r="M206" s="22"/>
      <c r="N206" s="9"/>
      <c r="O206" s="9"/>
    </row>
    <row r="207" spans="1:15" ht="43.15" customHeight="1" x14ac:dyDescent="0.45">
      <c r="A207" s="26"/>
      <c r="B207" s="28"/>
      <c r="C207" s="22"/>
      <c r="D207" s="14"/>
      <c r="E207" s="9"/>
      <c r="F207" s="9"/>
      <c r="G207" s="9"/>
      <c r="H207" s="9"/>
      <c r="I207" s="22"/>
      <c r="J207" s="22"/>
      <c r="K207" s="22"/>
      <c r="L207" s="22"/>
      <c r="M207" s="22"/>
      <c r="N207" s="9"/>
      <c r="O207" s="9"/>
    </row>
    <row r="208" spans="1:15" ht="43.15" customHeight="1" x14ac:dyDescent="0.45">
      <c r="A208" s="26"/>
      <c r="B208" s="28"/>
      <c r="C208" s="22"/>
      <c r="D208" s="14"/>
      <c r="E208" s="9"/>
      <c r="F208" s="9"/>
      <c r="G208" s="9"/>
      <c r="H208" s="9"/>
      <c r="I208" s="22"/>
      <c r="J208" s="22"/>
      <c r="K208" s="22"/>
      <c r="L208" s="22"/>
      <c r="M208" s="22"/>
      <c r="N208" s="9"/>
      <c r="O208" s="9"/>
    </row>
    <row r="209" spans="1:15" ht="43.15" customHeight="1" x14ac:dyDescent="0.45">
      <c r="A209" s="26"/>
      <c r="B209" s="28"/>
      <c r="C209" s="22"/>
      <c r="D209" s="14"/>
      <c r="E209" s="9"/>
      <c r="F209" s="9"/>
      <c r="G209" s="9"/>
      <c r="H209" s="9"/>
      <c r="I209" s="22"/>
      <c r="J209" s="22"/>
      <c r="K209" s="22"/>
      <c r="L209" s="22"/>
      <c r="M209" s="22"/>
      <c r="N209" s="9"/>
      <c r="O209" s="9"/>
    </row>
    <row r="210" spans="1:15" ht="43.15" customHeight="1" x14ac:dyDescent="0.45">
      <c r="A210" s="26"/>
      <c r="B210" s="28"/>
      <c r="C210" s="22"/>
      <c r="D210" s="14"/>
      <c r="E210" s="9"/>
      <c r="F210" s="9"/>
      <c r="G210" s="9"/>
      <c r="H210" s="9"/>
      <c r="I210" s="22"/>
      <c r="J210" s="22"/>
      <c r="K210" s="22"/>
      <c r="L210" s="22"/>
      <c r="M210" s="22"/>
      <c r="N210" s="9"/>
      <c r="O210" s="9"/>
    </row>
    <row r="211" spans="1:15" ht="43.15" customHeight="1" x14ac:dyDescent="0.45">
      <c r="A211" s="26"/>
      <c r="B211" s="28"/>
      <c r="C211" s="22"/>
      <c r="D211" s="14"/>
      <c r="E211" s="9"/>
      <c r="F211" s="9"/>
      <c r="G211" s="9"/>
      <c r="H211" s="9"/>
      <c r="I211" s="22"/>
      <c r="J211" s="22"/>
      <c r="K211" s="22"/>
      <c r="L211" s="22"/>
      <c r="M211" s="22"/>
      <c r="N211" s="9"/>
      <c r="O211" s="9"/>
    </row>
    <row r="212" spans="1:15" ht="43.15" customHeight="1" x14ac:dyDescent="0.45">
      <c r="A212" s="26"/>
      <c r="B212" s="28"/>
      <c r="C212" s="22"/>
      <c r="D212" s="14"/>
      <c r="E212" s="9"/>
      <c r="F212" s="9"/>
      <c r="G212" s="9"/>
      <c r="H212" s="9"/>
      <c r="I212" s="22"/>
      <c r="J212" s="22"/>
      <c r="K212" s="22"/>
      <c r="L212" s="22"/>
      <c r="M212" s="22"/>
      <c r="N212" s="9"/>
      <c r="O212" s="9"/>
    </row>
    <row r="213" spans="1:15" ht="43.15" customHeight="1" x14ac:dyDescent="0.45">
      <c r="A213" s="26"/>
      <c r="B213" s="28"/>
      <c r="C213" s="22"/>
      <c r="D213" s="14"/>
      <c r="E213" s="9"/>
      <c r="F213" s="9"/>
      <c r="G213" s="9"/>
      <c r="H213" s="9"/>
      <c r="I213" s="22"/>
      <c r="J213" s="22"/>
      <c r="K213" s="22"/>
      <c r="L213" s="22"/>
      <c r="M213" s="22"/>
      <c r="N213" s="9"/>
      <c r="O213" s="9"/>
    </row>
    <row r="214" spans="1:15" ht="43.15" customHeight="1" x14ac:dyDescent="0.45">
      <c r="A214" s="26"/>
      <c r="B214" s="28"/>
      <c r="C214" s="22"/>
      <c r="D214" s="14"/>
      <c r="E214" s="9"/>
      <c r="F214" s="9"/>
      <c r="G214" s="9"/>
      <c r="H214" s="9"/>
      <c r="I214" s="22"/>
      <c r="J214" s="22"/>
      <c r="K214" s="22"/>
      <c r="L214" s="22"/>
      <c r="M214" s="22"/>
      <c r="N214" s="9"/>
      <c r="O214" s="9"/>
    </row>
    <row r="215" spans="1:15" ht="43.15" customHeight="1" x14ac:dyDescent="0.45">
      <c r="A215" s="26"/>
      <c r="B215" s="28"/>
      <c r="C215" s="22"/>
      <c r="D215" s="14"/>
      <c r="E215" s="9"/>
      <c r="F215" s="9"/>
      <c r="G215" s="9"/>
      <c r="H215" s="9"/>
      <c r="I215" s="22"/>
      <c r="J215" s="22"/>
      <c r="K215" s="22"/>
      <c r="L215" s="22"/>
      <c r="M215" s="22"/>
      <c r="N215" s="9"/>
      <c r="O215" s="9"/>
    </row>
    <row r="216" spans="1:15" ht="43.15" customHeight="1" x14ac:dyDescent="0.45">
      <c r="A216" s="26"/>
      <c r="B216" s="28"/>
      <c r="C216" s="22"/>
      <c r="D216" s="14"/>
      <c r="E216" s="9"/>
      <c r="F216" s="9"/>
      <c r="G216" s="9"/>
      <c r="H216" s="9"/>
      <c r="I216" s="22"/>
      <c r="J216" s="22"/>
      <c r="K216" s="22"/>
      <c r="L216" s="22"/>
      <c r="M216" s="22"/>
      <c r="N216" s="9"/>
      <c r="O216" s="9"/>
    </row>
    <row r="217" spans="1:15" ht="43.15" customHeight="1" x14ac:dyDescent="0.45">
      <c r="A217" s="26"/>
      <c r="B217" s="28"/>
      <c r="C217" s="22"/>
      <c r="D217" s="14"/>
      <c r="E217" s="9"/>
      <c r="F217" s="9"/>
      <c r="G217" s="9"/>
      <c r="H217" s="9"/>
      <c r="I217" s="22"/>
      <c r="J217" s="22"/>
      <c r="K217" s="22"/>
      <c r="L217" s="22"/>
      <c r="M217" s="22"/>
      <c r="N217" s="9"/>
      <c r="O217" s="9"/>
    </row>
    <row r="218" spans="1:15" ht="43.15" customHeight="1" x14ac:dyDescent="0.45">
      <c r="A218" s="26"/>
      <c r="B218" s="28"/>
      <c r="C218" s="22"/>
      <c r="D218" s="22"/>
      <c r="E218" s="9"/>
      <c r="F218" s="9"/>
      <c r="G218" s="9"/>
      <c r="H218" s="9"/>
      <c r="I218" s="22"/>
      <c r="J218" s="22"/>
      <c r="K218" s="22"/>
      <c r="L218" s="22"/>
      <c r="M218" s="22"/>
      <c r="N218" s="9"/>
      <c r="O218" s="9"/>
    </row>
    <row r="219" spans="1:15" ht="43.15" customHeight="1" x14ac:dyDescent="0.45">
      <c r="A219" s="26"/>
      <c r="B219" s="28"/>
      <c r="C219" s="22"/>
      <c r="D219" s="22"/>
      <c r="E219" s="9"/>
      <c r="F219" s="9"/>
      <c r="G219" s="9"/>
      <c r="H219" s="9"/>
      <c r="I219" s="22"/>
      <c r="J219" s="22"/>
      <c r="K219" s="22"/>
      <c r="L219" s="22"/>
      <c r="M219" s="22"/>
      <c r="N219" s="9"/>
      <c r="O219" s="9"/>
    </row>
    <row r="220" spans="1:15" ht="43.15" customHeight="1" x14ac:dyDescent="0.45">
      <c r="A220" s="26"/>
      <c r="B220" s="28"/>
      <c r="C220" s="22"/>
      <c r="D220" s="22"/>
      <c r="E220" s="9"/>
      <c r="F220" s="9"/>
      <c r="G220" s="9"/>
      <c r="H220" s="9"/>
      <c r="I220" s="22"/>
      <c r="J220" s="22"/>
      <c r="K220" s="22"/>
      <c r="L220" s="22"/>
      <c r="M220" s="22"/>
      <c r="N220" s="9"/>
      <c r="O220" s="9"/>
    </row>
    <row r="221" spans="1:15" ht="43.15" customHeight="1" x14ac:dyDescent="0.45">
      <c r="A221" s="26"/>
      <c r="B221" s="28"/>
      <c r="C221" s="22"/>
      <c r="D221" s="22"/>
      <c r="E221" s="9"/>
      <c r="F221" s="9"/>
      <c r="G221" s="9"/>
      <c r="H221" s="9"/>
      <c r="I221" s="22"/>
      <c r="J221" s="22"/>
      <c r="K221" s="22"/>
      <c r="L221" s="22"/>
      <c r="M221" s="22"/>
      <c r="N221" s="9"/>
      <c r="O221" s="9"/>
    </row>
  </sheetData>
  <sheetProtection formatCells="0" insertRows="0"/>
  <mergeCells count="21">
    <mergeCell ref="A1:J6"/>
    <mergeCell ref="C7:D9"/>
    <mergeCell ref="E7:F9"/>
    <mergeCell ref="G7:G9"/>
    <mergeCell ref="H7:J9"/>
    <mergeCell ref="A7:A11"/>
    <mergeCell ref="B7:B11"/>
    <mergeCell ref="C10:D11"/>
    <mergeCell ref="E10:J11"/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  <mergeCell ref="A15:A16"/>
    <mergeCell ref="B15:B16"/>
  </mergeCells>
  <conditionalFormatting sqref="D1:E9 G1:N9 A1:A7 D12:E12 E10 G12:N22 K10:N11 A77:A922 G77:N922 K76:N76 D77:E922 G29:N75 D29:E75 E26:E28 L26:L28 D25:D28 A12:A75 D17:E22 D13:D16">
    <cfRule type="expression" dxfId="137" priority="245">
      <formula>$C1="Option"</formula>
    </cfRule>
  </conditionalFormatting>
  <conditionalFormatting sqref="A13:D16 A1:O7 J13:O16 A17:O22 A12:O12 C8:O9 C10 E10 K10:O11 A77:O920 K76:O76 A29:O75 E26:F28 L26:L28 B25:D28 A23:A28 O24:O28 G15:H15 G13:H13">
    <cfRule type="expression" dxfId="136" priority="248">
      <formula>$F1="Fermeture"</formula>
    </cfRule>
    <cfRule type="expression" dxfId="135" priority="249">
      <formula>$F1="Modification"</formula>
    </cfRule>
    <cfRule type="expression" dxfId="134" priority="250">
      <formula>$F1="Création"</formula>
    </cfRule>
  </conditionalFormatting>
  <conditionalFormatting sqref="N1:N22 N29:N920">
    <cfRule type="expression" dxfId="133" priority="247">
      <formula>$M1="Porteuse"</formula>
    </cfRule>
  </conditionalFormatting>
  <conditionalFormatting sqref="E25 L25:N25">
    <cfRule type="expression" dxfId="132" priority="240">
      <formula>$C25="Option"</formula>
    </cfRule>
  </conditionalFormatting>
  <conditionalFormatting sqref="E25:F25 L25:N25">
    <cfRule type="expression" dxfId="131" priority="242">
      <formula>$F25="Fermeture"</formula>
    </cfRule>
    <cfRule type="expression" dxfId="130" priority="243">
      <formula>$F25="Modification"</formula>
    </cfRule>
    <cfRule type="expression" dxfId="129" priority="244">
      <formula>$F25="Création"</formula>
    </cfRule>
  </conditionalFormatting>
  <conditionalFormatting sqref="N25">
    <cfRule type="expression" dxfId="128" priority="241">
      <formula>$M25="Porteuse"</formula>
    </cfRule>
  </conditionalFormatting>
  <conditionalFormatting sqref="A23 D23:E23 G23 I23:N23">
    <cfRule type="expression" dxfId="127" priority="235">
      <formula>$C23="Option"</formula>
    </cfRule>
  </conditionalFormatting>
  <conditionalFormatting sqref="A23 I23:N23 C23:G23">
    <cfRule type="expression" dxfId="126" priority="237">
      <formula>$F23="Fermeture"</formula>
    </cfRule>
    <cfRule type="expression" dxfId="125" priority="238">
      <formula>$F23="Modification"</formula>
    </cfRule>
    <cfRule type="expression" dxfId="124" priority="239">
      <formula>$F23="Création"</formula>
    </cfRule>
  </conditionalFormatting>
  <conditionalFormatting sqref="N23">
    <cfRule type="expression" dxfId="123" priority="236">
      <formula>$M23="Porteuse"</formula>
    </cfRule>
  </conditionalFormatting>
  <conditionalFormatting sqref="H23">
    <cfRule type="expression" dxfId="122" priority="230">
      <formula>$C23="Option"</formula>
    </cfRule>
  </conditionalFormatting>
  <conditionalFormatting sqref="H23">
    <cfRule type="expression" dxfId="121" priority="232">
      <formula>$F23="Fermeture"</formula>
    </cfRule>
    <cfRule type="expression" dxfId="120" priority="233">
      <formula>$F23="Modification"</formula>
    </cfRule>
    <cfRule type="expression" dxfId="119" priority="234">
      <formula>$F23="Création"</formula>
    </cfRule>
  </conditionalFormatting>
  <conditionalFormatting sqref="H23">
    <cfRule type="expression" dxfId="118" priority="231">
      <formula>$M23="Porteuse"</formula>
    </cfRule>
  </conditionalFormatting>
  <conditionalFormatting sqref="A24 D24:E24 G24 I24:N24">
    <cfRule type="expression" dxfId="117" priority="218">
      <formula>$C24="Option"</formula>
    </cfRule>
  </conditionalFormatting>
  <conditionalFormatting sqref="A24:G24 I24:N24">
    <cfRule type="expression" dxfId="116" priority="220">
      <formula>$F24="Fermeture"</formula>
    </cfRule>
    <cfRule type="expression" dxfId="115" priority="221">
      <formula>$F24="Modification"</formula>
    </cfRule>
    <cfRule type="expression" dxfId="114" priority="222">
      <formula>$F24="Création"</formula>
    </cfRule>
  </conditionalFormatting>
  <conditionalFormatting sqref="N24">
    <cfRule type="expression" dxfId="113" priority="219">
      <formula>$M24="Porteuse"</formula>
    </cfRule>
  </conditionalFormatting>
  <conditionalFormatting sqref="H24">
    <cfRule type="expression" dxfId="112" priority="213">
      <formula>$C24="Option"</formula>
    </cfRule>
  </conditionalFormatting>
  <conditionalFormatting sqref="H24">
    <cfRule type="expression" dxfId="111" priority="215">
      <formula>$F24="Fermeture"</formula>
    </cfRule>
    <cfRule type="expression" dxfId="110" priority="216">
      <formula>$F24="Modification"</formula>
    </cfRule>
    <cfRule type="expression" dxfId="109" priority="217">
      <formula>$F24="Création"</formula>
    </cfRule>
  </conditionalFormatting>
  <conditionalFormatting sqref="H24">
    <cfRule type="expression" dxfId="108" priority="214">
      <formula>$M24="Porteuse"</formula>
    </cfRule>
  </conditionalFormatting>
  <conditionalFormatting sqref="G76:J76 E76 A76">
    <cfRule type="expression" dxfId="107" priority="177">
      <formula>$C76="Option"</formula>
    </cfRule>
  </conditionalFormatting>
  <conditionalFormatting sqref="A76 E76:J76">
    <cfRule type="expression" dxfId="106" priority="178">
      <formula>$F76="Fermeture"</formula>
    </cfRule>
    <cfRule type="expression" dxfId="105" priority="179">
      <formula>$F76="Modification"</formula>
    </cfRule>
    <cfRule type="expression" dxfId="104" priority="180">
      <formula>$F76="Création"</formula>
    </cfRule>
  </conditionalFormatting>
  <conditionalFormatting sqref="C76:D76">
    <cfRule type="expression" dxfId="103" priority="174">
      <formula>$F76="Fermeture"</formula>
    </cfRule>
    <cfRule type="expression" dxfId="102" priority="175">
      <formula>$F76="Modification"</formula>
    </cfRule>
    <cfRule type="expression" dxfId="101" priority="176">
      <formula>$F76="Création"</formula>
    </cfRule>
  </conditionalFormatting>
  <conditionalFormatting sqref="D76">
    <cfRule type="expression" dxfId="100" priority="173">
      <formula>$C76="Option"</formula>
    </cfRule>
  </conditionalFormatting>
  <conditionalFormatting sqref="B23">
    <cfRule type="expression" dxfId="99" priority="150">
      <formula>$F23="Fermeture"</formula>
    </cfRule>
    <cfRule type="expression" dxfId="98" priority="151">
      <formula>$F23="Modification"</formula>
    </cfRule>
    <cfRule type="expression" dxfId="97" priority="152">
      <formula>$F23="Création"</formula>
    </cfRule>
  </conditionalFormatting>
  <conditionalFormatting sqref="M26:N28">
    <cfRule type="expression" dxfId="96" priority="98">
      <formula>$C26="Option"</formula>
    </cfRule>
  </conditionalFormatting>
  <conditionalFormatting sqref="M26:N28">
    <cfRule type="expression" dxfId="95" priority="100">
      <formula>$F26="Fermeture"</formula>
    </cfRule>
    <cfRule type="expression" dxfId="94" priority="101">
      <formula>$F26="Modification"</formula>
    </cfRule>
    <cfRule type="expression" dxfId="93" priority="102">
      <formula>$F26="Création"</formula>
    </cfRule>
  </conditionalFormatting>
  <conditionalFormatting sqref="N26:N28">
    <cfRule type="expression" dxfId="92" priority="99">
      <formula>$M26="Porteuse"</formula>
    </cfRule>
  </conditionalFormatting>
  <conditionalFormatting sqref="E13:E16">
    <cfRule type="expression" dxfId="91" priority="1">
      <formula>$C13="Option"</formula>
    </cfRule>
  </conditionalFormatting>
  <conditionalFormatting sqref="E13:F16">
    <cfRule type="expression" dxfId="90" priority="2">
      <formula>$F13="Fermeture"</formula>
    </cfRule>
    <cfRule type="expression" dxfId="89" priority="3">
      <formula>$F13="Modification"</formula>
    </cfRule>
    <cfRule type="expression" dxfId="88" priority="4">
      <formula>$F13="Création"</formula>
    </cfRule>
  </conditionalFormatting>
  <dataValidations count="6">
    <dataValidation type="list" allowBlank="1" showInputMessage="1" showErrorMessage="1" sqref="C19:C24 C29:C221" xr:uid="{00000000-0002-0000-0700-000000000000}">
      <formula1>"UE, ECUE, BLOC, OPTION, Parcours Pédagogique"</formula1>
    </dataValidation>
    <dataValidation type="list" allowBlank="1" showInputMessage="1" showErrorMessage="1" sqref="H19:H24 H29:H221" xr:uid="{00000000-0002-0000-0700-000001000000}">
      <formula1>List_CNU</formula1>
    </dataValidation>
    <dataValidation type="list" allowBlank="1" showInputMessage="1" showErrorMessage="1" sqref="E19:E221" xr:uid="{00000000-0002-0000-0700-000002000000}">
      <formula1>List_Type</formula1>
    </dataValidation>
    <dataValidation type="list" allowBlank="1" showInputMessage="1" showErrorMessage="1" sqref="F19:F221" xr:uid="{00000000-0002-0000-0700-000003000000}">
      <formula1>List_Statut</formula1>
    </dataValidation>
    <dataValidation type="list" allowBlank="1" showInputMessage="1" showErrorMessage="1" sqref="M19:M221" xr:uid="{00000000-0002-0000-0700-000004000000}">
      <formula1>List_Mutualisation</formula1>
    </dataValidation>
    <dataValidation type="list" allowBlank="1" showInputMessage="1" showErrorMessage="1" sqref="L19:L221" xr:uid="{00000000-0002-0000-07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2"/>
  <dimension ref="A1:Y204"/>
  <sheetViews>
    <sheetView topLeftCell="O1" zoomScale="60" zoomScaleNormal="60" workbookViewId="0">
      <pane ySplit="18" topLeftCell="A22" activePane="bottomLeft" state="frozen"/>
      <selection activeCell="F40" activeCellId="1" sqref="C26 F40"/>
      <selection pane="bottomLeft" activeCell="V26" sqref="V26"/>
    </sheetView>
  </sheetViews>
  <sheetFormatPr baseColWidth="10" defaultColWidth="11.453125" defaultRowHeight="14.5" x14ac:dyDescent="0.35"/>
  <cols>
    <col min="1" max="1" width="81.81640625" style="16" customWidth="1"/>
    <col min="2" max="2" width="15.453125" style="16" customWidth="1"/>
    <col min="3" max="3" width="15.54296875" style="20" customWidth="1"/>
    <col min="4" max="4" width="20.81640625" style="16" customWidth="1"/>
    <col min="5" max="5" width="15.54296875" style="16" customWidth="1"/>
    <col min="6" max="6" width="24.7265625" style="16" customWidth="1"/>
    <col min="7" max="7" width="22" style="16" customWidth="1"/>
    <col min="8" max="8" width="27.1796875" style="16" customWidth="1"/>
    <col min="9" max="9" width="35.26953125" style="16" customWidth="1"/>
    <col min="10" max="10" width="18.7265625" style="16" customWidth="1"/>
    <col min="11" max="11" width="40.7265625" style="16" customWidth="1"/>
    <col min="12" max="12" width="31.7265625" style="16" customWidth="1"/>
    <col min="13" max="14" width="22.453125" style="16" customWidth="1"/>
    <col min="15" max="17" width="20.26953125" style="16" customWidth="1"/>
    <col min="18" max="18" width="24" style="16" bestFit="1" customWidth="1"/>
    <col min="19" max="19" width="20.54296875" style="16" customWidth="1"/>
    <col min="20" max="20" width="17.26953125" style="16" customWidth="1"/>
    <col min="21" max="21" width="51.26953125" style="16" customWidth="1"/>
    <col min="22" max="22" width="100.453125" style="20" bestFit="1" customWidth="1"/>
    <col min="23" max="25" width="11.54296875" style="32"/>
  </cols>
  <sheetData>
    <row r="1" spans="1:21" x14ac:dyDescent="0.35">
      <c r="A1" s="135"/>
      <c r="B1" s="135"/>
      <c r="C1" s="135"/>
      <c r="D1" s="135"/>
      <c r="E1" s="135"/>
      <c r="F1" s="135"/>
      <c r="G1" s="135"/>
      <c r="H1" s="135"/>
      <c r="I1" s="135"/>
      <c r="J1" s="35"/>
    </row>
    <row r="2" spans="1:21" x14ac:dyDescent="0.35">
      <c r="A2" s="135"/>
      <c r="B2" s="135"/>
      <c r="C2" s="135"/>
      <c r="D2" s="135"/>
      <c r="E2" s="135"/>
      <c r="F2" s="135"/>
      <c r="G2" s="135"/>
      <c r="H2" s="135"/>
      <c r="I2" s="135"/>
      <c r="J2" s="35"/>
    </row>
    <row r="3" spans="1:21" x14ac:dyDescent="0.35">
      <c r="A3" s="135"/>
      <c r="B3" s="135"/>
      <c r="C3" s="135"/>
      <c r="D3" s="135"/>
      <c r="E3" s="135"/>
      <c r="F3" s="135"/>
      <c r="G3" s="135"/>
      <c r="H3" s="135"/>
      <c r="I3" s="135"/>
      <c r="J3" s="35"/>
    </row>
    <row r="4" spans="1:21" x14ac:dyDescent="0.35">
      <c r="A4" s="135"/>
      <c r="B4" s="135"/>
      <c r="C4" s="135"/>
      <c r="D4" s="135"/>
      <c r="E4" s="135"/>
      <c r="F4" s="135"/>
      <c r="G4" s="135"/>
      <c r="H4" s="135"/>
      <c r="I4" s="135"/>
      <c r="J4" s="35"/>
    </row>
    <row r="5" spans="1:21" x14ac:dyDescent="0.35">
      <c r="A5" s="135"/>
      <c r="B5" s="135"/>
      <c r="C5" s="135"/>
      <c r="D5" s="135"/>
      <c r="E5" s="135"/>
      <c r="F5" s="135"/>
      <c r="G5" s="135"/>
      <c r="H5" s="135"/>
      <c r="I5" s="135"/>
      <c r="J5" s="35"/>
    </row>
    <row r="6" spans="1:21" x14ac:dyDescent="0.35">
      <c r="A6" s="135"/>
      <c r="B6" s="135"/>
      <c r="C6" s="135"/>
      <c r="D6" s="135"/>
      <c r="E6" s="135"/>
      <c r="F6" s="135"/>
      <c r="G6" s="135"/>
      <c r="H6" s="135"/>
      <c r="I6" s="135"/>
      <c r="J6" s="35"/>
    </row>
    <row r="7" spans="1:21" ht="14.5" customHeight="1" x14ac:dyDescent="0.35">
      <c r="A7" s="137" t="s">
        <v>227</v>
      </c>
      <c r="B7" s="134" t="str">
        <f>'Fiche Générale'!B3</f>
        <v>Portail_ST</v>
      </c>
      <c r="C7" s="137" t="s">
        <v>228</v>
      </c>
      <c r="D7" s="137"/>
      <c r="E7" s="157" t="str">
        <f>'Fiche Générale'!B4</f>
        <v>LICENCE SCIENCES DE LA TERRE</v>
      </c>
      <c r="F7" s="134"/>
      <c r="G7" s="137" t="s">
        <v>229</v>
      </c>
      <c r="H7" s="158" t="str">
        <f>'Fiche Générale'!B5</f>
        <v>SLTER</v>
      </c>
      <c r="I7" s="158"/>
      <c r="J7" s="36"/>
      <c r="K7" s="21"/>
    </row>
    <row r="8" spans="1:21" ht="14.5" customHeight="1" x14ac:dyDescent="0.35">
      <c r="A8" s="137"/>
      <c r="B8" s="134"/>
      <c r="C8" s="137"/>
      <c r="D8" s="137"/>
      <c r="E8" s="157"/>
      <c r="F8" s="134"/>
      <c r="G8" s="137"/>
      <c r="H8" s="158"/>
      <c r="I8" s="158"/>
      <c r="J8" s="36"/>
      <c r="K8" s="21"/>
    </row>
    <row r="9" spans="1:21" ht="14.5" customHeight="1" x14ac:dyDescent="0.35">
      <c r="A9" s="137"/>
      <c r="B9" s="134"/>
      <c r="C9" s="137"/>
      <c r="D9" s="137"/>
      <c r="E9" s="157"/>
      <c r="F9" s="134"/>
      <c r="G9" s="137"/>
      <c r="H9" s="158"/>
      <c r="I9" s="158"/>
      <c r="J9" s="36"/>
      <c r="K9" s="21"/>
    </row>
    <row r="10" spans="1:21" ht="14.5" customHeight="1" x14ac:dyDescent="0.35">
      <c r="A10" s="137"/>
      <c r="B10" s="134"/>
      <c r="C10" s="150" t="s">
        <v>185</v>
      </c>
      <c r="D10" s="150"/>
      <c r="E10" s="160" t="str">
        <f>'Fiche Générale'!B9</f>
        <v>SCIENCES DE LA TERRE</v>
      </c>
      <c r="F10" s="160"/>
      <c r="G10" s="160"/>
      <c r="H10" s="160"/>
      <c r="I10" s="160"/>
      <c r="J10" s="36"/>
      <c r="K10" s="21"/>
    </row>
    <row r="11" spans="1:21" ht="14.5" customHeight="1" x14ac:dyDescent="0.35">
      <c r="A11" s="137"/>
      <c r="B11" s="134"/>
      <c r="C11" s="150"/>
      <c r="D11" s="150"/>
      <c r="E11" s="160"/>
      <c r="F11" s="160"/>
      <c r="G11" s="160"/>
      <c r="H11" s="160"/>
      <c r="I11" s="160"/>
      <c r="J11" s="36"/>
      <c r="K11" s="21"/>
    </row>
    <row r="12" spans="1:21" x14ac:dyDescent="0.35">
      <c r="C12" s="16"/>
      <c r="I12" s="38"/>
      <c r="J12" s="38"/>
      <c r="M12" s="130" t="s">
        <v>230</v>
      </c>
      <c r="N12" s="131"/>
      <c r="O12" s="131"/>
      <c r="P12" s="131"/>
      <c r="Q12" s="170"/>
      <c r="R12" s="130" t="s">
        <v>231</v>
      </c>
      <c r="S12" s="131"/>
      <c r="T12" s="131"/>
      <c r="U12" s="170"/>
    </row>
    <row r="13" spans="1:21" x14ac:dyDescent="0.35">
      <c r="A13" s="167" t="s">
        <v>186</v>
      </c>
      <c r="B13" s="82" t="str">
        <f>'S3 Maquette'!B13</f>
        <v>2ème année de Portail</v>
      </c>
      <c r="C13" s="82"/>
      <c r="D13" s="167" t="s">
        <v>232</v>
      </c>
      <c r="E13" s="180" t="s">
        <v>285</v>
      </c>
      <c r="F13" s="180"/>
      <c r="G13" s="180"/>
      <c r="I13" s="38"/>
      <c r="J13" s="38"/>
      <c r="M13" s="132"/>
      <c r="N13" s="133"/>
      <c r="O13" s="133"/>
      <c r="P13" s="133"/>
      <c r="Q13" s="173"/>
      <c r="R13" s="132"/>
      <c r="S13" s="133"/>
      <c r="T13" s="133"/>
      <c r="U13" s="173"/>
    </row>
    <row r="14" spans="1:21" x14ac:dyDescent="0.35">
      <c r="A14" s="169"/>
      <c r="B14" s="82"/>
      <c r="C14" s="82"/>
      <c r="D14" s="169"/>
      <c r="E14" s="180"/>
      <c r="F14" s="180"/>
      <c r="G14" s="180"/>
      <c r="I14" s="38"/>
      <c r="J14" s="38"/>
      <c r="M14" s="129" t="s">
        <v>233</v>
      </c>
      <c r="N14" s="130" t="s">
        <v>234</v>
      </c>
      <c r="O14" s="170"/>
      <c r="P14" s="130" t="s">
        <v>283</v>
      </c>
      <c r="Q14" s="170"/>
      <c r="R14" s="135"/>
      <c r="S14" s="174"/>
      <c r="T14" s="181"/>
      <c r="U14" s="167"/>
    </row>
    <row r="15" spans="1:21" x14ac:dyDescent="0.35">
      <c r="A15" s="167" t="s">
        <v>236</v>
      </c>
      <c r="B15" s="85" t="str">
        <f>'S3 Maquette'!B15</f>
        <v>Semestre 3</v>
      </c>
      <c r="C15" s="86"/>
      <c r="D15" s="167" t="s">
        <v>237</v>
      </c>
      <c r="E15" s="180" t="s">
        <v>287</v>
      </c>
      <c r="F15" s="180"/>
      <c r="G15" s="180"/>
      <c r="I15" s="38"/>
      <c r="J15" s="38"/>
      <c r="M15" s="129"/>
      <c r="N15" s="171"/>
      <c r="O15" s="172"/>
      <c r="P15" s="171"/>
      <c r="Q15" s="172"/>
      <c r="R15" s="135"/>
      <c r="S15" s="175"/>
      <c r="T15" s="181"/>
      <c r="U15" s="168"/>
    </row>
    <row r="16" spans="1:21" x14ac:dyDescent="0.35">
      <c r="A16" s="169"/>
      <c r="B16" s="88"/>
      <c r="C16" s="89"/>
      <c r="D16" s="169"/>
      <c r="E16" s="180"/>
      <c r="F16" s="180"/>
      <c r="G16" s="180"/>
      <c r="I16" s="38"/>
      <c r="J16" s="38"/>
      <c r="M16" s="129"/>
      <c r="N16" s="171"/>
      <c r="O16" s="172"/>
      <c r="P16" s="171"/>
      <c r="Q16" s="172"/>
      <c r="R16" s="135"/>
      <c r="S16" s="175"/>
      <c r="T16" s="181"/>
      <c r="U16" s="168"/>
    </row>
    <row r="17" spans="1:25" x14ac:dyDescent="0.35">
      <c r="L17" s="17"/>
      <c r="M17" s="129"/>
      <c r="N17" s="132"/>
      <c r="O17" s="173"/>
      <c r="P17" s="132"/>
      <c r="Q17" s="173"/>
      <c r="R17" s="135"/>
      <c r="S17" s="176"/>
      <c r="T17" s="181"/>
      <c r="U17" s="169"/>
    </row>
    <row r="18" spans="1:25" ht="59.5" customHeight="1" x14ac:dyDescent="0.35">
      <c r="A18" s="3" t="s">
        <v>238</v>
      </c>
      <c r="B18" s="37" t="s">
        <v>239</v>
      </c>
      <c r="C18" s="3" t="s">
        <v>5</v>
      </c>
      <c r="D18" s="3" t="s">
        <v>240</v>
      </c>
      <c r="E18" s="3" t="s">
        <v>241</v>
      </c>
      <c r="F18" s="3" t="s">
        <v>242</v>
      </c>
      <c r="G18" s="3" t="s">
        <v>243</v>
      </c>
      <c r="H18" s="3" t="s">
        <v>244</v>
      </c>
      <c r="I18" s="3" t="s">
        <v>245</v>
      </c>
      <c r="J18" s="3" t="s">
        <v>246</v>
      </c>
      <c r="K18" s="3" t="s">
        <v>247</v>
      </c>
      <c r="L18" s="3" t="s">
        <v>248</v>
      </c>
      <c r="M18" s="3" t="s">
        <v>249</v>
      </c>
      <c r="N18" s="3" t="s">
        <v>239</v>
      </c>
      <c r="O18" s="3" t="s">
        <v>250</v>
      </c>
      <c r="P18" s="3" t="s">
        <v>308</v>
      </c>
      <c r="Q18" s="3" t="s">
        <v>251</v>
      </c>
      <c r="R18" s="3" t="s">
        <v>252</v>
      </c>
      <c r="S18" s="3" t="s">
        <v>239</v>
      </c>
      <c r="T18" s="3" t="s">
        <v>250</v>
      </c>
      <c r="U18" s="4" t="s">
        <v>253</v>
      </c>
      <c r="V18" s="4" t="s">
        <v>254</v>
      </c>
      <c r="Y18"/>
    </row>
    <row r="19" spans="1:25" ht="30.65" customHeight="1" x14ac:dyDescent="0.35">
      <c r="A19" s="10" t="str">
        <f>'S3 Maquette'!B19</f>
        <v>Compétences transversales S3</v>
      </c>
      <c r="B19" s="41" t="str">
        <f>'S3 Maquette'!C19</f>
        <v>UE</v>
      </c>
      <c r="C19" s="56">
        <f>'S3 Maquette'!F19</f>
        <v>0</v>
      </c>
      <c r="D19" s="54"/>
      <c r="E19" s="54"/>
      <c r="F19" s="54"/>
      <c r="G19" s="57"/>
      <c r="H19" s="58"/>
      <c r="I19" s="58"/>
      <c r="J19" s="58"/>
      <c r="K19" s="57"/>
      <c r="L19" s="57"/>
      <c r="M19" s="58"/>
      <c r="N19" s="58"/>
      <c r="O19" s="57"/>
      <c r="P19" s="57"/>
      <c r="Q19" s="57"/>
      <c r="R19" s="57"/>
      <c r="S19" s="57"/>
      <c r="T19" s="57"/>
      <c r="U19" s="59"/>
      <c r="V19" s="55"/>
      <c r="Y19"/>
    </row>
    <row r="20" spans="1:25" ht="30.65" customHeight="1" x14ac:dyDescent="0.35">
      <c r="A20" s="10" t="str">
        <f>'S3 Maquette'!B20</f>
        <v>Compétences informationnelles 2</v>
      </c>
      <c r="B20" s="41" t="str">
        <f>'S3 Maquette'!C20</f>
        <v>ECUE</v>
      </c>
      <c r="C20" s="60">
        <f>'S3 Maquette'!F20</f>
        <v>0</v>
      </c>
      <c r="D20" s="53"/>
      <c r="E20" s="53"/>
      <c r="F20" s="53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5"/>
      <c r="Y20"/>
    </row>
    <row r="21" spans="1:25" ht="30.65" customHeight="1" x14ac:dyDescent="0.35">
      <c r="A21" s="10" t="str">
        <f>'S3 Maquette'!B21</f>
        <v>Compétences pré-professionnalisation 2</v>
      </c>
      <c r="B21" s="41" t="str">
        <f>'S3 Maquette'!C21</f>
        <v>ECUE</v>
      </c>
      <c r="C21" s="60">
        <f>'S3 Maquette'!F21</f>
        <v>0</v>
      </c>
      <c r="D21" s="53"/>
      <c r="E21" s="53"/>
      <c r="F21" s="53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5"/>
      <c r="Y21"/>
    </row>
    <row r="22" spans="1:25" ht="30" customHeight="1" x14ac:dyDescent="0.35">
      <c r="A22" s="10" t="str">
        <f>'S3 Maquette'!B22</f>
        <v>Anglais 3</v>
      </c>
      <c r="B22" s="41" t="str">
        <f>'S3 Maquette'!C22</f>
        <v>ECUE</v>
      </c>
      <c r="C22" s="60">
        <f>'S3 Maquette'!F22</f>
        <v>0</v>
      </c>
      <c r="D22" s="53"/>
      <c r="E22" s="53"/>
      <c r="F22" s="53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5"/>
      <c r="Y22"/>
    </row>
    <row r="23" spans="1:25" ht="30.65" customHeight="1" x14ac:dyDescent="0.35">
      <c r="A23" s="27" t="s">
        <v>294</v>
      </c>
      <c r="B23" s="22" t="s">
        <v>11</v>
      </c>
      <c r="C23" s="42"/>
      <c r="D23" s="22"/>
      <c r="E23" s="22"/>
      <c r="F23" s="22"/>
      <c r="G23" s="40"/>
      <c r="H23" s="40"/>
      <c r="I23" s="40"/>
      <c r="J23" s="40"/>
      <c r="K23" s="40"/>
      <c r="L23" s="72"/>
      <c r="M23" s="40"/>
      <c r="N23" s="74"/>
      <c r="O23" s="73"/>
      <c r="P23" s="40"/>
      <c r="Q23" s="40"/>
      <c r="R23" s="40"/>
      <c r="S23" s="40"/>
      <c r="T23" s="40"/>
      <c r="U23" s="40"/>
      <c r="V23" s="1" t="s">
        <v>332</v>
      </c>
      <c r="Y23"/>
    </row>
    <row r="24" spans="1:25" ht="30.65" customHeight="1" x14ac:dyDescent="0.35">
      <c r="A24" s="27" t="s">
        <v>297</v>
      </c>
      <c r="B24" s="22" t="s">
        <v>11</v>
      </c>
      <c r="C24" s="42"/>
      <c r="D24" s="22"/>
      <c r="E24" s="22"/>
      <c r="F24" s="22"/>
      <c r="G24" s="40"/>
      <c r="H24" s="40"/>
      <c r="I24" s="40"/>
      <c r="J24" s="40"/>
      <c r="K24" s="40"/>
      <c r="L24" s="72"/>
      <c r="M24" s="40"/>
      <c r="N24" s="74"/>
      <c r="O24" s="73"/>
      <c r="P24" s="40"/>
      <c r="Q24" s="40"/>
      <c r="R24" s="40"/>
      <c r="S24" s="40"/>
      <c r="T24" s="40"/>
      <c r="U24" s="40"/>
      <c r="V24" s="1" t="s">
        <v>332</v>
      </c>
      <c r="Y24"/>
    </row>
    <row r="25" spans="1:25" ht="30.65" customHeight="1" x14ac:dyDescent="0.35">
      <c r="A25" s="27" t="s">
        <v>301</v>
      </c>
      <c r="B25" s="22" t="s">
        <v>11</v>
      </c>
      <c r="C25" s="42"/>
      <c r="D25" s="22"/>
      <c r="E25" s="22"/>
      <c r="F25" s="22"/>
      <c r="G25" s="40"/>
      <c r="H25" s="40"/>
      <c r="I25" s="40"/>
      <c r="J25" s="40"/>
      <c r="K25" s="40"/>
      <c r="L25" s="72"/>
      <c r="M25" s="40"/>
      <c r="N25" s="74"/>
      <c r="O25" s="73"/>
      <c r="P25" s="40"/>
      <c r="Q25" s="40"/>
      <c r="R25" s="40"/>
      <c r="S25" s="40"/>
      <c r="T25" s="40"/>
      <c r="U25" s="40"/>
      <c r="V25" s="1" t="s">
        <v>332</v>
      </c>
      <c r="Y25"/>
    </row>
    <row r="26" spans="1:25" ht="30.65" customHeight="1" x14ac:dyDescent="0.35">
      <c r="A26" s="27" t="s">
        <v>309</v>
      </c>
      <c r="B26" s="22" t="s">
        <v>11</v>
      </c>
      <c r="C26" s="42"/>
      <c r="D26" s="22"/>
      <c r="E26" s="22"/>
      <c r="F26" s="22"/>
      <c r="G26" s="40"/>
      <c r="H26" s="40"/>
      <c r="I26" s="40"/>
      <c r="J26" s="40"/>
      <c r="K26" s="40"/>
      <c r="L26" s="72"/>
      <c r="M26" s="40"/>
      <c r="N26" s="74"/>
      <c r="O26" s="73"/>
      <c r="P26" s="40"/>
      <c r="Q26" s="40"/>
      <c r="R26" s="40"/>
      <c r="S26" s="40"/>
      <c r="T26" s="40"/>
      <c r="U26" s="40"/>
      <c r="V26" s="1" t="s">
        <v>332</v>
      </c>
      <c r="Y26"/>
    </row>
    <row r="27" spans="1:25" ht="30.65" customHeight="1" x14ac:dyDescent="0.35">
      <c r="A27" s="44">
        <f>'S3 Maquette'!B44</f>
        <v>0</v>
      </c>
      <c r="B27" s="44">
        <f>'S3 Maquette'!C44</f>
        <v>0</v>
      </c>
      <c r="C27" s="42">
        <f>'S3 Maquette'!F44</f>
        <v>0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5"/>
      <c r="Y27"/>
    </row>
    <row r="28" spans="1:25" ht="30.65" customHeight="1" x14ac:dyDescent="0.35">
      <c r="A28" s="44">
        <f>'S3 Maquette'!B45</f>
        <v>0</v>
      </c>
      <c r="B28" s="44">
        <f>'S3 Maquette'!C45</f>
        <v>0</v>
      </c>
      <c r="C28" s="42">
        <f>'S3 Maquette'!F45</f>
        <v>0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5"/>
      <c r="Y28"/>
    </row>
    <row r="29" spans="1:25" ht="30.65" customHeight="1" x14ac:dyDescent="0.35">
      <c r="A29" s="44">
        <f>'S3 Maquette'!B46</f>
        <v>0</v>
      </c>
      <c r="B29" s="44">
        <f>'S3 Maquette'!C46</f>
        <v>0</v>
      </c>
      <c r="C29" s="42">
        <f>'S3 Maquette'!F46</f>
        <v>0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5"/>
      <c r="Y29"/>
    </row>
    <row r="30" spans="1:25" ht="30.65" customHeight="1" x14ac:dyDescent="0.35">
      <c r="A30" s="44">
        <f>'S3 Maquette'!B47</f>
        <v>0</v>
      </c>
      <c r="B30" s="44">
        <f>'S3 Maquette'!C47</f>
        <v>0</v>
      </c>
      <c r="C30" s="42">
        <f>'S3 Maquette'!F47</f>
        <v>0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5"/>
      <c r="Y30"/>
    </row>
    <row r="31" spans="1:25" ht="30.65" customHeight="1" x14ac:dyDescent="0.35">
      <c r="A31" s="44">
        <f>'S3 Maquette'!B48</f>
        <v>0</v>
      </c>
      <c r="B31" s="44">
        <f>'S3 Maquette'!C48</f>
        <v>0</v>
      </c>
      <c r="C31" s="42">
        <f>'S3 Maquette'!F48</f>
        <v>0</v>
      </c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5"/>
      <c r="Y31"/>
    </row>
    <row r="32" spans="1:25" ht="30.65" customHeight="1" x14ac:dyDescent="0.35">
      <c r="A32" s="44">
        <f>'S3 Maquette'!B49</f>
        <v>0</v>
      </c>
      <c r="B32" s="44">
        <f>'S3 Maquette'!C49</f>
        <v>0</v>
      </c>
      <c r="C32" s="42">
        <f>'S3 Maquette'!F49</f>
        <v>0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5"/>
      <c r="Y32"/>
    </row>
    <row r="33" spans="1:25" ht="30.65" customHeight="1" x14ac:dyDescent="0.35">
      <c r="A33" s="44">
        <f>'S3 Maquette'!B50</f>
        <v>0</v>
      </c>
      <c r="B33" s="44">
        <f>'S3 Maquette'!C50</f>
        <v>0</v>
      </c>
      <c r="C33" s="42">
        <f>'S3 Maquette'!F50</f>
        <v>0</v>
      </c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5"/>
      <c r="Y33"/>
    </row>
    <row r="34" spans="1:25" ht="30.65" customHeight="1" x14ac:dyDescent="0.35">
      <c r="A34" s="44">
        <f>'S3 Maquette'!B51</f>
        <v>0</v>
      </c>
      <c r="B34" s="44">
        <f>'S3 Maquette'!C51</f>
        <v>0</v>
      </c>
      <c r="C34" s="42">
        <f>'S3 Maquette'!F51</f>
        <v>0</v>
      </c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5"/>
      <c r="Y34"/>
    </row>
    <row r="35" spans="1:25" ht="30.65" customHeight="1" x14ac:dyDescent="0.35">
      <c r="A35" s="44">
        <f>'S3 Maquette'!B52</f>
        <v>0</v>
      </c>
      <c r="B35" s="44">
        <f>'S3 Maquette'!C52</f>
        <v>0</v>
      </c>
      <c r="C35" s="42">
        <f>'S3 Maquette'!F52</f>
        <v>0</v>
      </c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5"/>
      <c r="Y35"/>
    </row>
    <row r="36" spans="1:25" ht="30.65" customHeight="1" x14ac:dyDescent="0.35">
      <c r="A36" s="44">
        <f>'S3 Maquette'!B53</f>
        <v>0</v>
      </c>
      <c r="B36" s="44">
        <f>'S3 Maquette'!C53</f>
        <v>0</v>
      </c>
      <c r="C36" s="42">
        <f>'S3 Maquette'!F53</f>
        <v>0</v>
      </c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5"/>
      <c r="Y36"/>
    </row>
    <row r="37" spans="1:25" ht="30.65" customHeight="1" x14ac:dyDescent="0.35">
      <c r="A37" s="44">
        <f>'S3 Maquette'!B54</f>
        <v>0</v>
      </c>
      <c r="B37" s="44">
        <f>'S3 Maquette'!C54</f>
        <v>0</v>
      </c>
      <c r="C37" s="42">
        <f>'S3 Maquette'!F54</f>
        <v>0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5"/>
      <c r="Y37"/>
    </row>
    <row r="38" spans="1:25" ht="30.65" customHeight="1" x14ac:dyDescent="0.35">
      <c r="A38" s="44">
        <f>'S3 Maquette'!B55</f>
        <v>0</v>
      </c>
      <c r="B38" s="44">
        <f>'S3 Maquette'!C55</f>
        <v>0</v>
      </c>
      <c r="C38" s="42">
        <f>'S3 Maquette'!F55</f>
        <v>0</v>
      </c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5"/>
      <c r="Y38"/>
    </row>
    <row r="39" spans="1:25" ht="30.65" customHeight="1" x14ac:dyDescent="0.35">
      <c r="A39" s="44">
        <f>'S3 Maquette'!B56</f>
        <v>0</v>
      </c>
      <c r="B39" s="44">
        <f>'S3 Maquette'!C56</f>
        <v>0</v>
      </c>
      <c r="C39" s="42">
        <f>'S3 Maquette'!F56</f>
        <v>0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5"/>
      <c r="Y39"/>
    </row>
    <row r="40" spans="1:25" ht="30.65" customHeight="1" x14ac:dyDescent="0.35">
      <c r="A40" s="44">
        <f>'S3 Maquette'!B57</f>
        <v>0</v>
      </c>
      <c r="B40" s="44">
        <f>'S3 Maquette'!C57</f>
        <v>0</v>
      </c>
      <c r="C40" s="42">
        <f>'S3 Maquette'!F57</f>
        <v>0</v>
      </c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5"/>
      <c r="Y40"/>
    </row>
    <row r="41" spans="1:25" ht="30.65" customHeight="1" x14ac:dyDescent="0.35">
      <c r="A41" s="44">
        <f>'S3 Maquette'!B58</f>
        <v>0</v>
      </c>
      <c r="B41" s="44">
        <f>'S3 Maquette'!C58</f>
        <v>0</v>
      </c>
      <c r="C41" s="42">
        <f>'S3 Maquette'!F58</f>
        <v>0</v>
      </c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5"/>
      <c r="Y41"/>
    </row>
    <row r="42" spans="1:25" ht="30.65" customHeight="1" x14ac:dyDescent="0.35">
      <c r="A42" s="44">
        <f>'S3 Maquette'!B59</f>
        <v>0</v>
      </c>
      <c r="B42" s="44">
        <f>'S3 Maquette'!C59</f>
        <v>0</v>
      </c>
      <c r="C42" s="42">
        <f>'S3 Maquette'!F59</f>
        <v>0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5"/>
      <c r="Y42"/>
    </row>
    <row r="43" spans="1:25" ht="30.65" customHeight="1" x14ac:dyDescent="0.35">
      <c r="A43" s="44">
        <f>'S3 Maquette'!B60</f>
        <v>0</v>
      </c>
      <c r="B43" s="44">
        <f>'S3 Maquette'!C60</f>
        <v>0</v>
      </c>
      <c r="C43" s="42">
        <f>'S3 Maquette'!F60</f>
        <v>0</v>
      </c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5"/>
      <c r="Y43"/>
    </row>
    <row r="44" spans="1:25" ht="30.65" customHeight="1" x14ac:dyDescent="0.35">
      <c r="A44" s="44">
        <f>'S3 Maquette'!B61</f>
        <v>0</v>
      </c>
      <c r="B44" s="44">
        <f>'S3 Maquette'!C61</f>
        <v>0</v>
      </c>
      <c r="C44" s="42">
        <f>'S3 Maquette'!F61</f>
        <v>0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5"/>
      <c r="Y44"/>
    </row>
    <row r="45" spans="1:25" ht="30.65" customHeight="1" x14ac:dyDescent="0.35">
      <c r="A45" s="44">
        <f>'S3 Maquette'!B62</f>
        <v>0</v>
      </c>
      <c r="B45" s="44">
        <f>'S3 Maquette'!C62</f>
        <v>0</v>
      </c>
      <c r="C45" s="42">
        <f>'S3 Maquette'!F62</f>
        <v>0</v>
      </c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5"/>
      <c r="Y45"/>
    </row>
    <row r="46" spans="1:25" ht="30.65" customHeight="1" x14ac:dyDescent="0.35">
      <c r="A46" s="44">
        <f>'S3 Maquette'!B63</f>
        <v>0</v>
      </c>
      <c r="B46" s="44">
        <f>'S3 Maquette'!C63</f>
        <v>0</v>
      </c>
      <c r="C46" s="42">
        <f>'S3 Maquette'!F63</f>
        <v>0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5"/>
      <c r="Y46"/>
    </row>
    <row r="47" spans="1:25" ht="30.65" customHeight="1" x14ac:dyDescent="0.35">
      <c r="A47" s="44">
        <f>'S3 Maquette'!B64</f>
        <v>0</v>
      </c>
      <c r="B47" s="44">
        <f>'S3 Maquette'!C64</f>
        <v>0</v>
      </c>
      <c r="C47" s="42">
        <f>'S3 Maquette'!F64</f>
        <v>0</v>
      </c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5"/>
      <c r="Y47"/>
    </row>
    <row r="48" spans="1:25" ht="30.65" customHeight="1" x14ac:dyDescent="0.35">
      <c r="A48" s="44">
        <f>'S3 Maquette'!B65</f>
        <v>0</v>
      </c>
      <c r="B48" s="44">
        <f>'S3 Maquette'!C65</f>
        <v>0</v>
      </c>
      <c r="C48" s="42">
        <f>'S3 Maquette'!F65</f>
        <v>0</v>
      </c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5"/>
      <c r="Y48"/>
    </row>
    <row r="49" spans="1:25" ht="30.65" customHeight="1" x14ac:dyDescent="0.35">
      <c r="A49" s="44">
        <f>'S3 Maquette'!B66</f>
        <v>0</v>
      </c>
      <c r="B49" s="44">
        <f>'S3 Maquette'!C66</f>
        <v>0</v>
      </c>
      <c r="C49" s="42">
        <f>'S3 Maquette'!F66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5"/>
      <c r="Y49"/>
    </row>
    <row r="50" spans="1:25" ht="30.65" customHeight="1" x14ac:dyDescent="0.35">
      <c r="A50" s="44">
        <f>'S3 Maquette'!B67</f>
        <v>0</v>
      </c>
      <c r="B50" s="44">
        <f>'S3 Maquette'!C67</f>
        <v>0</v>
      </c>
      <c r="C50" s="42">
        <f>'S3 Maquette'!F67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5"/>
      <c r="Y50"/>
    </row>
    <row r="51" spans="1:25" ht="30.65" customHeight="1" x14ac:dyDescent="0.35">
      <c r="A51" s="44">
        <f>'S3 Maquette'!B68</f>
        <v>0</v>
      </c>
      <c r="B51" s="44">
        <f>'S3 Maquette'!C68</f>
        <v>0</v>
      </c>
      <c r="C51" s="42">
        <f>'S3 Maquette'!F68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5"/>
      <c r="Y51"/>
    </row>
    <row r="52" spans="1:25" ht="30.65" customHeight="1" x14ac:dyDescent="0.35">
      <c r="A52" s="44">
        <f>'S3 Maquette'!B69</f>
        <v>0</v>
      </c>
      <c r="B52" s="44">
        <f>'S3 Maquette'!C69</f>
        <v>0</v>
      </c>
      <c r="C52" s="42">
        <f>'S3 Maquette'!F69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5"/>
      <c r="Y52"/>
    </row>
    <row r="53" spans="1:25" ht="30.65" customHeight="1" x14ac:dyDescent="0.35">
      <c r="A53" s="44">
        <f>'S3 Maquette'!B70</f>
        <v>0</v>
      </c>
      <c r="B53" s="44">
        <f>'S3 Maquette'!C70</f>
        <v>0</v>
      </c>
      <c r="C53" s="42">
        <f>'S3 Maquette'!F70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5"/>
      <c r="Y53"/>
    </row>
    <row r="54" spans="1:25" ht="30.65" customHeight="1" x14ac:dyDescent="0.35">
      <c r="A54" s="44">
        <f>'S3 Maquette'!B71</f>
        <v>0</v>
      </c>
      <c r="B54" s="44">
        <f>'S3 Maquette'!C71</f>
        <v>0</v>
      </c>
      <c r="C54" s="42">
        <f>'S3 Maquette'!F71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5"/>
      <c r="Y54"/>
    </row>
    <row r="55" spans="1:25" ht="30.65" customHeight="1" x14ac:dyDescent="0.35">
      <c r="A55" s="44">
        <f>'S3 Maquette'!B72</f>
        <v>0</v>
      </c>
      <c r="B55" s="44">
        <f>'S3 Maquette'!C72</f>
        <v>0</v>
      </c>
      <c r="C55" s="42">
        <f>'S3 Maquette'!F72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5"/>
      <c r="Y55"/>
    </row>
    <row r="56" spans="1:25" ht="30.65" customHeight="1" x14ac:dyDescent="0.35">
      <c r="A56" s="44">
        <f>'S3 Maquette'!B73</f>
        <v>0</v>
      </c>
      <c r="B56" s="44">
        <f>'S3 Maquette'!C73</f>
        <v>0</v>
      </c>
      <c r="C56" s="42">
        <f>'S3 Maquette'!F73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5"/>
      <c r="Y56"/>
    </row>
    <row r="57" spans="1:25" ht="30.65" customHeight="1" x14ac:dyDescent="0.35">
      <c r="A57" s="44">
        <f>'S3 Maquette'!B74</f>
        <v>0</v>
      </c>
      <c r="B57" s="44">
        <f>'S3 Maquette'!C74</f>
        <v>0</v>
      </c>
      <c r="C57" s="42">
        <f>'S3 Maquette'!F74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5"/>
      <c r="Y57"/>
    </row>
    <row r="58" spans="1:25" ht="30.65" customHeight="1" x14ac:dyDescent="0.35">
      <c r="A58" s="44">
        <f>'S3 Maquette'!B75</f>
        <v>0</v>
      </c>
      <c r="B58" s="44">
        <f>'S3 Maquette'!C75</f>
        <v>0</v>
      </c>
      <c r="C58" s="42">
        <f>'S3 Maquette'!F75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5"/>
      <c r="Y58"/>
    </row>
    <row r="59" spans="1:25" ht="30.65" customHeight="1" x14ac:dyDescent="0.35">
      <c r="A59" s="44">
        <f>'S3 Maquette'!B76</f>
        <v>0</v>
      </c>
      <c r="B59" s="44">
        <f>'S3 Maquette'!C76</f>
        <v>0</v>
      </c>
      <c r="C59" s="42">
        <f>'S3 Maquette'!F76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5"/>
      <c r="Y59"/>
    </row>
    <row r="60" spans="1:25" ht="30.65" customHeight="1" x14ac:dyDescent="0.35">
      <c r="A60" s="44">
        <f>'S3 Maquette'!B77</f>
        <v>0</v>
      </c>
      <c r="B60" s="44">
        <f>'S3 Maquette'!C77</f>
        <v>0</v>
      </c>
      <c r="C60" s="42">
        <f>'S3 Maquette'!F77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5"/>
      <c r="Y60"/>
    </row>
    <row r="61" spans="1:25" ht="30.65" customHeight="1" x14ac:dyDescent="0.35">
      <c r="A61" s="44">
        <f>'S3 Maquette'!B78</f>
        <v>0</v>
      </c>
      <c r="B61" s="44">
        <f>'S3 Maquette'!C78</f>
        <v>0</v>
      </c>
      <c r="C61" s="42">
        <f>'S3 Maquette'!F78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5"/>
      <c r="Y61"/>
    </row>
    <row r="62" spans="1:25" ht="30.65" customHeight="1" x14ac:dyDescent="0.35">
      <c r="A62" s="44">
        <f>'S3 Maquette'!B79</f>
        <v>0</v>
      </c>
      <c r="B62" s="44">
        <f>'S3 Maquette'!C79</f>
        <v>0</v>
      </c>
      <c r="C62" s="42">
        <f>'S3 Maquette'!F79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5"/>
      <c r="Y62"/>
    </row>
    <row r="63" spans="1:25" ht="30.65" customHeight="1" x14ac:dyDescent="0.35">
      <c r="A63" s="44">
        <f>'S3 Maquette'!B80</f>
        <v>0</v>
      </c>
      <c r="B63" s="44">
        <f>'S3 Maquette'!C80</f>
        <v>0</v>
      </c>
      <c r="C63" s="42">
        <f>'S3 Maquette'!F80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5"/>
      <c r="Y63"/>
    </row>
    <row r="64" spans="1:25" ht="30.65" customHeight="1" x14ac:dyDescent="0.35">
      <c r="A64" s="44">
        <f>'S3 Maquette'!B81</f>
        <v>0</v>
      </c>
      <c r="B64" s="44">
        <f>'S3 Maquette'!C81</f>
        <v>0</v>
      </c>
      <c r="C64" s="42">
        <f>'S3 Maquette'!F81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5"/>
      <c r="Y64"/>
    </row>
    <row r="65" spans="1:25" ht="30.65" customHeight="1" x14ac:dyDescent="0.35">
      <c r="A65" s="44">
        <f>'S3 Maquette'!B82</f>
        <v>0</v>
      </c>
      <c r="B65" s="44">
        <f>'S3 Maquette'!C82</f>
        <v>0</v>
      </c>
      <c r="C65" s="42">
        <f>'S3 Maquette'!F82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5"/>
      <c r="Y65"/>
    </row>
    <row r="66" spans="1:25" ht="30.65" customHeight="1" x14ac:dyDescent="0.35">
      <c r="A66" s="44">
        <f>'S3 Maquette'!B83</f>
        <v>0</v>
      </c>
      <c r="B66" s="44">
        <f>'S3 Maquette'!C83</f>
        <v>0</v>
      </c>
      <c r="C66" s="42">
        <f>'S3 Maquette'!F83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5"/>
      <c r="Y66"/>
    </row>
    <row r="67" spans="1:25" ht="30.65" customHeight="1" x14ac:dyDescent="0.35">
      <c r="A67" s="44">
        <f>'S3 Maquette'!B84</f>
        <v>0</v>
      </c>
      <c r="B67" s="44">
        <f>'S3 Maquette'!C84</f>
        <v>0</v>
      </c>
      <c r="C67" s="42">
        <f>'S3 Maquette'!F84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5"/>
      <c r="Y67"/>
    </row>
    <row r="68" spans="1:25" ht="30.65" customHeight="1" x14ac:dyDescent="0.35">
      <c r="A68" s="44">
        <f>'S3 Maquette'!B85</f>
        <v>0</v>
      </c>
      <c r="B68" s="44">
        <f>'S3 Maquette'!C85</f>
        <v>0</v>
      </c>
      <c r="C68" s="42">
        <f>'S3 Maquette'!F85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5"/>
      <c r="Y68"/>
    </row>
    <row r="69" spans="1:25" ht="30.65" customHeight="1" x14ac:dyDescent="0.35">
      <c r="A69" s="44">
        <f>'S3 Maquette'!B86</f>
        <v>0</v>
      </c>
      <c r="B69" s="44">
        <f>'S3 Maquette'!C86</f>
        <v>0</v>
      </c>
      <c r="C69" s="42">
        <f>'S3 Maquette'!F86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5"/>
      <c r="Y69"/>
    </row>
    <row r="70" spans="1:25" ht="30.65" customHeight="1" x14ac:dyDescent="0.35">
      <c r="A70" s="44">
        <f>'S3 Maquette'!B87</f>
        <v>0</v>
      </c>
      <c r="B70" s="44">
        <f>'S3 Maquette'!C87</f>
        <v>0</v>
      </c>
      <c r="C70" s="42">
        <f>'S3 Maquette'!F87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5"/>
      <c r="Y70"/>
    </row>
    <row r="71" spans="1:25" ht="30.65" customHeight="1" x14ac:dyDescent="0.35">
      <c r="A71" s="44">
        <f>'S3 Maquette'!B88</f>
        <v>0</v>
      </c>
      <c r="B71" s="44">
        <f>'S3 Maquette'!C88</f>
        <v>0</v>
      </c>
      <c r="C71" s="42">
        <f>'S3 Maquette'!F88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5"/>
      <c r="Y71"/>
    </row>
    <row r="72" spans="1:25" ht="30.65" customHeight="1" x14ac:dyDescent="0.35">
      <c r="A72" s="44">
        <f>'S3 Maquette'!B89</f>
        <v>0</v>
      </c>
      <c r="B72" s="44">
        <f>'S3 Maquette'!C89</f>
        <v>0</v>
      </c>
      <c r="C72" s="42">
        <f>'S3 Maquette'!F89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5"/>
      <c r="Y72"/>
    </row>
    <row r="73" spans="1:25" ht="30.65" customHeight="1" x14ac:dyDescent="0.35">
      <c r="A73" s="44">
        <f>'S3 Maquette'!B90</f>
        <v>0</v>
      </c>
      <c r="B73" s="44">
        <f>'S3 Maquette'!C90</f>
        <v>0</v>
      </c>
      <c r="C73" s="42">
        <f>'S3 Maquette'!F90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5"/>
      <c r="Y73"/>
    </row>
    <row r="74" spans="1:25" ht="30.65" customHeight="1" x14ac:dyDescent="0.35">
      <c r="A74" s="44">
        <f>'S3 Maquette'!B91</f>
        <v>0</v>
      </c>
      <c r="B74" s="44">
        <f>'S3 Maquette'!C91</f>
        <v>0</v>
      </c>
      <c r="C74" s="42">
        <f>'S3 Maquette'!F91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5"/>
      <c r="Y74"/>
    </row>
    <row r="75" spans="1:25" ht="30.65" customHeight="1" x14ac:dyDescent="0.35">
      <c r="A75" s="44">
        <f>'S3 Maquette'!B92</f>
        <v>0</v>
      </c>
      <c r="B75" s="44">
        <f>'S3 Maquette'!C92</f>
        <v>0</v>
      </c>
      <c r="C75" s="42">
        <f>'S3 Maquette'!F92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5"/>
      <c r="Y75"/>
    </row>
    <row r="76" spans="1:25" ht="30.65" customHeight="1" x14ac:dyDescent="0.35">
      <c r="A76" s="44">
        <f>'S3 Maquette'!B93</f>
        <v>0</v>
      </c>
      <c r="B76" s="44">
        <f>'S3 Maquette'!C93</f>
        <v>0</v>
      </c>
      <c r="C76" s="42">
        <f>'S3 Maquette'!F93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5"/>
      <c r="Y76"/>
    </row>
    <row r="77" spans="1:25" ht="30.65" customHeight="1" x14ac:dyDescent="0.35">
      <c r="A77" s="44">
        <f>'S3 Maquette'!B94</f>
        <v>0</v>
      </c>
      <c r="B77" s="44">
        <f>'S3 Maquette'!C94</f>
        <v>0</v>
      </c>
      <c r="C77" s="42">
        <f>'S3 Maquette'!F94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5"/>
      <c r="Y77"/>
    </row>
    <row r="78" spans="1:25" ht="30.65" customHeight="1" x14ac:dyDescent="0.35">
      <c r="A78" s="44">
        <f>'S3 Maquette'!B95</f>
        <v>0</v>
      </c>
      <c r="B78" s="44">
        <f>'S3 Maquette'!C95</f>
        <v>0</v>
      </c>
      <c r="C78" s="42">
        <f>'S3 Maquette'!F95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5"/>
      <c r="Y78"/>
    </row>
    <row r="79" spans="1:25" ht="30.65" customHeight="1" x14ac:dyDescent="0.35">
      <c r="A79" s="44">
        <f>'S3 Maquette'!B96</f>
        <v>0</v>
      </c>
      <c r="B79" s="44">
        <f>'S3 Maquette'!C96</f>
        <v>0</v>
      </c>
      <c r="C79" s="42">
        <f>'S3 Maquette'!F96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5"/>
      <c r="Y79"/>
    </row>
    <row r="80" spans="1:25" ht="30.65" customHeight="1" x14ac:dyDescent="0.35">
      <c r="A80" s="44">
        <f>'S3 Maquette'!B97</f>
        <v>0</v>
      </c>
      <c r="B80" s="44">
        <f>'S3 Maquette'!C97</f>
        <v>0</v>
      </c>
      <c r="C80" s="42">
        <f>'S3 Maquette'!F97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5"/>
      <c r="Y80"/>
    </row>
    <row r="81" spans="1:25" ht="30.65" customHeight="1" x14ac:dyDescent="0.35">
      <c r="A81" s="44">
        <f>'S3 Maquette'!B98</f>
        <v>0</v>
      </c>
      <c r="B81" s="44">
        <f>'S3 Maquette'!C98</f>
        <v>0</v>
      </c>
      <c r="C81" s="42">
        <f>'S3 Maquette'!F98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5"/>
      <c r="Y81"/>
    </row>
    <row r="82" spans="1:25" ht="30.65" customHeight="1" x14ac:dyDescent="0.35">
      <c r="A82" s="44">
        <f>'S3 Maquette'!B99</f>
        <v>0</v>
      </c>
      <c r="B82" s="44">
        <f>'S3 Maquette'!C99</f>
        <v>0</v>
      </c>
      <c r="C82" s="42">
        <f>'S3 Maquette'!F99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5"/>
      <c r="Y82"/>
    </row>
    <row r="83" spans="1:25" ht="30.65" customHeight="1" x14ac:dyDescent="0.35">
      <c r="A83" s="44">
        <f>'S3 Maquette'!B100</f>
        <v>0</v>
      </c>
      <c r="B83" s="44">
        <f>'S3 Maquette'!C100</f>
        <v>0</v>
      </c>
      <c r="C83" s="42">
        <f>'S3 Maquette'!F100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5"/>
      <c r="Y83"/>
    </row>
    <row r="84" spans="1:25" ht="30.65" customHeight="1" x14ac:dyDescent="0.35">
      <c r="A84" s="44">
        <f>'S3 Maquette'!B101</f>
        <v>0</v>
      </c>
      <c r="B84" s="44">
        <f>'S3 Maquette'!C101</f>
        <v>0</v>
      </c>
      <c r="C84" s="42">
        <f>'S3 Maquette'!F101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5"/>
      <c r="Y84"/>
    </row>
    <row r="85" spans="1:25" ht="30.65" customHeight="1" x14ac:dyDescent="0.35">
      <c r="A85" s="44">
        <f>'S3 Maquette'!B102</f>
        <v>0</v>
      </c>
      <c r="B85" s="44">
        <f>'S3 Maquette'!C102</f>
        <v>0</v>
      </c>
      <c r="C85" s="42">
        <f>'S3 Maquette'!F102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5"/>
      <c r="Y85"/>
    </row>
    <row r="86" spans="1:25" ht="30.65" customHeight="1" x14ac:dyDescent="0.35">
      <c r="A86" s="44">
        <f>'S3 Maquette'!B103</f>
        <v>0</v>
      </c>
      <c r="B86" s="44">
        <f>'S3 Maquette'!C103</f>
        <v>0</v>
      </c>
      <c r="C86" s="42">
        <f>'S3 Maquette'!F103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5"/>
      <c r="Y86"/>
    </row>
    <row r="87" spans="1:25" ht="30.65" customHeight="1" x14ac:dyDescent="0.35">
      <c r="A87" s="44">
        <f>'S3 Maquette'!B104</f>
        <v>0</v>
      </c>
      <c r="B87" s="44">
        <f>'S3 Maquette'!C104</f>
        <v>0</v>
      </c>
      <c r="C87" s="42">
        <f>'S3 Maquette'!F104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5"/>
      <c r="Y87"/>
    </row>
    <row r="88" spans="1:25" ht="30.65" customHeight="1" x14ac:dyDescent="0.35">
      <c r="A88" s="44">
        <f>'S3 Maquette'!B105</f>
        <v>0</v>
      </c>
      <c r="B88" s="44">
        <f>'S3 Maquette'!C105</f>
        <v>0</v>
      </c>
      <c r="C88" s="42">
        <f>'S3 Maquette'!F105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5"/>
      <c r="Y88"/>
    </row>
    <row r="89" spans="1:25" ht="30.65" customHeight="1" x14ac:dyDescent="0.35">
      <c r="A89" s="44">
        <f>'S3 Maquette'!B106</f>
        <v>0</v>
      </c>
      <c r="B89" s="44">
        <f>'S3 Maquette'!C106</f>
        <v>0</v>
      </c>
      <c r="C89" s="42">
        <f>'S3 Maquette'!F106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5"/>
      <c r="Y89"/>
    </row>
    <row r="90" spans="1:25" ht="30.65" customHeight="1" x14ac:dyDescent="0.35">
      <c r="A90" s="44">
        <f>'S3 Maquette'!B107</f>
        <v>0</v>
      </c>
      <c r="B90" s="44">
        <f>'S3 Maquette'!C107</f>
        <v>0</v>
      </c>
      <c r="C90" s="42">
        <f>'S3 Maquette'!F107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5"/>
      <c r="Y90"/>
    </row>
    <row r="91" spans="1:25" ht="30.65" customHeight="1" x14ac:dyDescent="0.35">
      <c r="A91" s="44">
        <f>'S3 Maquette'!B108</f>
        <v>0</v>
      </c>
      <c r="B91" s="44">
        <f>'S3 Maquette'!C108</f>
        <v>0</v>
      </c>
      <c r="C91" s="42">
        <f>'S3 Maquette'!F108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5"/>
      <c r="Y91"/>
    </row>
    <row r="92" spans="1:25" ht="30.65" customHeight="1" x14ac:dyDescent="0.35">
      <c r="A92" s="44">
        <f>'S3 Maquette'!B109</f>
        <v>0</v>
      </c>
      <c r="B92" s="44">
        <f>'S3 Maquette'!C109</f>
        <v>0</v>
      </c>
      <c r="C92" s="42">
        <f>'S3 Maquette'!F109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5"/>
      <c r="Y92"/>
    </row>
    <row r="93" spans="1:25" ht="30.65" customHeight="1" x14ac:dyDescent="0.35">
      <c r="A93" s="44">
        <f>'S3 Maquette'!B110</f>
        <v>0</v>
      </c>
      <c r="B93" s="44">
        <f>'S3 Maquette'!C110</f>
        <v>0</v>
      </c>
      <c r="C93" s="42">
        <f>'S3 Maquette'!F110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5"/>
      <c r="Y93"/>
    </row>
    <row r="94" spans="1:25" ht="30.65" customHeight="1" x14ac:dyDescent="0.35">
      <c r="A94" s="44">
        <f>'S3 Maquette'!B111</f>
        <v>0</v>
      </c>
      <c r="B94" s="44">
        <f>'S3 Maquette'!C111</f>
        <v>0</v>
      </c>
      <c r="C94" s="42">
        <f>'S3 Maquette'!F111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5"/>
      <c r="Y94"/>
    </row>
    <row r="95" spans="1:25" ht="30.65" customHeight="1" x14ac:dyDescent="0.35">
      <c r="A95" s="44">
        <f>'S3 Maquette'!B112</f>
        <v>0</v>
      </c>
      <c r="B95" s="44">
        <f>'S3 Maquette'!C112</f>
        <v>0</v>
      </c>
      <c r="C95" s="42">
        <f>'S3 Maquette'!F112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5"/>
      <c r="Y95"/>
    </row>
    <row r="96" spans="1:25" ht="30.65" customHeight="1" x14ac:dyDescent="0.35">
      <c r="A96" s="44">
        <f>'S3 Maquette'!B113</f>
        <v>0</v>
      </c>
      <c r="B96" s="44">
        <f>'S3 Maquette'!C113</f>
        <v>0</v>
      </c>
      <c r="C96" s="42">
        <f>'S3 Maquette'!F113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5"/>
      <c r="Y96"/>
    </row>
    <row r="97" spans="1:25" ht="30.65" customHeight="1" x14ac:dyDescent="0.35">
      <c r="A97" s="44">
        <f>'S3 Maquette'!B114</f>
        <v>0</v>
      </c>
      <c r="B97" s="44">
        <f>'S3 Maquette'!C114</f>
        <v>0</v>
      </c>
      <c r="C97" s="42">
        <f>'S3 Maquette'!F114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5"/>
      <c r="Y97"/>
    </row>
    <row r="98" spans="1:25" ht="30.65" customHeight="1" x14ac:dyDescent="0.35">
      <c r="A98" s="44">
        <f>'S3 Maquette'!B115</f>
        <v>0</v>
      </c>
      <c r="B98" s="44">
        <f>'S3 Maquette'!C115</f>
        <v>0</v>
      </c>
      <c r="C98" s="42">
        <f>'S3 Maquette'!F115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5"/>
      <c r="Y98"/>
    </row>
    <row r="99" spans="1:25" ht="30.65" customHeight="1" x14ac:dyDescent="0.35">
      <c r="A99" s="44">
        <f>'S3 Maquette'!B116</f>
        <v>0</v>
      </c>
      <c r="B99" s="44">
        <f>'S3 Maquette'!C116</f>
        <v>0</v>
      </c>
      <c r="C99" s="42">
        <f>'S3 Maquette'!F116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5"/>
      <c r="Y99"/>
    </row>
    <row r="100" spans="1:25" ht="30.65" customHeight="1" x14ac:dyDescent="0.35">
      <c r="A100" s="44">
        <f>'S3 Maquette'!B117</f>
        <v>0</v>
      </c>
      <c r="B100" s="44">
        <f>'S3 Maquette'!C117</f>
        <v>0</v>
      </c>
      <c r="C100" s="42">
        <f>'S3 Maquette'!F117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5"/>
      <c r="Y100"/>
    </row>
    <row r="101" spans="1:25" ht="30.65" customHeight="1" x14ac:dyDescent="0.35">
      <c r="A101" s="44">
        <f>'S3 Maquette'!B118</f>
        <v>0</v>
      </c>
      <c r="B101" s="44">
        <f>'S3 Maquette'!C118</f>
        <v>0</v>
      </c>
      <c r="C101" s="42">
        <f>'S3 Maquette'!F118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5"/>
      <c r="Y101"/>
    </row>
    <row r="102" spans="1:25" ht="30.65" customHeight="1" x14ac:dyDescent="0.35">
      <c r="A102" s="44">
        <f>'S3 Maquette'!B119</f>
        <v>0</v>
      </c>
      <c r="B102" s="44">
        <f>'S3 Maquette'!C119</f>
        <v>0</v>
      </c>
      <c r="C102" s="42">
        <f>'S3 Maquette'!F119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5"/>
      <c r="Y102"/>
    </row>
    <row r="103" spans="1:25" ht="30.65" customHeight="1" x14ac:dyDescent="0.35">
      <c r="A103" s="44">
        <f>'S3 Maquette'!B120</f>
        <v>0</v>
      </c>
      <c r="B103" s="44">
        <f>'S3 Maquette'!C120</f>
        <v>0</v>
      </c>
      <c r="C103" s="42">
        <f>'S3 Maquette'!F120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5"/>
      <c r="Y103"/>
    </row>
    <row r="104" spans="1:25" ht="30.65" customHeight="1" x14ac:dyDescent="0.35">
      <c r="A104" s="44">
        <f>'S3 Maquette'!B121</f>
        <v>0</v>
      </c>
      <c r="B104" s="44">
        <f>'S3 Maquette'!C121</f>
        <v>0</v>
      </c>
      <c r="C104" s="42">
        <f>'S3 Maquette'!F121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5"/>
      <c r="Y104"/>
    </row>
    <row r="105" spans="1:25" ht="30.65" customHeight="1" x14ac:dyDescent="0.35">
      <c r="A105" s="44">
        <f>'S3 Maquette'!B122</f>
        <v>0</v>
      </c>
      <c r="B105" s="44">
        <f>'S3 Maquette'!C122</f>
        <v>0</v>
      </c>
      <c r="C105" s="42">
        <f>'S3 Maquette'!F122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5"/>
      <c r="Y105"/>
    </row>
    <row r="106" spans="1:25" ht="30.65" customHeight="1" x14ac:dyDescent="0.35">
      <c r="A106" s="44">
        <f>'S3 Maquette'!B123</f>
        <v>0</v>
      </c>
      <c r="B106" s="44">
        <f>'S3 Maquette'!C123</f>
        <v>0</v>
      </c>
      <c r="C106" s="42">
        <f>'S3 Maquette'!F123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5"/>
      <c r="Y106"/>
    </row>
    <row r="107" spans="1:25" ht="30.65" customHeight="1" x14ac:dyDescent="0.35">
      <c r="A107" s="44">
        <f>'S3 Maquette'!B124</f>
        <v>0</v>
      </c>
      <c r="B107" s="44">
        <f>'S3 Maquette'!C124</f>
        <v>0</v>
      </c>
      <c r="C107" s="42">
        <f>'S3 Maquette'!F124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5"/>
      <c r="Y107"/>
    </row>
    <row r="108" spans="1:25" ht="30.65" customHeight="1" x14ac:dyDescent="0.35">
      <c r="A108" s="44">
        <f>'S3 Maquette'!B125</f>
        <v>0</v>
      </c>
      <c r="B108" s="44">
        <f>'S3 Maquette'!C125</f>
        <v>0</v>
      </c>
      <c r="C108" s="42">
        <f>'S3 Maquette'!F125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5"/>
      <c r="Y108"/>
    </row>
    <row r="109" spans="1:25" ht="30.65" customHeight="1" x14ac:dyDescent="0.35">
      <c r="A109" s="44">
        <f>'S3 Maquette'!B126</f>
        <v>0</v>
      </c>
      <c r="B109" s="44">
        <f>'S3 Maquette'!C126</f>
        <v>0</v>
      </c>
      <c r="C109" s="42">
        <f>'S3 Maquette'!F126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5"/>
      <c r="Y109"/>
    </row>
    <row r="110" spans="1:25" ht="30.65" customHeight="1" x14ac:dyDescent="0.35">
      <c r="A110" s="44">
        <f>'S3 Maquette'!B127</f>
        <v>0</v>
      </c>
      <c r="B110" s="44">
        <f>'S3 Maquette'!C127</f>
        <v>0</v>
      </c>
      <c r="C110" s="42">
        <f>'S3 Maquette'!F127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5"/>
      <c r="Y110"/>
    </row>
    <row r="111" spans="1:25" ht="30.65" customHeight="1" x14ac:dyDescent="0.35">
      <c r="A111" s="44">
        <f>'S3 Maquette'!B128</f>
        <v>0</v>
      </c>
      <c r="B111" s="44">
        <f>'S3 Maquette'!C128</f>
        <v>0</v>
      </c>
      <c r="C111" s="42">
        <f>'S3 Maquette'!F128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5"/>
      <c r="Y111"/>
    </row>
    <row r="112" spans="1:25" ht="30.65" customHeight="1" x14ac:dyDescent="0.35">
      <c r="A112" s="44">
        <f>'S3 Maquette'!B129</f>
        <v>0</v>
      </c>
      <c r="B112" s="44">
        <f>'S3 Maquette'!C129</f>
        <v>0</v>
      </c>
      <c r="C112" s="42">
        <f>'S3 Maquette'!F129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5"/>
      <c r="Y112"/>
    </row>
    <row r="113" spans="1:25" ht="30.65" customHeight="1" x14ac:dyDescent="0.35">
      <c r="A113" s="44">
        <f>'S3 Maquette'!B130</f>
        <v>0</v>
      </c>
      <c r="B113" s="44">
        <f>'S3 Maquette'!C130</f>
        <v>0</v>
      </c>
      <c r="C113" s="42">
        <f>'S3 Maquette'!F130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5"/>
      <c r="Y113"/>
    </row>
    <row r="114" spans="1:25" ht="30.65" customHeight="1" x14ac:dyDescent="0.35">
      <c r="A114" s="44">
        <f>'S3 Maquette'!B131</f>
        <v>0</v>
      </c>
      <c r="B114" s="44">
        <f>'S3 Maquette'!C131</f>
        <v>0</v>
      </c>
      <c r="C114" s="42">
        <f>'S3 Maquette'!F131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5"/>
      <c r="Y114"/>
    </row>
    <row r="115" spans="1:25" ht="30.65" customHeight="1" x14ac:dyDescent="0.35">
      <c r="A115" s="44">
        <f>'S3 Maquette'!B132</f>
        <v>0</v>
      </c>
      <c r="B115" s="44">
        <f>'S3 Maquette'!C132</f>
        <v>0</v>
      </c>
      <c r="C115" s="42">
        <f>'S3 Maquette'!F132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5"/>
      <c r="Y115"/>
    </row>
    <row r="116" spans="1:25" ht="30.65" customHeight="1" x14ac:dyDescent="0.35">
      <c r="A116" s="44">
        <f>'S3 Maquette'!B133</f>
        <v>0</v>
      </c>
      <c r="B116" s="44">
        <f>'S3 Maquette'!C133</f>
        <v>0</v>
      </c>
      <c r="C116" s="42">
        <f>'S3 Maquette'!F133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5"/>
      <c r="Y116"/>
    </row>
    <row r="117" spans="1:25" ht="30.65" customHeight="1" x14ac:dyDescent="0.35">
      <c r="A117" s="44">
        <f>'S3 Maquette'!B134</f>
        <v>0</v>
      </c>
      <c r="B117" s="44">
        <f>'S3 Maquette'!C134</f>
        <v>0</v>
      </c>
      <c r="C117" s="42">
        <f>'S3 Maquette'!F134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5"/>
      <c r="Y117"/>
    </row>
    <row r="118" spans="1:25" ht="30.65" customHeight="1" x14ac:dyDescent="0.35">
      <c r="A118" s="44">
        <f>'S3 Maquette'!B135</f>
        <v>0</v>
      </c>
      <c r="B118" s="44">
        <f>'S3 Maquette'!C135</f>
        <v>0</v>
      </c>
      <c r="C118" s="42">
        <f>'S3 Maquette'!F135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5"/>
      <c r="Y118"/>
    </row>
    <row r="119" spans="1:25" ht="30.65" customHeight="1" x14ac:dyDescent="0.35">
      <c r="A119" s="44">
        <f>'S3 Maquette'!B136</f>
        <v>0</v>
      </c>
      <c r="B119" s="44">
        <f>'S3 Maquette'!C136</f>
        <v>0</v>
      </c>
      <c r="C119" s="42">
        <f>'S3 Maquette'!F136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5"/>
      <c r="Y119"/>
    </row>
    <row r="120" spans="1:25" ht="30.65" customHeight="1" x14ac:dyDescent="0.35">
      <c r="A120" s="44">
        <f>'S3 Maquette'!B137</f>
        <v>0</v>
      </c>
      <c r="B120" s="44">
        <f>'S3 Maquette'!C137</f>
        <v>0</v>
      </c>
      <c r="C120" s="42">
        <f>'S3 Maquette'!F137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5"/>
      <c r="Y120"/>
    </row>
    <row r="121" spans="1:25" ht="30.65" customHeight="1" x14ac:dyDescent="0.35">
      <c r="A121" s="44">
        <f>'S3 Maquette'!B138</f>
        <v>0</v>
      </c>
      <c r="B121" s="44">
        <f>'S3 Maquette'!C138</f>
        <v>0</v>
      </c>
      <c r="C121" s="42">
        <f>'S3 Maquette'!F138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5"/>
      <c r="Y121"/>
    </row>
    <row r="122" spans="1:25" ht="30.65" customHeight="1" x14ac:dyDescent="0.35">
      <c r="A122" s="44">
        <f>'S3 Maquette'!B139</f>
        <v>0</v>
      </c>
      <c r="B122" s="44">
        <f>'S3 Maquette'!C139</f>
        <v>0</v>
      </c>
      <c r="C122" s="42">
        <f>'S3 Maquette'!F139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5"/>
      <c r="Y122"/>
    </row>
    <row r="123" spans="1:25" ht="30.65" customHeight="1" x14ac:dyDescent="0.35">
      <c r="A123" s="44">
        <f>'S3 Maquette'!B140</f>
        <v>0</v>
      </c>
      <c r="B123" s="44">
        <f>'S3 Maquette'!C140</f>
        <v>0</v>
      </c>
      <c r="C123" s="42">
        <f>'S3 Maquette'!F140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5"/>
      <c r="Y123"/>
    </row>
    <row r="124" spans="1:25" ht="30.65" customHeight="1" x14ac:dyDescent="0.35">
      <c r="A124" s="44">
        <f>'S3 Maquette'!B141</f>
        <v>0</v>
      </c>
      <c r="B124" s="44">
        <f>'S3 Maquette'!C141</f>
        <v>0</v>
      </c>
      <c r="C124" s="42">
        <f>'S3 Maquette'!F141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5"/>
      <c r="Y124"/>
    </row>
    <row r="125" spans="1:25" ht="30.65" customHeight="1" x14ac:dyDescent="0.35">
      <c r="A125" s="44">
        <f>'S3 Maquette'!B142</f>
        <v>0</v>
      </c>
      <c r="B125" s="44">
        <f>'S3 Maquette'!C142</f>
        <v>0</v>
      </c>
      <c r="C125" s="42">
        <f>'S3 Maquette'!F142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5"/>
      <c r="Y125"/>
    </row>
    <row r="126" spans="1:25" ht="30.65" customHeight="1" x14ac:dyDescent="0.35">
      <c r="A126" s="44">
        <f>'S3 Maquette'!B143</f>
        <v>0</v>
      </c>
      <c r="B126" s="44">
        <f>'S3 Maquette'!C143</f>
        <v>0</v>
      </c>
      <c r="C126" s="42">
        <f>'S3 Maquette'!F143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5"/>
      <c r="Y126"/>
    </row>
    <row r="127" spans="1:25" ht="30.65" customHeight="1" x14ac:dyDescent="0.35">
      <c r="A127" s="44">
        <f>'S3 Maquette'!B144</f>
        <v>0</v>
      </c>
      <c r="B127" s="44">
        <f>'S3 Maquette'!C144</f>
        <v>0</v>
      </c>
      <c r="C127" s="42">
        <f>'S3 Maquette'!F144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5"/>
      <c r="Y127"/>
    </row>
    <row r="128" spans="1:25" ht="30.65" customHeight="1" x14ac:dyDescent="0.35">
      <c r="A128" s="44">
        <f>'S3 Maquette'!B145</f>
        <v>0</v>
      </c>
      <c r="B128" s="44">
        <f>'S3 Maquette'!C145</f>
        <v>0</v>
      </c>
      <c r="C128" s="42">
        <f>'S3 Maquette'!F145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5"/>
      <c r="Y128"/>
    </row>
    <row r="129" spans="1:25" ht="30.65" customHeight="1" x14ac:dyDescent="0.35">
      <c r="A129" s="44">
        <f>'S3 Maquette'!B146</f>
        <v>0</v>
      </c>
      <c r="B129" s="44">
        <f>'S3 Maquette'!C146</f>
        <v>0</v>
      </c>
      <c r="C129" s="42">
        <f>'S3 Maquette'!F146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5"/>
      <c r="Y129"/>
    </row>
    <row r="130" spans="1:25" ht="30.65" customHeight="1" x14ac:dyDescent="0.35">
      <c r="A130" s="44">
        <f>'S3 Maquette'!B147</f>
        <v>0</v>
      </c>
      <c r="B130" s="44">
        <f>'S3 Maquette'!C147</f>
        <v>0</v>
      </c>
      <c r="C130" s="42">
        <f>'S3 Maquette'!F147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5"/>
      <c r="Y130"/>
    </row>
    <row r="131" spans="1:25" ht="30.65" customHeight="1" x14ac:dyDescent="0.35">
      <c r="A131" s="44">
        <f>'S3 Maquette'!B148</f>
        <v>0</v>
      </c>
      <c r="B131" s="44">
        <f>'S3 Maquette'!C148</f>
        <v>0</v>
      </c>
      <c r="C131" s="42">
        <f>'S3 Maquette'!F148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5"/>
      <c r="Y131"/>
    </row>
    <row r="132" spans="1:25" ht="30.65" customHeight="1" x14ac:dyDescent="0.35">
      <c r="A132" s="44">
        <f>'S3 Maquette'!B149</f>
        <v>0</v>
      </c>
      <c r="B132" s="44">
        <f>'S3 Maquette'!C149</f>
        <v>0</v>
      </c>
      <c r="C132" s="42">
        <f>'S3 Maquette'!F149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5"/>
      <c r="Y132"/>
    </row>
    <row r="133" spans="1:25" ht="30.65" customHeight="1" x14ac:dyDescent="0.35">
      <c r="A133" s="44">
        <f>'S3 Maquette'!B150</f>
        <v>0</v>
      </c>
      <c r="B133" s="44">
        <f>'S3 Maquette'!C150</f>
        <v>0</v>
      </c>
      <c r="C133" s="42">
        <f>'S3 Maquette'!F150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5"/>
      <c r="Y133"/>
    </row>
    <row r="134" spans="1:25" ht="30.65" customHeight="1" x14ac:dyDescent="0.35">
      <c r="A134" s="44">
        <f>'S3 Maquette'!B151</f>
        <v>0</v>
      </c>
      <c r="B134" s="44">
        <f>'S3 Maquette'!C151</f>
        <v>0</v>
      </c>
      <c r="C134" s="42">
        <f>'S3 Maquette'!F151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5"/>
      <c r="Y134"/>
    </row>
    <row r="135" spans="1:25" ht="30.65" customHeight="1" x14ac:dyDescent="0.35">
      <c r="A135" s="44">
        <f>'S3 Maquette'!B152</f>
        <v>0</v>
      </c>
      <c r="B135" s="44">
        <f>'S3 Maquette'!C152</f>
        <v>0</v>
      </c>
      <c r="C135" s="42">
        <f>'S3 Maquette'!F152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5"/>
      <c r="Y135"/>
    </row>
    <row r="136" spans="1:25" ht="30.65" customHeight="1" x14ac:dyDescent="0.35">
      <c r="A136" s="44">
        <f>'S3 Maquette'!B153</f>
        <v>0</v>
      </c>
      <c r="B136" s="44">
        <f>'S3 Maquette'!C153</f>
        <v>0</v>
      </c>
      <c r="C136" s="42">
        <f>'S3 Maquette'!F153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5"/>
      <c r="Y136"/>
    </row>
    <row r="137" spans="1:25" ht="30.65" customHeight="1" x14ac:dyDescent="0.35">
      <c r="A137" s="44">
        <f>'S3 Maquette'!B154</f>
        <v>0</v>
      </c>
      <c r="B137" s="44">
        <f>'S3 Maquette'!C154</f>
        <v>0</v>
      </c>
      <c r="C137" s="42">
        <f>'S3 Maquette'!F154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5"/>
      <c r="Y137"/>
    </row>
    <row r="138" spans="1:25" ht="30.65" customHeight="1" x14ac:dyDescent="0.35">
      <c r="A138" s="44">
        <f>'S3 Maquette'!B155</f>
        <v>0</v>
      </c>
      <c r="B138" s="44">
        <f>'S3 Maquette'!C155</f>
        <v>0</v>
      </c>
      <c r="C138" s="42">
        <f>'S3 Maquette'!F155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5"/>
      <c r="Y138"/>
    </row>
    <row r="139" spans="1:25" ht="30.65" customHeight="1" x14ac:dyDescent="0.35">
      <c r="A139" s="44">
        <f>'S3 Maquette'!B156</f>
        <v>0</v>
      </c>
      <c r="B139" s="44">
        <f>'S3 Maquette'!C156</f>
        <v>0</v>
      </c>
      <c r="C139" s="42">
        <f>'S3 Maquette'!F156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5"/>
      <c r="Y139"/>
    </row>
    <row r="140" spans="1:25" ht="30.65" customHeight="1" x14ac:dyDescent="0.35">
      <c r="A140" s="44">
        <f>'S3 Maquette'!B157</f>
        <v>0</v>
      </c>
      <c r="B140" s="44">
        <f>'S3 Maquette'!C157</f>
        <v>0</v>
      </c>
      <c r="C140" s="42">
        <f>'S3 Maquette'!F157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5"/>
      <c r="Y140"/>
    </row>
    <row r="141" spans="1:25" ht="30.65" customHeight="1" x14ac:dyDescent="0.35">
      <c r="A141" s="44">
        <f>'S3 Maquette'!B158</f>
        <v>0</v>
      </c>
      <c r="B141" s="44">
        <f>'S3 Maquette'!C158</f>
        <v>0</v>
      </c>
      <c r="C141" s="42">
        <f>'S3 Maquette'!F158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5"/>
      <c r="Y141"/>
    </row>
    <row r="142" spans="1:25" ht="30.65" customHeight="1" x14ac:dyDescent="0.35">
      <c r="A142" s="44">
        <f>'S3 Maquette'!B159</f>
        <v>0</v>
      </c>
      <c r="B142" s="44">
        <f>'S3 Maquette'!C159</f>
        <v>0</v>
      </c>
      <c r="C142" s="42">
        <f>'S3 Maquette'!F159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5"/>
      <c r="Y142"/>
    </row>
    <row r="143" spans="1:25" ht="30.65" customHeight="1" x14ac:dyDescent="0.35">
      <c r="A143" s="44">
        <f>'S3 Maquette'!B160</f>
        <v>0</v>
      </c>
      <c r="B143" s="44">
        <f>'S3 Maquette'!C160</f>
        <v>0</v>
      </c>
      <c r="C143" s="42">
        <f>'S3 Maquette'!F160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5"/>
      <c r="Y143"/>
    </row>
    <row r="144" spans="1:25" ht="30.65" customHeight="1" x14ac:dyDescent="0.35">
      <c r="A144" s="44">
        <f>'S3 Maquette'!B161</f>
        <v>0</v>
      </c>
      <c r="B144" s="44">
        <f>'S3 Maquette'!C161</f>
        <v>0</v>
      </c>
      <c r="C144" s="42">
        <f>'S3 Maquette'!F161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5"/>
      <c r="Y144"/>
    </row>
    <row r="145" spans="1:25" ht="30.65" customHeight="1" x14ac:dyDescent="0.35">
      <c r="A145" s="44">
        <f>'S3 Maquette'!B162</f>
        <v>0</v>
      </c>
      <c r="B145" s="44">
        <f>'S3 Maquette'!C162</f>
        <v>0</v>
      </c>
      <c r="C145" s="42">
        <f>'S3 Maquette'!F162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5"/>
      <c r="Y145"/>
    </row>
    <row r="146" spans="1:25" ht="30.65" customHeight="1" x14ac:dyDescent="0.35">
      <c r="A146" s="44">
        <f>'S3 Maquette'!B163</f>
        <v>0</v>
      </c>
      <c r="B146" s="44">
        <f>'S3 Maquette'!C163</f>
        <v>0</v>
      </c>
      <c r="C146" s="42">
        <f>'S3 Maquette'!F163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5"/>
      <c r="Y146"/>
    </row>
    <row r="147" spans="1:25" ht="30.65" customHeight="1" x14ac:dyDescent="0.35">
      <c r="A147" s="44">
        <f>'S3 Maquette'!B164</f>
        <v>0</v>
      </c>
      <c r="B147" s="44">
        <f>'S3 Maquette'!C164</f>
        <v>0</v>
      </c>
      <c r="C147" s="42">
        <f>'S3 Maquette'!F164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5"/>
      <c r="Y147"/>
    </row>
    <row r="148" spans="1:25" ht="30.65" customHeight="1" x14ac:dyDescent="0.35">
      <c r="A148" s="44">
        <f>'S3 Maquette'!B165</f>
        <v>0</v>
      </c>
      <c r="B148" s="44">
        <f>'S3 Maquette'!C165</f>
        <v>0</v>
      </c>
      <c r="C148" s="42">
        <f>'S3 Maquette'!F165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5"/>
      <c r="Y148"/>
    </row>
    <row r="149" spans="1:25" ht="30.65" customHeight="1" x14ac:dyDescent="0.35">
      <c r="A149" s="44">
        <f>'S3 Maquette'!B166</f>
        <v>0</v>
      </c>
      <c r="B149" s="44">
        <f>'S3 Maquette'!C166</f>
        <v>0</v>
      </c>
      <c r="C149" s="42">
        <f>'S3 Maquette'!F166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5"/>
      <c r="Y149"/>
    </row>
    <row r="150" spans="1:25" ht="30.65" customHeight="1" x14ac:dyDescent="0.35">
      <c r="A150" s="44">
        <f>'S3 Maquette'!B167</f>
        <v>0</v>
      </c>
      <c r="B150" s="44">
        <f>'S3 Maquette'!C167</f>
        <v>0</v>
      </c>
      <c r="C150" s="42">
        <f>'S3 Maquette'!F167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5"/>
      <c r="Y150"/>
    </row>
    <row r="151" spans="1:25" ht="30.65" customHeight="1" x14ac:dyDescent="0.35">
      <c r="A151" s="44">
        <f>'S3 Maquette'!B168</f>
        <v>0</v>
      </c>
      <c r="B151" s="44">
        <f>'S3 Maquette'!C168</f>
        <v>0</v>
      </c>
      <c r="C151" s="42">
        <f>'S3 Maquette'!F168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5"/>
      <c r="Y151"/>
    </row>
    <row r="152" spans="1:25" ht="30.65" customHeight="1" x14ac:dyDescent="0.35">
      <c r="A152" s="44">
        <f>'S3 Maquette'!B169</f>
        <v>0</v>
      </c>
      <c r="B152" s="44">
        <f>'S3 Maquette'!C169</f>
        <v>0</v>
      </c>
      <c r="C152" s="42">
        <f>'S3 Maquette'!F169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5"/>
      <c r="Y152"/>
    </row>
    <row r="153" spans="1:25" ht="30.65" customHeight="1" x14ac:dyDescent="0.35">
      <c r="A153" s="44">
        <f>'S3 Maquette'!B170</f>
        <v>0</v>
      </c>
      <c r="B153" s="44">
        <f>'S3 Maquette'!C170</f>
        <v>0</v>
      </c>
      <c r="C153" s="42">
        <f>'S3 Maquette'!F170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5"/>
      <c r="Y153"/>
    </row>
    <row r="154" spans="1:25" ht="30.65" customHeight="1" x14ac:dyDescent="0.35">
      <c r="A154" s="44">
        <f>'S3 Maquette'!B171</f>
        <v>0</v>
      </c>
      <c r="B154" s="44">
        <f>'S3 Maquette'!C171</f>
        <v>0</v>
      </c>
      <c r="C154" s="42">
        <f>'S3 Maquette'!F171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5"/>
      <c r="Y154"/>
    </row>
    <row r="155" spans="1:25" ht="30.65" customHeight="1" x14ac:dyDescent="0.35">
      <c r="A155" s="44">
        <f>'S3 Maquette'!B172</f>
        <v>0</v>
      </c>
      <c r="B155" s="44">
        <f>'S3 Maquette'!C172</f>
        <v>0</v>
      </c>
      <c r="C155" s="42">
        <f>'S3 Maquette'!F172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5"/>
      <c r="Y155"/>
    </row>
    <row r="156" spans="1:25" ht="30.65" customHeight="1" x14ac:dyDescent="0.35">
      <c r="A156" s="44">
        <f>'S3 Maquette'!B173</f>
        <v>0</v>
      </c>
      <c r="B156" s="44">
        <f>'S3 Maquette'!C173</f>
        <v>0</v>
      </c>
      <c r="C156" s="42">
        <f>'S3 Maquette'!F173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5"/>
      <c r="Y156"/>
    </row>
    <row r="157" spans="1:25" ht="30.65" customHeight="1" x14ac:dyDescent="0.35">
      <c r="A157" s="44">
        <f>'S3 Maquette'!B174</f>
        <v>0</v>
      </c>
      <c r="B157" s="44">
        <f>'S3 Maquette'!C174</f>
        <v>0</v>
      </c>
      <c r="C157" s="42">
        <f>'S3 Maquette'!F174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5"/>
      <c r="Y157"/>
    </row>
    <row r="158" spans="1:25" ht="30.65" customHeight="1" x14ac:dyDescent="0.35">
      <c r="A158" s="44">
        <f>'S3 Maquette'!B175</f>
        <v>0</v>
      </c>
      <c r="B158" s="44">
        <f>'S3 Maquette'!C175</f>
        <v>0</v>
      </c>
      <c r="C158" s="42">
        <f>'S3 Maquette'!F175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5"/>
      <c r="Y158"/>
    </row>
    <row r="159" spans="1:25" ht="30.65" customHeight="1" x14ac:dyDescent="0.35">
      <c r="A159" s="44">
        <f>'S3 Maquette'!B176</f>
        <v>0</v>
      </c>
      <c r="B159" s="44">
        <f>'S3 Maquette'!C176</f>
        <v>0</v>
      </c>
      <c r="C159" s="42">
        <f>'S3 Maquette'!F176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5"/>
      <c r="Y159"/>
    </row>
    <row r="160" spans="1:25" ht="30.65" customHeight="1" x14ac:dyDescent="0.35">
      <c r="A160" s="44">
        <f>'S3 Maquette'!B177</f>
        <v>0</v>
      </c>
      <c r="B160" s="44">
        <f>'S3 Maquette'!C177</f>
        <v>0</v>
      </c>
      <c r="C160" s="42">
        <f>'S3 Maquette'!F177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5"/>
      <c r="Y160"/>
    </row>
    <row r="161" spans="1:25" ht="30.65" customHeight="1" x14ac:dyDescent="0.35">
      <c r="A161" s="44">
        <f>'S3 Maquette'!B178</f>
        <v>0</v>
      </c>
      <c r="B161" s="44">
        <f>'S3 Maquette'!C178</f>
        <v>0</v>
      </c>
      <c r="C161" s="42">
        <f>'S3 Maquette'!F178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5"/>
      <c r="Y161"/>
    </row>
    <row r="162" spans="1:25" ht="30.65" customHeight="1" x14ac:dyDescent="0.35">
      <c r="A162" s="44">
        <f>'S3 Maquette'!B179</f>
        <v>0</v>
      </c>
      <c r="B162" s="44">
        <f>'S3 Maquette'!C179</f>
        <v>0</v>
      </c>
      <c r="C162" s="42">
        <f>'S3 Maquette'!F179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5"/>
      <c r="Y162"/>
    </row>
    <row r="163" spans="1:25" ht="30.65" customHeight="1" x14ac:dyDescent="0.35">
      <c r="A163" s="44">
        <f>'S3 Maquette'!B180</f>
        <v>0</v>
      </c>
      <c r="B163" s="44">
        <f>'S3 Maquette'!C180</f>
        <v>0</v>
      </c>
      <c r="C163" s="42">
        <f>'S3 Maquette'!F180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5"/>
      <c r="Y163"/>
    </row>
    <row r="164" spans="1:25" ht="30.65" customHeight="1" x14ac:dyDescent="0.35">
      <c r="A164" s="44">
        <f>'S3 Maquette'!B181</f>
        <v>0</v>
      </c>
      <c r="B164" s="44">
        <f>'S3 Maquette'!C181</f>
        <v>0</v>
      </c>
      <c r="C164" s="42">
        <f>'S3 Maquette'!F181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5"/>
      <c r="Y164"/>
    </row>
    <row r="165" spans="1:25" ht="30.65" customHeight="1" x14ac:dyDescent="0.35">
      <c r="A165" s="44">
        <f>'S3 Maquette'!B182</f>
        <v>0</v>
      </c>
      <c r="B165" s="44">
        <f>'S3 Maquette'!C182</f>
        <v>0</v>
      </c>
      <c r="C165" s="42">
        <f>'S3 Maquette'!F182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5"/>
      <c r="Y165"/>
    </row>
    <row r="166" spans="1:25" ht="30.65" customHeight="1" x14ac:dyDescent="0.35">
      <c r="A166" s="44">
        <f>'S3 Maquette'!B183</f>
        <v>0</v>
      </c>
      <c r="B166" s="44">
        <f>'S3 Maquette'!C183</f>
        <v>0</v>
      </c>
      <c r="C166" s="42">
        <f>'S3 Maquette'!F183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5"/>
      <c r="Y166"/>
    </row>
    <row r="167" spans="1:25" ht="30.65" customHeight="1" x14ac:dyDescent="0.35">
      <c r="A167" s="44">
        <f>'S3 Maquette'!B184</f>
        <v>0</v>
      </c>
      <c r="B167" s="44">
        <f>'S3 Maquette'!C184</f>
        <v>0</v>
      </c>
      <c r="C167" s="42">
        <f>'S3 Maquette'!F184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5"/>
      <c r="Y167"/>
    </row>
    <row r="168" spans="1:25" ht="30.65" customHeight="1" x14ac:dyDescent="0.35">
      <c r="A168" s="44">
        <f>'S3 Maquette'!B185</f>
        <v>0</v>
      </c>
      <c r="B168" s="44">
        <f>'S3 Maquette'!C185</f>
        <v>0</v>
      </c>
      <c r="C168" s="42">
        <f>'S3 Maquette'!F185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5"/>
      <c r="Y168"/>
    </row>
    <row r="169" spans="1:25" ht="30.65" customHeight="1" x14ac:dyDescent="0.35">
      <c r="A169" s="44">
        <f>'S3 Maquette'!B186</f>
        <v>0</v>
      </c>
      <c r="B169" s="44">
        <f>'S3 Maquette'!C186</f>
        <v>0</v>
      </c>
      <c r="C169" s="42">
        <f>'S3 Maquette'!F186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5"/>
      <c r="Y169"/>
    </row>
    <row r="170" spans="1:25" ht="30.65" customHeight="1" x14ac:dyDescent="0.35">
      <c r="A170" s="44">
        <f>'S3 Maquette'!B187</f>
        <v>0</v>
      </c>
      <c r="B170" s="44">
        <f>'S3 Maquette'!C187</f>
        <v>0</v>
      </c>
      <c r="C170" s="42">
        <f>'S3 Maquette'!F187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5"/>
      <c r="Y170"/>
    </row>
    <row r="171" spans="1:25" ht="30.65" customHeight="1" x14ac:dyDescent="0.35">
      <c r="A171" s="44">
        <f>'S3 Maquette'!B188</f>
        <v>0</v>
      </c>
      <c r="B171" s="44">
        <f>'S3 Maquette'!C188</f>
        <v>0</v>
      </c>
      <c r="C171" s="42">
        <f>'S3 Maquette'!F188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5"/>
      <c r="Y171"/>
    </row>
    <row r="172" spans="1:25" ht="30.65" customHeight="1" x14ac:dyDescent="0.35">
      <c r="A172" s="44">
        <f>'S3 Maquette'!B189</f>
        <v>0</v>
      </c>
      <c r="B172" s="44">
        <f>'S3 Maquette'!C189</f>
        <v>0</v>
      </c>
      <c r="C172" s="42">
        <f>'S3 Maquette'!F189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5"/>
      <c r="Y172"/>
    </row>
    <row r="173" spans="1:25" ht="30.65" customHeight="1" x14ac:dyDescent="0.35">
      <c r="A173" s="44">
        <f>'S3 Maquette'!B190</f>
        <v>0</v>
      </c>
      <c r="B173" s="44">
        <f>'S3 Maquette'!C190</f>
        <v>0</v>
      </c>
      <c r="C173" s="42">
        <f>'S3 Maquette'!F190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5"/>
      <c r="Y173"/>
    </row>
    <row r="174" spans="1:25" ht="30.65" customHeight="1" x14ac:dyDescent="0.35">
      <c r="A174" s="44">
        <f>'S3 Maquette'!B191</f>
        <v>0</v>
      </c>
      <c r="B174" s="44">
        <f>'S3 Maquette'!C191</f>
        <v>0</v>
      </c>
      <c r="C174" s="42">
        <f>'S3 Maquette'!F191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5"/>
      <c r="Y174"/>
    </row>
    <row r="175" spans="1:25" ht="30.65" customHeight="1" x14ac:dyDescent="0.35">
      <c r="A175" s="44">
        <f>'S3 Maquette'!B192</f>
        <v>0</v>
      </c>
      <c r="B175" s="44">
        <f>'S3 Maquette'!C192</f>
        <v>0</v>
      </c>
      <c r="C175" s="42">
        <f>'S3 Maquette'!F192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5"/>
      <c r="Y175"/>
    </row>
    <row r="176" spans="1:25" ht="30.65" customHeight="1" x14ac:dyDescent="0.35">
      <c r="A176" s="44">
        <f>'S3 Maquette'!B193</f>
        <v>0</v>
      </c>
      <c r="B176" s="44">
        <f>'S3 Maquette'!C193</f>
        <v>0</v>
      </c>
      <c r="C176" s="42">
        <f>'S3 Maquette'!F193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5"/>
      <c r="Y176"/>
    </row>
    <row r="177" spans="1:25" ht="30.65" customHeight="1" x14ac:dyDescent="0.35">
      <c r="A177" s="44">
        <f>'S3 Maquette'!B194</f>
        <v>0</v>
      </c>
      <c r="B177" s="44">
        <f>'S3 Maquette'!C194</f>
        <v>0</v>
      </c>
      <c r="C177" s="42">
        <f>'S3 Maquette'!F194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5"/>
      <c r="Y177"/>
    </row>
    <row r="178" spans="1:25" ht="30.65" customHeight="1" x14ac:dyDescent="0.35">
      <c r="A178" s="44">
        <f>'S3 Maquette'!B195</f>
        <v>0</v>
      </c>
      <c r="B178" s="44">
        <f>'S3 Maquette'!C195</f>
        <v>0</v>
      </c>
      <c r="C178" s="42">
        <f>'S3 Maquette'!F195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5"/>
      <c r="Y178"/>
    </row>
    <row r="179" spans="1:25" ht="30.65" customHeight="1" x14ac:dyDescent="0.35">
      <c r="A179" s="44">
        <f>'S3 Maquette'!B196</f>
        <v>0</v>
      </c>
      <c r="B179" s="44">
        <f>'S3 Maquette'!C196</f>
        <v>0</v>
      </c>
      <c r="C179" s="42">
        <f>'S3 Maquette'!F196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5"/>
      <c r="Y179"/>
    </row>
    <row r="180" spans="1:25" ht="30.65" customHeight="1" x14ac:dyDescent="0.35">
      <c r="A180" s="44">
        <f>'S3 Maquette'!B197</f>
        <v>0</v>
      </c>
      <c r="B180" s="44">
        <f>'S3 Maquette'!C197</f>
        <v>0</v>
      </c>
      <c r="C180" s="42">
        <f>'S3 Maquette'!F197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5"/>
      <c r="Y180"/>
    </row>
    <row r="181" spans="1:25" ht="30.65" customHeight="1" x14ac:dyDescent="0.35">
      <c r="A181" s="44">
        <f>'S3 Maquette'!B198</f>
        <v>0</v>
      </c>
      <c r="B181" s="44">
        <f>'S3 Maquette'!C198</f>
        <v>0</v>
      </c>
      <c r="C181" s="42">
        <f>'S3 Maquette'!F198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5"/>
      <c r="Y181"/>
    </row>
    <row r="182" spans="1:25" ht="30.65" customHeight="1" x14ac:dyDescent="0.35">
      <c r="A182" s="44">
        <f>'S3 Maquette'!B199</f>
        <v>0</v>
      </c>
      <c r="B182" s="44">
        <f>'S3 Maquette'!C199</f>
        <v>0</v>
      </c>
      <c r="C182" s="42">
        <f>'S3 Maquette'!F199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5"/>
      <c r="Y182"/>
    </row>
    <row r="183" spans="1:25" ht="30.65" customHeight="1" x14ac:dyDescent="0.35">
      <c r="A183" s="44">
        <f>'S3 Maquette'!B200</f>
        <v>0</v>
      </c>
      <c r="B183" s="44">
        <f>'S3 Maquette'!C200</f>
        <v>0</v>
      </c>
      <c r="C183" s="42">
        <f>'S3 Maquette'!F200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5"/>
      <c r="Y183"/>
    </row>
    <row r="184" spans="1:25" ht="30.65" customHeight="1" x14ac:dyDescent="0.35">
      <c r="A184" s="44">
        <f>'S3 Maquette'!B201</f>
        <v>0</v>
      </c>
      <c r="B184" s="44">
        <f>'S3 Maquette'!C201</f>
        <v>0</v>
      </c>
      <c r="C184" s="42">
        <f>'S3 Maquette'!F201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5"/>
      <c r="Y184"/>
    </row>
    <row r="185" spans="1:25" ht="30.65" customHeight="1" x14ac:dyDescent="0.35">
      <c r="A185" s="44">
        <f>'S3 Maquette'!B202</f>
        <v>0</v>
      </c>
      <c r="B185" s="44">
        <f>'S3 Maquette'!C202</f>
        <v>0</v>
      </c>
      <c r="C185" s="42">
        <f>'S3 Maquette'!F202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5"/>
      <c r="Y185"/>
    </row>
    <row r="186" spans="1:25" ht="30.65" customHeight="1" x14ac:dyDescent="0.35">
      <c r="A186" s="44">
        <f>'S3 Maquette'!B203</f>
        <v>0</v>
      </c>
      <c r="B186" s="44">
        <f>'S3 Maquette'!C203</f>
        <v>0</v>
      </c>
      <c r="C186" s="42">
        <f>'S3 Maquette'!F203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5"/>
      <c r="Y186"/>
    </row>
    <row r="187" spans="1:25" ht="30.65" customHeight="1" x14ac:dyDescent="0.35">
      <c r="A187" s="44">
        <f>'S3 Maquette'!B204</f>
        <v>0</v>
      </c>
      <c r="B187" s="44">
        <f>'S3 Maquette'!C204</f>
        <v>0</v>
      </c>
      <c r="C187" s="42">
        <f>'S3 Maquette'!F204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5"/>
      <c r="Y187"/>
    </row>
    <row r="188" spans="1:25" ht="30.65" customHeight="1" x14ac:dyDescent="0.35">
      <c r="A188" s="44">
        <f>'S3 Maquette'!B205</f>
        <v>0</v>
      </c>
      <c r="B188" s="44">
        <f>'S3 Maquette'!C205</f>
        <v>0</v>
      </c>
      <c r="C188" s="42">
        <f>'S3 Maquette'!F205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5"/>
      <c r="Y188"/>
    </row>
    <row r="189" spans="1:25" ht="30.65" customHeight="1" x14ac:dyDescent="0.35">
      <c r="A189" s="44">
        <f>'S3 Maquette'!B206</f>
        <v>0</v>
      </c>
      <c r="B189" s="44">
        <f>'S3 Maquette'!C206</f>
        <v>0</v>
      </c>
      <c r="C189" s="42">
        <f>'S3 Maquette'!F206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5"/>
      <c r="Y189"/>
    </row>
    <row r="190" spans="1:25" ht="30.65" customHeight="1" x14ac:dyDescent="0.35">
      <c r="A190" s="44">
        <f>'S3 Maquette'!B207</f>
        <v>0</v>
      </c>
      <c r="B190" s="44">
        <f>'S3 Maquette'!C207</f>
        <v>0</v>
      </c>
      <c r="C190" s="42">
        <f>'S3 Maquette'!F207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5"/>
      <c r="Y190"/>
    </row>
    <row r="191" spans="1:25" ht="30.65" customHeight="1" x14ac:dyDescent="0.35">
      <c r="A191" s="44">
        <f>'S3 Maquette'!B208</f>
        <v>0</v>
      </c>
      <c r="B191" s="44">
        <f>'S3 Maquette'!C208</f>
        <v>0</v>
      </c>
      <c r="C191" s="42">
        <f>'S3 Maquette'!F208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5"/>
      <c r="Y191"/>
    </row>
    <row r="192" spans="1:25" ht="30.65" customHeight="1" x14ac:dyDescent="0.35">
      <c r="A192" s="44">
        <f>'S3 Maquette'!B209</f>
        <v>0</v>
      </c>
      <c r="B192" s="44">
        <f>'S3 Maquette'!C209</f>
        <v>0</v>
      </c>
      <c r="C192" s="42">
        <f>'S3 Maquette'!F209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5"/>
      <c r="Y192"/>
    </row>
    <row r="193" spans="1:25" ht="30.65" customHeight="1" x14ac:dyDescent="0.35">
      <c r="A193" s="44">
        <f>'S3 Maquette'!B210</f>
        <v>0</v>
      </c>
      <c r="B193" s="44">
        <f>'S3 Maquette'!C210</f>
        <v>0</v>
      </c>
      <c r="C193" s="42">
        <f>'S3 Maquette'!F210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5"/>
      <c r="Y193"/>
    </row>
    <row r="194" spans="1:25" ht="30.65" customHeight="1" x14ac:dyDescent="0.35">
      <c r="A194" s="44">
        <f>'S3 Maquette'!B211</f>
        <v>0</v>
      </c>
      <c r="B194" s="44">
        <f>'S3 Maquette'!C211</f>
        <v>0</v>
      </c>
      <c r="C194" s="42">
        <f>'S3 Maquette'!F211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5"/>
      <c r="Y194"/>
    </row>
    <row r="195" spans="1:25" ht="30.65" customHeight="1" x14ac:dyDescent="0.35">
      <c r="A195" s="44">
        <f>'S3 Maquette'!B212</f>
        <v>0</v>
      </c>
      <c r="B195" s="44">
        <f>'S3 Maquette'!C212</f>
        <v>0</v>
      </c>
      <c r="C195" s="42">
        <f>'S3 Maquette'!F212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5"/>
      <c r="Y195"/>
    </row>
    <row r="196" spans="1:25" ht="30.65" customHeight="1" x14ac:dyDescent="0.35">
      <c r="A196" s="44">
        <f>'S3 Maquette'!B213</f>
        <v>0</v>
      </c>
      <c r="B196" s="44">
        <f>'S3 Maquette'!C213</f>
        <v>0</v>
      </c>
      <c r="C196" s="42">
        <f>'S3 Maquette'!F213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5"/>
      <c r="Y196"/>
    </row>
    <row r="197" spans="1:25" ht="30.65" customHeight="1" x14ac:dyDescent="0.35">
      <c r="A197" s="44">
        <f>'S3 Maquette'!B214</f>
        <v>0</v>
      </c>
      <c r="B197" s="44">
        <f>'S3 Maquette'!C214</f>
        <v>0</v>
      </c>
      <c r="C197" s="42">
        <f>'S3 Maquette'!F214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5"/>
      <c r="Y197"/>
    </row>
    <row r="198" spans="1:25" ht="30.65" customHeight="1" x14ac:dyDescent="0.35">
      <c r="A198" s="44">
        <f>'S3 Maquette'!B215</f>
        <v>0</v>
      </c>
      <c r="B198" s="44">
        <f>'S3 Maquette'!C215</f>
        <v>0</v>
      </c>
      <c r="C198" s="42">
        <f>'S3 Maquette'!F215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5"/>
      <c r="Y198"/>
    </row>
    <row r="199" spans="1:25" ht="30.65" customHeight="1" x14ac:dyDescent="0.35">
      <c r="A199" s="44">
        <f>'S3 Maquette'!B216</f>
        <v>0</v>
      </c>
      <c r="B199" s="44">
        <f>'S3 Maquette'!C216</f>
        <v>0</v>
      </c>
      <c r="C199" s="42">
        <f>'S3 Maquette'!F216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5"/>
      <c r="Y199"/>
    </row>
    <row r="200" spans="1:25" ht="30.65" customHeight="1" x14ac:dyDescent="0.35">
      <c r="A200" s="44">
        <f>'S3 Maquette'!B217</f>
        <v>0</v>
      </c>
      <c r="B200" s="44">
        <f>'S3 Maquette'!C217</f>
        <v>0</v>
      </c>
      <c r="C200" s="42">
        <f>'S3 Maquette'!F217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5"/>
      <c r="Y200"/>
    </row>
    <row r="201" spans="1:25" ht="30.65" customHeight="1" x14ac:dyDescent="0.35">
      <c r="A201" s="44">
        <f>'S3 Maquette'!B218</f>
        <v>0</v>
      </c>
      <c r="B201" s="44">
        <f>'S3 Maquette'!C218</f>
        <v>0</v>
      </c>
      <c r="C201" s="42">
        <f>'S3 Maquette'!F218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5"/>
      <c r="Y201"/>
    </row>
    <row r="202" spans="1:25" ht="30.65" customHeight="1" x14ac:dyDescent="0.35">
      <c r="A202" s="44">
        <f>'S3 Maquette'!B219</f>
        <v>0</v>
      </c>
      <c r="B202" s="44">
        <f>'S3 Maquette'!C219</f>
        <v>0</v>
      </c>
      <c r="C202" s="42">
        <f>'S3 Maquette'!F219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5"/>
      <c r="Y202"/>
    </row>
    <row r="203" spans="1:25" ht="30.65" customHeight="1" x14ac:dyDescent="0.35">
      <c r="A203" s="44">
        <f>'S3 Maquette'!B220</f>
        <v>0</v>
      </c>
      <c r="B203" s="44">
        <f>'S3 Maquette'!C220</f>
        <v>0</v>
      </c>
      <c r="C203" s="42">
        <f>'S3 Maquette'!F220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5"/>
      <c r="Y203"/>
    </row>
    <row r="204" spans="1:25" ht="30.65" customHeight="1" x14ac:dyDescent="0.35">
      <c r="A204" s="44">
        <f>'S3 Maquette'!B221</f>
        <v>0</v>
      </c>
      <c r="B204" s="44">
        <f>'S3 Maquette'!C221</f>
        <v>0</v>
      </c>
      <c r="C204" s="42">
        <f>'S3 Maquette'!F221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5"/>
      <c r="Y204"/>
    </row>
  </sheetData>
  <sheetProtection formatCells="0" insertRows="0"/>
  <mergeCells count="26">
    <mergeCell ref="M12:Q13"/>
    <mergeCell ref="P14:Q17"/>
    <mergeCell ref="R12:U13"/>
    <mergeCell ref="A13:A14"/>
    <mergeCell ref="B13:C14"/>
    <mergeCell ref="D13:D14"/>
    <mergeCell ref="E13:G14"/>
    <mergeCell ref="M14:M17"/>
    <mergeCell ref="N14:O17"/>
    <mergeCell ref="R14:R17"/>
    <mergeCell ref="S14:S17"/>
    <mergeCell ref="T14:T17"/>
    <mergeCell ref="U14:U17"/>
    <mergeCell ref="A15:A16"/>
    <mergeCell ref="B15:C16"/>
    <mergeCell ref="D15:D16"/>
    <mergeCell ref="E15:G16"/>
    <mergeCell ref="A1:I6"/>
    <mergeCell ref="C7:D9"/>
    <mergeCell ref="E7:F9"/>
    <mergeCell ref="G7:G9"/>
    <mergeCell ref="H7:I9"/>
    <mergeCell ref="A7:A11"/>
    <mergeCell ref="B7:B11"/>
    <mergeCell ref="C10:D11"/>
    <mergeCell ref="E10:I11"/>
  </mergeCells>
  <conditionalFormatting sqref="A205:A903 A1:A7 A12:A17">
    <cfRule type="expression" dxfId="87" priority="346">
      <formula>$C1="Parcours Pédagogique"</formula>
    </cfRule>
    <cfRule type="expression" dxfId="86" priority="347">
      <formula>$C1="BLOC"</formula>
    </cfRule>
    <cfRule type="expression" dxfId="85" priority="348">
      <formula>$C1="OPTION"</formula>
    </cfRule>
  </conditionalFormatting>
  <conditionalFormatting sqref="V18 A18:U22 A27:U204 C23:U26">
    <cfRule type="expression" dxfId="84" priority="354">
      <formula>$C18="Modification MCC"</formula>
    </cfRule>
    <cfRule type="expression" dxfId="83" priority="355">
      <formula>$C18="Modification"</formula>
    </cfRule>
    <cfRule type="expression" dxfId="82" priority="356">
      <formula>$C18="Création"</formula>
    </cfRule>
    <cfRule type="expression" dxfId="81" priority="357">
      <formula>$C18="Fermeture"</formula>
    </cfRule>
  </conditionalFormatting>
  <conditionalFormatting sqref="B13:L13 B12:M12 B15:M17 B14:N14 R12 R14:U17 C10 E10 B205:U903 B1:U7 C8:U9 J10:U11 P14">
    <cfRule type="expression" dxfId="80" priority="349">
      <formula>$D1="Modification MCC"</formula>
    </cfRule>
    <cfRule type="expression" dxfId="79" priority="350">
      <formula>$D1="Modification"</formula>
    </cfRule>
    <cfRule type="expression" dxfId="78" priority="351">
      <formula>$D1="Création"</formula>
    </cfRule>
    <cfRule type="expression" dxfId="77" priority="352">
      <formula>$D1="Fermeture"</formula>
    </cfRule>
  </conditionalFormatting>
  <conditionalFormatting sqref="C10 E10 C1:U9 J10:U11 C12:M12 C13:L13 R12:U13 C14:U905">
    <cfRule type="expression" dxfId="76" priority="353">
      <formula>$B1="Option"</formula>
    </cfRule>
  </conditionalFormatting>
  <conditionalFormatting sqref="J1:J905">
    <cfRule type="expression" dxfId="75" priority="345">
      <formula>$I1="NON"</formula>
    </cfRule>
  </conditionalFormatting>
  <conditionalFormatting sqref="P18:Q204 L18:M204">
    <cfRule type="expression" dxfId="74" priority="343">
      <formula>$K18="CT (Contrôle terminal)"</formula>
    </cfRule>
  </conditionalFormatting>
  <conditionalFormatting sqref="P18:Q204">
    <cfRule type="expression" dxfId="73" priority="340">
      <formula>$K18="CC&amp;CT"</formula>
    </cfRule>
  </conditionalFormatting>
  <conditionalFormatting sqref="L18:L204 N18:O204">
    <cfRule type="expression" dxfId="72" priority="339">
      <formula>$K18="CCI (CC Intégral)"</formula>
    </cfRule>
  </conditionalFormatting>
  <conditionalFormatting sqref="S1:T905">
    <cfRule type="expression" dxfId="71" priority="342">
      <formula>$R1="Autres"</formula>
    </cfRule>
  </conditionalFormatting>
  <conditionalFormatting sqref="V18 U1:U905">
    <cfRule type="expression" dxfId="70" priority="341">
      <formula>$R1="CT (Contrôle terminal)"</formula>
    </cfRule>
  </conditionalFormatting>
  <conditionalFormatting sqref="A23:B26">
    <cfRule type="expression" dxfId="69" priority="336">
      <formula>$F23="Fermeture"</formula>
    </cfRule>
    <cfRule type="expression" dxfId="68" priority="337">
      <formula>$F23="Modification"</formula>
    </cfRule>
    <cfRule type="expression" dxfId="67" priority="338">
      <formula>$F23="Création"</formula>
    </cfRule>
  </conditionalFormatting>
  <dataValidations count="6">
    <dataValidation type="list" allowBlank="1" showInputMessage="1" showErrorMessage="1" sqref="D1:D6" xr:uid="{00000000-0002-0000-0800-000000000000}">
      <formula1>"Obligatoire, Facultatif, Complémentaire"</formula1>
    </dataValidation>
    <dataValidation type="list" allowBlank="1" showInputMessage="1" showErrorMessage="1" sqref="E19:I204" xr:uid="{00000000-0002-0000-0800-000001000000}">
      <formula1>"OUI, NON"</formula1>
    </dataValidation>
    <dataValidation type="list" allowBlank="1" showInputMessage="1" showErrorMessage="1" sqref="R19:R204" xr:uid="{00000000-0002-0000-0800-000002000000}">
      <formula1>"CT (Contrôle terminal), Autres"</formula1>
    </dataValidation>
    <dataValidation type="list" allowBlank="1" showInputMessage="1" showErrorMessage="1" sqref="C19:C204" xr:uid="{00000000-0002-0000-0800-000003000000}">
      <formula1>"Modification MCC"</formula1>
    </dataValidation>
    <dataValidation type="list" allowBlank="1" showInputMessage="1" showErrorMessage="1" sqref="K19:K204" xr:uid="{00000000-0002-0000-0800-000004000000}">
      <formula1>List_Controle2</formula1>
    </dataValidation>
    <dataValidation type="list" allowBlank="1" showInputMessage="1" showErrorMessage="1" sqref="P19:P204 N19:N204 S19:S204" xr:uid="{00000000-0002-0000-08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ebfe410-571b-4425-93da-db22f790823f"/>
    <ds:schemaRef ds:uri="68c1812f-f52d-48e3-a5ba-9f3ea47a9e15"/>
  </ds:schemaRefs>
</ds:datastoreItem>
</file>

<file path=customXml/itemProps2.xml><?xml version="1.0" encoding="utf-8"?>
<ds:datastoreItem xmlns:ds="http://schemas.openxmlformats.org/officeDocument/2006/customXml" ds:itemID="{D1731988-4DE7-469A-A0A0-B2A2A9D27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812f-f52d-48e3-a5ba-9f3ea47a9e15"/>
    <ds:schemaRef ds:uri="8ebfe410-571b-4425-93da-db22f79082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18</vt:i4>
      </vt:variant>
    </vt:vector>
  </HeadingPairs>
  <TitlesOfParts>
    <vt:vector size="29" baseType="lpstr">
      <vt:lpstr>Listes</vt:lpstr>
      <vt:lpstr>Calcul</vt:lpstr>
      <vt:lpstr>Fiche Générale</vt:lpstr>
      <vt:lpstr>S1 Maquette</vt:lpstr>
      <vt:lpstr>S1 MCC</vt:lpstr>
      <vt:lpstr>S2 Maquette</vt:lpstr>
      <vt:lpstr>S2 MCC</vt:lpstr>
      <vt:lpstr>S3 Maquette</vt:lpstr>
      <vt:lpstr>S3 MCC</vt:lpstr>
      <vt:lpstr>S4 Maquette</vt:lpstr>
      <vt:lpstr>S4 MCC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list_typedip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Mouhamed Ladhari</cp:lastModifiedBy>
  <cp:revision/>
  <dcterms:created xsi:type="dcterms:W3CDTF">2022-09-27T13:03:25Z</dcterms:created>
  <dcterms:modified xsi:type="dcterms:W3CDTF">2025-11-19T10:13:25Z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