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15" yWindow="15" windowWidth="19185" windowHeight="10785"/>
  </bookViews>
  <sheets>
    <sheet name="Fiche générale" sheetId="6" r:id="rId1"/>
    <sheet name="Listes" sheetId="3" state="hidden" r:id="rId2"/>
    <sheet name="SEM1" sheetId="50" r:id="rId3"/>
    <sheet name="SEM2" sheetId="51" r:id="rId4"/>
    <sheet name="SEM3" sheetId="30" r:id="rId5"/>
    <sheet name="SEM4" sheetId="49" r:id="rId6"/>
  </sheets>
  <externalReferences>
    <externalReference r:id="rId7"/>
    <externalReference r:id="rId8"/>
    <externalReference r:id="rId9"/>
    <externalReference r:id="rId10"/>
  </externalReferences>
  <definedNames>
    <definedName name="DROIT">Listes!$B$31</definedName>
    <definedName name="_xlnm.Print_Titles" localSheetId="2">'SEM1'!$1:$16</definedName>
    <definedName name="_xlnm.Print_Titles" localSheetId="3">'SEM2'!$1:$16</definedName>
    <definedName name="_xlnm.Print_Titles" localSheetId="4">'SEM3'!$1:$16</definedName>
    <definedName name="_xlnm.Print_Titles" localSheetId="5">'SEM4'!$1:$16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d">[1]Listes!$C$2:$C$5</definedName>
    <definedName name="STAPS">Listes!$E$31</definedName>
    <definedName name="tab_cmp">[2]TabComposante!$A$2:$B$13</definedName>
    <definedName name="tab_code_dip">Listes!$A$8:$B$26</definedName>
    <definedName name="_xlnm.Print_Area" localSheetId="0">'Fiche générale'!$A$1:$I$10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49" l="1"/>
  <c r="B3" i="49"/>
  <c r="B2" i="49"/>
  <c r="B3" i="30"/>
  <c r="B2" i="30"/>
  <c r="B3" i="51"/>
  <c r="B2" i="51"/>
  <c r="B3" i="50"/>
  <c r="B2" i="50"/>
  <c r="K15" i="51"/>
  <c r="K15" i="50"/>
  <c r="K15" i="49"/>
  <c r="K15" i="30"/>
  <c r="B4" i="50"/>
  <c r="B4" i="30"/>
  <c r="B4" i="51"/>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<sst xmlns="http://schemas.openxmlformats.org/spreadsheetml/2006/main" count="401" uniqueCount="143">
  <si>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</si>
  <si>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</si>
  <si>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</si>
  <si>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</si>
  <si>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</si>
  <si>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</si>
  <si>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</si>
  <si>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</si>
  <si>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</si>
  <si>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</si>
  <si>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</si>
  <si>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</si>
  <si>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</si>
  <si>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</si>
  <si>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</si>
  <si>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</si>
  <si>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</si>
  <si>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</si>
  <si>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</si>
  <si>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</si>
  <si>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</si>
  <si>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</si>
  <si>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</si>
  <si>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</si>
  <si>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</si>
  <si>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</si>
  <si>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</si>
  <si>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</si>
  <si>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</si>
  <si>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</si>
  <si>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</si>
  <si>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</si>
  <si>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</si>
  <si>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</si>
  <si>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</si>
  <si>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</si>
  <si>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</si>
  <si>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</si>
  <si>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</si>
  <si>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</si>
  <si>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</si>
  <si>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</si>
  <si>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</si>
  <si>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SCIENCES</t>
  </si>
  <si>
    <t>LASH</t>
  </si>
  <si>
    <t>DROIT</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</si>
  <si>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</si>
  <si>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</si>
  <si>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</si>
  <si>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</si>
  <si>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</si>
  <si>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</si>
  <si>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</si>
  <si>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</si>
  <si>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</si>
  <si>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</si>
  <si>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</si>
  <si>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</si>
  <si>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</si>
  <si>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</si>
  <si>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</si>
  <si>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</si>
  <si>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</si>
  <si>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</si>
  <si>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</si>
  <si>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</si>
  <si>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</si>
  <si>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</si>
  <si>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</si>
  <si>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</si>
  <si>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</si>
  <si>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</si>
  <si>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</si>
  <si>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</si>
  <si>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</si>
  <si>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</si>
  <si>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</si>
  <si>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</si>
  <si>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</si>
  <si>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</si>
  <si>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</si>
  <si>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</si>
  <si>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</si>
  <si>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</si>
  <si>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</si>
  <si>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</si>
  <si>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</si>
  <si>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</si>
  <si>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</si>
  <si>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</si>
  <si>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</si>
  <si>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</si>
  <si>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</si>
  <si>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</si>
  <si>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</si>
  <si>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</si>
  <si>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</si>
  <si>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</si>
  <si>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</si>
  <si>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</si>
  <si>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</si>
  <si>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</si>
  <si>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</si>
  <si>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</si>
  <si>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Arrêté du 17 novembre 1999 relatif à la licence professionnelle</t>
  </si>
  <si>
    <t>Compensable</t>
  </si>
  <si>
    <t>Session</t>
  </si>
  <si>
    <t>Seconde chance</t>
  </si>
  <si>
    <t>Observation seconde chance</t>
  </si>
  <si>
    <t>Épreuve terminale CC</t>
  </si>
  <si>
    <t>Compensable avec note seuil ?</t>
  </si>
  <si>
    <t>Etudes urbaines et société</t>
  </si>
  <si>
    <t>Compensation entre ECUE : au moins 10/20 à la moyenne pondérée des ECUE</t>
  </si>
  <si>
    <t>Compensation entre UE : au moins 10/20 à la moyenne pondérée des UE</t>
  </si>
  <si>
    <t>Compensation entre semestres : au moins 10/20 à la moyenne pondérée des semestres</t>
  </si>
  <si>
    <t>Arrêté du 22 janvier 2014 fixant le cadre national des formations conduisant à la délivrance des diplômes nationaux de licence, de licence professionnelle et de master</t>
  </si>
  <si>
    <t>UE</t>
  </si>
  <si>
    <t>OUI</t>
  </si>
  <si>
    <t>ECUE</t>
  </si>
  <si>
    <t>Droit administratif général 1 CM</t>
  </si>
  <si>
    <t>Droit administratif général 1 TD</t>
  </si>
  <si>
    <t>Compétence Transversale S3</t>
  </si>
  <si>
    <t>Compétences informationnelle 2</t>
  </si>
  <si>
    <t>Pré-professionnalisation 2</t>
  </si>
  <si>
    <t>Langue vivante 3</t>
  </si>
  <si>
    <t>ECRIT</t>
  </si>
  <si>
    <t>3H</t>
  </si>
  <si>
    <t>2H</t>
  </si>
  <si>
    <t>Droit administratif général 2 CM</t>
  </si>
  <si>
    <t>Droit administratif général 2 TD</t>
  </si>
  <si>
    <t>Compétence Transversale S4</t>
  </si>
  <si>
    <t>Compétences écrites 2</t>
  </si>
  <si>
    <t>Compétences numériques 2</t>
  </si>
  <si>
    <t>Langue vivante 4</t>
  </si>
  <si>
    <t>Analyse de documents urbains</t>
  </si>
  <si>
    <t>Urbanisme et politique de la ville</t>
  </si>
  <si>
    <t>Introduction à l'urbanisme</t>
  </si>
  <si>
    <t>Droit administratif 1</t>
  </si>
  <si>
    <t>Droit administratif 2</t>
  </si>
  <si>
    <t>Management de projet</t>
  </si>
  <si>
    <t>Anthropologie face aux défis économiques</t>
  </si>
  <si>
    <t>Sociologie specialisée 4 (sociologie urbaine)</t>
  </si>
  <si>
    <t>Sciences sociales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</si>
</sst>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8"/>
      <color rgb="FF000000"/>
      <name val="Segoe UI"/>
      <family val="2"/>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10"/>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7" fillId="0" borderId="0" applyNumberFormat="0" applyFill="0" applyBorder="0" applyAlignment="0" applyProtection="0"/>
  </cellStyleXfs>
  <cellXfs count="157">
    <xf numFmtId="0" fontId="0" fillId="0" borderId="0" xfId="0"/>
    <xf numFmtId="0" fontId="0" fillId="0" borderId="1" xfId="0" applyBorder="1" applyAlignment="1" applyProtection="1">
      <alignment vertical="center"/>
      <protection locked="0"/>
    </xf>
    <xf numFmtId="0" fontId="0" fillId="0" borderId="1" xfId="0" applyFill="1" applyBorder="1" applyAlignment="1" applyProtection="1">
      <alignment vertical="center"/>
      <protection locked="0"/>
    </xf>
    <xf numFmtId="0" fontId="3" fillId="0" borderId="0" xfId="0" applyFont="1" applyFill="1" applyBorder="1" applyAlignment="1" applyProtection="1">
      <alignment vertical="center"/>
    </xf>
    <xf numFmtId="0" fontId="14" fillId="0" borderId="0" xfId="0" applyFont="1" applyAlignment="1" applyProtection="1">
      <alignment horizontal="left" vertical="center" wrapText="1"/>
    </xf>
    <xf numFmtId="0" fontId="14" fillId="0" borderId="0" xfId="0" applyFont="1" applyAlignment="1" applyProtection="1">
      <alignment horizontal="center" vertical="center" wrapText="1"/>
    </xf>
    <xf numFmtId="0" fontId="0" fillId="0" borderId="0" xfId="0" applyProtection="1"/>
    <xf numFmtId="0" fontId="6" fillId="0"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8" fillId="0" borderId="1" xfId="0" applyFont="1" applyBorder="1" applyAlignment="1" applyProtection="1">
      <alignment horizontal="left" vertical="center" indent="1"/>
    </xf>
    <xf numFmtId="0" fontId="8" fillId="0" borderId="2" xfId="0" applyFont="1" applyBorder="1" applyAlignment="1" applyProtection="1">
      <alignment horizontal="left" vertical="center" indent="1"/>
    </xf>
    <xf numFmtId="0" fontId="9" fillId="0" borderId="1" xfId="0" applyFont="1" applyBorder="1" applyProtection="1"/>
    <xf numFmtId="0" fontId="15" fillId="5" borderId="1" xfId="0" applyFont="1" applyFill="1" applyBorder="1" applyAlignment="1" applyProtection="1">
      <alignment horizontal="left" vertical="center"/>
      <protection locked="0"/>
    </xf>
    <xf numFmtId="0" fontId="9"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6" fillId="5" borderId="1" xfId="0" applyFont="1" applyFill="1" applyBorder="1" applyAlignment="1" applyProtection="1">
      <alignment horizontal="left" vertical="center"/>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2" fillId="0" borderId="0" xfId="0" applyFont="1" applyFill="1" applyBorder="1" applyAlignment="1" applyProtection="1">
      <alignment vertical="center"/>
    </xf>
    <xf numFmtId="0" fontId="0" fillId="2" borderId="0" xfId="0" applyFill="1" applyBorder="1" applyAlignment="1" applyProtection="1">
      <alignment horizontal="center" vertical="center"/>
      <protection locked="0"/>
    </xf>
    <xf numFmtId="0" fontId="19"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Alignment="1" applyProtection="1">
      <alignment horizontal="center" vertical="center" wrapText="1"/>
    </xf>
    <xf numFmtId="0" fontId="16" fillId="0" borderId="1" xfId="0" applyFont="1" applyFill="1" applyBorder="1" applyAlignment="1" applyProtection="1">
      <alignment horizontal="left" vertical="center"/>
    </xf>
    <xf numFmtId="0" fontId="0" fillId="0" borderId="0" xfId="0" applyAlignment="1">
      <alignment vertical="center"/>
    </xf>
    <xf numFmtId="0" fontId="3" fillId="0" borderId="0" xfId="0" applyFont="1" applyBorder="1" applyAlignment="1" applyProtection="1">
      <alignment horizontal="left" vertical="center"/>
    </xf>
    <xf numFmtId="0" fontId="5" fillId="0" borderId="0" xfId="0" applyFont="1" applyAlignment="1" applyProtection="1">
      <alignment vertical="center"/>
    </xf>
    <xf numFmtId="0" fontId="0" fillId="0" borderId="0" xfId="0" applyAlignment="1" applyProtection="1">
      <alignment horizontal="center" vertical="center"/>
      <protection locked="0"/>
    </xf>
    <xf numFmtId="0" fontId="12" fillId="0" borderId="5"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vertical="center"/>
    </xf>
    <xf numFmtId="0" fontId="2" fillId="0" borderId="1" xfId="0" applyFont="1" applyFill="1" applyBorder="1" applyAlignment="1" applyProtection="1">
      <alignment horizontal="left" vertical="center"/>
    </xf>
    <xf numFmtId="0" fontId="2" fillId="0" borderId="7" xfId="0" applyFont="1" applyFill="1" applyBorder="1" applyAlignment="1" applyProtection="1">
      <alignment horizontal="left" vertical="center" wrapText="1"/>
    </xf>
    <xf numFmtId="0" fontId="0" fillId="2" borderId="1"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7" xfId="0" applyBorder="1" applyAlignment="1" applyProtection="1">
      <alignment vertical="center"/>
      <protection locked="0"/>
    </xf>
    <xf numFmtId="0" fontId="0" fillId="2" borderId="7"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18" fillId="0" borderId="14" xfId="0" applyFont="1" applyBorder="1" applyAlignment="1" applyProtection="1">
      <alignment vertical="center"/>
      <protection locked="0"/>
    </xf>
    <xf numFmtId="0" fontId="0" fillId="0" borderId="14" xfId="0" applyBorder="1" applyAlignment="1" applyProtection="1">
      <alignment vertical="center"/>
      <protection locked="0"/>
    </xf>
    <xf numFmtId="0" fontId="0" fillId="2" borderId="14" xfId="0" applyFill="1" applyBorder="1" applyAlignment="1" applyProtection="1">
      <alignment vertical="center"/>
      <protection locked="0"/>
    </xf>
    <xf numFmtId="0" fontId="6" fillId="5" borderId="1" xfId="0" applyFont="1" applyFill="1" applyBorder="1" applyAlignment="1" applyProtection="1">
      <alignment horizontal="left" vertical="center"/>
      <protection locked="0"/>
    </xf>
    <xf numFmtId="0" fontId="0" fillId="0" borderId="0" xfId="0" applyBorder="1" applyAlignment="1" applyProtection="1">
      <alignment horizontal="center" vertical="center" wrapText="1"/>
    </xf>
    <xf numFmtId="0" fontId="8" fillId="0" borderId="1" xfId="0" applyFont="1" applyBorder="1" applyAlignment="1">
      <alignment horizontal="left" vertical="center" indent="1"/>
    </xf>
    <xf numFmtId="0" fontId="0" fillId="0" borderId="1" xfId="0" applyBorder="1" applyAlignment="1" applyProtection="1">
      <alignment vertical="center"/>
    </xf>
    <xf numFmtId="0" fontId="2" fillId="8" borderId="7" xfId="0" applyFont="1" applyFill="1" applyBorder="1" applyAlignment="1" applyProtection="1">
      <alignment vertical="center" wrapText="1"/>
    </xf>
    <xf numFmtId="0" fontId="2" fillId="8" borderId="7" xfId="0" applyFont="1" applyFill="1" applyBorder="1" applyAlignment="1" applyProtection="1">
      <alignment vertical="center"/>
    </xf>
    <xf numFmtId="0" fontId="0" fillId="0" borderId="7" xfId="0" applyBorder="1" applyAlignment="1" applyProtection="1">
      <alignment vertical="center"/>
    </xf>
    <xf numFmtId="0" fontId="0" fillId="9" borderId="14" xfId="0" applyFill="1" applyBorder="1" applyAlignment="1" applyProtection="1">
      <alignment vertical="center"/>
      <protection locked="0"/>
    </xf>
    <xf numFmtId="0" fontId="0" fillId="9" borderId="1" xfId="0" applyFill="1" applyBorder="1" applyAlignment="1" applyProtection="1">
      <alignment vertical="center"/>
      <protection locked="0"/>
    </xf>
    <xf numFmtId="0" fontId="0" fillId="9" borderId="7" xfId="0" applyFill="1" applyBorder="1" applyAlignment="1" applyProtection="1">
      <alignment vertical="center"/>
      <protection locked="0"/>
    </xf>
    <xf numFmtId="0" fontId="2" fillId="9" borderId="7" xfId="0" applyFont="1" applyFill="1" applyBorder="1" applyAlignment="1" applyProtection="1">
      <alignment vertical="center" wrapText="1"/>
    </xf>
    <xf numFmtId="0" fontId="2" fillId="9" borderId="7" xfId="0" applyFont="1" applyFill="1" applyBorder="1" applyAlignment="1" applyProtection="1">
      <alignment vertical="center"/>
    </xf>
    <xf numFmtId="0" fontId="0" fillId="0" borderId="14" xfId="0" applyBorder="1" applyAlignment="1" applyProtection="1">
      <alignment vertical="center"/>
    </xf>
    <xf numFmtId="0" fontId="0" fillId="10" borderId="0" xfId="0" applyFill="1" applyAlignment="1">
      <alignment vertical="center" wrapText="1"/>
    </xf>
    <xf numFmtId="0" fontId="6" fillId="5" borderId="1" xfId="0" applyFont="1" applyFill="1" applyBorder="1" applyAlignment="1" applyProtection="1">
      <alignment horizontal="left" vertical="center"/>
      <protection locked="0"/>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indent="2"/>
    </xf>
    <xf numFmtId="0" fontId="0" fillId="0" borderId="0" xfId="0" applyAlignment="1" applyProtection="1">
      <alignment horizontal="center"/>
      <protection locked="0"/>
    </xf>
    <xf numFmtId="0" fontId="18" fillId="0" borderId="1" xfId="0" applyFont="1" applyBorder="1" applyAlignment="1" applyProtection="1">
      <alignment vertical="center"/>
      <protection locked="0"/>
    </xf>
    <xf numFmtId="0" fontId="0" fillId="0" borderId="1" xfId="0" applyBorder="1" applyAlignment="1" applyProtection="1">
      <alignment vertical="center" wrapText="1"/>
    </xf>
    <xf numFmtId="0" fontId="0" fillId="0" borderId="1" xfId="0" applyBorder="1" applyAlignment="1" applyProtection="1">
      <alignment vertical="center" wrapText="1"/>
      <protection locked="0"/>
    </xf>
    <xf numFmtId="0" fontId="0" fillId="11" borderId="1" xfId="0" applyFill="1" applyBorder="1" applyProtection="1">
      <protection locked="0"/>
    </xf>
    <xf numFmtId="0" fontId="0" fillId="11" borderId="15" xfId="0" applyFill="1" applyBorder="1" applyAlignment="1" applyProtection="1">
      <alignment vertical="center"/>
      <protection locked="0"/>
    </xf>
    <xf numFmtId="0" fontId="0" fillId="11" borderId="1" xfId="0" applyFill="1" applyBorder="1" applyAlignment="1" applyProtection="1">
      <alignment vertical="center"/>
      <protection locked="0"/>
    </xf>
    <xf numFmtId="0" fontId="0" fillId="0" borderId="1" xfId="0" applyBorder="1" applyProtection="1">
      <protection locked="0"/>
    </xf>
    <xf numFmtId="0" fontId="0" fillId="2" borderId="1" xfId="0" applyFill="1" applyBorder="1" applyProtection="1">
      <protection locked="0"/>
    </xf>
    <xf numFmtId="0" fontId="0" fillId="11" borderId="15" xfId="0" applyFill="1" applyBorder="1" applyProtection="1">
      <protection locked="0"/>
    </xf>
    <xf numFmtId="0" fontId="0" fillId="0" borderId="0" xfId="0" applyAlignment="1" applyProtection="1">
      <alignment vertical="center"/>
      <protection locked="0"/>
    </xf>
    <xf numFmtId="0" fontId="20" fillId="11" borderId="1" xfId="0" applyFont="1" applyFill="1" applyBorder="1" applyProtection="1">
      <protection locked="0"/>
    </xf>
    <xf numFmtId="0" fontId="0" fillId="0" borderId="1" xfId="0" applyBorder="1" applyAlignment="1">
      <alignment vertical="center"/>
    </xf>
    <xf numFmtId="9" fontId="0" fillId="2" borderId="1" xfId="0" applyNumberFormat="1" applyFill="1" applyBorder="1" applyProtection="1">
      <protection locked="0"/>
    </xf>
    <xf numFmtId="0" fontId="0" fillId="0" borderId="16" xfId="0" applyBorder="1" applyProtection="1">
      <protection locked="0"/>
    </xf>
    <xf numFmtId="0" fontId="0" fillId="0" borderId="17" xfId="0" applyBorder="1" applyAlignment="1">
      <alignment vertical="top" wrapText="1"/>
    </xf>
    <xf numFmtId="0" fontId="11" fillId="2" borderId="0"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3"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10" xfId="0" applyFont="1" applyFill="1" applyBorder="1" applyAlignment="1" applyProtection="1">
      <alignment horizont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7" fillId="0" borderId="8" xfId="1" applyBorder="1" applyProtection="1">
      <protection locked="0"/>
    </xf>
    <xf numFmtId="0" fontId="17" fillId="0" borderId="9" xfId="1" applyBorder="1" applyProtection="1">
      <protection locked="0"/>
    </xf>
    <xf numFmtId="0" fontId="17" fillId="0" borderId="10" xfId="1" applyBorder="1" applyProtection="1">
      <protection locked="0"/>
    </xf>
    <xf numFmtId="0" fontId="17" fillId="0" borderId="11" xfId="1" applyBorder="1" applyProtection="1">
      <protection locked="0"/>
    </xf>
    <xf numFmtId="0" fontId="17" fillId="0" borderId="0" xfId="1" applyBorder="1" applyProtection="1">
      <protection locked="0"/>
    </xf>
    <xf numFmtId="0" fontId="17" fillId="0" borderId="12" xfId="1" applyBorder="1" applyProtection="1">
      <protection locked="0"/>
    </xf>
    <xf numFmtId="0" fontId="17" fillId="0" borderId="13" xfId="1" applyBorder="1" applyAlignment="1" applyProtection="1">
      <alignment horizontal="left" wrapText="1"/>
      <protection locked="0"/>
    </xf>
    <xf numFmtId="0" fontId="17" fillId="0" borderId="5" xfId="1" applyBorder="1" applyAlignment="1" applyProtection="1">
      <alignment horizontal="left" wrapText="1"/>
      <protection locked="0"/>
    </xf>
    <xf numFmtId="0" fontId="17" fillId="0" borderId="6" xfId="1" applyBorder="1" applyAlignment="1" applyProtection="1">
      <alignment horizontal="left" wrapText="1"/>
      <protection locked="0"/>
    </xf>
    <xf numFmtId="0" fontId="13" fillId="6" borderId="13" xfId="0" applyFont="1" applyFill="1" applyBorder="1" applyAlignment="1">
      <alignment horizontal="left" vertical="center"/>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 fillId="9" borderId="2"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7" fillId="3"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16"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5" borderId="1" xfId="0" applyFont="1" applyFill="1" applyBorder="1" applyAlignment="1" applyProtection="1">
      <alignment horizontal="left" vertical="center"/>
      <protection locked="0"/>
    </xf>
  </cellXfs>
  <cellStyles count="2">
    <cellStyle name="Lien hypertexte" xfId="1" builtinId="8"/>
    <cellStyle name="Normal" xfId="0" builtinId="0"/>
  </cellStyles>
  <dxfs count="33">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C00000"/>
      </font>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5" tint="0.59996337778862885"/>
        </patternFill>
      </fill>
    </dxf>
    <dxf>
      <font>
        <b/>
        <i val="0"/>
        <color rgb="FFC00000"/>
      </font>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theme="1"/>
        </patternFill>
      </fill>
    </dxf>
    <dxf>
      <fill>
        <patternFill>
          <bgColor theme="0" tint="-0.14996795556505021"/>
        </patternFill>
      </fill>
    </dxf>
    <dxf>
      <font>
        <b/>
        <i val="0"/>
        <color rgb="FFC00000"/>
      </font>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7585" name="Option Button 1" hidden="1">
              <a:extLst>
                <a:ext uri="{63B3BB69-23CF-44E3-9099-C40C66FF867C}">
                  <a14:compatExt spid="_x0000_s67585"/>
                </a:ext>
                <a:ext uri="{FF2B5EF4-FFF2-40B4-BE49-F238E27FC236}">
                  <a16:creationId xmlns:a16="http://schemas.microsoft.com/office/drawing/2014/main" id="{00000000-0008-0000-0200-00000108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7586" name="Option Button 2" hidden="1">
              <a:extLst>
                <a:ext uri="{63B3BB69-23CF-44E3-9099-C40C66FF867C}">
                  <a14:compatExt spid="_x0000_s67586"/>
                </a:ext>
                <a:ext uri="{FF2B5EF4-FFF2-40B4-BE49-F238E27FC236}">
                  <a16:creationId xmlns:a16="http://schemas.microsoft.com/office/drawing/2014/main" id="{00000000-0008-0000-0200-00000208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7587" name="Option Button 3" hidden="1">
              <a:extLst>
                <a:ext uri="{63B3BB69-23CF-44E3-9099-C40C66FF867C}">
                  <a14:compatExt spid="_x0000_s67587"/>
                </a:ext>
                <a:ext uri="{FF2B5EF4-FFF2-40B4-BE49-F238E27FC236}">
                  <a16:creationId xmlns:a16="http://schemas.microsoft.com/office/drawing/2014/main" id="{00000000-0008-0000-0200-0000030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7588" name="Option Button 4" hidden="1">
              <a:extLst>
                <a:ext uri="{63B3BB69-23CF-44E3-9099-C40C66FF867C}">
                  <a14:compatExt spid="_x0000_s67588"/>
                </a:ext>
                <a:ext uri="{FF2B5EF4-FFF2-40B4-BE49-F238E27FC236}">
                  <a16:creationId xmlns:a16="http://schemas.microsoft.com/office/drawing/2014/main" id="{00000000-0008-0000-0200-0000040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3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3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3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3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4513" name="Option Button 1" hidden="1">
              <a:extLst>
                <a:ext uri="{63B3BB69-23CF-44E3-9099-C40C66FF867C}">
                  <a14:compatExt spid="_x0000_s64513"/>
                </a:ext>
                <a:ext uri="{FF2B5EF4-FFF2-40B4-BE49-F238E27FC236}">
                  <a16:creationId xmlns:a16="http://schemas.microsoft.com/office/drawing/2014/main" id="{00000000-0008-0000-0500-000001F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4514" name="Option Button 2" hidden="1">
              <a:extLst>
                <a:ext uri="{63B3BB69-23CF-44E3-9099-C40C66FF867C}">
                  <a14:compatExt spid="_x0000_s64514"/>
                </a:ext>
                <a:ext uri="{FF2B5EF4-FFF2-40B4-BE49-F238E27FC236}">
                  <a16:creationId xmlns:a16="http://schemas.microsoft.com/office/drawing/2014/main" id="{00000000-0008-0000-0500-000002F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5" name="Option Button 3" hidden="1">
              <a:extLst>
                <a:ext uri="{63B3BB69-23CF-44E3-9099-C40C66FF867C}">
                  <a14:compatExt spid="_x0000_s64515"/>
                </a:ext>
                <a:ext uri="{FF2B5EF4-FFF2-40B4-BE49-F238E27FC236}">
                  <a16:creationId xmlns:a16="http://schemas.microsoft.com/office/drawing/2014/main" id="{00000000-0008-0000-0500-000003F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6" name="Option Button 4" hidden="1">
              <a:extLst>
                <a:ext uri="{63B3BB69-23CF-44E3-9099-C40C66FF867C}">
                  <a14:compatExt spid="_x0000_s64516"/>
                </a:ext>
                <a:ext uri="{FF2B5EF4-FFF2-40B4-BE49-F238E27FC236}">
                  <a16:creationId xmlns:a16="http://schemas.microsoft.com/office/drawing/2014/main" id="{00000000-0008-0000-0500-000004F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CC-LP.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DAGE.L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233;ographie/ownCloud/DeptGEO/Fiche%20maquette/Etudes%20Urbaines/MCC-Portail%20L1%20L2%20(EN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 val="Semestre 5"/>
      <sheetName val="Semestre 6"/>
    </sheetNames>
    <sheetDataSet>
      <sheetData sheetId="0"/>
      <sheetData sheetId="1"/>
      <sheetData sheetId="2" refreshError="1"/>
      <sheetData sheetId="3" refreshError="1"/>
      <sheetData sheetId="4">
        <row r="2">
          <cell r="C2" t="str">
            <v>Écrit</v>
          </cell>
        </row>
        <row r="3">
          <cell r="C3" t="str">
            <v>Oral</v>
          </cell>
        </row>
        <row r="4">
          <cell r="C4" t="str">
            <v>Rapport/Mémoire</v>
          </cell>
        </row>
        <row r="5">
          <cell r="C5" t="str">
            <v>Pratique sportive</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I28"/>
  <sheetViews>
    <sheetView showGridLines="0" tabSelected="1" workbookViewId="0">
      <selection sqref="A1:I1"/>
    </sheetView>
  </sheetViews>
  <sheetFormatPr baseColWidth="10" defaultRowHeight="15" x14ac:dyDescent="0.25"/>
  <cols>
    <col min="1" max="1" width="29.5703125" customWidth="1"/>
    <col min="2" max="2" width="27.42578125" customWidth="1"/>
    <col min="3" max="3" width="27.42578125" bestFit="1" customWidth="1"/>
    <col min="10" max="10" width="5.42578125" customWidth="1"/>
  </cols>
  <sheetData>
    <row r="1" spans="1:9" ht="20.100000000000001" customHeight="1" x14ac:dyDescent="0.35">
      <c r="A1" s="101" t="s">
        <v>48</v>
      </c>
      <c r="B1" s="102"/>
      <c r="C1" s="103"/>
      <c r="D1" s="103"/>
      <c r="E1" s="103"/>
      <c r="F1" s="103"/>
      <c r="G1" s="103"/>
      <c r="H1" s="103"/>
      <c r="I1" s="104"/>
    </row>
    <row r="2" spans="1:9" ht="24.95" customHeight="1" x14ac:dyDescent="0.25">
      <c r="A2" s="20" t="s">
        <v>22</v>
      </c>
      <c r="B2" s="24"/>
      <c r="C2" s="100"/>
      <c r="D2" s="100"/>
      <c r="E2" s="100"/>
      <c r="F2" s="100"/>
      <c r="G2" s="100"/>
      <c r="H2" s="100"/>
      <c r="I2" s="100"/>
    </row>
    <row r="3" spans="1:9" ht="24.95" customHeight="1" x14ac:dyDescent="0.25">
      <c r="A3" s="21" t="s">
        <v>21</v>
      </c>
      <c r="B3" s="111"/>
      <c r="C3" s="112"/>
      <c r="D3" s="112"/>
      <c r="E3" s="112"/>
      <c r="F3" s="112"/>
      <c r="G3" s="112"/>
      <c r="H3" s="112"/>
      <c r="I3" s="113"/>
    </row>
    <row r="4" spans="1:9" ht="24.95" customHeight="1" x14ac:dyDescent="0.35">
      <c r="A4" s="20" t="s">
        <v>46</v>
      </c>
      <c r="B4" s="22"/>
      <c r="C4" s="6"/>
      <c r="D4" s="6"/>
      <c r="E4" s="6"/>
      <c r="F4" s="6"/>
      <c r="G4" s="6"/>
      <c r="H4" s="6"/>
      <c r="I4" s="6"/>
    </row>
    <row r="5" spans="1:9" ht="24.95" customHeight="1" x14ac:dyDescent="0.25">
      <c r="A5" s="69" t="s">
        <v>106</v>
      </c>
      <c r="B5" s="70"/>
      <c r="C5" s="6"/>
      <c r="D5" s="6"/>
      <c r="E5" s="6"/>
      <c r="F5" s="6"/>
      <c r="G5" s="6"/>
      <c r="H5" s="6"/>
      <c r="I5" s="6"/>
    </row>
    <row r="6" spans="1:9" x14ac:dyDescent="0.25">
      <c r="A6" s="6"/>
      <c r="B6" s="6"/>
      <c r="C6" s="6"/>
      <c r="D6" s="6"/>
      <c r="E6" s="6"/>
      <c r="F6" s="6"/>
      <c r="G6" s="6"/>
      <c r="H6" s="6"/>
      <c r="I6" s="6"/>
    </row>
    <row r="7" spans="1:9" ht="20.100000000000001" customHeight="1" x14ac:dyDescent="0.25">
      <c r="A7" s="114" t="s">
        <v>97</v>
      </c>
      <c r="B7" s="115"/>
      <c r="C7" s="115"/>
      <c r="D7" s="115"/>
      <c r="E7" s="115"/>
      <c r="F7" s="115"/>
      <c r="G7" s="115"/>
      <c r="H7" s="115"/>
      <c r="I7" s="116"/>
    </row>
    <row r="8" spans="1:9" x14ac:dyDescent="0.25">
      <c r="A8" s="34" t="s">
        <v>98</v>
      </c>
      <c r="B8" s="35"/>
      <c r="C8" s="35"/>
      <c r="D8" s="35"/>
      <c r="E8" s="35"/>
      <c r="F8" s="35"/>
      <c r="G8" s="35"/>
      <c r="H8" s="35"/>
      <c r="I8" s="35"/>
    </row>
    <row r="9" spans="1:9" x14ac:dyDescent="0.25">
      <c r="A9" s="105" t="s">
        <v>99</v>
      </c>
      <c r="B9" s="106"/>
      <c r="C9" s="106"/>
      <c r="D9" s="106"/>
      <c r="E9" s="106"/>
      <c r="F9" s="106"/>
      <c r="G9" s="106"/>
      <c r="H9" s="106"/>
      <c r="I9" s="107"/>
    </row>
    <row r="10" spans="1:9" x14ac:dyDescent="0.25">
      <c r="A10" s="108" t="s">
        <v>112</v>
      </c>
      <c r="B10" s="109"/>
      <c r="C10" s="109"/>
      <c r="D10" s="109"/>
      <c r="E10" s="109"/>
      <c r="F10" s="109"/>
      <c r="G10" s="109"/>
      <c r="H10" s="109"/>
      <c r="I10" s="110"/>
    </row>
    <row r="11" spans="1:9" x14ac:dyDescent="0.25">
      <c r="A11" s="36"/>
      <c r="B11" s="37"/>
      <c r="C11" s="37"/>
      <c r="D11" s="37"/>
      <c r="E11" s="37"/>
      <c r="F11" s="37"/>
      <c r="G11" s="37"/>
      <c r="H11" s="37"/>
      <c r="I11" s="38"/>
    </row>
    <row r="12" spans="1:9" x14ac:dyDescent="0.25">
      <c r="A12" s="29"/>
      <c r="B12" s="30"/>
      <c r="C12" s="30"/>
      <c r="D12" s="30"/>
      <c r="E12" s="30"/>
      <c r="F12" s="30"/>
      <c r="G12" s="30"/>
      <c r="H12" s="30"/>
      <c r="I12" s="31"/>
    </row>
    <row r="13" spans="1:9" x14ac:dyDescent="0.25">
      <c r="A13" s="126" t="s">
        <v>100</v>
      </c>
      <c r="B13" s="127"/>
      <c r="C13" s="127"/>
      <c r="D13" s="127"/>
      <c r="E13" s="127"/>
      <c r="F13" s="127"/>
      <c r="G13" s="127"/>
      <c r="H13" s="127"/>
      <c r="I13" s="128"/>
    </row>
    <row r="14" spans="1:9" x14ac:dyDescent="0.25">
      <c r="A14" s="39" t="s">
        <v>113</v>
      </c>
      <c r="B14" s="40"/>
      <c r="C14" s="40"/>
      <c r="D14" s="40"/>
      <c r="E14" s="40"/>
      <c r="F14" s="40"/>
      <c r="G14" s="40"/>
      <c r="H14" s="40"/>
      <c r="I14" s="41"/>
    </row>
    <row r="15" spans="1:9" x14ac:dyDescent="0.25">
      <c r="A15" s="42"/>
      <c r="B15" s="43"/>
      <c r="C15" s="43"/>
      <c r="D15" s="43"/>
      <c r="E15" s="43"/>
      <c r="F15" s="43"/>
      <c r="G15" s="43"/>
      <c r="H15" s="43"/>
      <c r="I15" s="44"/>
    </row>
    <row r="16" spans="1:9" x14ac:dyDescent="0.25">
      <c r="A16" s="129"/>
      <c r="B16" s="130"/>
      <c r="C16" s="130"/>
      <c r="D16" s="130"/>
      <c r="E16" s="130"/>
      <c r="F16" s="130"/>
      <c r="G16" s="130"/>
      <c r="H16" s="130"/>
      <c r="I16" s="131"/>
    </row>
    <row r="17" spans="1:9" x14ac:dyDescent="0.25">
      <c r="A17" s="105" t="s">
        <v>101</v>
      </c>
      <c r="B17" s="106"/>
      <c r="C17" s="106"/>
      <c r="D17" s="106"/>
      <c r="E17" s="106"/>
      <c r="F17" s="106"/>
      <c r="G17" s="106"/>
      <c r="H17" s="106"/>
      <c r="I17" s="107"/>
    </row>
    <row r="18" spans="1:9" x14ac:dyDescent="0.25">
      <c r="A18" s="39" t="s">
        <v>114</v>
      </c>
      <c r="B18" s="40"/>
      <c r="C18" s="40"/>
      <c r="D18" s="40"/>
      <c r="E18" s="40"/>
      <c r="F18" s="40"/>
      <c r="G18" s="40"/>
      <c r="H18" s="40"/>
      <c r="I18" s="41"/>
    </row>
    <row r="19" spans="1:9" x14ac:dyDescent="0.25">
      <c r="A19" s="42"/>
      <c r="B19" s="43"/>
      <c r="C19" s="43"/>
      <c r="D19" s="43"/>
      <c r="E19" s="43"/>
      <c r="F19" s="43"/>
      <c r="G19" s="43"/>
      <c r="H19" s="43"/>
      <c r="I19" s="44"/>
    </row>
    <row r="20" spans="1:9" x14ac:dyDescent="0.25">
      <c r="A20" s="45"/>
      <c r="B20" s="46"/>
      <c r="C20" s="46"/>
      <c r="D20" s="46"/>
      <c r="E20" s="46"/>
      <c r="F20" s="46"/>
      <c r="G20" s="46"/>
      <c r="H20" s="46"/>
      <c r="I20" s="47"/>
    </row>
    <row r="21" spans="1:9" x14ac:dyDescent="0.25">
      <c r="A21" s="105" t="s">
        <v>102</v>
      </c>
      <c r="B21" s="106"/>
      <c r="C21" s="106"/>
      <c r="D21" s="106"/>
      <c r="E21" s="106"/>
      <c r="F21" s="106"/>
      <c r="G21" s="106"/>
      <c r="H21" s="106"/>
      <c r="I21" s="107"/>
    </row>
    <row r="22" spans="1:9" x14ac:dyDescent="0.25">
      <c r="A22" s="39"/>
      <c r="B22" s="40"/>
      <c r="C22" s="40"/>
      <c r="D22" s="40"/>
      <c r="E22" s="40"/>
      <c r="F22" s="40"/>
      <c r="G22" s="40"/>
      <c r="H22" s="40"/>
      <c r="I22" s="41"/>
    </row>
    <row r="23" spans="1:9" x14ac:dyDescent="0.25">
      <c r="A23" s="42"/>
      <c r="B23" s="43"/>
      <c r="C23" s="43"/>
      <c r="D23" s="43"/>
      <c r="E23" s="43"/>
      <c r="F23" s="43"/>
      <c r="G23" s="43"/>
      <c r="H23" s="43"/>
      <c r="I23" s="44"/>
    </row>
    <row r="24" spans="1:9" x14ac:dyDescent="0.25">
      <c r="A24" s="129"/>
      <c r="B24" s="130"/>
      <c r="C24" s="130"/>
      <c r="D24" s="130"/>
      <c r="E24" s="130"/>
      <c r="F24" s="130"/>
      <c r="G24" s="130"/>
      <c r="H24" s="130"/>
      <c r="I24" s="131"/>
    </row>
    <row r="25" spans="1:9" x14ac:dyDescent="0.25">
      <c r="A25" s="105" t="s">
        <v>47</v>
      </c>
      <c r="B25" s="106"/>
      <c r="C25" s="106"/>
      <c r="D25" s="106"/>
      <c r="E25" s="106"/>
      <c r="F25" s="106"/>
      <c r="G25" s="106"/>
      <c r="H25" s="106"/>
      <c r="I25" s="107"/>
    </row>
    <row r="26" spans="1:9" x14ac:dyDescent="0.25">
      <c r="A26" s="117" t="s">
        <v>103</v>
      </c>
      <c r="B26" s="118"/>
      <c r="C26" s="118"/>
      <c r="D26" s="118"/>
      <c r="E26" s="118"/>
      <c r="F26" s="118"/>
      <c r="G26" s="118"/>
      <c r="H26" s="118"/>
      <c r="I26" s="119"/>
    </row>
    <row r="27" spans="1:9" x14ac:dyDescent="0.25">
      <c r="A27" s="120" t="s">
        <v>104</v>
      </c>
      <c r="B27" s="121"/>
      <c r="C27" s="121"/>
      <c r="D27" s="121"/>
      <c r="E27" s="121"/>
      <c r="F27" s="121"/>
      <c r="G27" s="121"/>
      <c r="H27" s="121"/>
      <c r="I27" s="122"/>
    </row>
    <row r="28" spans="1:9" ht="14.45" customHeight="1" x14ac:dyDescent="0.25">
      <c r="A28" s="123" t="s">
        <v>115</v>
      </c>
      <c r="B28" s="124"/>
      <c r="C28" s="124"/>
      <c r="D28" s="124"/>
      <c r="E28" s="124"/>
      <c r="F28" s="124"/>
      <c r="G28" s="124"/>
      <c r="H28" s="124"/>
      <c r="I28" s="125"/>
    </row>
  </sheetData>
  <sheetProtection formatCells="0" formatColumns="0" formatRows="0" insertRows="0"/>
  <mergeCells count="15">
    <mergeCell ref="A25:I25"/>
    <mergeCell ref="A26:I26"/>
    <mergeCell ref="A27:I27"/>
    <mergeCell ref="A28:I28"/>
    <mergeCell ref="A13:I13"/>
    <mergeCell ref="A16:I16"/>
    <mergeCell ref="A17:I17"/>
    <mergeCell ref="A21:I21"/>
    <mergeCell ref="A24:I24"/>
    <mergeCell ref="C2:I2"/>
    <mergeCell ref="A1:I1"/>
    <mergeCell ref="A9:I9"/>
    <mergeCell ref="A10:I10"/>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26" r:id="rId1" display="Arrêté du 22 janvier 2014 fixant le cadre national des formations conduisant à la délivrance des diplômes nationaux de licence, de licence professionnelle et de master "/>
    <hyperlink ref="A26:I26" r:id="rId2" display="Arrêté du 30 juillet 2018 relatif au diplôme national de licence"/>
    <hyperlink ref="A27:B27" r:id="rId3" display="Arrêté du 17 novembre 1999 relatif à la licence professionnelle"/>
    <hyperlink ref="A27:I27" r:id="rId4" display="Arrêté du 17 novembre 1999 relatif à la licence professionnelle"/>
    <hyperlink ref="A28:I28" r:id="rId5"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workbookViewId="0">
      <selection activeCell="B2" sqref="B2:B4"/>
    </sheetView>
  </sheetViews>
  <sheetFormatPr baseColWidth="10"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5703125" style="4" customWidth="1"/>
    <col min="7" max="7" width="20.5703125" style="5" customWidth="1"/>
  </cols>
  <sheetData>
    <row r="1" spans="1:7" ht="15" x14ac:dyDescent="0.25">
      <c r="A1" t="s">
        <v>8</v>
      </c>
      <c r="B1" t="s">
        <v>9</v>
      </c>
      <c r="D1" t="s">
        <v>3</v>
      </c>
      <c r="E1" t="s">
        <v>93</v>
      </c>
      <c r="F1"/>
      <c r="G1"/>
    </row>
    <row r="2" spans="1:7" ht="15" x14ac:dyDescent="0.25">
      <c r="A2" t="s">
        <v>31</v>
      </c>
      <c r="B2" t="s">
        <v>10</v>
      </c>
      <c r="D2" t="s">
        <v>0</v>
      </c>
      <c r="F2"/>
      <c r="G2"/>
    </row>
    <row r="3" spans="1:7" ht="15" x14ac:dyDescent="0.25">
      <c r="A3" t="s">
        <v>30</v>
      </c>
      <c r="B3" t="s">
        <v>11</v>
      </c>
      <c r="D3" t="s">
        <v>26</v>
      </c>
      <c r="F3"/>
      <c r="G3"/>
    </row>
    <row r="4" spans="1:7" ht="15" x14ac:dyDescent="0.25">
      <c r="A4" t="s">
        <v>32</v>
      </c>
      <c r="B4" t="s">
        <v>12</v>
      </c>
      <c r="F4"/>
      <c r="G4"/>
    </row>
    <row r="5" spans="1:7" ht="15" x14ac:dyDescent="0.25">
      <c r="B5" t="s">
        <v>96</v>
      </c>
      <c r="F5"/>
      <c r="G5"/>
    </row>
    <row r="6" spans="1:7" ht="15" x14ac:dyDescent="0.25">
      <c r="F6"/>
      <c r="G6"/>
    </row>
    <row r="7" spans="1:7" ht="15" x14ac:dyDescent="0.25">
      <c r="F7"/>
      <c r="G7"/>
    </row>
    <row r="8" spans="1:7" ht="15" x14ac:dyDescent="0.25">
      <c r="A8" t="s">
        <v>34</v>
      </c>
      <c r="B8" t="s">
        <v>39</v>
      </c>
      <c r="D8" t="s">
        <v>88</v>
      </c>
      <c r="E8" t="s">
        <v>34</v>
      </c>
      <c r="F8"/>
      <c r="G8"/>
    </row>
    <row r="9" spans="1:7" ht="15" x14ac:dyDescent="0.25">
      <c r="A9" s="25" t="s">
        <v>95</v>
      </c>
      <c r="B9" t="s">
        <v>61</v>
      </c>
      <c r="D9" t="s">
        <v>13</v>
      </c>
      <c r="E9" t="s">
        <v>37</v>
      </c>
      <c r="F9"/>
      <c r="G9"/>
    </row>
    <row r="10" spans="1:7" ht="15" x14ac:dyDescent="0.25">
      <c r="A10" t="s">
        <v>49</v>
      </c>
      <c r="B10" t="s">
        <v>62</v>
      </c>
      <c r="D10" t="s">
        <v>13</v>
      </c>
      <c r="E10" t="s">
        <v>55</v>
      </c>
      <c r="F10"/>
      <c r="G10"/>
    </row>
    <row r="11" spans="1:7" ht="15" x14ac:dyDescent="0.25">
      <c r="A11" t="s">
        <v>50</v>
      </c>
      <c r="B11" t="s">
        <v>63</v>
      </c>
      <c r="D11" t="s">
        <v>91</v>
      </c>
      <c r="E11" t="s">
        <v>36</v>
      </c>
      <c r="F11"/>
      <c r="G11"/>
    </row>
    <row r="12" spans="1:7" ht="15" x14ac:dyDescent="0.25">
      <c r="A12" t="s">
        <v>36</v>
      </c>
      <c r="B12" t="s">
        <v>64</v>
      </c>
      <c r="D12" t="s">
        <v>90</v>
      </c>
      <c r="E12" t="s">
        <v>49</v>
      </c>
      <c r="F12"/>
      <c r="G12"/>
    </row>
    <row r="13" spans="1:7" ht="15" x14ac:dyDescent="0.25">
      <c r="A13" t="s">
        <v>37</v>
      </c>
      <c r="B13" t="s">
        <v>65</v>
      </c>
      <c r="D13" t="s">
        <v>90</v>
      </c>
      <c r="E13" t="s">
        <v>50</v>
      </c>
      <c r="F13"/>
      <c r="G13"/>
    </row>
    <row r="14" spans="1:7" ht="15" x14ac:dyDescent="0.25">
      <c r="A14" t="s">
        <v>35</v>
      </c>
      <c r="B14" t="s">
        <v>66</v>
      </c>
      <c r="D14" t="s">
        <v>90</v>
      </c>
      <c r="E14" t="s">
        <v>38</v>
      </c>
      <c r="F14"/>
      <c r="G14"/>
    </row>
    <row r="15" spans="1:7" ht="15" x14ac:dyDescent="0.25">
      <c r="A15" t="s">
        <v>42</v>
      </c>
      <c r="B15" t="s">
        <v>67</v>
      </c>
      <c r="D15" t="s">
        <v>90</v>
      </c>
      <c r="E15" t="s">
        <v>51</v>
      </c>
      <c r="F15"/>
      <c r="G15"/>
    </row>
    <row r="16" spans="1:7" ht="15" x14ac:dyDescent="0.25">
      <c r="A16" t="s">
        <v>38</v>
      </c>
      <c r="B16" t="s">
        <v>68</v>
      </c>
      <c r="D16" t="s">
        <v>90</v>
      </c>
      <c r="E16" t="s">
        <v>52</v>
      </c>
      <c r="F16"/>
      <c r="G16"/>
    </row>
    <row r="17" spans="1:7" ht="15" x14ac:dyDescent="0.25">
      <c r="A17" t="s">
        <v>79</v>
      </c>
      <c r="B17" t="s">
        <v>69</v>
      </c>
      <c r="D17" t="s">
        <v>90</v>
      </c>
      <c r="E17" t="s">
        <v>53</v>
      </c>
      <c r="F17"/>
      <c r="G17"/>
    </row>
    <row r="18" spans="1:7" ht="15" x14ac:dyDescent="0.25">
      <c r="A18" t="s">
        <v>80</v>
      </c>
      <c r="B18" t="s">
        <v>70</v>
      </c>
      <c r="D18" t="s">
        <v>90</v>
      </c>
      <c r="E18" t="s">
        <v>54</v>
      </c>
      <c r="F18"/>
      <c r="G18"/>
    </row>
    <row r="19" spans="1:7" ht="15" x14ac:dyDescent="0.25">
      <c r="A19" t="s">
        <v>81</v>
      </c>
      <c r="B19" t="s">
        <v>71</v>
      </c>
      <c r="D19" t="s">
        <v>89</v>
      </c>
      <c r="E19" s="25" t="s">
        <v>95</v>
      </c>
      <c r="F19"/>
      <c r="G19"/>
    </row>
    <row r="20" spans="1:7" ht="15" x14ac:dyDescent="0.25">
      <c r="A20" t="s">
        <v>82</v>
      </c>
      <c r="B20" t="s">
        <v>72</v>
      </c>
      <c r="D20" t="s">
        <v>89</v>
      </c>
      <c r="E20" t="s">
        <v>35</v>
      </c>
      <c r="F20"/>
      <c r="G20"/>
    </row>
    <row r="21" spans="1:7" ht="15" x14ac:dyDescent="0.25">
      <c r="A21" t="s">
        <v>83</v>
      </c>
      <c r="B21" t="s">
        <v>73</v>
      </c>
      <c r="D21" t="s">
        <v>89</v>
      </c>
      <c r="E21" t="s">
        <v>56</v>
      </c>
      <c r="F21"/>
      <c r="G21"/>
    </row>
    <row r="22" spans="1:7" ht="15" x14ac:dyDescent="0.25">
      <c r="A22" t="s">
        <v>94</v>
      </c>
      <c r="B22" t="s">
        <v>74</v>
      </c>
      <c r="D22" t="s">
        <v>89</v>
      </c>
      <c r="E22" t="s">
        <v>57</v>
      </c>
      <c r="F22"/>
      <c r="G22"/>
    </row>
    <row r="23" spans="1:7" ht="15" x14ac:dyDescent="0.25">
      <c r="A23" t="s">
        <v>84</v>
      </c>
      <c r="B23" t="s">
        <v>75</v>
      </c>
      <c r="D23" t="s">
        <v>89</v>
      </c>
      <c r="E23" t="s">
        <v>58</v>
      </c>
      <c r="F23"/>
      <c r="G23"/>
    </row>
    <row r="24" spans="1:7" ht="15" x14ac:dyDescent="0.25">
      <c r="A24" t="s">
        <v>85</v>
      </c>
      <c r="B24" t="s">
        <v>76</v>
      </c>
      <c r="D24" t="s">
        <v>89</v>
      </c>
      <c r="E24" t="s">
        <v>59</v>
      </c>
      <c r="F24"/>
      <c r="G24"/>
    </row>
    <row r="25" spans="1:7" ht="15" x14ac:dyDescent="0.25">
      <c r="A25" t="s">
        <v>86</v>
      </c>
      <c r="B25" t="s">
        <v>77</v>
      </c>
      <c r="D25" t="s">
        <v>89</v>
      </c>
      <c r="E25" t="s">
        <v>60</v>
      </c>
      <c r="F25"/>
      <c r="G25"/>
    </row>
    <row r="26" spans="1:7" ht="15" x14ac:dyDescent="0.25">
      <c r="A26" t="s">
        <v>87</v>
      </c>
      <c r="B26" t="s">
        <v>78</v>
      </c>
      <c r="D26" t="s">
        <v>92</v>
      </c>
      <c r="E26" t="s">
        <v>42</v>
      </c>
      <c r="F26"/>
      <c r="G26"/>
    </row>
    <row r="27" spans="1:7" ht="15" x14ac:dyDescent="0.25">
      <c r="F27"/>
      <c r="G27"/>
    </row>
    <row r="28" spans="1:7" ht="15" x14ac:dyDescent="0.25">
      <c r="F28"/>
      <c r="G28"/>
    </row>
    <row r="29" spans="1:7" ht="15" x14ac:dyDescent="0.25">
      <c r="F29"/>
      <c r="G29"/>
    </row>
    <row r="30" spans="1:7" ht="15" x14ac:dyDescent="0.25">
      <c r="A30" s="25" t="s">
        <v>13</v>
      </c>
      <c r="B30" s="26" t="s">
        <v>45</v>
      </c>
      <c r="C30" s="25" t="s">
        <v>44</v>
      </c>
      <c r="D30" s="25" t="s">
        <v>43</v>
      </c>
      <c r="E30" s="25" t="s">
        <v>42</v>
      </c>
      <c r="F30"/>
      <c r="G30"/>
    </row>
    <row r="31" spans="1:7" ht="15" x14ac:dyDescent="0.25">
      <c r="A31" s="25" t="s">
        <v>37</v>
      </c>
      <c r="B31" s="26" t="s">
        <v>36</v>
      </c>
      <c r="C31" s="25" t="s">
        <v>49</v>
      </c>
      <c r="D31" s="25" t="s">
        <v>95</v>
      </c>
      <c r="E31" s="25" t="s">
        <v>42</v>
      </c>
      <c r="F31"/>
      <c r="G31"/>
    </row>
    <row r="32" spans="1:7" ht="15" x14ac:dyDescent="0.25">
      <c r="A32" s="25" t="s">
        <v>83</v>
      </c>
      <c r="B32" s="27"/>
      <c r="C32" s="25" t="s">
        <v>50</v>
      </c>
      <c r="D32" s="25" t="s">
        <v>35</v>
      </c>
      <c r="E32" s="27"/>
      <c r="F32"/>
      <c r="G32"/>
    </row>
    <row r="33" spans="3:7" ht="15" x14ac:dyDescent="0.25">
      <c r="C33" s="25" t="s">
        <v>38</v>
      </c>
      <c r="D33" s="25" t="s">
        <v>94</v>
      </c>
      <c r="F33"/>
      <c r="G33"/>
    </row>
    <row r="34" spans="3:7" ht="15" x14ac:dyDescent="0.25">
      <c r="C34" s="25" t="s">
        <v>79</v>
      </c>
      <c r="D34" s="25" t="s">
        <v>84</v>
      </c>
      <c r="F34"/>
      <c r="G34"/>
    </row>
    <row r="35" spans="3:7" ht="15" x14ac:dyDescent="0.25">
      <c r="C35" s="25" t="s">
        <v>80</v>
      </c>
      <c r="D35" s="25" t="s">
        <v>85</v>
      </c>
      <c r="F35"/>
      <c r="G35"/>
    </row>
    <row r="36" spans="3:7" ht="15" x14ac:dyDescent="0.25">
      <c r="C36" s="25" t="s">
        <v>81</v>
      </c>
      <c r="D36" s="25" t="s">
        <v>86</v>
      </c>
      <c r="F36"/>
      <c r="G36"/>
    </row>
    <row r="37" spans="3:7" ht="15" x14ac:dyDescent="0.25">
      <c r="C37" s="25" t="s">
        <v>82</v>
      </c>
      <c r="D37" s="25" t="s">
        <v>87</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1"/>
  <sheetViews>
    <sheetView showGridLines="0" showZeros="0" topLeftCell="A15" workbookViewId="0">
      <selection activeCell="A17" sqref="A17:H31"/>
    </sheetView>
  </sheetViews>
  <sheetFormatPr baseColWidth="10" defaultColWidth="10.85546875" defaultRowHeight="15" x14ac:dyDescent="0.25"/>
  <cols>
    <col min="1" max="1" width="26.42578125" style="13" bestFit="1" customWidth="1"/>
    <col min="2" max="2" width="43.5703125" style="13" customWidth="1"/>
    <col min="3" max="3" width="20.42578125" style="13" customWidth="1"/>
    <col min="4" max="4" width="6.5703125" style="13" customWidth="1"/>
    <col min="5" max="5" width="12" style="13" customWidth="1"/>
    <col min="6" max="6" width="13.5703125" style="13" customWidth="1"/>
    <col min="7" max="7" width="14.42578125" style="13" bestFit="1" customWidth="1"/>
    <col min="8" max="8" width="21.42578125" style="13" bestFit="1" customWidth="1"/>
    <col min="9" max="9" width="11.140625" style="13" bestFit="1" customWidth="1"/>
    <col min="10" max="10" width="17.42578125" style="13" customWidth="1"/>
    <col min="11" max="11" width="17.42578125" style="13" bestFit="1" customWidth="1"/>
    <col min="12" max="12" width="10.5703125" style="13" customWidth="1"/>
    <col min="13" max="13" width="17.42578125" style="13" bestFit="1" customWidth="1"/>
    <col min="14" max="14" width="10.5703125" style="13" customWidth="1"/>
    <col min="15" max="15" width="15.5703125" style="13" customWidth="1"/>
    <col min="16" max="16" width="18.42578125" style="13" bestFit="1" customWidth="1"/>
    <col min="17" max="17" width="10.85546875" style="13"/>
    <col min="18" max="18" width="27.42578125" style="13" customWidth="1"/>
    <col min="19" max="19" width="26" style="13" customWidth="1"/>
    <col min="20" max="16384" width="10.85546875" style="13"/>
  </cols>
  <sheetData>
    <row r="1" spans="1:18" ht="23.25" x14ac:dyDescent="0.25">
      <c r="A1" s="148" t="s">
        <v>48</v>
      </c>
      <c r="B1" s="148"/>
      <c r="C1" s="148"/>
      <c r="D1" s="148"/>
      <c r="E1" s="148"/>
      <c r="F1" s="148"/>
      <c r="G1" s="148"/>
      <c r="H1" s="148"/>
      <c r="I1" s="148"/>
      <c r="J1" s="148"/>
      <c r="K1" s="148"/>
      <c r="L1" s="148"/>
      <c r="M1" s="148"/>
      <c r="N1" s="148"/>
    </row>
    <row r="2" spans="1:18" ht="20.100000000000001" customHeight="1" x14ac:dyDescent="0.25">
      <c r="A2" s="7" t="s">
        <v>22</v>
      </c>
      <c r="B2" s="149">
        <f>'Fiche générale'!B2</f>
        <v>0</v>
      </c>
      <c r="C2" s="149"/>
      <c r="D2" s="149"/>
      <c r="E2" s="149"/>
    </row>
    <row r="3" spans="1:18" ht="20.100000000000001" customHeight="1" x14ac:dyDescent="0.25">
      <c r="A3" s="7" t="s">
        <v>21</v>
      </c>
      <c r="B3" s="149">
        <f>'Fiche générale'!B3:I3</f>
        <v>0</v>
      </c>
      <c r="C3" s="149"/>
      <c r="D3" s="149"/>
      <c r="E3" s="149"/>
    </row>
    <row r="4" spans="1:18" ht="20.100000000000001" customHeight="1" x14ac:dyDescent="0.25">
      <c r="A4" s="7" t="s">
        <v>14</v>
      </c>
      <c r="B4" s="49">
        <f>'Fiche générale'!B4</f>
        <v>0</v>
      </c>
      <c r="C4" s="8" t="s">
        <v>40</v>
      </c>
      <c r="D4" s="150"/>
      <c r="E4" s="150"/>
      <c r="F4" s="50"/>
      <c r="G4" s="50"/>
      <c r="H4" s="50"/>
      <c r="I4" s="50"/>
      <c r="J4" s="50"/>
      <c r="K4" s="50"/>
      <c r="L4" s="50"/>
      <c r="M4" s="50"/>
      <c r="N4" s="50"/>
    </row>
    <row r="5" spans="1:18" ht="20.100000000000001" customHeight="1" x14ac:dyDescent="0.25"/>
    <row r="6" spans="1:18" ht="20.100000000000001" customHeight="1" x14ac:dyDescent="0.25">
      <c r="A6" s="7" t="s">
        <v>1</v>
      </c>
      <c r="B6" s="23"/>
      <c r="C6" s="8" t="s">
        <v>41</v>
      </c>
      <c r="D6" s="151"/>
      <c r="E6" s="152"/>
      <c r="F6" s="153" t="s">
        <v>2</v>
      </c>
      <c r="G6" s="154"/>
      <c r="H6" s="155"/>
      <c r="I6" s="156" t="s">
        <v>111</v>
      </c>
      <c r="J6" s="156"/>
      <c r="K6" s="156"/>
      <c r="L6" s="156"/>
      <c r="M6" s="156"/>
      <c r="N6" s="156"/>
    </row>
    <row r="7" spans="1:18" ht="20.100000000000001" customHeight="1" x14ac:dyDescent="0.25">
      <c r="A7" s="7" t="s">
        <v>23</v>
      </c>
      <c r="B7" s="81"/>
    </row>
    <row r="8" spans="1:18" ht="20.100000000000001" customHeight="1" x14ac:dyDescent="0.25">
      <c r="A8" s="51"/>
      <c r="B8" s="3"/>
      <c r="H8" s="9"/>
      <c r="I8" s="9"/>
      <c r="J8" s="9"/>
      <c r="K8" s="9"/>
      <c r="M8" s="19"/>
      <c r="N8" s="19"/>
    </row>
    <row r="9" spans="1:18" ht="15" customHeight="1" x14ac:dyDescent="0.25">
      <c r="B9" s="32"/>
      <c r="C9" s="10"/>
      <c r="D9" s="9"/>
      <c r="E9" s="138" t="s">
        <v>29</v>
      </c>
      <c r="F9" s="139"/>
      <c r="G9" s="138" t="s">
        <v>25</v>
      </c>
      <c r="H9" s="139"/>
      <c r="I9" s="9"/>
      <c r="J9" s="52">
        <v>1</v>
      </c>
      <c r="K9" s="9"/>
      <c r="L9" s="9"/>
      <c r="M9" s="9"/>
    </row>
    <row r="10" spans="1:18" ht="15" customHeight="1" x14ac:dyDescent="0.25">
      <c r="B10" s="19"/>
      <c r="C10" s="33"/>
      <c r="D10" s="10"/>
      <c r="E10" s="140"/>
      <c r="F10" s="141"/>
      <c r="G10" s="142"/>
      <c r="H10" s="143"/>
      <c r="I10" s="11"/>
      <c r="J10" s="11"/>
      <c r="K10" s="11"/>
      <c r="L10" s="11"/>
      <c r="M10" s="11"/>
    </row>
    <row r="11" spans="1:18" ht="15" customHeight="1" x14ac:dyDescent="0.25">
      <c r="A11" s="53">
        <v>1</v>
      </c>
      <c r="B11" s="19"/>
      <c r="C11" s="33"/>
      <c r="D11" s="12"/>
      <c r="L11" s="11"/>
      <c r="M11" s="11"/>
    </row>
    <row r="12" spans="1:18" ht="15" customHeight="1" x14ac:dyDescent="0.25">
      <c r="B12" s="14"/>
      <c r="C12" s="33"/>
      <c r="D12" s="12"/>
      <c r="M12" s="11"/>
      <c r="N12" s="11"/>
    </row>
    <row r="13" spans="1:18" x14ac:dyDescent="0.25">
      <c r="D13" s="12"/>
      <c r="E13" s="144"/>
      <c r="F13" s="144"/>
      <c r="G13" s="82"/>
      <c r="H13" s="12"/>
      <c r="I13" s="12"/>
    </row>
    <row r="14" spans="1:18" ht="26.25" customHeight="1" x14ac:dyDescent="0.25">
      <c r="B14" s="14"/>
      <c r="C14" s="12"/>
      <c r="D14" s="12"/>
      <c r="E14" s="82"/>
      <c r="F14" s="82"/>
      <c r="G14" s="82"/>
      <c r="H14" s="12"/>
      <c r="I14" s="12"/>
      <c r="J14" s="145" t="s">
        <v>15</v>
      </c>
      <c r="K14" s="146"/>
      <c r="L14" s="147"/>
      <c r="M14" s="132" t="s">
        <v>16</v>
      </c>
      <c r="N14" s="133"/>
      <c r="O14" s="134" t="s">
        <v>107</v>
      </c>
      <c r="P14" s="135"/>
      <c r="Q14" s="136"/>
      <c r="R14" s="137" t="s">
        <v>108</v>
      </c>
    </row>
    <row r="15" spans="1:18" ht="39.75" customHeight="1" x14ac:dyDescent="0.25">
      <c r="C15" s="54"/>
      <c r="D15" s="54"/>
      <c r="E15" s="55"/>
      <c r="F15" s="55"/>
      <c r="G15" s="55"/>
      <c r="H15" s="55"/>
      <c r="I15" s="56"/>
      <c r="J15" s="57" t="s">
        <v>17</v>
      </c>
      <c r="K15" s="57" t="e">
        <f>IF(#REF!="CCI (CC Intégral)","CT pour les dispensés","Contrôle Terminal")</f>
        <v>#REF!</v>
      </c>
      <c r="L15" s="58"/>
      <c r="M15" s="77" t="s">
        <v>18</v>
      </c>
      <c r="N15" s="78"/>
      <c r="O15" s="16" t="s">
        <v>109</v>
      </c>
      <c r="P15" s="71" t="s">
        <v>18</v>
      </c>
      <c r="Q15" s="72"/>
      <c r="R15" s="137"/>
    </row>
    <row r="16" spans="1:18" ht="47.25" x14ac:dyDescent="0.25">
      <c r="A16" s="57" t="s">
        <v>3</v>
      </c>
      <c r="B16" s="57" t="s">
        <v>4</v>
      </c>
      <c r="C16" s="58" t="s">
        <v>5</v>
      </c>
      <c r="D16" s="16" t="s">
        <v>6</v>
      </c>
      <c r="E16" s="17" t="s">
        <v>7</v>
      </c>
      <c r="F16" s="15" t="s">
        <v>27</v>
      </c>
      <c r="G16" s="15" t="s">
        <v>105</v>
      </c>
      <c r="H16" s="18" t="s">
        <v>28</v>
      </c>
      <c r="I16" s="15" t="s">
        <v>33</v>
      </c>
      <c r="J16" s="16" t="s">
        <v>24</v>
      </c>
      <c r="K16" s="16" t="s">
        <v>19</v>
      </c>
      <c r="L16" s="16" t="s">
        <v>20</v>
      </c>
      <c r="M16" s="77" t="s">
        <v>19</v>
      </c>
      <c r="N16" s="77" t="s">
        <v>20</v>
      </c>
      <c r="O16" s="71" t="s">
        <v>19</v>
      </c>
      <c r="P16" s="71" t="s">
        <v>19</v>
      </c>
      <c r="Q16" s="71" t="s">
        <v>20</v>
      </c>
      <c r="R16" s="137"/>
    </row>
    <row r="17" spans="1:18" x14ac:dyDescent="0.25">
      <c r="A17" s="60"/>
      <c r="B17" s="61"/>
      <c r="C17" s="61"/>
      <c r="D17" s="62"/>
      <c r="E17" s="61"/>
      <c r="F17" s="61"/>
      <c r="G17" s="61"/>
      <c r="H17" s="61"/>
      <c r="I17" s="61"/>
      <c r="J17" s="60"/>
      <c r="K17" s="61"/>
      <c r="L17" s="61"/>
      <c r="M17" s="76"/>
      <c r="N17" s="76"/>
      <c r="O17" s="73"/>
      <c r="P17" s="73"/>
      <c r="Q17" s="73"/>
      <c r="R17" s="73"/>
    </row>
    <row r="18" spans="1:18" x14ac:dyDescent="0.25">
      <c r="A18" s="2"/>
      <c r="B18" s="1"/>
      <c r="C18" s="1"/>
      <c r="D18" s="59"/>
      <c r="E18" s="1"/>
      <c r="F18" s="1"/>
      <c r="G18" s="1"/>
      <c r="H18" s="1"/>
      <c r="I18" s="1"/>
      <c r="J18" s="2"/>
      <c r="K18" s="1"/>
      <c r="L18" s="1"/>
      <c r="M18" s="75"/>
      <c r="N18" s="75"/>
      <c r="O18" s="70"/>
      <c r="P18" s="70"/>
      <c r="Q18" s="70"/>
      <c r="R18" s="70"/>
    </row>
    <row r="19" spans="1:18" x14ac:dyDescent="0.25">
      <c r="A19" s="2"/>
      <c r="B19" s="1"/>
      <c r="C19" s="1"/>
      <c r="D19" s="59"/>
      <c r="E19" s="1"/>
      <c r="F19" s="1"/>
      <c r="G19" s="1"/>
      <c r="H19" s="1"/>
      <c r="I19" s="1"/>
      <c r="J19" s="2"/>
      <c r="K19" s="1"/>
      <c r="L19" s="1"/>
      <c r="M19" s="75"/>
      <c r="N19" s="75"/>
      <c r="O19" s="70"/>
      <c r="P19" s="70"/>
      <c r="Q19" s="70"/>
      <c r="R19" s="70"/>
    </row>
    <row r="20" spans="1:18" x14ac:dyDescent="0.25">
      <c r="A20" s="2"/>
      <c r="B20" s="1"/>
      <c r="C20" s="1"/>
      <c r="D20" s="59"/>
      <c r="E20" s="1"/>
      <c r="F20" s="1"/>
      <c r="G20" s="1"/>
      <c r="H20" s="1"/>
      <c r="I20" s="1"/>
      <c r="J20" s="2"/>
      <c r="K20" s="1"/>
      <c r="L20" s="1"/>
      <c r="M20" s="75"/>
      <c r="N20" s="75"/>
      <c r="O20" s="70"/>
      <c r="P20" s="70"/>
      <c r="Q20" s="70"/>
      <c r="R20" s="70"/>
    </row>
    <row r="21" spans="1:18" x14ac:dyDescent="0.25">
      <c r="A21" s="2"/>
      <c r="B21" s="1"/>
      <c r="C21" s="1"/>
      <c r="D21" s="59"/>
      <c r="E21" s="1"/>
      <c r="F21" s="1"/>
      <c r="G21" s="1"/>
      <c r="H21" s="1"/>
      <c r="I21" s="1"/>
      <c r="J21" s="2"/>
      <c r="K21" s="1"/>
      <c r="L21" s="1"/>
      <c r="M21" s="75"/>
      <c r="N21" s="75"/>
      <c r="O21" s="70"/>
      <c r="P21" s="70"/>
      <c r="Q21" s="70"/>
      <c r="R21" s="70"/>
    </row>
  </sheetData>
  <sheetProtection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G9:H9"/>
    <mergeCell ref="E10:F10"/>
    <mergeCell ref="G10:H10"/>
    <mergeCell ref="E13:F13"/>
    <mergeCell ref="J14:L14"/>
  </mergeCells>
  <conditionalFormatting sqref="K17:L21 I17:I21">
    <cfRule type="expression" dxfId="32" priority="3">
      <formula>$H17="CCI (CC Intégral)"</formula>
    </cfRule>
  </conditionalFormatting>
  <conditionalFormatting sqref="I17:J21">
    <cfRule type="expression" dxfId="31" priority="2">
      <formula>$H17="CT (Contrôle terminal)"</formula>
    </cfRule>
  </conditionalFormatting>
  <conditionalFormatting sqref="K16:L16">
    <cfRule type="expression" dxfId="30" priority="81">
      <formula>#REF!="CCI (CC Intégral)"</formula>
    </cfRule>
  </conditionalFormatting>
  <dataValidations count="6">
    <dataValidation type="list" allowBlank="1" showInputMessage="1" showErrorMessage="1" errorTitle="Nature" error="Utiliser la liste déroulante" promptTitle="Nature" prompt="Utiliser la liste déroulante" sqref="K17:K21 M17:M21">
      <formula1>liste_nature_controle</formula1>
    </dataValidation>
    <dataValidation type="decimal" operator="lessThanOrEqual" allowBlank="1" showInputMessage="1" showErrorMessage="1" errorTitle="ECTS" error="Le nombre de crédits doit être entier et inférieur ou égal à 6." sqref="D17:D21">
      <formula1>6</formula1>
    </dataValidation>
    <dataValidation type="decimal" operator="greaterThan" allowBlank="1" showInputMessage="1" showErrorMessage="1" errorTitle="Coefficient" error="Le coefficient doit être un nombre décimal supérieur à 0." sqref="E17:E21">
      <formula1>0</formula1>
    </dataValidation>
    <dataValidation type="list" allowBlank="1" showInputMessage="1" showErrorMessage="1" errorTitle="Nature de l'ELP" error="Utiliser la liste déroulante" promptTitle="Nature ELP" prompt="Utiliser la liste déroulante" sqref="A17:A21">
      <formula1>Nature_ELP</formula1>
    </dataValidation>
    <dataValidation type="list" operator="greaterThan" allowBlank="1" showInputMessage="1" showErrorMessage="1" errorTitle="Coefficient" error="Le coefficient doit être un nombre décimal supérieur à 0." sqref="F17:G21">
      <formula1>"OUI,NON"</formula1>
    </dataValidation>
    <dataValidation type="list" allowBlank="1" showInputMessage="1" showErrorMessage="1" promptTitle="Type contrôle" prompt="Utiliser la liste déroulante" sqref="H17:H21">
      <formula1>liste_type_controle</formula1>
    </dataValidation>
  </dataValidations>
  <printOptions horizontalCentered="1"/>
  <pageMargins left="0.23622047244094491" right="0.23622047244094491" top="0.51181102362204722" bottom="0.74803149606299213" header="0.31496062992125984" footer="0.31496062992125984"/>
  <pageSetup paperSize="9" scale="3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758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7588"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
  <sheetViews>
    <sheetView showGridLines="0" showZeros="0" zoomScale="90" zoomScaleNormal="90" zoomScalePageLayoutView="90" workbookViewId="0">
      <selection activeCell="I6" sqref="I6:N6"/>
    </sheetView>
  </sheetViews>
  <sheetFormatPr baseColWidth="10" defaultColWidth="10.85546875" defaultRowHeight="15" x14ac:dyDescent="0.25"/>
  <cols>
    <col min="1" max="1" width="26.42578125" style="13" bestFit="1" customWidth="1"/>
    <col min="2" max="2" width="43.5703125" style="13" customWidth="1"/>
    <col min="3" max="3" width="20.42578125" style="13" customWidth="1"/>
    <col min="4" max="4" width="6.5703125" style="13" customWidth="1"/>
    <col min="5" max="5" width="12" style="13" customWidth="1"/>
    <col min="6" max="6" width="13.5703125" style="13" customWidth="1"/>
    <col min="7" max="7" width="14.42578125" style="13" bestFit="1" customWidth="1"/>
    <col min="8" max="8" width="21.42578125" style="13" bestFit="1" customWidth="1"/>
    <col min="9" max="9" width="11.140625" style="13" bestFit="1" customWidth="1"/>
    <col min="10" max="10" width="17.42578125" style="13" customWidth="1"/>
    <col min="11" max="11" width="17.42578125" style="13" bestFit="1" customWidth="1"/>
    <col min="12" max="12" width="10.5703125" style="13" customWidth="1"/>
    <col min="13" max="13" width="17.42578125" style="13" bestFit="1" customWidth="1"/>
    <col min="14" max="14" width="10.5703125" style="13" customWidth="1"/>
    <col min="15" max="15" width="15.5703125" style="13" customWidth="1"/>
    <col min="16" max="16" width="18.42578125" style="13" bestFit="1" customWidth="1"/>
    <col min="17" max="17" width="10.85546875" style="13"/>
    <col min="18" max="18" width="27.42578125" style="13" customWidth="1"/>
    <col min="19" max="19" width="15.5703125" style="13" bestFit="1" customWidth="1"/>
    <col min="20" max="20" width="179.140625" style="13" bestFit="1" customWidth="1"/>
    <col min="21" max="16384" width="10.85546875" style="13"/>
  </cols>
  <sheetData>
    <row r="1" spans="1:19" ht="23.25" x14ac:dyDescent="0.25">
      <c r="A1" s="148" t="s">
        <v>48</v>
      </c>
      <c r="B1" s="148"/>
      <c r="C1" s="148"/>
      <c r="D1" s="148"/>
      <c r="E1" s="148"/>
      <c r="F1" s="148"/>
      <c r="G1" s="148"/>
      <c r="H1" s="148"/>
      <c r="I1" s="148"/>
      <c r="J1" s="148"/>
      <c r="K1" s="148"/>
      <c r="L1" s="148"/>
      <c r="M1" s="148"/>
      <c r="N1" s="148"/>
    </row>
    <row r="2" spans="1:19" ht="20.100000000000001" customHeight="1" x14ac:dyDescent="0.25">
      <c r="A2" s="7" t="s">
        <v>22</v>
      </c>
      <c r="B2" s="149">
        <f>'Fiche générale'!B2</f>
        <v>0</v>
      </c>
      <c r="C2" s="149"/>
      <c r="D2" s="149"/>
      <c r="E2" s="149"/>
    </row>
    <row r="3" spans="1:19" ht="20.100000000000001" customHeight="1" x14ac:dyDescent="0.25">
      <c r="A3" s="7" t="s">
        <v>21</v>
      </c>
      <c r="B3" s="149">
        <f>'Fiche générale'!B3:I3</f>
        <v>0</v>
      </c>
      <c r="C3" s="149"/>
      <c r="D3" s="149"/>
      <c r="E3" s="149"/>
    </row>
    <row r="4" spans="1:19" ht="20.100000000000001" customHeight="1" x14ac:dyDescent="0.25">
      <c r="A4" s="7" t="s">
        <v>14</v>
      </c>
      <c r="B4" s="49">
        <f>'Fiche générale'!B4</f>
        <v>0</v>
      </c>
      <c r="C4" s="8" t="s">
        <v>40</v>
      </c>
      <c r="D4" s="150"/>
      <c r="E4" s="150"/>
      <c r="F4" s="50"/>
      <c r="G4" s="50"/>
      <c r="H4" s="50"/>
      <c r="I4" s="50"/>
      <c r="J4" s="50"/>
      <c r="K4" s="50"/>
      <c r="L4" s="50"/>
      <c r="M4" s="50"/>
      <c r="N4" s="50"/>
    </row>
    <row r="5" spans="1:19" ht="20.100000000000001" customHeight="1" x14ac:dyDescent="0.25"/>
    <row r="6" spans="1:19" ht="20.100000000000001" customHeight="1" x14ac:dyDescent="0.25">
      <c r="A6" s="7" t="s">
        <v>1</v>
      </c>
      <c r="B6" s="23"/>
      <c r="C6" s="8" t="s">
        <v>41</v>
      </c>
      <c r="D6" s="151"/>
      <c r="E6" s="152"/>
      <c r="F6" s="153" t="s">
        <v>2</v>
      </c>
      <c r="G6" s="154"/>
      <c r="H6" s="155"/>
      <c r="I6" s="156" t="s">
        <v>111</v>
      </c>
      <c r="J6" s="156"/>
      <c r="K6" s="156"/>
      <c r="L6" s="156"/>
      <c r="M6" s="156"/>
      <c r="N6" s="156"/>
    </row>
    <row r="7" spans="1:19" ht="20.100000000000001" customHeight="1" x14ac:dyDescent="0.25">
      <c r="A7" s="7" t="s">
        <v>23</v>
      </c>
      <c r="B7" s="81"/>
    </row>
    <row r="8" spans="1:19" ht="20.100000000000001" customHeight="1" x14ac:dyDescent="0.25">
      <c r="A8" s="51"/>
      <c r="B8" s="83"/>
      <c r="G8" s="9"/>
      <c r="H8" s="9"/>
      <c r="I8" s="9"/>
      <c r="J8" s="9"/>
      <c r="L8" s="19"/>
      <c r="M8" s="19"/>
    </row>
    <row r="9" spans="1:19" ht="15" customHeight="1" x14ac:dyDescent="0.25">
      <c r="B9" s="6"/>
      <c r="C9" s="33"/>
      <c r="D9" s="9"/>
      <c r="E9" s="138" t="s">
        <v>29</v>
      </c>
      <c r="F9" s="139"/>
      <c r="G9" s="138" t="s">
        <v>25</v>
      </c>
      <c r="H9" s="139"/>
      <c r="I9" s="9"/>
      <c r="J9" s="52">
        <v>1</v>
      </c>
      <c r="K9" s="9"/>
      <c r="L9" s="9"/>
      <c r="M9" s="9"/>
    </row>
    <row r="10" spans="1:19" ht="15" customHeight="1" x14ac:dyDescent="0.25">
      <c r="B10" s="6"/>
      <c r="C10" s="33"/>
      <c r="D10" s="10"/>
      <c r="E10" s="140"/>
      <c r="F10" s="141"/>
      <c r="G10" s="142"/>
      <c r="H10" s="143"/>
      <c r="I10" s="11"/>
      <c r="J10" s="11"/>
      <c r="K10" s="11"/>
      <c r="L10" s="11"/>
      <c r="M10" s="11"/>
    </row>
    <row r="11" spans="1:19" ht="15" customHeight="1" x14ac:dyDescent="0.25">
      <c r="A11" s="53">
        <v>1</v>
      </c>
      <c r="B11" s="84"/>
      <c r="C11" s="33"/>
      <c r="D11" s="12"/>
      <c r="L11" s="11"/>
      <c r="M11" s="11"/>
    </row>
    <row r="12" spans="1:19" ht="15" customHeight="1" x14ac:dyDescent="0.25">
      <c r="B12" s="6"/>
      <c r="D12" s="12"/>
      <c r="L12" s="11"/>
      <c r="M12" s="11"/>
    </row>
    <row r="13" spans="1:19" x14ac:dyDescent="0.25">
      <c r="B13" s="6"/>
      <c r="C13" s="12"/>
      <c r="D13" s="12"/>
      <c r="E13" s="144"/>
      <c r="F13" s="144"/>
      <c r="G13" s="82"/>
      <c r="H13" s="12"/>
      <c r="I13" s="12"/>
    </row>
    <row r="14" spans="1:19" ht="26.25" customHeight="1" x14ac:dyDescent="0.25">
      <c r="B14" s="14"/>
      <c r="C14" s="12"/>
      <c r="D14" s="12"/>
      <c r="E14" s="82"/>
      <c r="F14" s="82"/>
      <c r="G14" s="82"/>
      <c r="H14" s="12"/>
      <c r="I14" s="12"/>
      <c r="J14" s="145" t="s">
        <v>15</v>
      </c>
      <c r="K14" s="146"/>
      <c r="L14" s="147"/>
      <c r="M14" s="132" t="s">
        <v>16</v>
      </c>
      <c r="N14" s="133"/>
      <c r="O14" s="134" t="s">
        <v>107</v>
      </c>
      <c r="P14" s="135"/>
      <c r="Q14" s="136"/>
      <c r="R14" s="137" t="s">
        <v>108</v>
      </c>
    </row>
    <row r="15" spans="1:19" ht="39.75" customHeight="1" x14ac:dyDescent="0.25">
      <c r="C15" s="54"/>
      <c r="D15" s="54"/>
      <c r="E15" s="55"/>
      <c r="F15" s="55"/>
      <c r="G15" s="55"/>
      <c r="H15" s="55"/>
      <c r="I15" s="56"/>
      <c r="J15" s="57" t="s">
        <v>17</v>
      </c>
      <c r="K15" s="57" t="str">
        <f>IF(H20="CCI (CC Intégral)","CT pour les dispensés","Contrôle Terminal")</f>
        <v>Contrôle Terminal</v>
      </c>
      <c r="L15" s="58"/>
      <c r="M15" s="77" t="s">
        <v>18</v>
      </c>
      <c r="N15" s="78"/>
      <c r="O15" s="16" t="s">
        <v>109</v>
      </c>
      <c r="P15" s="71" t="s">
        <v>18</v>
      </c>
      <c r="Q15" s="72"/>
      <c r="R15" s="137"/>
    </row>
    <row r="16" spans="1:19" ht="47.25" x14ac:dyDescent="0.25">
      <c r="A16" s="57" t="s">
        <v>3</v>
      </c>
      <c r="B16" s="57" t="s">
        <v>4</v>
      </c>
      <c r="C16" s="58" t="s">
        <v>5</v>
      </c>
      <c r="D16" s="16" t="s">
        <v>6</v>
      </c>
      <c r="E16" s="17" t="s">
        <v>7</v>
      </c>
      <c r="F16" s="15" t="s">
        <v>27</v>
      </c>
      <c r="G16" s="15" t="s">
        <v>105</v>
      </c>
      <c r="H16" s="18" t="s">
        <v>28</v>
      </c>
      <c r="I16" s="15" t="s">
        <v>33</v>
      </c>
      <c r="J16" s="16" t="s">
        <v>24</v>
      </c>
      <c r="K16" s="16" t="s">
        <v>19</v>
      </c>
      <c r="L16" s="16" t="s">
        <v>20</v>
      </c>
      <c r="M16" s="77" t="s">
        <v>19</v>
      </c>
      <c r="N16" s="77" t="s">
        <v>20</v>
      </c>
      <c r="O16" s="71" t="s">
        <v>19</v>
      </c>
      <c r="P16" s="71" t="s">
        <v>19</v>
      </c>
      <c r="Q16" s="71" t="s">
        <v>20</v>
      </c>
      <c r="R16" s="137"/>
      <c r="S16" s="80" t="s">
        <v>110</v>
      </c>
    </row>
    <row r="17" spans="1:18" ht="15" customHeight="1" x14ac:dyDescent="0.25">
      <c r="A17" s="63"/>
      <c r="B17" s="64"/>
      <c r="C17" s="65"/>
      <c r="D17" s="66"/>
      <c r="E17" s="66"/>
      <c r="F17" s="66"/>
      <c r="G17" s="66"/>
      <c r="H17" s="66"/>
      <c r="I17" s="66"/>
      <c r="J17" s="65"/>
      <c r="K17" s="65"/>
      <c r="L17" s="65"/>
      <c r="M17" s="74"/>
      <c r="N17" s="74"/>
      <c r="O17" s="79"/>
      <c r="P17" s="79"/>
      <c r="Q17" s="79"/>
      <c r="R17" s="79"/>
    </row>
    <row r="18" spans="1:18" ht="15" customHeight="1" x14ac:dyDescent="0.25">
      <c r="A18" s="63"/>
      <c r="B18" s="64"/>
      <c r="C18" s="65"/>
      <c r="D18" s="66"/>
      <c r="E18" s="66"/>
      <c r="F18" s="66"/>
      <c r="G18" s="66"/>
      <c r="H18" s="66"/>
      <c r="I18" s="66"/>
      <c r="J18" s="65"/>
      <c r="K18" s="65"/>
      <c r="L18" s="65"/>
      <c r="M18" s="74"/>
      <c r="N18" s="74"/>
      <c r="O18" s="79"/>
      <c r="P18" s="79"/>
      <c r="Q18" s="79"/>
      <c r="R18" s="79"/>
    </row>
    <row r="19" spans="1:18" ht="15" customHeight="1" x14ac:dyDescent="0.25">
      <c r="A19" s="63"/>
      <c r="B19" s="64"/>
      <c r="C19" s="65"/>
      <c r="D19" s="66"/>
      <c r="E19" s="66"/>
      <c r="F19" s="66"/>
      <c r="G19" s="66"/>
      <c r="H19" s="66"/>
      <c r="I19" s="66"/>
      <c r="J19" s="65"/>
      <c r="K19" s="65"/>
      <c r="L19" s="65"/>
      <c r="M19" s="74"/>
      <c r="N19" s="74"/>
      <c r="O19" s="79"/>
      <c r="P19" s="79"/>
      <c r="Q19" s="79"/>
      <c r="R19" s="79"/>
    </row>
    <row r="20" spans="1:18" ht="15" customHeight="1" x14ac:dyDescent="0.25">
      <c r="A20" s="2"/>
      <c r="B20" s="85"/>
      <c r="C20" s="1"/>
      <c r="D20" s="59"/>
      <c r="E20" s="59"/>
      <c r="F20" s="59"/>
      <c r="G20" s="59"/>
      <c r="H20" s="59"/>
      <c r="I20" s="59"/>
      <c r="J20" s="1"/>
      <c r="K20" s="1"/>
      <c r="L20" s="1"/>
      <c r="M20" s="75"/>
      <c r="N20" s="75"/>
      <c r="O20" s="70"/>
      <c r="P20" s="70"/>
      <c r="Q20" s="70"/>
      <c r="R20" s="70"/>
    </row>
  </sheetData>
  <sheetProtection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G9:H9"/>
    <mergeCell ref="E10:F10"/>
    <mergeCell ref="G10:H10"/>
    <mergeCell ref="E13:F13"/>
    <mergeCell ref="J14:L14"/>
  </mergeCells>
  <conditionalFormatting sqref="I20 K20:L20">
    <cfRule type="expression" dxfId="29" priority="11">
      <formula>$H20="CCI (CC Intégral)"</formula>
    </cfRule>
  </conditionalFormatting>
  <conditionalFormatting sqref="I20:J20">
    <cfRule type="expression" dxfId="28" priority="10">
      <formula>$H20="CT (Contrôle terminal)"</formula>
    </cfRule>
  </conditionalFormatting>
  <conditionalFormatting sqref="K16:L16">
    <cfRule type="expression" dxfId="27" priority="9">
      <formula>$H$20="CCI (CC Intégral)"</formula>
    </cfRule>
  </conditionalFormatting>
  <conditionalFormatting sqref="I19 K19:L19">
    <cfRule type="expression" dxfId="26" priority="6">
      <formula>$H19="CCI (CC Intégral)"</formula>
    </cfRule>
  </conditionalFormatting>
  <conditionalFormatting sqref="I19:J19">
    <cfRule type="expression" dxfId="25" priority="5">
      <formula>$H19="CT (Contrôle terminal)"</formula>
    </cfRule>
  </conditionalFormatting>
  <conditionalFormatting sqref="I18 K18:L18">
    <cfRule type="expression" dxfId="24" priority="4">
      <formula>$H18="CCI (CC Intégral)"</formula>
    </cfRule>
  </conditionalFormatting>
  <conditionalFormatting sqref="I18:J18">
    <cfRule type="expression" dxfId="23" priority="3">
      <formula>$H18="CT (Contrôle terminal)"</formula>
    </cfRule>
  </conditionalFormatting>
  <conditionalFormatting sqref="I17 K17:L17">
    <cfRule type="expression" dxfId="22" priority="2">
      <formula>$H17="CCI (CC Intégral)"</formula>
    </cfRule>
  </conditionalFormatting>
  <conditionalFormatting sqref="I17:J17">
    <cfRule type="expression" dxfId="21" priority="1">
      <formula>$H17="CT (Contrôle terminal)"</formula>
    </cfRule>
  </conditionalFormatting>
  <dataValidations count="6">
    <dataValidation type="list" allowBlank="1" showInputMessage="1" showErrorMessage="1" errorTitle="Nature de l'ELP" error="Utiliser la liste déroulante" promptTitle="Nature ELP" prompt="Utiliser la liste déroulante" sqref="A17:A20">
      <formula1>Nature_ELP</formula1>
    </dataValidation>
    <dataValidation type="decimal" operator="greaterThan" allowBlank="1" showInputMessage="1" showErrorMessage="1" errorTitle="Coefficient" error="Le coefficient doit être un nombre décimal supérieur à 0." sqref="E17:E20">
      <formula1>0</formula1>
    </dataValidation>
    <dataValidation type="decimal" operator="lessThanOrEqual" allowBlank="1" showInputMessage="1" showErrorMessage="1" errorTitle="ECTS" error="Le nombre de crédits doit être entier et inférieur ou égal à 6." sqref="D17:D20">
      <formula1>6</formula1>
    </dataValidation>
    <dataValidation type="list" allowBlank="1" showInputMessage="1" showErrorMessage="1" errorTitle="Nature" error="Utiliser la liste déroulante" promptTitle="Nature" prompt="Utiliser la liste déroulante" sqref="K17:K20 M17:M20">
      <formula1>liste_nature_controle</formula1>
    </dataValidation>
    <dataValidation type="list" allowBlank="1" showInputMessage="1" showErrorMessage="1" promptTitle="Type contrôle" prompt="Utiliser la liste déroulante" sqref="H17:H20">
      <formula1>liste_type_controle</formula1>
    </dataValidation>
    <dataValidation type="list" operator="greaterThan" allowBlank="1" showInputMessage="1" showErrorMessage="1" errorTitle="Coefficient" error="Le coefficient doit être un nombre décimal supérieur à 0." sqref="F17:G20">
      <formula1>"OUI,NON"</formula1>
    </dataValidation>
  </dataValidations>
  <printOptions horizontalCentered="1"/>
  <pageMargins left="0.23622047244094491" right="0.23622047244094491" top="0.51" bottom="0.74803149606299213" header="0.31496062992125984" footer="0.31496062992125984"/>
  <pageSetup paperSize="9" scale="28" fitToHeight="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8609"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8610"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8611"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8612" r:id="rId6"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3"/>
  <sheetViews>
    <sheetView showGridLines="0" showZeros="0" topLeftCell="A11" workbookViewId="0">
      <selection activeCell="B18" sqref="B18"/>
    </sheetView>
  </sheetViews>
  <sheetFormatPr baseColWidth="10" defaultColWidth="10.85546875" defaultRowHeight="15" x14ac:dyDescent="0.25"/>
  <cols>
    <col min="1" max="1" width="26.42578125" style="13" bestFit="1" customWidth="1"/>
    <col min="2" max="2" width="43.5703125" style="13" customWidth="1"/>
    <col min="3" max="3" width="20.42578125" style="13" customWidth="1"/>
    <col min="4" max="4" width="6.5703125" style="13" customWidth="1"/>
    <col min="5" max="5" width="12" style="13" customWidth="1"/>
    <col min="6" max="6" width="13.5703125" style="13" customWidth="1"/>
    <col min="7" max="7" width="14.42578125" style="13" bestFit="1" customWidth="1"/>
    <col min="8" max="8" width="21.42578125" style="13" bestFit="1" customWidth="1"/>
    <col min="9" max="9" width="11.140625" style="13" bestFit="1" customWidth="1"/>
    <col min="10" max="10" width="17.42578125" style="13" customWidth="1"/>
    <col min="11" max="11" width="17.42578125" style="13" bestFit="1" customWidth="1"/>
    <col min="12" max="12" width="10.5703125" style="13" customWidth="1"/>
    <col min="13" max="13" width="17.42578125" style="13" bestFit="1" customWidth="1"/>
    <col min="14" max="14" width="10.5703125" style="13" customWidth="1"/>
    <col min="15" max="15" width="15.5703125" style="13" customWidth="1"/>
    <col min="16" max="16" width="18.42578125" style="13" bestFit="1" customWidth="1"/>
    <col min="17" max="17" width="10.85546875" style="13"/>
    <col min="18" max="18" width="27.42578125" style="13" customWidth="1"/>
    <col min="19" max="19" width="26" style="13" customWidth="1"/>
    <col min="20" max="16384" width="10.85546875" style="13"/>
  </cols>
  <sheetData>
    <row r="1" spans="1:18" ht="23.25" x14ac:dyDescent="0.25">
      <c r="A1" s="148" t="s">
        <v>48</v>
      </c>
      <c r="B1" s="148"/>
      <c r="C1" s="148"/>
      <c r="D1" s="148"/>
      <c r="E1" s="148"/>
      <c r="F1" s="148"/>
      <c r="G1" s="148"/>
      <c r="H1" s="148"/>
      <c r="I1" s="148"/>
      <c r="J1" s="148"/>
      <c r="K1" s="148"/>
      <c r="L1" s="148"/>
      <c r="M1" s="148"/>
      <c r="N1" s="148"/>
    </row>
    <row r="2" spans="1:18" ht="20.100000000000001" customHeight="1" x14ac:dyDescent="0.25">
      <c r="A2" s="7" t="s">
        <v>22</v>
      </c>
      <c r="B2" s="149">
        <f>'Fiche générale'!B2</f>
        <v>0</v>
      </c>
      <c r="C2" s="149"/>
      <c r="D2" s="149"/>
      <c r="E2" s="149"/>
    </row>
    <row r="3" spans="1:18" ht="20.100000000000001" customHeight="1" x14ac:dyDescent="0.25">
      <c r="A3" s="7" t="s">
        <v>21</v>
      </c>
      <c r="B3" s="149">
        <f>'Fiche générale'!B3:I3</f>
        <v>0</v>
      </c>
      <c r="C3" s="149"/>
      <c r="D3" s="149"/>
      <c r="E3" s="149"/>
    </row>
    <row r="4" spans="1:18" ht="20.100000000000001" customHeight="1" x14ac:dyDescent="0.25">
      <c r="A4" s="7" t="s">
        <v>14</v>
      </c>
      <c r="B4" s="49">
        <f>'Fiche générale'!B4</f>
        <v>0</v>
      </c>
      <c r="C4" s="8" t="s">
        <v>40</v>
      </c>
      <c r="D4" s="150"/>
      <c r="E4" s="150"/>
      <c r="F4" s="50"/>
      <c r="G4" s="50"/>
      <c r="H4" s="50"/>
      <c r="I4" s="50"/>
      <c r="J4" s="50"/>
      <c r="K4" s="50"/>
      <c r="L4" s="50"/>
      <c r="M4" s="50"/>
      <c r="N4" s="50"/>
    </row>
    <row r="5" spans="1:18" ht="20.100000000000001" customHeight="1" x14ac:dyDescent="0.25"/>
    <row r="6" spans="1:18" ht="20.100000000000001" customHeight="1" x14ac:dyDescent="0.25">
      <c r="A6" s="7" t="s">
        <v>1</v>
      </c>
      <c r="B6" s="23"/>
      <c r="C6" s="8" t="s">
        <v>41</v>
      </c>
      <c r="D6" s="151"/>
      <c r="E6" s="152"/>
      <c r="F6" s="153" t="s">
        <v>2</v>
      </c>
      <c r="G6" s="154"/>
      <c r="H6" s="155"/>
      <c r="I6" s="156" t="s">
        <v>111</v>
      </c>
      <c r="J6" s="156"/>
      <c r="K6" s="156"/>
      <c r="L6" s="156"/>
      <c r="M6" s="156"/>
      <c r="N6" s="156"/>
    </row>
    <row r="7" spans="1:18" ht="20.100000000000001" customHeight="1" x14ac:dyDescent="0.25">
      <c r="A7" s="7" t="s">
        <v>23</v>
      </c>
      <c r="B7" s="67"/>
    </row>
    <row r="8" spans="1:18" ht="20.100000000000001" customHeight="1" x14ac:dyDescent="0.25">
      <c r="A8" s="51"/>
      <c r="B8" s="3"/>
      <c r="H8" s="9"/>
      <c r="I8" s="9"/>
      <c r="J8" s="9"/>
      <c r="K8" s="9"/>
      <c r="M8" s="19"/>
      <c r="N8" s="19"/>
    </row>
    <row r="9" spans="1:18" ht="15" customHeight="1" x14ac:dyDescent="0.25">
      <c r="B9" s="32"/>
      <c r="C9" s="10"/>
      <c r="D9" s="9"/>
      <c r="E9" s="138" t="s">
        <v>29</v>
      </c>
      <c r="F9" s="139"/>
      <c r="G9" s="138" t="s">
        <v>25</v>
      </c>
      <c r="H9" s="139"/>
      <c r="I9" s="9"/>
      <c r="J9" s="52">
        <v>1</v>
      </c>
      <c r="K9" s="9"/>
      <c r="L9" s="9"/>
      <c r="M9" s="9"/>
    </row>
    <row r="10" spans="1:18" ht="15" customHeight="1" x14ac:dyDescent="0.25">
      <c r="B10" s="19"/>
      <c r="C10" s="33"/>
      <c r="D10" s="10"/>
      <c r="E10" s="140"/>
      <c r="F10" s="141"/>
      <c r="G10" s="142"/>
      <c r="H10" s="143"/>
      <c r="I10" s="11"/>
      <c r="J10" s="11"/>
      <c r="K10" s="11"/>
      <c r="L10" s="11"/>
      <c r="M10" s="11"/>
    </row>
    <row r="11" spans="1:18" ht="15" customHeight="1" x14ac:dyDescent="0.25">
      <c r="A11" s="53">
        <v>1</v>
      </c>
      <c r="B11" s="19"/>
      <c r="C11" s="33"/>
      <c r="D11" s="12"/>
      <c r="L11" s="11"/>
      <c r="M11" s="11"/>
    </row>
    <row r="12" spans="1:18" ht="15" customHeight="1" x14ac:dyDescent="0.25">
      <c r="B12" s="14"/>
      <c r="C12" s="33"/>
      <c r="D12" s="12"/>
      <c r="M12" s="11"/>
      <c r="N12" s="11"/>
    </row>
    <row r="13" spans="1:18" x14ac:dyDescent="0.25">
      <c r="D13" s="12"/>
      <c r="E13" s="144"/>
      <c r="F13" s="144"/>
      <c r="G13" s="68"/>
      <c r="H13" s="12"/>
      <c r="I13" s="12"/>
    </row>
    <row r="14" spans="1:18" ht="26.25" customHeight="1" x14ac:dyDescent="0.25">
      <c r="B14" s="14"/>
      <c r="C14" s="12"/>
      <c r="D14" s="12"/>
      <c r="E14" s="68"/>
      <c r="F14" s="68"/>
      <c r="G14" s="68"/>
      <c r="H14" s="12"/>
      <c r="I14" s="12"/>
      <c r="J14" s="145" t="s">
        <v>15</v>
      </c>
      <c r="K14" s="146"/>
      <c r="L14" s="147"/>
      <c r="M14" s="132" t="s">
        <v>16</v>
      </c>
      <c r="N14" s="133"/>
      <c r="O14" s="134" t="s">
        <v>107</v>
      </c>
      <c r="P14" s="135"/>
      <c r="Q14" s="136"/>
      <c r="R14" s="137" t="s">
        <v>108</v>
      </c>
    </row>
    <row r="15" spans="1:18" ht="39.75" customHeight="1" x14ac:dyDescent="0.25">
      <c r="C15" s="54"/>
      <c r="D15" s="54"/>
      <c r="E15" s="55"/>
      <c r="F15" s="55"/>
      <c r="G15" s="55"/>
      <c r="H15" s="55"/>
      <c r="I15" s="56"/>
      <c r="J15" s="57" t="s">
        <v>17</v>
      </c>
      <c r="K15" s="57" t="str">
        <f>IF(H17="CCI (CC Intégral)","CT pour les dispensés","Contrôle Terminal")</f>
        <v>Contrôle Terminal</v>
      </c>
      <c r="L15" s="58"/>
      <c r="M15" s="77" t="s">
        <v>18</v>
      </c>
      <c r="N15" s="78"/>
      <c r="O15" s="16" t="s">
        <v>109</v>
      </c>
      <c r="P15" s="71" t="s">
        <v>18</v>
      </c>
      <c r="Q15" s="72"/>
      <c r="R15" s="137"/>
    </row>
    <row r="16" spans="1:18" ht="47.25" x14ac:dyDescent="0.25">
      <c r="A16" s="57" t="s">
        <v>3</v>
      </c>
      <c r="B16" s="57" t="s">
        <v>4</v>
      </c>
      <c r="C16" s="58" t="s">
        <v>5</v>
      </c>
      <c r="D16" s="16" t="s">
        <v>6</v>
      </c>
      <c r="E16" s="17" t="s">
        <v>7</v>
      </c>
      <c r="F16" s="15" t="s">
        <v>27</v>
      </c>
      <c r="G16" s="15" t="s">
        <v>105</v>
      </c>
      <c r="H16" s="18" t="s">
        <v>28</v>
      </c>
      <c r="I16" s="15" t="s">
        <v>33</v>
      </c>
      <c r="J16" s="16" t="s">
        <v>24</v>
      </c>
      <c r="K16" s="16" t="s">
        <v>19</v>
      </c>
      <c r="L16" s="16" t="s">
        <v>20</v>
      </c>
      <c r="M16" s="77" t="s">
        <v>19</v>
      </c>
      <c r="N16" s="77" t="s">
        <v>20</v>
      </c>
      <c r="O16" s="71" t="s">
        <v>19</v>
      </c>
      <c r="P16" s="71" t="s">
        <v>19</v>
      </c>
      <c r="Q16" s="71" t="s">
        <v>20</v>
      </c>
      <c r="R16" s="137"/>
    </row>
    <row r="17" spans="1:18" ht="15" customHeight="1" x14ac:dyDescent="0.25">
      <c r="A17" s="88" t="s">
        <v>116</v>
      </c>
      <c r="B17" s="89" t="s">
        <v>137</v>
      </c>
      <c r="C17" s="90"/>
      <c r="D17" s="88">
        <v>6</v>
      </c>
      <c r="E17" s="88">
        <v>6</v>
      </c>
      <c r="F17" s="88" t="s">
        <v>117</v>
      </c>
      <c r="G17" s="88" t="s">
        <v>117</v>
      </c>
      <c r="H17" s="88"/>
      <c r="I17" s="59"/>
      <c r="J17" s="1"/>
      <c r="K17" s="1"/>
      <c r="L17" s="1"/>
      <c r="M17" s="75"/>
      <c r="N17" s="75"/>
      <c r="O17" s="1"/>
      <c r="P17" s="1"/>
      <c r="Q17" s="1"/>
      <c r="R17" s="1"/>
    </row>
    <row r="18" spans="1:18" x14ac:dyDescent="0.25">
      <c r="A18" s="91" t="s">
        <v>118</v>
      </c>
      <c r="B18" s="91" t="s">
        <v>119</v>
      </c>
      <c r="C18" s="1"/>
      <c r="D18" s="92">
        <v>3</v>
      </c>
      <c r="E18" s="92">
        <v>3</v>
      </c>
      <c r="F18" s="92" t="s">
        <v>117</v>
      </c>
      <c r="G18" s="92" t="s">
        <v>117</v>
      </c>
      <c r="H18" s="92" t="s">
        <v>30</v>
      </c>
      <c r="I18" s="1"/>
      <c r="J18" s="2"/>
      <c r="K18" s="91" t="s">
        <v>125</v>
      </c>
      <c r="L18" s="91" t="s">
        <v>126</v>
      </c>
      <c r="M18" s="91" t="s">
        <v>125</v>
      </c>
      <c r="N18" s="91" t="s">
        <v>126</v>
      </c>
      <c r="O18" s="70"/>
      <c r="P18" s="70"/>
      <c r="Q18" s="70"/>
      <c r="R18" s="70"/>
    </row>
    <row r="19" spans="1:18" x14ac:dyDescent="0.25">
      <c r="A19" s="91" t="s">
        <v>118</v>
      </c>
      <c r="B19" s="94" t="s">
        <v>120</v>
      </c>
      <c r="C19" s="1"/>
      <c r="D19" s="92">
        <v>3</v>
      </c>
      <c r="E19" s="92">
        <v>3</v>
      </c>
      <c r="F19" s="92" t="s">
        <v>117</v>
      </c>
      <c r="G19" s="92" t="s">
        <v>117</v>
      </c>
      <c r="H19" s="92" t="s">
        <v>31</v>
      </c>
      <c r="I19" s="1"/>
      <c r="J19" s="2">
        <v>2</v>
      </c>
      <c r="K19" s="59"/>
      <c r="L19" s="59"/>
      <c r="M19" s="75"/>
      <c r="N19" s="75"/>
      <c r="O19" s="70"/>
      <c r="P19" s="70"/>
      <c r="Q19" s="70"/>
      <c r="R19" s="70"/>
    </row>
    <row r="20" spans="1:18" x14ac:dyDescent="0.25">
      <c r="A20" s="88" t="s">
        <v>116</v>
      </c>
      <c r="B20" s="88" t="s">
        <v>121</v>
      </c>
      <c r="C20" s="90"/>
      <c r="D20" s="88">
        <v>6</v>
      </c>
      <c r="E20" s="88">
        <v>6</v>
      </c>
      <c r="F20" s="88" t="s">
        <v>117</v>
      </c>
      <c r="G20" s="88" t="s">
        <v>117</v>
      </c>
      <c r="H20" s="88"/>
    </row>
    <row r="21" spans="1:18" x14ac:dyDescent="0.25">
      <c r="A21" s="91" t="s">
        <v>118</v>
      </c>
      <c r="B21" s="96" t="s">
        <v>122</v>
      </c>
      <c r="C21" s="1"/>
      <c r="D21" s="92">
        <v>2</v>
      </c>
      <c r="E21" s="92">
        <v>2</v>
      </c>
      <c r="F21" s="92" t="s">
        <v>117</v>
      </c>
      <c r="G21" s="92" t="s">
        <v>117</v>
      </c>
      <c r="H21" s="92" t="s">
        <v>30</v>
      </c>
      <c r="I21" s="92"/>
      <c r="J21" s="91"/>
    </row>
    <row r="22" spans="1:18" x14ac:dyDescent="0.25">
      <c r="A22" s="91" t="s">
        <v>118</v>
      </c>
      <c r="B22" s="96" t="s">
        <v>123</v>
      </c>
      <c r="C22" s="91"/>
      <c r="D22" s="92">
        <v>2</v>
      </c>
      <c r="E22" s="92">
        <v>2</v>
      </c>
      <c r="F22" s="92" t="s">
        <v>117</v>
      </c>
      <c r="G22" s="92" t="s">
        <v>117</v>
      </c>
      <c r="H22" s="92" t="s">
        <v>30</v>
      </c>
      <c r="I22" s="91"/>
      <c r="J22" s="91"/>
    </row>
    <row r="23" spans="1:18" x14ac:dyDescent="0.25">
      <c r="A23" s="91" t="s">
        <v>118</v>
      </c>
      <c r="B23" s="96" t="s">
        <v>124</v>
      </c>
      <c r="C23" s="91"/>
      <c r="D23" s="92">
        <v>2</v>
      </c>
      <c r="E23" s="92">
        <v>2</v>
      </c>
      <c r="F23" s="92" t="s">
        <v>117</v>
      </c>
      <c r="G23" s="92" t="s">
        <v>117</v>
      </c>
      <c r="H23" s="92" t="s">
        <v>30</v>
      </c>
      <c r="I23" s="91"/>
      <c r="J23" s="91"/>
    </row>
  </sheetData>
  <sheetProtection formatCells="0" formatColumns="0" formatRows="0" insertRows="0" selectLockedCells="1"/>
  <mergeCells count="16">
    <mergeCell ref="O14:Q14"/>
    <mergeCell ref="R14:R16"/>
    <mergeCell ref="A1:N1"/>
    <mergeCell ref="D4:E4"/>
    <mergeCell ref="B2:E2"/>
    <mergeCell ref="B3:E3"/>
    <mergeCell ref="M14:N14"/>
    <mergeCell ref="D6:E6"/>
    <mergeCell ref="E9:F9"/>
    <mergeCell ref="G9:H9"/>
    <mergeCell ref="F6:H6"/>
    <mergeCell ref="I6:N6"/>
    <mergeCell ref="E10:F10"/>
    <mergeCell ref="G10:H10"/>
    <mergeCell ref="E13:F13"/>
    <mergeCell ref="J14:L14"/>
  </mergeCells>
  <conditionalFormatting sqref="K17:L17 I17:I19 K19:L19">
    <cfRule type="expression" dxfId="20" priority="88">
      <formula>$H17="CCI (CC Intégral)"</formula>
    </cfRule>
  </conditionalFormatting>
  <conditionalFormatting sqref="I17:J19">
    <cfRule type="expression" dxfId="19" priority="87">
      <formula>$H17="CT (Contrôle terminal)"</formula>
    </cfRule>
  </conditionalFormatting>
  <conditionalFormatting sqref="K16:L16">
    <cfRule type="expression" dxfId="18" priority="70">
      <formula>$H$17="CCI (CC Intégral)"</formula>
    </cfRule>
  </conditionalFormatting>
  <conditionalFormatting sqref="B17">
    <cfRule type="expression" dxfId="17" priority="11">
      <formula>AND(#REF!="Unité d'enseignement",#REF!&lt;&gt;6)</formula>
    </cfRule>
  </conditionalFormatting>
  <conditionalFormatting sqref="B18">
    <cfRule type="expression" dxfId="16" priority="6">
      <formula>AND($A18="Unité d'enseignement",#REF!&lt;&gt;6)</formula>
    </cfRule>
  </conditionalFormatting>
  <conditionalFormatting sqref="K18:L18">
    <cfRule type="expression" dxfId="15" priority="5">
      <formula>$H18="CCI (CC Intégral)"</formula>
    </cfRule>
  </conditionalFormatting>
  <conditionalFormatting sqref="I21:I23">
    <cfRule type="expression" dxfId="14" priority="2">
      <formula>$H21="CCI (CC Intégral)"</formula>
    </cfRule>
  </conditionalFormatting>
  <conditionalFormatting sqref="I21:J23">
    <cfRule type="expression" dxfId="13" priority="1">
      <formula>$H21="CT (Contrôle terminal)"</formula>
    </cfRule>
  </conditionalFormatting>
  <dataValidations xWindow="150" yWindow="819" count="5">
    <dataValidation type="list" allowBlank="1" showInputMessage="1" showErrorMessage="1" errorTitle="Nature" error="Utiliser la liste déroulante" promptTitle="Nature" prompt="Utiliser la liste déroulante" sqref="O17:P17 M17:M19 K17:K19">
      <formula1>liste_nature_controle</formula1>
    </dataValidation>
    <dataValidation type="list" operator="greaterThan" allowBlank="1" showInputMessage="1" showErrorMessage="1" errorTitle="Coefficient" error="Le coefficient doit être un nombre décimal supérieur à 0." sqref="F17:G23">
      <formula1>"OUI,NON"</formula1>
    </dataValidation>
    <dataValidation type="list" allowBlank="1" showInputMessage="1" showErrorMessage="1" errorTitle="Nature de l'ELP" error="Utiliser la liste déroulante" promptTitle="Nature ELP" prompt="Utiliser la liste déroulante" sqref="A17:A23">
      <formula1>Nature_ELP</formula1>
    </dataValidation>
    <dataValidation type="decimal" operator="greaterThan" allowBlank="1" showInputMessage="1" showErrorMessage="1" errorTitle="Coefficient" error="Le coefficient doit être un nombre décimal supérieur à 0." sqref="E17:E23">
      <formula1>0</formula1>
    </dataValidation>
    <dataValidation type="decimal" operator="lessThanOrEqual" allowBlank="1" showInputMessage="1" showErrorMessage="1" errorTitle="ECTS" error="Le nombre de crédits doit être entier et inférieur ou égal à 6." sqref="D17:D23">
      <formula1>6</formula1>
    </dataValidation>
  </dataValidations>
  <printOptions horizontalCentered="1"/>
  <pageMargins left="0.23622047244094491" right="0.23622047244094491" top="0.51181102362204722" bottom="0.74803149606299213" header="0.31496062992125984" footer="0.31496062992125984"/>
  <pageSetup paperSize="9" scale="38" fitToHeight="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34817"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34823" r:id="rId6"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3D950DED-C551-403D-AF14-77CDE15CA41D}">
            <xm:f>'\Users\Géographie\ownCloud\DeptGEO\Fiche maquette\Etudes Urbaines\[MCC-Portail L1 L2 (ENV).xlsx]Fiche générale'!#REF!="Seconde chance"</xm:f>
            <x14:dxf>
              <fill>
                <patternFill>
                  <bgColor theme="1"/>
                </patternFill>
              </fill>
            </x14:dxf>
          </x14:cfRule>
          <x14:cfRule type="expression" priority="4" id="{578DED75-4531-440B-833E-CD0C787CE045}">
            <xm:f>'Z:\DEVE\Cellule APOGEE\2018 MODULO\MCC\[Modèle MCC- L1 L2 double licence.xlsx]Fiche générale'!#REF!="Seconde chance"</xm:f>
            <x14:dxf>
              <fill>
                <patternFill>
                  <bgColor theme="1"/>
                </patternFill>
              </fill>
            </x14:dxf>
          </x14:cfRule>
          <xm:sqref>M18:N18</xm:sqref>
        </x14:conditionalFormatting>
      </x14:conditionalFormattings>
    </ext>
    <ext xmlns:x14="http://schemas.microsoft.com/office/spreadsheetml/2009/9/main" uri="{CCE6A557-97BC-4b89-ADB6-D9C93CAAB3DF}">
      <x14:dataValidations xmlns:xm="http://schemas.microsoft.com/office/excel/2006/main" xWindow="150" yWindow="819" count="1">
        <x14:dataValidation type="list" allowBlank="1" showInputMessage="1" showErrorMessage="1" promptTitle="Type contrôle" prompt="Utiliser la liste déroulante">
          <x14:formula1>
            <xm:f>'C:\Users\Géographie\ownCloud\DeptGEO\Fiche maquette\Etudes Urbaines\[MCC-Portail L1 L2 (ENV).xlsx]Listes'!#REF!</xm:f>
          </x14:formula1>
          <xm:sqref>H17:H23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0"/>
  <sheetViews>
    <sheetView showGridLines="0" showZeros="0" zoomScale="90" zoomScaleNormal="90" zoomScalePageLayoutView="90" workbookViewId="0">
      <selection sqref="A1:N1"/>
    </sheetView>
  </sheetViews>
  <sheetFormatPr baseColWidth="10" defaultColWidth="10.85546875" defaultRowHeight="15" x14ac:dyDescent="0.25"/>
  <cols>
    <col min="1" max="1" width="26.42578125" style="13" bestFit="1" customWidth="1"/>
    <col min="2" max="2" width="43.5703125" style="13" customWidth="1"/>
    <col min="3" max="3" width="20.42578125" style="13" customWidth="1"/>
    <col min="4" max="4" width="6.5703125" style="13" customWidth="1"/>
    <col min="5" max="5" width="12" style="13" customWidth="1"/>
    <col min="6" max="6" width="13.5703125" style="13" customWidth="1"/>
    <col min="7" max="7" width="14.42578125" style="13" bestFit="1" customWidth="1"/>
    <col min="8" max="8" width="21.42578125" style="13" bestFit="1" customWidth="1"/>
    <col min="9" max="9" width="11.140625" style="13" bestFit="1" customWidth="1"/>
    <col min="10" max="10" width="17.42578125" style="13" customWidth="1"/>
    <col min="11" max="11" width="17.42578125" style="13" bestFit="1" customWidth="1"/>
    <col min="12" max="12" width="10.5703125" style="13" customWidth="1"/>
    <col min="13" max="13" width="17.42578125" style="13" bestFit="1" customWidth="1"/>
    <col min="14" max="14" width="10.5703125" style="13" customWidth="1"/>
    <col min="15" max="15" width="15.5703125" style="13" customWidth="1"/>
    <col min="16" max="16" width="18.42578125" style="13" bestFit="1" customWidth="1"/>
    <col min="17" max="17" width="10.85546875" style="13"/>
    <col min="18" max="18" width="27.42578125" style="13" customWidth="1"/>
    <col min="19" max="19" width="15.5703125" style="13" bestFit="1" customWidth="1"/>
    <col min="20" max="20" width="179.140625" style="13" bestFit="1" customWidth="1"/>
    <col min="21" max="16384" width="10.85546875" style="13"/>
  </cols>
  <sheetData>
    <row r="1" spans="1:19" ht="23.25" x14ac:dyDescent="0.25">
      <c r="A1" s="148" t="s">
        <v>48</v>
      </c>
      <c r="B1" s="148"/>
      <c r="C1" s="148"/>
      <c r="D1" s="148"/>
      <c r="E1" s="148"/>
      <c r="F1" s="148"/>
      <c r="G1" s="148"/>
      <c r="H1" s="148"/>
      <c r="I1" s="148"/>
      <c r="J1" s="148"/>
      <c r="K1" s="148"/>
      <c r="L1" s="148"/>
      <c r="M1" s="148"/>
      <c r="N1" s="148"/>
    </row>
    <row r="2" spans="1:19" ht="20.100000000000001" customHeight="1" x14ac:dyDescent="0.25">
      <c r="A2" s="7" t="s">
        <v>22</v>
      </c>
      <c r="B2" s="149">
        <f>'Fiche générale'!B2</f>
        <v>0</v>
      </c>
      <c r="C2" s="149"/>
      <c r="D2" s="149"/>
      <c r="E2" s="149"/>
    </row>
    <row r="3" spans="1:19" ht="20.100000000000001" customHeight="1" x14ac:dyDescent="0.25">
      <c r="A3" s="7" t="s">
        <v>21</v>
      </c>
      <c r="B3" s="149">
        <f>'Fiche générale'!B3:I3</f>
        <v>0</v>
      </c>
      <c r="C3" s="149"/>
      <c r="D3" s="149"/>
      <c r="E3" s="149"/>
    </row>
    <row r="4" spans="1:19" ht="20.100000000000001" customHeight="1" x14ac:dyDescent="0.25">
      <c r="A4" s="7" t="s">
        <v>14</v>
      </c>
      <c r="B4" s="49">
        <f>'Fiche générale'!B4</f>
        <v>0</v>
      </c>
      <c r="C4" s="8" t="s">
        <v>40</v>
      </c>
      <c r="D4" s="150"/>
      <c r="E4" s="150"/>
      <c r="F4" s="50"/>
      <c r="G4" s="50"/>
      <c r="H4" s="50"/>
      <c r="I4" s="50"/>
      <c r="J4" s="50"/>
      <c r="K4" s="50"/>
      <c r="L4" s="50"/>
      <c r="M4" s="50"/>
      <c r="N4" s="50"/>
    </row>
    <row r="5" spans="1:19" ht="20.100000000000001" customHeight="1" x14ac:dyDescent="0.25"/>
    <row r="6" spans="1:19" ht="20.100000000000001" customHeight="1" x14ac:dyDescent="0.25">
      <c r="A6" s="7" t="s">
        <v>1</v>
      </c>
      <c r="B6" s="23"/>
      <c r="C6" s="8" t="s">
        <v>41</v>
      </c>
      <c r="D6" s="151"/>
      <c r="E6" s="152"/>
      <c r="F6" s="153" t="s">
        <v>2</v>
      </c>
      <c r="G6" s="154"/>
      <c r="H6" s="155"/>
      <c r="I6" s="156" t="s">
        <v>111</v>
      </c>
      <c r="J6" s="156"/>
      <c r="K6" s="156"/>
      <c r="L6" s="156"/>
      <c r="M6" s="156"/>
      <c r="N6" s="156"/>
    </row>
    <row r="7" spans="1:19" ht="20.100000000000001" customHeight="1" x14ac:dyDescent="0.25">
      <c r="A7" s="7" t="s">
        <v>23</v>
      </c>
      <c r="B7" s="28"/>
    </row>
    <row r="8" spans="1:19" ht="20.100000000000001" customHeight="1" x14ac:dyDescent="0.25">
      <c r="A8" s="51"/>
      <c r="B8" s="83"/>
      <c r="G8" s="9"/>
      <c r="H8" s="9"/>
      <c r="I8" s="9"/>
      <c r="J8" s="9"/>
      <c r="L8" s="19"/>
      <c r="M8" s="19"/>
    </row>
    <row r="9" spans="1:19" ht="15" customHeight="1" x14ac:dyDescent="0.25">
      <c r="B9" s="6"/>
      <c r="C9" s="33"/>
      <c r="D9" s="9"/>
      <c r="E9" s="138" t="s">
        <v>29</v>
      </c>
      <c r="F9" s="139"/>
      <c r="G9" s="138" t="s">
        <v>25</v>
      </c>
      <c r="H9" s="139"/>
      <c r="I9" s="9"/>
      <c r="J9" s="52">
        <v>1</v>
      </c>
      <c r="K9" s="9"/>
      <c r="L9" s="9"/>
      <c r="M9" s="9"/>
    </row>
    <row r="10" spans="1:19" ht="15" customHeight="1" x14ac:dyDescent="0.25">
      <c r="B10" s="6"/>
      <c r="C10" s="33"/>
      <c r="D10" s="10"/>
      <c r="E10" s="140"/>
      <c r="F10" s="141"/>
      <c r="G10" s="142"/>
      <c r="H10" s="143"/>
      <c r="I10" s="11"/>
      <c r="J10" s="11"/>
      <c r="K10" s="11"/>
      <c r="L10" s="11"/>
      <c r="M10" s="11"/>
    </row>
    <row r="11" spans="1:19" ht="15" customHeight="1" x14ac:dyDescent="0.25">
      <c r="A11" s="53">
        <v>1</v>
      </c>
      <c r="B11" s="84"/>
      <c r="C11" s="33"/>
      <c r="D11" s="12"/>
      <c r="L11" s="11"/>
      <c r="M11" s="11"/>
    </row>
    <row r="12" spans="1:19" ht="15" customHeight="1" x14ac:dyDescent="0.25">
      <c r="B12" s="6"/>
      <c r="D12" s="12"/>
      <c r="L12" s="11"/>
      <c r="M12" s="11"/>
    </row>
    <row r="13" spans="1:19" x14ac:dyDescent="0.25">
      <c r="B13" s="6"/>
      <c r="C13" s="12"/>
      <c r="D13" s="12"/>
      <c r="E13" s="144"/>
      <c r="F13" s="144"/>
      <c r="G13" s="48"/>
      <c r="H13" s="12"/>
      <c r="I13" s="12"/>
    </row>
    <row r="14" spans="1:19" ht="26.25" customHeight="1" x14ac:dyDescent="0.25">
      <c r="B14" s="14"/>
      <c r="C14" s="12"/>
      <c r="D14" s="12"/>
      <c r="E14" s="48"/>
      <c r="F14" s="48"/>
      <c r="G14" s="48"/>
      <c r="H14" s="12"/>
      <c r="I14" s="12"/>
      <c r="J14" s="145" t="s">
        <v>15</v>
      </c>
      <c r="K14" s="146"/>
      <c r="L14" s="147"/>
      <c r="M14" s="132" t="s">
        <v>16</v>
      </c>
      <c r="N14" s="133"/>
      <c r="O14" s="134" t="s">
        <v>107</v>
      </c>
      <c r="P14" s="135"/>
      <c r="Q14" s="136"/>
      <c r="R14" s="137" t="s">
        <v>108</v>
      </c>
    </row>
    <row r="15" spans="1:19" ht="39.75" customHeight="1" x14ac:dyDescent="0.25">
      <c r="C15" s="54"/>
      <c r="D15" s="54"/>
      <c r="E15" s="55"/>
      <c r="F15" s="55"/>
      <c r="G15" s="55"/>
      <c r="H15" s="55"/>
      <c r="I15" s="56"/>
      <c r="J15" s="57" t="s">
        <v>17</v>
      </c>
      <c r="K15" s="57" t="str">
        <f>IF(H17="CCI (CC Intégral)","CT pour les dispensés","Contrôle Terminal")</f>
        <v>Contrôle Terminal</v>
      </c>
      <c r="L15" s="58"/>
      <c r="M15" s="77" t="s">
        <v>18</v>
      </c>
      <c r="N15" s="78"/>
      <c r="O15" s="16" t="s">
        <v>109</v>
      </c>
      <c r="P15" s="71" t="s">
        <v>18</v>
      </c>
      <c r="Q15" s="72"/>
      <c r="R15" s="137"/>
    </row>
    <row r="16" spans="1:19" ht="47.25" x14ac:dyDescent="0.25">
      <c r="A16" s="57" t="s">
        <v>3</v>
      </c>
      <c r="B16" s="57" t="s">
        <v>4</v>
      </c>
      <c r="C16" s="58" t="s">
        <v>5</v>
      </c>
      <c r="D16" s="16" t="s">
        <v>6</v>
      </c>
      <c r="E16" s="17" t="s">
        <v>7</v>
      </c>
      <c r="F16" s="15" t="s">
        <v>27</v>
      </c>
      <c r="G16" s="15" t="s">
        <v>105</v>
      </c>
      <c r="H16" s="18" t="s">
        <v>28</v>
      </c>
      <c r="I16" s="15" t="s">
        <v>33</v>
      </c>
      <c r="J16" s="16" t="s">
        <v>24</v>
      </c>
      <c r="K16" s="16" t="s">
        <v>19</v>
      </c>
      <c r="L16" s="16" t="s">
        <v>20</v>
      </c>
      <c r="M16" s="77" t="s">
        <v>19</v>
      </c>
      <c r="N16" s="77" t="s">
        <v>20</v>
      </c>
      <c r="O16" s="71" t="s">
        <v>19</v>
      </c>
      <c r="P16" s="71" t="s">
        <v>19</v>
      </c>
      <c r="Q16" s="71" t="s">
        <v>20</v>
      </c>
      <c r="R16" s="137"/>
      <c r="S16" s="80" t="s">
        <v>110</v>
      </c>
    </row>
    <row r="17" spans="1:18" ht="15" customHeight="1" x14ac:dyDescent="0.25">
      <c r="A17" s="88" t="s">
        <v>116</v>
      </c>
      <c r="B17" s="89" t="s">
        <v>136</v>
      </c>
      <c r="C17" s="90"/>
      <c r="D17" s="88">
        <v>6</v>
      </c>
      <c r="E17" s="88">
        <v>6</v>
      </c>
      <c r="F17" s="88" t="s">
        <v>117</v>
      </c>
      <c r="G17" s="88" t="s">
        <v>117</v>
      </c>
      <c r="H17" s="88"/>
      <c r="I17" s="92"/>
      <c r="J17" s="91"/>
      <c r="K17" s="91"/>
      <c r="L17" s="91"/>
      <c r="M17" s="91"/>
      <c r="N17" s="91"/>
      <c r="O17" s="70"/>
      <c r="P17" s="70"/>
      <c r="Q17" s="70"/>
      <c r="R17" s="70"/>
    </row>
    <row r="18" spans="1:18" s="19" customFormat="1" x14ac:dyDescent="0.25">
      <c r="A18" s="91" t="s">
        <v>118</v>
      </c>
      <c r="B18" s="1" t="s">
        <v>134</v>
      </c>
      <c r="C18" s="1"/>
      <c r="D18" s="92">
        <v>3</v>
      </c>
      <c r="E18" s="92">
        <v>3</v>
      </c>
      <c r="F18" s="92" t="s">
        <v>117</v>
      </c>
      <c r="G18" s="92" t="s">
        <v>117</v>
      </c>
      <c r="H18" s="92" t="s">
        <v>31</v>
      </c>
      <c r="I18" s="92"/>
      <c r="J18" s="91">
        <v>2</v>
      </c>
      <c r="K18" s="91" t="s">
        <v>11</v>
      </c>
      <c r="L18" s="91"/>
      <c r="M18" s="91" t="s">
        <v>11</v>
      </c>
      <c r="N18" s="91"/>
      <c r="O18" s="70"/>
      <c r="P18" s="70"/>
      <c r="Q18" s="70"/>
      <c r="R18" s="86"/>
    </row>
    <row r="19" spans="1:18" s="19" customFormat="1" x14ac:dyDescent="0.25">
      <c r="A19" s="91" t="s">
        <v>118</v>
      </c>
      <c r="B19" s="87" t="s">
        <v>135</v>
      </c>
      <c r="C19" s="1"/>
      <c r="D19" s="92">
        <v>3</v>
      </c>
      <c r="E19" s="92">
        <v>3</v>
      </c>
      <c r="F19" s="92" t="s">
        <v>117</v>
      </c>
      <c r="G19" s="92" t="s">
        <v>117</v>
      </c>
      <c r="H19" s="92" t="s">
        <v>31</v>
      </c>
      <c r="I19" s="97"/>
      <c r="J19" s="91">
        <v>2</v>
      </c>
      <c r="K19" s="91" t="s">
        <v>11</v>
      </c>
      <c r="L19" s="91"/>
      <c r="M19" s="91" t="s">
        <v>11</v>
      </c>
      <c r="N19" s="91"/>
      <c r="O19" s="70"/>
      <c r="P19" s="70"/>
      <c r="Q19" s="70"/>
      <c r="R19" s="86"/>
    </row>
    <row r="20" spans="1:18" s="19" customFormat="1" x14ac:dyDescent="0.25">
      <c r="A20" s="88" t="s">
        <v>116</v>
      </c>
      <c r="B20" s="93" t="s">
        <v>138</v>
      </c>
      <c r="C20" s="90"/>
      <c r="D20" s="88">
        <v>6</v>
      </c>
      <c r="E20" s="88">
        <v>6</v>
      </c>
      <c r="F20" s="88" t="s">
        <v>117</v>
      </c>
      <c r="G20" s="88" t="s">
        <v>117</v>
      </c>
      <c r="H20" s="88"/>
      <c r="I20" s="92"/>
      <c r="J20" s="91"/>
      <c r="K20" s="91"/>
      <c r="L20" s="91"/>
      <c r="M20" s="91"/>
      <c r="N20" s="91"/>
      <c r="O20" s="70"/>
      <c r="P20" s="70"/>
      <c r="Q20" s="70"/>
      <c r="R20" s="86"/>
    </row>
    <row r="21" spans="1:18" x14ac:dyDescent="0.25">
      <c r="A21" s="91" t="s">
        <v>118</v>
      </c>
      <c r="B21" s="91" t="s">
        <v>128</v>
      </c>
      <c r="C21" s="1"/>
      <c r="D21" s="92">
        <v>3</v>
      </c>
      <c r="E21" s="92">
        <v>3</v>
      </c>
      <c r="F21" s="92" t="s">
        <v>117</v>
      </c>
      <c r="G21" s="92" t="s">
        <v>117</v>
      </c>
      <c r="H21" s="92" t="s">
        <v>30</v>
      </c>
      <c r="I21" s="92"/>
      <c r="J21" s="91"/>
      <c r="K21" s="91" t="s">
        <v>125</v>
      </c>
      <c r="L21" s="91" t="s">
        <v>126</v>
      </c>
      <c r="M21" s="91" t="s">
        <v>125</v>
      </c>
      <c r="N21" s="91" t="s">
        <v>126</v>
      </c>
      <c r="O21" s="70"/>
      <c r="P21" s="70"/>
      <c r="Q21" s="70"/>
      <c r="R21" s="86"/>
    </row>
    <row r="22" spans="1:18" x14ac:dyDescent="0.25">
      <c r="A22" s="91" t="s">
        <v>118</v>
      </c>
      <c r="B22" s="91" t="s">
        <v>129</v>
      </c>
      <c r="C22" s="1"/>
      <c r="D22" s="92">
        <v>3</v>
      </c>
      <c r="E22" s="92">
        <v>3</v>
      </c>
      <c r="F22" s="92" t="s">
        <v>117</v>
      </c>
      <c r="G22" s="92" t="s">
        <v>117</v>
      </c>
      <c r="H22" s="92" t="s">
        <v>31</v>
      </c>
      <c r="I22" s="92"/>
      <c r="J22" s="91">
        <v>2</v>
      </c>
      <c r="K22" s="91" t="s">
        <v>10</v>
      </c>
      <c r="L22" s="91" t="s">
        <v>127</v>
      </c>
      <c r="M22" s="91" t="s">
        <v>125</v>
      </c>
      <c r="N22" s="91" t="s">
        <v>127</v>
      </c>
      <c r="O22" s="70"/>
      <c r="P22" s="70"/>
      <c r="Q22" s="70"/>
      <c r="R22" s="70"/>
    </row>
    <row r="23" spans="1:18" x14ac:dyDescent="0.25">
      <c r="A23" s="88" t="s">
        <v>116</v>
      </c>
      <c r="B23" s="93" t="s">
        <v>139</v>
      </c>
      <c r="C23" s="95"/>
      <c r="D23" s="88">
        <v>6</v>
      </c>
      <c r="E23" s="88">
        <v>6</v>
      </c>
      <c r="F23" s="88" t="s">
        <v>117</v>
      </c>
      <c r="G23" s="88" t="s">
        <v>117</v>
      </c>
      <c r="H23" s="88" t="s">
        <v>31</v>
      </c>
      <c r="I23" s="92"/>
      <c r="J23" s="91">
        <v>2</v>
      </c>
      <c r="K23" s="91" t="s">
        <v>11</v>
      </c>
      <c r="L23" s="91"/>
      <c r="M23" s="91" t="s">
        <v>11</v>
      </c>
      <c r="N23" s="91"/>
      <c r="O23" s="70"/>
      <c r="P23" s="70"/>
      <c r="Q23" s="70"/>
      <c r="R23" s="70"/>
    </row>
    <row r="24" spans="1:18" x14ac:dyDescent="0.25">
      <c r="A24" s="88" t="s">
        <v>116</v>
      </c>
      <c r="B24" s="93" t="s">
        <v>142</v>
      </c>
      <c r="C24" s="90"/>
      <c r="D24" s="88">
        <v>6</v>
      </c>
      <c r="E24" s="88">
        <v>6</v>
      </c>
      <c r="F24" s="88" t="s">
        <v>117</v>
      </c>
      <c r="G24" s="88" t="s">
        <v>117</v>
      </c>
      <c r="H24" s="88"/>
      <c r="I24" s="92"/>
      <c r="J24" s="91"/>
      <c r="K24" s="91"/>
      <c r="L24" s="91"/>
      <c r="M24" s="91"/>
      <c r="N24" s="91"/>
      <c r="O24" s="70"/>
      <c r="P24" s="70"/>
      <c r="Q24" s="70"/>
      <c r="R24" s="70"/>
    </row>
    <row r="25" spans="1:18" x14ac:dyDescent="0.25">
      <c r="A25" s="91" t="s">
        <v>118</v>
      </c>
      <c r="B25" s="99" t="s">
        <v>140</v>
      </c>
      <c r="C25" s="1"/>
      <c r="D25" s="92">
        <v>3</v>
      </c>
      <c r="E25" s="92">
        <v>3</v>
      </c>
      <c r="F25" s="92" t="s">
        <v>117</v>
      </c>
      <c r="G25" s="92" t="s">
        <v>117</v>
      </c>
      <c r="H25" s="92" t="s">
        <v>31</v>
      </c>
      <c r="I25" s="92"/>
      <c r="J25" s="91">
        <v>2</v>
      </c>
      <c r="K25" s="91" t="s">
        <v>11</v>
      </c>
      <c r="L25" s="91"/>
      <c r="M25" s="91" t="s">
        <v>11</v>
      </c>
      <c r="N25" s="91"/>
      <c r="O25" s="70"/>
      <c r="P25" s="70"/>
      <c r="Q25" s="70"/>
      <c r="R25" s="70"/>
    </row>
    <row r="26" spans="1:18" x14ac:dyDescent="0.25">
      <c r="A26" s="91" t="s">
        <v>118</v>
      </c>
      <c r="B26" s="99" t="s">
        <v>141</v>
      </c>
      <c r="C26" s="91"/>
      <c r="D26" s="92">
        <v>3</v>
      </c>
      <c r="E26" s="92">
        <v>3</v>
      </c>
      <c r="F26" s="92" t="s">
        <v>117</v>
      </c>
      <c r="G26" s="92" t="s">
        <v>117</v>
      </c>
      <c r="H26" s="92" t="s">
        <v>31</v>
      </c>
      <c r="I26" s="91"/>
      <c r="J26" s="91">
        <v>2</v>
      </c>
      <c r="K26" s="91" t="s">
        <v>11</v>
      </c>
      <c r="L26" s="91"/>
      <c r="M26" s="91" t="s">
        <v>11</v>
      </c>
      <c r="N26" s="91"/>
      <c r="O26" s="70"/>
      <c r="P26" s="70"/>
      <c r="Q26" s="70"/>
      <c r="R26" s="70"/>
    </row>
    <row r="27" spans="1:18" x14ac:dyDescent="0.25">
      <c r="A27" s="88" t="s">
        <v>116</v>
      </c>
      <c r="B27" s="93" t="s">
        <v>130</v>
      </c>
      <c r="C27" s="88"/>
      <c r="D27" s="88">
        <v>6</v>
      </c>
      <c r="E27" s="88">
        <v>6</v>
      </c>
      <c r="F27" s="88" t="s">
        <v>117</v>
      </c>
      <c r="G27" s="88" t="s">
        <v>117</v>
      </c>
      <c r="H27" s="88"/>
      <c r="I27" s="91"/>
      <c r="J27" s="91"/>
      <c r="K27" s="91"/>
      <c r="L27" s="91"/>
      <c r="M27" s="91"/>
      <c r="N27" s="91"/>
    </row>
    <row r="28" spans="1:18" x14ac:dyDescent="0.25">
      <c r="A28" s="91" t="s">
        <v>118</v>
      </c>
      <c r="B28" s="91" t="s">
        <v>131</v>
      </c>
      <c r="C28" s="91"/>
      <c r="D28" s="92">
        <v>2</v>
      </c>
      <c r="E28" s="92">
        <v>2</v>
      </c>
      <c r="F28" s="92" t="s">
        <v>117</v>
      </c>
      <c r="G28" s="92" t="s">
        <v>117</v>
      </c>
      <c r="H28" s="92" t="s">
        <v>30</v>
      </c>
      <c r="I28" s="91"/>
      <c r="J28" s="91"/>
      <c r="K28" s="91"/>
      <c r="L28" s="91"/>
      <c r="M28" s="91"/>
      <c r="N28" s="91"/>
    </row>
    <row r="29" spans="1:18" x14ac:dyDescent="0.25">
      <c r="A29" s="91" t="s">
        <v>118</v>
      </c>
      <c r="B29" s="91" t="s">
        <v>132</v>
      </c>
      <c r="C29" s="91"/>
      <c r="D29" s="92">
        <v>2</v>
      </c>
      <c r="E29" s="92">
        <v>2</v>
      </c>
      <c r="F29" s="92" t="s">
        <v>117</v>
      </c>
      <c r="G29" s="92" t="s">
        <v>117</v>
      </c>
      <c r="H29" s="92" t="s">
        <v>30</v>
      </c>
      <c r="I29" s="91"/>
      <c r="J29" s="91"/>
      <c r="K29" s="91"/>
      <c r="L29" s="91"/>
      <c r="M29" s="91"/>
      <c r="N29" s="91"/>
    </row>
    <row r="30" spans="1:18" ht="15.75" thickBot="1" x14ac:dyDescent="0.3">
      <c r="A30" s="91" t="s">
        <v>118</v>
      </c>
      <c r="B30" s="98" t="s">
        <v>133</v>
      </c>
      <c r="C30" s="1"/>
      <c r="D30" s="92">
        <v>2</v>
      </c>
      <c r="E30" s="92">
        <v>2</v>
      </c>
      <c r="F30" s="92" t="s">
        <v>117</v>
      </c>
      <c r="G30" s="92" t="s">
        <v>117</v>
      </c>
      <c r="H30" s="92" t="s">
        <v>30</v>
      </c>
      <c r="I30" s="91"/>
      <c r="J30" s="1"/>
      <c r="K30" s="91"/>
      <c r="L30" s="91"/>
      <c r="M30" s="91"/>
      <c r="N30" s="91"/>
    </row>
  </sheetData>
  <sheetProtection formatCells="0" formatColumns="0" formatRows="0" insertRows="0" selectLockedCells="1"/>
  <mergeCells count="16">
    <mergeCell ref="A1:N1"/>
    <mergeCell ref="B2:E2"/>
    <mergeCell ref="B3:E3"/>
    <mergeCell ref="D4:E4"/>
    <mergeCell ref="D6:E6"/>
    <mergeCell ref="F6:H6"/>
    <mergeCell ref="I6:N6"/>
    <mergeCell ref="O14:Q14"/>
    <mergeCell ref="R14:R16"/>
    <mergeCell ref="M14:N14"/>
    <mergeCell ref="E9:F9"/>
    <mergeCell ref="G9:H9"/>
    <mergeCell ref="E10:F10"/>
    <mergeCell ref="G10:H10"/>
    <mergeCell ref="E13:F13"/>
    <mergeCell ref="J14:L14"/>
  </mergeCells>
  <conditionalFormatting sqref="K17:L22 I17:I30 K24:L30">
    <cfRule type="expression" dxfId="10" priority="64">
      <formula>$H17="CCI (CC Intégral)"</formula>
    </cfRule>
  </conditionalFormatting>
  <conditionalFormatting sqref="I17:J22 I24:J30 I23">
    <cfRule type="expression" dxfId="9" priority="63">
      <formula>$H17="CT (Contrôle terminal)"</formula>
    </cfRule>
  </conditionalFormatting>
  <conditionalFormatting sqref="K16:L16">
    <cfRule type="expression" dxfId="8" priority="66">
      <formula>$H$17="CCI (CC Intégral)"</formula>
    </cfRule>
  </conditionalFormatting>
  <conditionalFormatting sqref="B18:B19 B21">
    <cfRule type="expression" dxfId="7" priority="5">
      <formula>AND($A18="Unité d'enseignement",$D17&lt;&gt;6)</formula>
    </cfRule>
  </conditionalFormatting>
  <conditionalFormatting sqref="B20">
    <cfRule type="expression" dxfId="6" priority="4">
      <formula>AND($A20="Unité d'enseignement",$D19&lt;&gt;6)</formula>
    </cfRule>
  </conditionalFormatting>
  <conditionalFormatting sqref="B17">
    <cfRule type="expression" dxfId="5" priority="95">
      <formula>AND($A17="Unité d'enseignement",#REF!&lt;&gt;6)</formula>
    </cfRule>
  </conditionalFormatting>
  <conditionalFormatting sqref="B22">
    <cfRule type="expression" dxfId="4" priority="96">
      <formula>AND($A22="Unité d'enseignement",#REF!&lt;&gt;6)</formula>
    </cfRule>
  </conditionalFormatting>
  <conditionalFormatting sqref="K23:L23">
    <cfRule type="expression" dxfId="3" priority="108">
      <formula>#REF!="CCI (CC Intégral)"</formula>
    </cfRule>
  </conditionalFormatting>
  <conditionalFormatting sqref="J23">
    <cfRule type="expression" dxfId="2" priority="109">
      <formula>#REF!="CT (Contrôle terminal)"</formula>
    </cfRule>
  </conditionalFormatting>
  <dataValidations count="5">
    <dataValidation type="list" allowBlank="1" showInputMessage="1" showErrorMessage="1" errorTitle="Nature" error="Utiliser la liste déroulante" promptTitle="Nature" prompt="Utiliser la liste déroulante" sqref="M17:M30 K17:K30">
      <formula1>liste_nature_controle</formula1>
    </dataValidation>
    <dataValidation type="list" operator="greaterThan" allowBlank="1" showInputMessage="1" showErrorMessage="1" errorTitle="Coefficient" error="Le coefficient doit être un nombre décimal supérieur à 0." sqref="F17:G30">
      <formula1>"OUI,NON"</formula1>
    </dataValidation>
    <dataValidation type="decimal" operator="lessThanOrEqual" allowBlank="1" showInputMessage="1" showErrorMessage="1" errorTitle="ECTS" error="Le nombre de crédits doit être entier et inférieur ou égal à 6." sqref="D17:D30">
      <formula1>6</formula1>
    </dataValidation>
    <dataValidation type="decimal" operator="greaterThan" allowBlank="1" showInputMessage="1" showErrorMessage="1" errorTitle="Coefficient" error="Le coefficient doit être un nombre décimal supérieur à 0." sqref="E17:E30">
      <formula1>0</formula1>
    </dataValidation>
    <dataValidation type="list" allowBlank="1" showInputMessage="1" showErrorMessage="1" errorTitle="Nature de l'ELP" error="Utiliser la liste déroulante" promptTitle="Nature ELP" prompt="Utiliser la liste déroulante" sqref="A17:A30">
      <formula1>Nature_ELP</formula1>
    </dataValidation>
  </dataValidations>
  <printOptions horizontalCentered="1"/>
  <pageMargins left="0.23622047244094491" right="0.23622047244094491" top="0.51" bottom="0.74803149606299213" header="0.31496062992125984" footer="0.31496062992125984"/>
  <pageSetup paperSize="9" scale="28" fitToHeight="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4513"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4514"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4515"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4516" r:id="rId6"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738542DB-7E9D-49A3-862B-E3B16A252430}">
            <xm:f>'\Users\Géographie\ownCloud\DeptGEO\Fiche maquette\Etudes Urbaines\[MCC-Portail L1 L2 (ENV).xlsx]Fiche générale'!#REF!="Seconde chance"</xm:f>
            <x14:dxf>
              <fill>
                <patternFill>
                  <bgColor theme="1"/>
                </patternFill>
              </fill>
            </x14:dxf>
          </x14:cfRule>
          <x14:cfRule type="expression" priority="8" id="{2F2C43CA-0409-40E3-A009-64A71AE083C7}">
            <xm:f>'Z:\DEVE\Cellule APOGEE\2018 MODULO\MCC\[Modèle MCC- L1 L2 double licence.xlsx]Fiche générale'!#REF!="Seconde chance"</xm:f>
            <x14:dxf>
              <fill>
                <patternFill>
                  <bgColor theme="1"/>
                </patternFill>
              </fill>
            </x14:dxf>
          </x14:cfRule>
          <xm:sqref>M17:N30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'C:\Users\Géographie\ownCloud\DeptGEO\Fiche maquette\Etudes Urbaines\[MCC-Portail L1 L2 (ENV).xlsx]Listes'!#REF!</xm:f>
          </x14:formula1>
          <xm:sqref>H17:H30</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AF13-2F48-413C-BBC9-99EA7BA21731}">
  <ds:schemaRefs>
    <ds:schemaRef ds:uri="http://schemas.microsoft.com/office/2006/documentManagement/types"/>
    <ds:schemaRef ds:uri="http://schemas.microsoft.com/sharepoint/v3"/>
    <ds:schemaRef ds:uri="http://purl.org/dc/elements/1.1/"/>
    <ds:schemaRef ds:uri="cc9b61d3-e9c6-4364-a8ad-f892d613c537"/>
    <ds:schemaRef ds:uri="http://schemas.microsoft.com/office/2006/metadata/properties"/>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Fiche générale</vt:lpstr>
      <vt:lpstr>Listes</vt:lpstr>
      <vt:lpstr>SEM1</vt:lpstr>
      <vt:lpstr>SEM2</vt:lpstr>
      <vt:lpstr>SEM3</vt:lpstr>
      <vt:lpstr>SEM4</vt:lpstr>
      <vt:lpstr>DROIT</vt:lpstr>
      <vt:lpstr>'SEM1'!Impression_des_titres</vt:lpstr>
      <vt:lpstr>'SEM2'!Impression_des_titres</vt:lpstr>
      <vt:lpstr>'SEM3'!Impression_des_titres</vt:lpstr>
      <vt:lpstr>'SEM4'!Impression_des_titres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2019-05-22T15:35:21Z</cp:lastPrinted>
  <dcterms:created xsi:type="dcterms:W3CDTF">2016-12-07T14:50:54Z</dcterms:created>
  <dcterms:modified xsi:type="dcterms:W3CDTF">2021-09-27T13:56:30Z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