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unice-my.sharepoint.com/personal/mouhamed_ladhari_unice_fr/Documents/Bureau/MCC 2025-2026/Licences/Chimie/"/>
    </mc:Choice>
  </mc:AlternateContent>
  <xr:revisionPtr revIDLastSave="3" documentId="13_ncr:1_{B919B186-7CCE-469D-8964-4BAB2542FA39}" xr6:coauthVersionLast="47" xr6:coauthVersionMax="47" xr10:uidLastSave="{5B975D29-E9DF-4B59-B49C-331C39A700A2}"/>
  <bookViews>
    <workbookView xWindow="-110" yWindow="-110" windowWidth="19420" windowHeight="10300" firstSheet="2" activeTab="2" xr2:uid="{00000000-000D-0000-FFFF-FFFF00000000}"/>
  </bookViews>
  <sheets>
    <sheet name="Listes" sheetId="6" state="hidden" r:id="rId1"/>
    <sheet name="Calcul" sheetId="17" state="hidden" r:id="rId2"/>
    <sheet name="Fiche Générale" sheetId="2" r:id="rId3"/>
    <sheet name="S5 Maquette" sheetId="3" state="hidden" r:id="rId4"/>
    <sheet name="S5 MCC" sheetId="19" r:id="rId5"/>
    <sheet name="S6 Maquette" sheetId="12" state="hidden" r:id="rId6"/>
    <sheet name="S6 MCC" sheetId="18" r:id="rId7"/>
  </sheets>
  <definedNames>
    <definedName name="list_cmp">Listes!$A$10:$G$10</definedName>
    <definedName name="List_CNU">Listes!$A$27:$A$83</definedName>
    <definedName name="List_Controle">Listes!$B$2:$B$6</definedName>
    <definedName name="List_Controle2">Listes!$A$2:$A$4</definedName>
    <definedName name="List_Mutualisation">Listes!$E$2:$E$3</definedName>
    <definedName name="List_RegimeInscription">Listes!$C$2:$C$3</definedName>
    <definedName name="List_Statut">Listes!$F$2:$F$4</definedName>
    <definedName name="list_typdiplome">Listes!$H$3:$H$4</definedName>
    <definedName name="List_Type">Listes!$G$2:$G$3</definedName>
    <definedName name="liste_cmp" localSheetId="4">#REF!</definedName>
    <definedName name="liste_cmp" localSheetId="5">#REF!</definedName>
    <definedName name="liste_cmp" localSheetId="6">#REF!</definedName>
    <definedName name="liste_cmp">#REF!</definedName>
    <definedName name="liste_mention" localSheetId="4">#REF!</definedName>
    <definedName name="liste_mention" localSheetId="5">#REF!</definedName>
    <definedName name="liste_mention" localSheetId="6">#REF!</definedName>
    <definedName name="liste_mention">#REF!</definedName>
    <definedName name="Médecine" localSheetId="4">#REF!</definedName>
    <definedName name="Médecine" localSheetId="5">#REF!</definedName>
    <definedName name="Médecine" localSheetId="6">#REF!</definedName>
    <definedName name="Médecine">#REF!</definedName>
    <definedName name="Por" localSheetId="4">#REF!</definedName>
    <definedName name="Por" localSheetId="5">#REF!</definedName>
    <definedName name="Por" localSheetId="6">#REF!</definedName>
    <definedName name="Por">#REF!</definedName>
    <definedName name="Portail_Droit">Listes!$A$11:$A$12</definedName>
    <definedName name="Portail_EG">Listes!$B$11:$B$12</definedName>
    <definedName name="Portail_LLAC">Listes!$D$11:$D$19</definedName>
    <definedName name="Portail_SHS" localSheetId="4">#REF!</definedName>
    <definedName name="Portail_SHS" localSheetId="5">#REF!</definedName>
    <definedName name="Portail_SHS" localSheetId="6">#REF!</definedName>
    <definedName name="Portail_SHS">Listes!$C$11:$C$22</definedName>
    <definedName name="Portail_ST">Listes!$E$11:$E$27</definedName>
    <definedName name="Portail_STAPS">Listes!$G$11:$G$14</definedName>
    <definedName name="Portail_SV">Listes!$F$11:$F$14</definedName>
    <definedName name="tab_code" localSheetId="4">#REF!</definedName>
    <definedName name="tab_code" localSheetId="5">#REF!</definedName>
    <definedName name="tab_code" localSheetId="6">#REF!</definedName>
    <definedName name="tab_code">#REF!</definedName>
    <definedName name="tab_code_dip">Listes!$J$1:$L$51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9" i="18" l="1"/>
  <c r="B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0" i="18"/>
  <c r="A41" i="18"/>
  <c r="A42" i="18"/>
  <c r="A43" i="18"/>
  <c r="A44" i="18"/>
  <c r="A45" i="18"/>
  <c r="A46" i="18"/>
  <c r="A47" i="18"/>
  <c r="A48" i="18"/>
  <c r="A49" i="18"/>
  <c r="A50" i="18"/>
  <c r="A51" i="18"/>
  <c r="A52" i="18"/>
  <c r="A53" i="18"/>
  <c r="A54" i="18"/>
  <c r="A55" i="18"/>
  <c r="A56" i="18"/>
  <c r="A57" i="18"/>
  <c r="A58" i="18"/>
  <c r="A59" i="18"/>
  <c r="A60" i="18"/>
  <c r="A61" i="18"/>
  <c r="A62" i="18"/>
  <c r="A63" i="18"/>
  <c r="A64" i="18"/>
  <c r="A65" i="18"/>
  <c r="A66" i="18"/>
  <c r="A67" i="18"/>
  <c r="A68" i="18"/>
  <c r="A69" i="18"/>
  <c r="A70" i="18"/>
  <c r="A71" i="18"/>
  <c r="A72" i="18"/>
  <c r="A73" i="18"/>
  <c r="A74" i="18"/>
  <c r="A75" i="18"/>
  <c r="A76" i="18"/>
  <c r="A77" i="18"/>
  <c r="A78" i="18"/>
  <c r="A79" i="18"/>
  <c r="A80" i="18"/>
  <c r="A81" i="18"/>
  <c r="A82" i="18"/>
  <c r="A83" i="18"/>
  <c r="A84" i="18"/>
  <c r="A85" i="18"/>
  <c r="A86" i="18"/>
  <c r="A87" i="18"/>
  <c r="A88" i="18"/>
  <c r="A89" i="18"/>
  <c r="A90" i="18"/>
  <c r="A91" i="18"/>
  <c r="A92" i="18"/>
  <c r="A93" i="18"/>
  <c r="A94" i="18"/>
  <c r="A95" i="18"/>
  <c r="A96" i="18"/>
  <c r="A97" i="18"/>
  <c r="A98" i="18"/>
  <c r="A99" i="18"/>
  <c r="A100" i="18"/>
  <c r="A101" i="18"/>
  <c r="A102" i="18"/>
  <c r="A103" i="18"/>
  <c r="A104" i="18"/>
  <c r="A105" i="18"/>
  <c r="A106" i="18"/>
  <c r="A107" i="18"/>
  <c r="A108" i="18"/>
  <c r="A109" i="18"/>
  <c r="A110" i="18"/>
  <c r="A111" i="18"/>
  <c r="A112" i="18"/>
  <c r="A113" i="18"/>
  <c r="A114" i="18"/>
  <c r="A115" i="18"/>
  <c r="A116" i="18"/>
  <c r="A117" i="18"/>
  <c r="A118" i="18"/>
  <c r="A119" i="18"/>
  <c r="A120" i="18"/>
  <c r="A121" i="18"/>
  <c r="A122" i="18"/>
  <c r="A123" i="18"/>
  <c r="A124" i="18"/>
  <c r="A125" i="18"/>
  <c r="A126" i="18"/>
  <c r="A127" i="18"/>
  <c r="A128" i="18"/>
  <c r="A129" i="18"/>
  <c r="A130" i="18"/>
  <c r="A131" i="18"/>
  <c r="A132" i="18"/>
  <c r="A133" i="18"/>
  <c r="A134" i="18"/>
  <c r="A135" i="18"/>
  <c r="A136" i="18"/>
  <c r="A137" i="18"/>
  <c r="A138" i="18"/>
  <c r="A139" i="18"/>
  <c r="A140" i="18"/>
  <c r="A141" i="18"/>
  <c r="A142" i="18"/>
  <c r="A143" i="18"/>
  <c r="A144" i="18"/>
  <c r="A145" i="18"/>
  <c r="A146" i="18"/>
  <c r="A147" i="18"/>
  <c r="A148" i="18"/>
  <c r="A149" i="18"/>
  <c r="A150" i="18"/>
  <c r="A151" i="18"/>
  <c r="A152" i="18"/>
  <c r="A153" i="18"/>
  <c r="A154" i="18"/>
  <c r="A155" i="18"/>
  <c r="A156" i="18"/>
  <c r="A157" i="18"/>
  <c r="A158" i="18"/>
  <c r="A159" i="18"/>
  <c r="A160" i="18"/>
  <c r="A161" i="18"/>
  <c r="A162" i="18"/>
  <c r="A163" i="18"/>
  <c r="A164" i="18"/>
  <c r="A165" i="18"/>
  <c r="A166" i="18"/>
  <c r="A167" i="18"/>
  <c r="A168" i="18"/>
  <c r="A169" i="18"/>
  <c r="A170" i="18"/>
  <c r="A171" i="18"/>
  <c r="A172" i="18"/>
  <c r="A173" i="18"/>
  <c r="A174" i="18"/>
  <c r="A175" i="18"/>
  <c r="A176" i="18"/>
  <c r="A177" i="18"/>
  <c r="A178" i="18"/>
  <c r="A179" i="18"/>
  <c r="A180" i="18"/>
  <c r="A181" i="18"/>
  <c r="A182" i="18"/>
  <c r="A183" i="18"/>
  <c r="A184" i="18"/>
  <c r="A185" i="18"/>
  <c r="A186" i="18"/>
  <c r="A187" i="18"/>
  <c r="A188" i="18"/>
  <c r="A189" i="18"/>
  <c r="A190" i="18"/>
  <c r="A191" i="18"/>
  <c r="A192" i="18"/>
  <c r="A193" i="18"/>
  <c r="A194" i="18"/>
  <c r="A195" i="18"/>
  <c r="A196" i="18"/>
  <c r="A197" i="18"/>
  <c r="A198" i="18"/>
  <c r="A199" i="18"/>
  <c r="A200" i="18"/>
  <c r="A201" i="18"/>
  <c r="A202" i="18"/>
  <c r="A203" i="18"/>
  <c r="A204" i="18"/>
  <c r="A205" i="18"/>
  <c r="A206" i="18"/>
  <c r="A207" i="18"/>
  <c r="A208" i="18"/>
  <c r="A209" i="18"/>
  <c r="A210" i="18"/>
  <c r="A211" i="18"/>
  <c r="A212" i="18"/>
  <c r="A213" i="18"/>
  <c r="A214" i="18"/>
  <c r="A215" i="18"/>
  <c r="A216" i="18"/>
  <c r="A217" i="18"/>
  <c r="A218" i="18"/>
  <c r="A219" i="18"/>
  <c r="A220" i="18"/>
  <c r="A221" i="18"/>
  <c r="A222" i="18"/>
  <c r="A223" i="18"/>
  <c r="A224" i="18"/>
  <c r="A225" i="18"/>
  <c r="A226" i="18"/>
  <c r="A227" i="18"/>
  <c r="A228" i="18"/>
  <c r="A229" i="18"/>
  <c r="A230" i="18"/>
  <c r="A231" i="18"/>
  <c r="A232" i="18"/>
  <c r="A233" i="18"/>
  <c r="A234" i="18"/>
  <c r="A235" i="18"/>
  <c r="A236" i="18"/>
  <c r="A237" i="18"/>
  <c r="A238" i="18"/>
  <c r="A239" i="18"/>
  <c r="A240" i="18"/>
  <c r="A241" i="18"/>
  <c r="A242" i="18"/>
  <c r="A243" i="18"/>
  <c r="A244" i="18"/>
  <c r="A245" i="18"/>
  <c r="A246" i="18"/>
  <c r="A247" i="18"/>
  <c r="A248" i="18"/>
  <c r="A249" i="18"/>
  <c r="A250" i="18"/>
  <c r="A251" i="18"/>
  <c r="A252" i="18"/>
  <c r="A253" i="18"/>
  <c r="A254" i="18"/>
  <c r="A255" i="18"/>
  <c r="A256" i="18"/>
  <c r="A257" i="18"/>
  <c r="A258" i="18"/>
  <c r="A259" i="18"/>
  <c r="A260" i="18"/>
  <c r="A261" i="18"/>
  <c r="A262" i="18"/>
  <c r="A263" i="18"/>
  <c r="A264" i="18"/>
  <c r="A265" i="18"/>
  <c r="A266" i="18"/>
  <c r="A267" i="18"/>
  <c r="A268" i="18"/>
  <c r="A269" i="18"/>
  <c r="A270" i="18"/>
  <c r="A271" i="18"/>
  <c r="A272" i="18"/>
  <c r="A273" i="18"/>
  <c r="A274" i="18"/>
  <c r="A275" i="18"/>
  <c r="A276" i="18"/>
  <c r="A277" i="18"/>
  <c r="A278" i="18"/>
  <c r="A279" i="18"/>
  <c r="A280" i="18"/>
  <c r="A281" i="18"/>
  <c r="A282" i="18"/>
  <c r="A283" i="18"/>
  <c r="A284" i="18"/>
  <c r="A285" i="18"/>
  <c r="A286" i="18"/>
  <c r="A287" i="18"/>
  <c r="A288" i="18"/>
  <c r="A289" i="18"/>
  <c r="A290" i="18"/>
  <c r="A291" i="18"/>
  <c r="A292" i="18"/>
  <c r="A293" i="18"/>
  <c r="A294" i="18"/>
  <c r="A295" i="18"/>
  <c r="A296" i="18"/>
  <c r="A297" i="18"/>
  <c r="A298" i="18"/>
  <c r="A299" i="18"/>
  <c r="A300" i="18"/>
  <c r="A19" i="18"/>
  <c r="A24" i="19"/>
  <c r="A23" i="19"/>
  <c r="B23" i="19"/>
  <c r="B25" i="19"/>
  <c r="B24" i="19"/>
  <c r="A25" i="19"/>
  <c r="K18" i="17"/>
  <c r="H18" i="17"/>
  <c r="C300" i="18"/>
  <c r="B300" i="18"/>
  <c r="C299" i="18"/>
  <c r="B299" i="18"/>
  <c r="C298" i="18"/>
  <c r="B298" i="18"/>
  <c r="C297" i="18"/>
  <c r="B297" i="18"/>
  <c r="C296" i="18"/>
  <c r="B296" i="18"/>
  <c r="C295" i="18"/>
  <c r="B295" i="18"/>
  <c r="C294" i="18"/>
  <c r="B294" i="18"/>
  <c r="C293" i="18"/>
  <c r="B293" i="18"/>
  <c r="C292" i="18"/>
  <c r="B292" i="18"/>
  <c r="C291" i="18"/>
  <c r="B291" i="18"/>
  <c r="C290" i="18"/>
  <c r="B290" i="18"/>
  <c r="C289" i="18"/>
  <c r="B289" i="18"/>
  <c r="C288" i="18"/>
  <c r="B288" i="18"/>
  <c r="C287" i="18"/>
  <c r="B287" i="18"/>
  <c r="C286" i="18"/>
  <c r="B286" i="18"/>
  <c r="C285" i="18"/>
  <c r="B285" i="18"/>
  <c r="C284" i="18"/>
  <c r="B284" i="18"/>
  <c r="C283" i="18"/>
  <c r="B283" i="18"/>
  <c r="C282" i="18"/>
  <c r="B282" i="18"/>
  <c r="C281" i="18"/>
  <c r="B281" i="18"/>
  <c r="C280" i="18"/>
  <c r="B280" i="18"/>
  <c r="C279" i="18"/>
  <c r="B279" i="18"/>
  <c r="C278" i="18"/>
  <c r="B278" i="18"/>
  <c r="C277" i="18"/>
  <c r="B277" i="18"/>
  <c r="C276" i="18"/>
  <c r="B276" i="18"/>
  <c r="C275" i="18"/>
  <c r="B275" i="18"/>
  <c r="C274" i="18"/>
  <c r="B274" i="18"/>
  <c r="C273" i="18"/>
  <c r="B273" i="18"/>
  <c r="C272" i="18"/>
  <c r="B272" i="18"/>
  <c r="C271" i="18"/>
  <c r="B271" i="18"/>
  <c r="C270" i="18"/>
  <c r="B270" i="18"/>
  <c r="C269" i="18"/>
  <c r="B269" i="18"/>
  <c r="C268" i="18"/>
  <c r="B268" i="18"/>
  <c r="C267" i="18"/>
  <c r="B267" i="18"/>
  <c r="C266" i="18"/>
  <c r="B266" i="18"/>
  <c r="C265" i="18"/>
  <c r="B265" i="18"/>
  <c r="C264" i="18"/>
  <c r="B264" i="18"/>
  <c r="C263" i="18"/>
  <c r="B263" i="18"/>
  <c r="C262" i="18"/>
  <c r="B262" i="18"/>
  <c r="C261" i="18"/>
  <c r="B261" i="18"/>
  <c r="C260" i="18"/>
  <c r="B260" i="18"/>
  <c r="C259" i="18"/>
  <c r="B259" i="18"/>
  <c r="C258" i="18"/>
  <c r="B258" i="18"/>
  <c r="C257" i="18"/>
  <c r="B257" i="18"/>
  <c r="C256" i="18"/>
  <c r="B256" i="18"/>
  <c r="C255" i="18"/>
  <c r="B255" i="18"/>
  <c r="C254" i="18"/>
  <c r="B254" i="18"/>
  <c r="C253" i="18"/>
  <c r="B253" i="18"/>
  <c r="C252" i="18"/>
  <c r="B252" i="18"/>
  <c r="C251" i="18"/>
  <c r="B251" i="18"/>
  <c r="C250" i="18"/>
  <c r="B250" i="18"/>
  <c r="C249" i="18"/>
  <c r="B249" i="18"/>
  <c r="C248" i="18"/>
  <c r="B248" i="18"/>
  <c r="C247" i="18"/>
  <c r="B247" i="18"/>
  <c r="C246" i="18"/>
  <c r="B246" i="18"/>
  <c r="C245" i="18"/>
  <c r="B245" i="18"/>
  <c r="C244" i="18"/>
  <c r="B244" i="18"/>
  <c r="C243" i="18"/>
  <c r="B243" i="18"/>
  <c r="C242" i="18"/>
  <c r="B242" i="18"/>
  <c r="C241" i="18"/>
  <c r="B241" i="18"/>
  <c r="C240" i="18"/>
  <c r="B240" i="18"/>
  <c r="C239" i="18"/>
  <c r="B239" i="18"/>
  <c r="C238" i="18"/>
  <c r="B238" i="18"/>
  <c r="C237" i="18"/>
  <c r="B237" i="18"/>
  <c r="C236" i="18"/>
  <c r="B236" i="18"/>
  <c r="C235" i="18"/>
  <c r="B235" i="18"/>
  <c r="C234" i="18"/>
  <c r="B234" i="18"/>
  <c r="C233" i="18"/>
  <c r="B233" i="18"/>
  <c r="C232" i="18"/>
  <c r="B232" i="18"/>
  <c r="C231" i="18"/>
  <c r="B231" i="18"/>
  <c r="C230" i="18"/>
  <c r="B230" i="18"/>
  <c r="C229" i="18"/>
  <c r="B229" i="18"/>
  <c r="C228" i="18"/>
  <c r="B228" i="18"/>
  <c r="C227" i="18"/>
  <c r="B227" i="18"/>
  <c r="C226" i="18"/>
  <c r="B226" i="18"/>
  <c r="C225" i="18"/>
  <c r="B225" i="18"/>
  <c r="C224" i="18"/>
  <c r="B224" i="18"/>
  <c r="C223" i="18"/>
  <c r="B223" i="18"/>
  <c r="C222" i="18"/>
  <c r="B222" i="18"/>
  <c r="C221" i="18"/>
  <c r="B221" i="18"/>
  <c r="C220" i="18"/>
  <c r="B220" i="18"/>
  <c r="C219" i="18"/>
  <c r="B219" i="18"/>
  <c r="C218" i="18"/>
  <c r="B218" i="18"/>
  <c r="C217" i="18"/>
  <c r="B217" i="18"/>
  <c r="C216" i="18"/>
  <c r="B216" i="18"/>
  <c r="C215" i="18"/>
  <c r="B215" i="18"/>
  <c r="C214" i="18"/>
  <c r="B214" i="18"/>
  <c r="C213" i="18"/>
  <c r="B213" i="18"/>
  <c r="C212" i="18"/>
  <c r="B212" i="18"/>
  <c r="C211" i="18"/>
  <c r="B211" i="18"/>
  <c r="C210" i="18"/>
  <c r="B210" i="18"/>
  <c r="C209" i="18"/>
  <c r="B209" i="18"/>
  <c r="C208" i="18"/>
  <c r="B208" i="18"/>
  <c r="C207" i="18"/>
  <c r="B207" i="18"/>
  <c r="C206" i="18"/>
  <c r="B206" i="18"/>
  <c r="C205" i="18"/>
  <c r="B205" i="18"/>
  <c r="C204" i="18"/>
  <c r="B204" i="18"/>
  <c r="C203" i="18"/>
  <c r="B203" i="18"/>
  <c r="C202" i="18"/>
  <c r="B202" i="18"/>
  <c r="C201" i="18"/>
  <c r="B201" i="18"/>
  <c r="C200" i="18"/>
  <c r="B200" i="18"/>
  <c r="C199" i="18"/>
  <c r="B199" i="18"/>
  <c r="C198" i="18"/>
  <c r="B198" i="18"/>
  <c r="C197" i="18"/>
  <c r="B197" i="18"/>
  <c r="C196" i="18"/>
  <c r="B196" i="18"/>
  <c r="C195" i="18"/>
  <c r="B195" i="18"/>
  <c r="C194" i="18"/>
  <c r="B194" i="18"/>
  <c r="C193" i="18"/>
  <c r="B193" i="18"/>
  <c r="C192" i="18"/>
  <c r="B192" i="18"/>
  <c r="C191" i="18"/>
  <c r="B191" i="18"/>
  <c r="C190" i="18"/>
  <c r="B190" i="18"/>
  <c r="C189" i="18"/>
  <c r="B189" i="18"/>
  <c r="C188" i="18"/>
  <c r="B188" i="18"/>
  <c r="C187" i="18"/>
  <c r="B187" i="18"/>
  <c r="C186" i="18"/>
  <c r="B186" i="18"/>
  <c r="C185" i="18"/>
  <c r="B185" i="18"/>
  <c r="C184" i="18"/>
  <c r="B184" i="18"/>
  <c r="C183" i="18"/>
  <c r="B183" i="18"/>
  <c r="C182" i="18"/>
  <c r="B182" i="18"/>
  <c r="C181" i="18"/>
  <c r="B181" i="18"/>
  <c r="C180" i="18"/>
  <c r="B180" i="18"/>
  <c r="C179" i="18"/>
  <c r="B179" i="18"/>
  <c r="C178" i="18"/>
  <c r="B178" i="18"/>
  <c r="C177" i="18"/>
  <c r="B177" i="18"/>
  <c r="C176" i="18"/>
  <c r="B176" i="18"/>
  <c r="C175" i="18"/>
  <c r="B175" i="18"/>
  <c r="C174" i="18"/>
  <c r="B174" i="18"/>
  <c r="C173" i="18"/>
  <c r="B173" i="18"/>
  <c r="C172" i="18"/>
  <c r="B172" i="18"/>
  <c r="C171" i="18"/>
  <c r="B171" i="18"/>
  <c r="C170" i="18"/>
  <c r="B170" i="18"/>
  <c r="C169" i="18"/>
  <c r="B169" i="18"/>
  <c r="C168" i="18"/>
  <c r="B168" i="18"/>
  <c r="C167" i="18"/>
  <c r="B167" i="18"/>
  <c r="C166" i="18"/>
  <c r="B166" i="18"/>
  <c r="C165" i="18"/>
  <c r="B165" i="18"/>
  <c r="C164" i="18"/>
  <c r="B164" i="18"/>
  <c r="C163" i="18"/>
  <c r="B163" i="18"/>
  <c r="C162" i="18"/>
  <c r="B162" i="18"/>
  <c r="C161" i="18"/>
  <c r="B161" i="18"/>
  <c r="C160" i="18"/>
  <c r="B160" i="18"/>
  <c r="C159" i="18"/>
  <c r="B159" i="18"/>
  <c r="C158" i="18"/>
  <c r="B158" i="18"/>
  <c r="C157" i="18"/>
  <c r="B157" i="18"/>
  <c r="C156" i="18"/>
  <c r="B156" i="18"/>
  <c r="C155" i="18"/>
  <c r="B155" i="18"/>
  <c r="C154" i="18"/>
  <c r="B154" i="18"/>
  <c r="C153" i="18"/>
  <c r="B153" i="18"/>
  <c r="C152" i="18"/>
  <c r="B152" i="18"/>
  <c r="C151" i="18"/>
  <c r="B151" i="18"/>
  <c r="C150" i="18"/>
  <c r="B150" i="18"/>
  <c r="C149" i="18"/>
  <c r="B149" i="18"/>
  <c r="C148" i="18"/>
  <c r="B148" i="18"/>
  <c r="C147" i="18"/>
  <c r="B147" i="18"/>
  <c r="C146" i="18"/>
  <c r="B146" i="18"/>
  <c r="C145" i="18"/>
  <c r="B145" i="18"/>
  <c r="C144" i="18"/>
  <c r="B144" i="18"/>
  <c r="C143" i="18"/>
  <c r="B143" i="18"/>
  <c r="C142" i="18"/>
  <c r="B142" i="18"/>
  <c r="C141" i="18"/>
  <c r="B141" i="18"/>
  <c r="C140" i="18"/>
  <c r="B140" i="18"/>
  <c r="C139" i="18"/>
  <c r="B139" i="18"/>
  <c r="C138" i="18"/>
  <c r="B138" i="18"/>
  <c r="C137" i="18"/>
  <c r="B137" i="18"/>
  <c r="C136" i="18"/>
  <c r="B136" i="18"/>
  <c r="C135" i="18"/>
  <c r="B135" i="18"/>
  <c r="C134" i="18"/>
  <c r="B134" i="18"/>
  <c r="C133" i="18"/>
  <c r="B133" i="18"/>
  <c r="C132" i="18"/>
  <c r="B132" i="18"/>
  <c r="C131" i="18"/>
  <c r="B131" i="18"/>
  <c r="C130" i="18"/>
  <c r="B130" i="18"/>
  <c r="C129" i="18"/>
  <c r="B129" i="18"/>
  <c r="C128" i="18"/>
  <c r="B128" i="18"/>
  <c r="C127" i="18"/>
  <c r="B127" i="18"/>
  <c r="C126" i="18"/>
  <c r="B126" i="18"/>
  <c r="C125" i="18"/>
  <c r="B125" i="18"/>
  <c r="C124" i="18"/>
  <c r="B124" i="18"/>
  <c r="C123" i="18"/>
  <c r="B123" i="18"/>
  <c r="C122" i="18"/>
  <c r="B122" i="18"/>
  <c r="C121" i="18"/>
  <c r="B121" i="18"/>
  <c r="C120" i="18"/>
  <c r="B120" i="18"/>
  <c r="C119" i="18"/>
  <c r="B119" i="18"/>
  <c r="C118" i="18"/>
  <c r="B118" i="18"/>
  <c r="C117" i="18"/>
  <c r="B117" i="18"/>
  <c r="C116" i="18"/>
  <c r="B116" i="18"/>
  <c r="C115" i="18"/>
  <c r="B115" i="18"/>
  <c r="C114" i="18"/>
  <c r="B114" i="18"/>
  <c r="C113" i="18"/>
  <c r="B113" i="18"/>
  <c r="C112" i="18"/>
  <c r="B112" i="18"/>
  <c r="C111" i="18"/>
  <c r="B111" i="18"/>
  <c r="C110" i="18"/>
  <c r="B110" i="18"/>
  <c r="C109" i="18"/>
  <c r="B109" i="18"/>
  <c r="C108" i="18"/>
  <c r="B108" i="18"/>
  <c r="C107" i="18"/>
  <c r="B107" i="18"/>
  <c r="C106" i="18"/>
  <c r="B106" i="18"/>
  <c r="C105" i="18"/>
  <c r="B105" i="18"/>
  <c r="C104" i="18"/>
  <c r="B104" i="18"/>
  <c r="C103" i="18"/>
  <c r="B103" i="18"/>
  <c r="C102" i="18"/>
  <c r="B102" i="18"/>
  <c r="C101" i="18"/>
  <c r="B101" i="18"/>
  <c r="C100" i="18"/>
  <c r="B100" i="18"/>
  <c r="C99" i="18"/>
  <c r="B99" i="18"/>
  <c r="C98" i="18"/>
  <c r="B98" i="18"/>
  <c r="C97" i="18"/>
  <c r="B97" i="18"/>
  <c r="C96" i="18"/>
  <c r="B96" i="18"/>
  <c r="C95" i="18"/>
  <c r="B95" i="18"/>
  <c r="C94" i="18"/>
  <c r="B94" i="18"/>
  <c r="C93" i="18"/>
  <c r="B93" i="18"/>
  <c r="C92" i="18"/>
  <c r="B92" i="18"/>
  <c r="C91" i="18"/>
  <c r="B91" i="18"/>
  <c r="C90" i="18"/>
  <c r="B90" i="18"/>
  <c r="C89" i="18"/>
  <c r="B89" i="18"/>
  <c r="C88" i="18"/>
  <c r="B88" i="18"/>
  <c r="C87" i="18"/>
  <c r="B87" i="18"/>
  <c r="C86" i="18"/>
  <c r="B86" i="18"/>
  <c r="C85" i="18"/>
  <c r="B85" i="18"/>
  <c r="C84" i="18"/>
  <c r="B84" i="18"/>
  <c r="C83" i="18"/>
  <c r="B83" i="18"/>
  <c r="C82" i="18"/>
  <c r="B82" i="18"/>
  <c r="C81" i="18"/>
  <c r="B81" i="18"/>
  <c r="C80" i="18"/>
  <c r="B80" i="18"/>
  <c r="C79" i="18"/>
  <c r="B79" i="18"/>
  <c r="C78" i="18"/>
  <c r="B78" i="18"/>
  <c r="C77" i="18"/>
  <c r="B77" i="18"/>
  <c r="C76" i="18"/>
  <c r="B76" i="18"/>
  <c r="C75" i="18"/>
  <c r="B75" i="18"/>
  <c r="C74" i="18"/>
  <c r="B74" i="18"/>
  <c r="C73" i="18"/>
  <c r="B73" i="18"/>
  <c r="C72" i="18"/>
  <c r="B72" i="18"/>
  <c r="C71" i="18"/>
  <c r="B71" i="18"/>
  <c r="C70" i="18"/>
  <c r="B70" i="18"/>
  <c r="C69" i="18"/>
  <c r="B69" i="18"/>
  <c r="C68" i="18"/>
  <c r="B68" i="18"/>
  <c r="C67" i="18"/>
  <c r="B67" i="18"/>
  <c r="C66" i="18"/>
  <c r="B66" i="18"/>
  <c r="C65" i="18"/>
  <c r="B65" i="18"/>
  <c r="C64" i="18"/>
  <c r="B64" i="18"/>
  <c r="C63" i="18"/>
  <c r="B63" i="18"/>
  <c r="C62" i="18"/>
  <c r="B62" i="18"/>
  <c r="C61" i="18"/>
  <c r="B61" i="18"/>
  <c r="C60" i="18"/>
  <c r="B60" i="18"/>
  <c r="C59" i="18"/>
  <c r="B59" i="18"/>
  <c r="C58" i="18"/>
  <c r="B58" i="18"/>
  <c r="C57" i="18"/>
  <c r="B57" i="18"/>
  <c r="C56" i="18"/>
  <c r="B56" i="18"/>
  <c r="C55" i="18"/>
  <c r="B55" i="18"/>
  <c r="C54" i="18"/>
  <c r="B54" i="18"/>
  <c r="C53" i="18"/>
  <c r="B53" i="18"/>
  <c r="C52" i="18"/>
  <c r="B52" i="18"/>
  <c r="C51" i="18"/>
  <c r="B51" i="18"/>
  <c r="C50" i="18"/>
  <c r="B50" i="18"/>
  <c r="C49" i="18"/>
  <c r="B49" i="18"/>
  <c r="C48" i="18"/>
  <c r="B48" i="18"/>
  <c r="C47" i="18"/>
  <c r="B47" i="18"/>
  <c r="C46" i="18"/>
  <c r="B46" i="18"/>
  <c r="C45" i="18"/>
  <c r="B45" i="18"/>
  <c r="C44" i="18"/>
  <c r="B44" i="18"/>
  <c r="C43" i="18"/>
  <c r="B43" i="18"/>
  <c r="C42" i="18"/>
  <c r="B42" i="18"/>
  <c r="C41" i="18"/>
  <c r="B41" i="18"/>
  <c r="C40" i="18"/>
  <c r="B40" i="18"/>
  <c r="C39" i="18"/>
  <c r="B39" i="18"/>
  <c r="C38" i="18"/>
  <c r="B38" i="18"/>
  <c r="C37" i="18"/>
  <c r="B37" i="18"/>
  <c r="C36" i="18"/>
  <c r="B36" i="18"/>
  <c r="C35" i="18"/>
  <c r="B35" i="18"/>
  <c r="C34" i="18"/>
  <c r="B34" i="18"/>
  <c r="C33" i="18"/>
  <c r="B33" i="18"/>
  <c r="C32" i="18"/>
  <c r="B32" i="18"/>
  <c r="C31" i="18"/>
  <c r="B31" i="18"/>
  <c r="C30" i="18"/>
  <c r="B30" i="18"/>
  <c r="C29" i="18"/>
  <c r="B29" i="18"/>
  <c r="C28" i="18"/>
  <c r="B28" i="18"/>
  <c r="C27" i="18"/>
  <c r="B27" i="18"/>
  <c r="B26" i="18"/>
  <c r="C25" i="18"/>
  <c r="B25" i="18"/>
  <c r="B24" i="18"/>
  <c r="B23" i="18"/>
  <c r="C22" i="18"/>
  <c r="B22" i="18"/>
  <c r="C21" i="18"/>
  <c r="B21" i="18"/>
  <c r="C20" i="18"/>
  <c r="B20" i="18"/>
  <c r="B15" i="19"/>
  <c r="B13" i="19"/>
  <c r="E15" i="19"/>
  <c r="E13" i="19"/>
  <c r="C300" i="19"/>
  <c r="B300" i="19"/>
  <c r="A300" i="19"/>
  <c r="C299" i="19"/>
  <c r="B299" i="19"/>
  <c r="A299" i="19"/>
  <c r="C298" i="19"/>
  <c r="B298" i="19"/>
  <c r="A298" i="19"/>
  <c r="C297" i="19"/>
  <c r="B297" i="19"/>
  <c r="A297" i="19"/>
  <c r="C296" i="19"/>
  <c r="B296" i="19"/>
  <c r="A296" i="19"/>
  <c r="C295" i="19"/>
  <c r="B295" i="19"/>
  <c r="A295" i="19"/>
  <c r="C294" i="19"/>
  <c r="B294" i="19"/>
  <c r="A294" i="19"/>
  <c r="C293" i="19"/>
  <c r="B293" i="19"/>
  <c r="A293" i="19"/>
  <c r="C292" i="19"/>
  <c r="B292" i="19"/>
  <c r="A292" i="19"/>
  <c r="C291" i="19"/>
  <c r="B291" i="19"/>
  <c r="A291" i="19"/>
  <c r="C290" i="19"/>
  <c r="B290" i="19"/>
  <c r="A290" i="19"/>
  <c r="C289" i="19"/>
  <c r="B289" i="19"/>
  <c r="A289" i="19"/>
  <c r="C288" i="19"/>
  <c r="B288" i="19"/>
  <c r="A288" i="19"/>
  <c r="C287" i="19"/>
  <c r="B287" i="19"/>
  <c r="A287" i="19"/>
  <c r="C286" i="19"/>
  <c r="B286" i="19"/>
  <c r="A286" i="19"/>
  <c r="C285" i="19"/>
  <c r="B285" i="19"/>
  <c r="A285" i="19"/>
  <c r="C284" i="19"/>
  <c r="B284" i="19"/>
  <c r="A284" i="19"/>
  <c r="C283" i="19"/>
  <c r="B283" i="19"/>
  <c r="A283" i="19"/>
  <c r="C282" i="19"/>
  <c r="B282" i="19"/>
  <c r="A282" i="19"/>
  <c r="C281" i="19"/>
  <c r="B281" i="19"/>
  <c r="A281" i="19"/>
  <c r="C280" i="19"/>
  <c r="B280" i="19"/>
  <c r="A280" i="19"/>
  <c r="C279" i="19"/>
  <c r="B279" i="19"/>
  <c r="A279" i="19"/>
  <c r="C278" i="19"/>
  <c r="B278" i="19"/>
  <c r="A278" i="19"/>
  <c r="C277" i="19"/>
  <c r="B277" i="19"/>
  <c r="A277" i="19"/>
  <c r="C276" i="19"/>
  <c r="B276" i="19"/>
  <c r="A276" i="19"/>
  <c r="C275" i="19"/>
  <c r="B275" i="19"/>
  <c r="A275" i="19"/>
  <c r="C274" i="19"/>
  <c r="B274" i="19"/>
  <c r="A274" i="19"/>
  <c r="C273" i="19"/>
  <c r="B273" i="19"/>
  <c r="A273" i="19"/>
  <c r="C272" i="19"/>
  <c r="B272" i="19"/>
  <c r="A272" i="19"/>
  <c r="C271" i="19"/>
  <c r="B271" i="19"/>
  <c r="A271" i="19"/>
  <c r="C270" i="19"/>
  <c r="B270" i="19"/>
  <c r="A270" i="19"/>
  <c r="C269" i="19"/>
  <c r="B269" i="19"/>
  <c r="A269" i="19"/>
  <c r="C268" i="19"/>
  <c r="B268" i="19"/>
  <c r="A268" i="19"/>
  <c r="C267" i="19"/>
  <c r="B267" i="19"/>
  <c r="A267" i="19"/>
  <c r="C266" i="19"/>
  <c r="B266" i="19"/>
  <c r="A266" i="19"/>
  <c r="C265" i="19"/>
  <c r="B265" i="19"/>
  <c r="A265" i="19"/>
  <c r="C264" i="19"/>
  <c r="B264" i="19"/>
  <c r="A264" i="19"/>
  <c r="C263" i="19"/>
  <c r="B263" i="19"/>
  <c r="A263" i="19"/>
  <c r="C262" i="19"/>
  <c r="B262" i="19"/>
  <c r="A262" i="19"/>
  <c r="C261" i="19"/>
  <c r="B261" i="19"/>
  <c r="A261" i="19"/>
  <c r="C260" i="19"/>
  <c r="B260" i="19"/>
  <c r="A260" i="19"/>
  <c r="C259" i="19"/>
  <c r="B259" i="19"/>
  <c r="A259" i="19"/>
  <c r="C258" i="19"/>
  <c r="B258" i="19"/>
  <c r="A258" i="19"/>
  <c r="C257" i="19"/>
  <c r="B257" i="19"/>
  <c r="A257" i="19"/>
  <c r="C256" i="19"/>
  <c r="B256" i="19"/>
  <c r="A256" i="19"/>
  <c r="C255" i="19"/>
  <c r="B255" i="19"/>
  <c r="A255" i="19"/>
  <c r="C254" i="19"/>
  <c r="B254" i="19"/>
  <c r="A254" i="19"/>
  <c r="C253" i="19"/>
  <c r="B253" i="19"/>
  <c r="A253" i="19"/>
  <c r="C252" i="19"/>
  <c r="B252" i="19"/>
  <c r="A252" i="19"/>
  <c r="C251" i="19"/>
  <c r="B251" i="19"/>
  <c r="A251" i="19"/>
  <c r="C250" i="19"/>
  <c r="B250" i="19"/>
  <c r="A250" i="19"/>
  <c r="C249" i="19"/>
  <c r="B249" i="19"/>
  <c r="A249" i="19"/>
  <c r="C248" i="19"/>
  <c r="B248" i="19"/>
  <c r="A248" i="19"/>
  <c r="C247" i="19"/>
  <c r="B247" i="19"/>
  <c r="A247" i="19"/>
  <c r="C246" i="19"/>
  <c r="B246" i="19"/>
  <c r="A246" i="19"/>
  <c r="C245" i="19"/>
  <c r="B245" i="19"/>
  <c r="A245" i="19"/>
  <c r="C244" i="19"/>
  <c r="B244" i="19"/>
  <c r="A244" i="19"/>
  <c r="C243" i="19"/>
  <c r="B243" i="19"/>
  <c r="A243" i="19"/>
  <c r="C242" i="19"/>
  <c r="B242" i="19"/>
  <c r="A242" i="19"/>
  <c r="C241" i="19"/>
  <c r="B241" i="19"/>
  <c r="A241" i="19"/>
  <c r="C240" i="19"/>
  <c r="B240" i="19"/>
  <c r="A240" i="19"/>
  <c r="C239" i="19"/>
  <c r="B239" i="19"/>
  <c r="A239" i="19"/>
  <c r="C238" i="19"/>
  <c r="B238" i="19"/>
  <c r="A238" i="19"/>
  <c r="C237" i="19"/>
  <c r="B237" i="19"/>
  <c r="A237" i="19"/>
  <c r="C236" i="19"/>
  <c r="B236" i="19"/>
  <c r="A236" i="19"/>
  <c r="C235" i="19"/>
  <c r="B235" i="19"/>
  <c r="A235" i="19"/>
  <c r="C234" i="19"/>
  <c r="B234" i="19"/>
  <c r="A234" i="19"/>
  <c r="C233" i="19"/>
  <c r="B233" i="19"/>
  <c r="A233" i="19"/>
  <c r="C232" i="19"/>
  <c r="B232" i="19"/>
  <c r="A232" i="19"/>
  <c r="C231" i="19"/>
  <c r="B231" i="19"/>
  <c r="A231" i="19"/>
  <c r="C230" i="19"/>
  <c r="B230" i="19"/>
  <c r="A230" i="19"/>
  <c r="C229" i="19"/>
  <c r="B229" i="19"/>
  <c r="A229" i="19"/>
  <c r="C228" i="19"/>
  <c r="B228" i="19"/>
  <c r="A228" i="19"/>
  <c r="C227" i="19"/>
  <c r="B227" i="19"/>
  <c r="A227" i="19"/>
  <c r="C226" i="19"/>
  <c r="B226" i="19"/>
  <c r="A226" i="19"/>
  <c r="C225" i="19"/>
  <c r="B225" i="19"/>
  <c r="A225" i="19"/>
  <c r="C224" i="19"/>
  <c r="B224" i="19"/>
  <c r="A224" i="19"/>
  <c r="C223" i="19"/>
  <c r="B223" i="19"/>
  <c r="A223" i="19"/>
  <c r="C222" i="19"/>
  <c r="B222" i="19"/>
  <c r="A222" i="19"/>
  <c r="C221" i="19"/>
  <c r="B221" i="19"/>
  <c r="A221" i="19"/>
  <c r="C220" i="19"/>
  <c r="B220" i="19"/>
  <c r="A220" i="19"/>
  <c r="C219" i="19"/>
  <c r="B219" i="19"/>
  <c r="A219" i="19"/>
  <c r="C218" i="19"/>
  <c r="B218" i="19"/>
  <c r="A218" i="19"/>
  <c r="C217" i="19"/>
  <c r="B217" i="19"/>
  <c r="A217" i="19"/>
  <c r="C216" i="19"/>
  <c r="B216" i="19"/>
  <c r="A216" i="19"/>
  <c r="C215" i="19"/>
  <c r="B215" i="19"/>
  <c r="A215" i="19"/>
  <c r="C214" i="19"/>
  <c r="B214" i="19"/>
  <c r="A214" i="19"/>
  <c r="C213" i="19"/>
  <c r="B213" i="19"/>
  <c r="A213" i="19"/>
  <c r="C212" i="19"/>
  <c r="B212" i="19"/>
  <c r="A212" i="19"/>
  <c r="C211" i="19"/>
  <c r="B211" i="19"/>
  <c r="A211" i="19"/>
  <c r="C210" i="19"/>
  <c r="B210" i="19"/>
  <c r="A210" i="19"/>
  <c r="C209" i="19"/>
  <c r="B209" i="19"/>
  <c r="A209" i="19"/>
  <c r="C208" i="19"/>
  <c r="B208" i="19"/>
  <c r="A208" i="19"/>
  <c r="C207" i="19"/>
  <c r="B207" i="19"/>
  <c r="A207" i="19"/>
  <c r="C206" i="19"/>
  <c r="B206" i="19"/>
  <c r="A206" i="19"/>
  <c r="C205" i="19"/>
  <c r="B205" i="19"/>
  <c r="A205" i="19"/>
  <c r="C204" i="19"/>
  <c r="B204" i="19"/>
  <c r="A204" i="19"/>
  <c r="C203" i="19"/>
  <c r="B203" i="19"/>
  <c r="A203" i="19"/>
  <c r="C202" i="19"/>
  <c r="B202" i="19"/>
  <c r="A202" i="19"/>
  <c r="C201" i="19"/>
  <c r="B201" i="19"/>
  <c r="A201" i="19"/>
  <c r="C200" i="19"/>
  <c r="B200" i="19"/>
  <c r="A200" i="19"/>
  <c r="C199" i="19"/>
  <c r="B199" i="19"/>
  <c r="A199" i="19"/>
  <c r="C198" i="19"/>
  <c r="B198" i="19"/>
  <c r="A198" i="19"/>
  <c r="C197" i="19"/>
  <c r="B197" i="19"/>
  <c r="A197" i="19"/>
  <c r="C196" i="19"/>
  <c r="B196" i="19"/>
  <c r="A196" i="19"/>
  <c r="C195" i="19"/>
  <c r="B195" i="19"/>
  <c r="A195" i="19"/>
  <c r="C194" i="19"/>
  <c r="B194" i="19"/>
  <c r="A194" i="19"/>
  <c r="C193" i="19"/>
  <c r="B193" i="19"/>
  <c r="A193" i="19"/>
  <c r="C192" i="19"/>
  <c r="B192" i="19"/>
  <c r="A192" i="19"/>
  <c r="C191" i="19"/>
  <c r="B191" i="19"/>
  <c r="A191" i="19"/>
  <c r="C190" i="19"/>
  <c r="B190" i="19"/>
  <c r="A190" i="19"/>
  <c r="C189" i="19"/>
  <c r="B189" i="19"/>
  <c r="A189" i="19"/>
  <c r="C188" i="19"/>
  <c r="B188" i="19"/>
  <c r="A188" i="19"/>
  <c r="C187" i="19"/>
  <c r="B187" i="19"/>
  <c r="A187" i="19"/>
  <c r="C186" i="19"/>
  <c r="B186" i="19"/>
  <c r="A186" i="19"/>
  <c r="C185" i="19"/>
  <c r="B185" i="19"/>
  <c r="A185" i="19"/>
  <c r="C184" i="19"/>
  <c r="B184" i="19"/>
  <c r="A184" i="19"/>
  <c r="C183" i="19"/>
  <c r="B183" i="19"/>
  <c r="A183" i="19"/>
  <c r="C182" i="19"/>
  <c r="B182" i="19"/>
  <c r="A182" i="19"/>
  <c r="C181" i="19"/>
  <c r="B181" i="19"/>
  <c r="A181" i="19"/>
  <c r="C180" i="19"/>
  <c r="B180" i="19"/>
  <c r="A180" i="19"/>
  <c r="C179" i="19"/>
  <c r="B179" i="19"/>
  <c r="A179" i="19"/>
  <c r="C178" i="19"/>
  <c r="B178" i="19"/>
  <c r="A178" i="19"/>
  <c r="C177" i="19"/>
  <c r="B177" i="19"/>
  <c r="A177" i="19"/>
  <c r="C176" i="19"/>
  <c r="B176" i="19"/>
  <c r="A176" i="19"/>
  <c r="C175" i="19"/>
  <c r="B175" i="19"/>
  <c r="A175" i="19"/>
  <c r="C174" i="19"/>
  <c r="B174" i="19"/>
  <c r="A174" i="19"/>
  <c r="C173" i="19"/>
  <c r="B173" i="19"/>
  <c r="A173" i="19"/>
  <c r="C172" i="19"/>
  <c r="B172" i="19"/>
  <c r="A172" i="19"/>
  <c r="C171" i="19"/>
  <c r="B171" i="19"/>
  <c r="A171" i="19"/>
  <c r="C170" i="19"/>
  <c r="B170" i="19"/>
  <c r="A170" i="19"/>
  <c r="C169" i="19"/>
  <c r="B169" i="19"/>
  <c r="A169" i="19"/>
  <c r="C168" i="19"/>
  <c r="B168" i="19"/>
  <c r="A168" i="19"/>
  <c r="C167" i="19"/>
  <c r="B167" i="19"/>
  <c r="A167" i="19"/>
  <c r="C166" i="19"/>
  <c r="B166" i="19"/>
  <c r="A166" i="19"/>
  <c r="C165" i="19"/>
  <c r="B165" i="19"/>
  <c r="A165" i="19"/>
  <c r="C164" i="19"/>
  <c r="B164" i="19"/>
  <c r="A164" i="19"/>
  <c r="C163" i="19"/>
  <c r="B163" i="19"/>
  <c r="A163" i="19"/>
  <c r="C162" i="19"/>
  <c r="B162" i="19"/>
  <c r="A162" i="19"/>
  <c r="C161" i="19"/>
  <c r="B161" i="19"/>
  <c r="A161" i="19"/>
  <c r="C160" i="19"/>
  <c r="B160" i="19"/>
  <c r="A160" i="19"/>
  <c r="C159" i="19"/>
  <c r="B159" i="19"/>
  <c r="A159" i="19"/>
  <c r="C158" i="19"/>
  <c r="B158" i="19"/>
  <c r="A158" i="19"/>
  <c r="C157" i="19"/>
  <c r="B157" i="19"/>
  <c r="A157" i="19"/>
  <c r="C156" i="19"/>
  <c r="B156" i="19"/>
  <c r="A156" i="19"/>
  <c r="C155" i="19"/>
  <c r="B155" i="19"/>
  <c r="A155" i="19"/>
  <c r="C154" i="19"/>
  <c r="B154" i="19"/>
  <c r="A154" i="19"/>
  <c r="C153" i="19"/>
  <c r="B153" i="19"/>
  <c r="A153" i="19"/>
  <c r="C152" i="19"/>
  <c r="B152" i="19"/>
  <c r="A152" i="19"/>
  <c r="C151" i="19"/>
  <c r="B151" i="19"/>
  <c r="A151" i="19"/>
  <c r="C150" i="19"/>
  <c r="B150" i="19"/>
  <c r="A150" i="19"/>
  <c r="C149" i="19"/>
  <c r="B149" i="19"/>
  <c r="A149" i="19"/>
  <c r="C148" i="19"/>
  <c r="B148" i="19"/>
  <c r="A148" i="19"/>
  <c r="C147" i="19"/>
  <c r="B147" i="19"/>
  <c r="A147" i="19"/>
  <c r="C146" i="19"/>
  <c r="B146" i="19"/>
  <c r="A146" i="19"/>
  <c r="C145" i="19"/>
  <c r="B145" i="19"/>
  <c r="A145" i="19"/>
  <c r="C144" i="19"/>
  <c r="B144" i="19"/>
  <c r="A144" i="19"/>
  <c r="C143" i="19"/>
  <c r="B143" i="19"/>
  <c r="A143" i="19"/>
  <c r="C142" i="19"/>
  <c r="B142" i="19"/>
  <c r="A142" i="19"/>
  <c r="C141" i="19"/>
  <c r="B141" i="19"/>
  <c r="A141" i="19"/>
  <c r="C140" i="19"/>
  <c r="B140" i="19"/>
  <c r="A140" i="19"/>
  <c r="C139" i="19"/>
  <c r="B139" i="19"/>
  <c r="A139" i="19"/>
  <c r="C138" i="19"/>
  <c r="B138" i="19"/>
  <c r="A138" i="19"/>
  <c r="C137" i="19"/>
  <c r="B137" i="19"/>
  <c r="A137" i="19"/>
  <c r="C136" i="19"/>
  <c r="B136" i="19"/>
  <c r="A136" i="19"/>
  <c r="C135" i="19"/>
  <c r="B135" i="19"/>
  <c r="A135" i="19"/>
  <c r="C134" i="19"/>
  <c r="B134" i="19"/>
  <c r="A134" i="19"/>
  <c r="C133" i="19"/>
  <c r="B133" i="19"/>
  <c r="A133" i="19"/>
  <c r="C132" i="19"/>
  <c r="B132" i="19"/>
  <c r="A132" i="19"/>
  <c r="C131" i="19"/>
  <c r="B131" i="19"/>
  <c r="A131" i="19"/>
  <c r="C130" i="19"/>
  <c r="B130" i="19"/>
  <c r="A130" i="19"/>
  <c r="C129" i="19"/>
  <c r="B129" i="19"/>
  <c r="A129" i="19"/>
  <c r="C128" i="19"/>
  <c r="B128" i="19"/>
  <c r="A128" i="19"/>
  <c r="C127" i="19"/>
  <c r="B127" i="19"/>
  <c r="A127" i="19"/>
  <c r="C126" i="19"/>
  <c r="B126" i="19"/>
  <c r="A126" i="19"/>
  <c r="C125" i="19"/>
  <c r="B125" i="19"/>
  <c r="A125" i="19"/>
  <c r="C124" i="19"/>
  <c r="B124" i="19"/>
  <c r="A124" i="19"/>
  <c r="C123" i="19"/>
  <c r="B123" i="19"/>
  <c r="A123" i="19"/>
  <c r="C122" i="19"/>
  <c r="B122" i="19"/>
  <c r="A122" i="19"/>
  <c r="C121" i="19"/>
  <c r="B121" i="19"/>
  <c r="A121" i="19"/>
  <c r="C120" i="19"/>
  <c r="B120" i="19"/>
  <c r="A120" i="19"/>
  <c r="C119" i="19"/>
  <c r="B119" i="19"/>
  <c r="A119" i="19"/>
  <c r="C118" i="19"/>
  <c r="B118" i="19"/>
  <c r="A118" i="19"/>
  <c r="C117" i="19"/>
  <c r="B117" i="19"/>
  <c r="A117" i="19"/>
  <c r="C116" i="19"/>
  <c r="B116" i="19"/>
  <c r="A116" i="19"/>
  <c r="C115" i="19"/>
  <c r="B115" i="19"/>
  <c r="A115" i="19"/>
  <c r="C114" i="19"/>
  <c r="B114" i="19"/>
  <c r="A114" i="19"/>
  <c r="C113" i="19"/>
  <c r="B113" i="19"/>
  <c r="A113" i="19"/>
  <c r="C112" i="19"/>
  <c r="B112" i="19"/>
  <c r="A112" i="19"/>
  <c r="C111" i="19"/>
  <c r="B111" i="19"/>
  <c r="A111" i="19"/>
  <c r="C110" i="19"/>
  <c r="B110" i="19"/>
  <c r="A110" i="19"/>
  <c r="C109" i="19"/>
  <c r="B109" i="19"/>
  <c r="A109" i="19"/>
  <c r="C108" i="19"/>
  <c r="B108" i="19"/>
  <c r="A108" i="19"/>
  <c r="C107" i="19"/>
  <c r="B107" i="19"/>
  <c r="A107" i="19"/>
  <c r="C106" i="19"/>
  <c r="B106" i="19"/>
  <c r="A106" i="19"/>
  <c r="C105" i="19"/>
  <c r="B105" i="19"/>
  <c r="A105" i="19"/>
  <c r="C104" i="19"/>
  <c r="B104" i="19"/>
  <c r="A104" i="19"/>
  <c r="C103" i="19"/>
  <c r="B103" i="19"/>
  <c r="A103" i="19"/>
  <c r="C102" i="19"/>
  <c r="B102" i="19"/>
  <c r="A102" i="19"/>
  <c r="C101" i="19"/>
  <c r="B101" i="19"/>
  <c r="A101" i="19"/>
  <c r="C100" i="19"/>
  <c r="B100" i="19"/>
  <c r="A100" i="19"/>
  <c r="C99" i="19"/>
  <c r="B99" i="19"/>
  <c r="A99" i="19"/>
  <c r="C98" i="19"/>
  <c r="B98" i="19"/>
  <c r="A98" i="19"/>
  <c r="C97" i="19"/>
  <c r="B97" i="19"/>
  <c r="A97" i="19"/>
  <c r="C96" i="19"/>
  <c r="B96" i="19"/>
  <c r="A96" i="19"/>
  <c r="C95" i="19"/>
  <c r="B95" i="19"/>
  <c r="A95" i="19"/>
  <c r="C94" i="19"/>
  <c r="B94" i="19"/>
  <c r="A94" i="19"/>
  <c r="C93" i="19"/>
  <c r="B93" i="19"/>
  <c r="A93" i="19"/>
  <c r="C92" i="19"/>
  <c r="B92" i="19"/>
  <c r="A92" i="19"/>
  <c r="C91" i="19"/>
  <c r="B91" i="19"/>
  <c r="A91" i="19"/>
  <c r="C90" i="19"/>
  <c r="B90" i="19"/>
  <c r="A90" i="19"/>
  <c r="C89" i="19"/>
  <c r="B89" i="19"/>
  <c r="A89" i="19"/>
  <c r="C88" i="19"/>
  <c r="B88" i="19"/>
  <c r="A88" i="19"/>
  <c r="C87" i="19"/>
  <c r="B87" i="19"/>
  <c r="A87" i="19"/>
  <c r="C86" i="19"/>
  <c r="B86" i="19"/>
  <c r="A86" i="19"/>
  <c r="C85" i="19"/>
  <c r="B85" i="19"/>
  <c r="A85" i="19"/>
  <c r="C84" i="19"/>
  <c r="B84" i="19"/>
  <c r="A84" i="19"/>
  <c r="C83" i="19"/>
  <c r="B83" i="19"/>
  <c r="A83" i="19"/>
  <c r="C82" i="19"/>
  <c r="B82" i="19"/>
  <c r="A82" i="19"/>
  <c r="C81" i="19"/>
  <c r="B81" i="19"/>
  <c r="A81" i="19"/>
  <c r="C80" i="19"/>
  <c r="B80" i="19"/>
  <c r="A80" i="19"/>
  <c r="C79" i="19"/>
  <c r="B79" i="19"/>
  <c r="A79" i="19"/>
  <c r="C78" i="19"/>
  <c r="B78" i="19"/>
  <c r="A78" i="19"/>
  <c r="C77" i="19"/>
  <c r="B77" i="19"/>
  <c r="A77" i="19"/>
  <c r="C76" i="19"/>
  <c r="B76" i="19"/>
  <c r="A76" i="19"/>
  <c r="C75" i="19"/>
  <c r="B75" i="19"/>
  <c r="A75" i="19"/>
  <c r="C74" i="19"/>
  <c r="B74" i="19"/>
  <c r="A74" i="19"/>
  <c r="C73" i="19"/>
  <c r="B73" i="19"/>
  <c r="A73" i="19"/>
  <c r="C72" i="19"/>
  <c r="B72" i="19"/>
  <c r="A72" i="19"/>
  <c r="C71" i="19"/>
  <c r="B71" i="19"/>
  <c r="A71" i="19"/>
  <c r="C70" i="19"/>
  <c r="B70" i="19"/>
  <c r="A70" i="19"/>
  <c r="C69" i="19"/>
  <c r="B69" i="19"/>
  <c r="A69" i="19"/>
  <c r="C68" i="19"/>
  <c r="B68" i="19"/>
  <c r="A68" i="19"/>
  <c r="C67" i="19"/>
  <c r="B67" i="19"/>
  <c r="A67" i="19"/>
  <c r="C66" i="19"/>
  <c r="B66" i="19"/>
  <c r="A66" i="19"/>
  <c r="C65" i="19"/>
  <c r="B65" i="19"/>
  <c r="A65" i="19"/>
  <c r="C64" i="19"/>
  <c r="B64" i="19"/>
  <c r="A64" i="19"/>
  <c r="C63" i="19"/>
  <c r="B63" i="19"/>
  <c r="A63" i="19"/>
  <c r="C62" i="19"/>
  <c r="B62" i="19"/>
  <c r="A62" i="19"/>
  <c r="C61" i="19"/>
  <c r="B61" i="19"/>
  <c r="A61" i="19"/>
  <c r="C60" i="19"/>
  <c r="B60" i="19"/>
  <c r="A60" i="19"/>
  <c r="C59" i="19"/>
  <c r="B59" i="19"/>
  <c r="A59" i="19"/>
  <c r="C58" i="19"/>
  <c r="B58" i="19"/>
  <c r="A58" i="19"/>
  <c r="C57" i="19"/>
  <c r="B57" i="19"/>
  <c r="A57" i="19"/>
  <c r="C56" i="19"/>
  <c r="B56" i="19"/>
  <c r="A56" i="19"/>
  <c r="C55" i="19"/>
  <c r="B55" i="19"/>
  <c r="A55" i="19"/>
  <c r="C54" i="19"/>
  <c r="B54" i="19"/>
  <c r="A54" i="19"/>
  <c r="C53" i="19"/>
  <c r="B53" i="19"/>
  <c r="A53" i="19"/>
  <c r="C52" i="19"/>
  <c r="B52" i="19"/>
  <c r="A52" i="19"/>
  <c r="C51" i="19"/>
  <c r="B51" i="19"/>
  <c r="A51" i="19"/>
  <c r="C50" i="19"/>
  <c r="B50" i="19"/>
  <c r="A50" i="19"/>
  <c r="C49" i="19"/>
  <c r="B49" i="19"/>
  <c r="A49" i="19"/>
  <c r="C48" i="19"/>
  <c r="B48" i="19"/>
  <c r="A48" i="19"/>
  <c r="C47" i="19"/>
  <c r="B47" i="19"/>
  <c r="A47" i="19"/>
  <c r="C46" i="19"/>
  <c r="B46" i="19"/>
  <c r="A46" i="19"/>
  <c r="C45" i="19"/>
  <c r="B45" i="19"/>
  <c r="A45" i="19"/>
  <c r="C44" i="19"/>
  <c r="B44" i="19"/>
  <c r="A44" i="19"/>
  <c r="C43" i="19"/>
  <c r="B43" i="19"/>
  <c r="A43" i="19"/>
  <c r="C42" i="19"/>
  <c r="B42" i="19"/>
  <c r="A42" i="19"/>
  <c r="C41" i="19"/>
  <c r="B41" i="19"/>
  <c r="A41" i="19"/>
  <c r="C40" i="19"/>
  <c r="B40" i="19"/>
  <c r="A40" i="19"/>
  <c r="C39" i="19"/>
  <c r="B39" i="19"/>
  <c r="A39" i="19"/>
  <c r="C38" i="19"/>
  <c r="B38" i="19"/>
  <c r="A38" i="19"/>
  <c r="C37" i="19"/>
  <c r="B37" i="19"/>
  <c r="A37" i="19"/>
  <c r="C36" i="19"/>
  <c r="B36" i="19"/>
  <c r="A36" i="19"/>
  <c r="C35" i="19"/>
  <c r="B35" i="19"/>
  <c r="A35" i="19"/>
  <c r="C34" i="19"/>
  <c r="B34" i="19"/>
  <c r="A34" i="19"/>
  <c r="C33" i="19"/>
  <c r="B33" i="19"/>
  <c r="A33" i="19"/>
  <c r="C32" i="19"/>
  <c r="B32" i="19"/>
  <c r="A32" i="19"/>
  <c r="C31" i="19"/>
  <c r="B31" i="19"/>
  <c r="A31" i="19"/>
  <c r="C30" i="19"/>
  <c r="B30" i="19"/>
  <c r="A30" i="19"/>
  <c r="C29" i="19"/>
  <c r="B29" i="19"/>
  <c r="A29" i="19"/>
  <c r="C28" i="19"/>
  <c r="B28" i="19"/>
  <c r="A28" i="19"/>
  <c r="C27" i="19"/>
  <c r="B27" i="19"/>
  <c r="A27" i="19"/>
  <c r="C26" i="19"/>
  <c r="B26" i="19"/>
  <c r="A26" i="19"/>
  <c r="C25" i="19"/>
  <c r="C22" i="19"/>
  <c r="B22" i="19"/>
  <c r="A22" i="19"/>
  <c r="C21" i="19"/>
  <c r="B21" i="19"/>
  <c r="A21" i="19"/>
  <c r="C20" i="19"/>
  <c r="B20" i="19"/>
  <c r="A20" i="19"/>
  <c r="C19" i="19"/>
  <c r="B19" i="19"/>
  <c r="A19" i="19"/>
  <c r="E10" i="19"/>
  <c r="H7" i="19"/>
  <c r="E7" i="19"/>
  <c r="B7" i="19"/>
  <c r="E15" i="18"/>
  <c r="B15" i="18"/>
  <c r="E10" i="18"/>
  <c r="H7" i="18"/>
  <c r="E7" i="18"/>
  <c r="B7" i="18"/>
  <c r="M18" i="17"/>
  <c r="F18" i="17" s="1"/>
  <c r="L18" i="17"/>
  <c r="J18" i="17"/>
  <c r="I18" i="17"/>
  <c r="F5" i="17"/>
  <c r="E5" i="17"/>
  <c r="C5" i="17"/>
  <c r="C18" i="17" s="1"/>
  <c r="B5" i="17"/>
  <c r="B18" i="17" s="1"/>
  <c r="P5" i="17"/>
  <c r="P6" i="17"/>
  <c r="P7" i="17"/>
  <c r="P8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P60" i="17"/>
  <c r="P61" i="17"/>
  <c r="P62" i="17"/>
  <c r="P63" i="17"/>
  <c r="P64" i="17"/>
  <c r="P65" i="17"/>
  <c r="P66" i="17"/>
  <c r="P67" i="17"/>
  <c r="P68" i="17"/>
  <c r="P69" i="17"/>
  <c r="P70" i="17"/>
  <c r="P71" i="17"/>
  <c r="P72" i="17"/>
  <c r="P73" i="17"/>
  <c r="P74" i="17"/>
  <c r="P75" i="17"/>
  <c r="P76" i="17"/>
  <c r="P77" i="17"/>
  <c r="P78" i="17"/>
  <c r="P79" i="17"/>
  <c r="P80" i="17"/>
  <c r="P81" i="17"/>
  <c r="P82" i="17"/>
  <c r="P83" i="17"/>
  <c r="P84" i="17"/>
  <c r="P85" i="17"/>
  <c r="P86" i="17"/>
  <c r="P87" i="17"/>
  <c r="P88" i="17"/>
  <c r="P89" i="17"/>
  <c r="P90" i="17"/>
  <c r="P91" i="17"/>
  <c r="P92" i="17"/>
  <c r="P93" i="17"/>
  <c r="P94" i="17"/>
  <c r="P95" i="17"/>
  <c r="P96" i="17"/>
  <c r="P97" i="17"/>
  <c r="P98" i="17"/>
  <c r="P99" i="17"/>
  <c r="P100" i="17"/>
  <c r="P101" i="17"/>
  <c r="P102" i="17"/>
  <c r="P103" i="17"/>
  <c r="P104" i="17"/>
  <c r="P105" i="17"/>
  <c r="P106" i="17"/>
  <c r="P107" i="17"/>
  <c r="P108" i="17"/>
  <c r="P109" i="17"/>
  <c r="P110" i="17"/>
  <c r="P111" i="17"/>
  <c r="P112" i="17"/>
  <c r="P113" i="17"/>
  <c r="P114" i="17"/>
  <c r="P115" i="17"/>
  <c r="P116" i="17"/>
  <c r="P117" i="17"/>
  <c r="P118" i="17"/>
  <c r="P119" i="17"/>
  <c r="P120" i="17"/>
  <c r="P121" i="17"/>
  <c r="P122" i="17"/>
  <c r="P123" i="17"/>
  <c r="P124" i="17"/>
  <c r="P125" i="17"/>
  <c r="P126" i="17"/>
  <c r="P127" i="17"/>
  <c r="P128" i="17"/>
  <c r="P129" i="17"/>
  <c r="P130" i="17"/>
  <c r="P131" i="17"/>
  <c r="P132" i="17"/>
  <c r="P133" i="17"/>
  <c r="P134" i="17"/>
  <c r="P135" i="17"/>
  <c r="P136" i="17"/>
  <c r="P137" i="17"/>
  <c r="P138" i="17"/>
  <c r="P139" i="17"/>
  <c r="P140" i="17"/>
  <c r="P141" i="17"/>
  <c r="P142" i="17"/>
  <c r="P143" i="17"/>
  <c r="P144" i="17"/>
  <c r="P145" i="17"/>
  <c r="P146" i="17"/>
  <c r="P147" i="17"/>
  <c r="P148" i="17"/>
  <c r="P149" i="17"/>
  <c r="P150" i="17"/>
  <c r="P151" i="17"/>
  <c r="P152" i="17"/>
  <c r="P153" i="17"/>
  <c r="P154" i="17"/>
  <c r="P155" i="17"/>
  <c r="P156" i="17"/>
  <c r="P157" i="17"/>
  <c r="P158" i="17"/>
  <c r="P159" i="17"/>
  <c r="P160" i="17"/>
  <c r="P161" i="17"/>
  <c r="P162" i="17"/>
  <c r="P163" i="17"/>
  <c r="P164" i="17"/>
  <c r="P165" i="17"/>
  <c r="P166" i="17"/>
  <c r="P167" i="17"/>
  <c r="P168" i="17"/>
  <c r="P169" i="17"/>
  <c r="P170" i="17"/>
  <c r="P171" i="17"/>
  <c r="P172" i="17"/>
  <c r="P173" i="17"/>
  <c r="P174" i="17"/>
  <c r="P175" i="17"/>
  <c r="P176" i="17"/>
  <c r="P177" i="17"/>
  <c r="P178" i="17"/>
  <c r="P179" i="17"/>
  <c r="P180" i="17"/>
  <c r="P181" i="17"/>
  <c r="P182" i="17"/>
  <c r="P183" i="17"/>
  <c r="P184" i="17"/>
  <c r="P185" i="17"/>
  <c r="P186" i="17"/>
  <c r="P187" i="17"/>
  <c r="P188" i="17"/>
  <c r="P189" i="17"/>
  <c r="P190" i="17"/>
  <c r="P191" i="17"/>
  <c r="P192" i="17"/>
  <c r="P193" i="17"/>
  <c r="P194" i="17"/>
  <c r="P195" i="17"/>
  <c r="P196" i="17"/>
  <c r="P197" i="17"/>
  <c r="P198" i="17"/>
  <c r="P199" i="17"/>
  <c r="P200" i="17"/>
  <c r="P201" i="17"/>
  <c r="P202" i="17"/>
  <c r="P203" i="17"/>
  <c r="P204" i="17"/>
  <c r="P205" i="17"/>
  <c r="P206" i="17"/>
  <c r="P207" i="17"/>
  <c r="P208" i="17"/>
  <c r="P209" i="17"/>
  <c r="P210" i="17"/>
  <c r="P211" i="17"/>
  <c r="P212" i="17"/>
  <c r="P213" i="17"/>
  <c r="P214" i="17"/>
  <c r="P215" i="17"/>
  <c r="P216" i="17"/>
  <c r="P217" i="17"/>
  <c r="P218" i="17"/>
  <c r="P219" i="17"/>
  <c r="P220" i="17"/>
  <c r="P221" i="17"/>
  <c r="P222" i="17"/>
  <c r="P223" i="17"/>
  <c r="P224" i="17"/>
  <c r="P225" i="17"/>
  <c r="P226" i="17"/>
  <c r="P227" i="17"/>
  <c r="P228" i="17"/>
  <c r="P229" i="17"/>
  <c r="P230" i="17"/>
  <c r="P231" i="17"/>
  <c r="P232" i="17"/>
  <c r="P233" i="17"/>
  <c r="P234" i="17"/>
  <c r="P235" i="17"/>
  <c r="P236" i="17"/>
  <c r="P237" i="17"/>
  <c r="P238" i="17"/>
  <c r="P239" i="17"/>
  <c r="P240" i="17"/>
  <c r="P241" i="17"/>
  <c r="P242" i="17"/>
  <c r="P243" i="17"/>
  <c r="P244" i="17"/>
  <c r="P245" i="17"/>
  <c r="P246" i="17"/>
  <c r="P247" i="17"/>
  <c r="P248" i="17"/>
  <c r="P249" i="17"/>
  <c r="P250" i="17"/>
  <c r="P251" i="17"/>
  <c r="P252" i="17"/>
  <c r="P253" i="17"/>
  <c r="P254" i="17"/>
  <c r="P255" i="17"/>
  <c r="P256" i="17"/>
  <c r="P257" i="17"/>
  <c r="P258" i="17"/>
  <c r="P259" i="17"/>
  <c r="P260" i="17"/>
  <c r="P261" i="17"/>
  <c r="P262" i="17"/>
  <c r="P263" i="17"/>
  <c r="P264" i="17"/>
  <c r="P265" i="17"/>
  <c r="P266" i="17"/>
  <c r="P267" i="17"/>
  <c r="P268" i="17"/>
  <c r="P269" i="17"/>
  <c r="P270" i="17"/>
  <c r="P271" i="17"/>
  <c r="P272" i="17"/>
  <c r="P273" i="17"/>
  <c r="P274" i="17"/>
  <c r="P275" i="17"/>
  <c r="P276" i="17"/>
  <c r="P277" i="17"/>
  <c r="P278" i="17"/>
  <c r="P279" i="17"/>
  <c r="P280" i="17"/>
  <c r="P281" i="17"/>
  <c r="P282" i="17"/>
  <c r="P283" i="17"/>
  <c r="P284" i="17"/>
  <c r="P285" i="17"/>
  <c r="P286" i="17"/>
  <c r="P287" i="17"/>
  <c r="P288" i="17"/>
  <c r="P289" i="17"/>
  <c r="P290" i="17"/>
  <c r="P291" i="17"/>
  <c r="P4" i="17"/>
  <c r="O5" i="17"/>
  <c r="O6" i="17"/>
  <c r="O7" i="17"/>
  <c r="O8" i="17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O45" i="17"/>
  <c r="O46" i="17"/>
  <c r="O47" i="17"/>
  <c r="O48" i="17"/>
  <c r="O49" i="17"/>
  <c r="O50" i="17"/>
  <c r="O51" i="17"/>
  <c r="O52" i="17"/>
  <c r="O53" i="17"/>
  <c r="O54" i="17"/>
  <c r="O55" i="17"/>
  <c r="O56" i="17"/>
  <c r="O57" i="17"/>
  <c r="O58" i="17"/>
  <c r="O59" i="17"/>
  <c r="O60" i="17"/>
  <c r="O61" i="17"/>
  <c r="O62" i="17"/>
  <c r="O63" i="17"/>
  <c r="O64" i="17"/>
  <c r="O65" i="17"/>
  <c r="O66" i="17"/>
  <c r="O67" i="17"/>
  <c r="O68" i="17"/>
  <c r="O69" i="17"/>
  <c r="O70" i="17"/>
  <c r="O71" i="17"/>
  <c r="O72" i="17"/>
  <c r="O73" i="17"/>
  <c r="O74" i="17"/>
  <c r="O75" i="17"/>
  <c r="O76" i="17"/>
  <c r="O77" i="17"/>
  <c r="O78" i="17"/>
  <c r="O79" i="17"/>
  <c r="O80" i="17"/>
  <c r="O81" i="17"/>
  <c r="O82" i="17"/>
  <c r="O83" i="17"/>
  <c r="O84" i="17"/>
  <c r="O85" i="17"/>
  <c r="O86" i="17"/>
  <c r="O87" i="17"/>
  <c r="O88" i="17"/>
  <c r="O89" i="17"/>
  <c r="O90" i="17"/>
  <c r="O91" i="17"/>
  <c r="O92" i="17"/>
  <c r="O93" i="17"/>
  <c r="O94" i="17"/>
  <c r="O95" i="17"/>
  <c r="O96" i="17"/>
  <c r="O97" i="17"/>
  <c r="O98" i="17"/>
  <c r="O99" i="17"/>
  <c r="O100" i="17"/>
  <c r="O101" i="17"/>
  <c r="O102" i="17"/>
  <c r="O103" i="17"/>
  <c r="O104" i="17"/>
  <c r="O105" i="17"/>
  <c r="O106" i="17"/>
  <c r="O107" i="17"/>
  <c r="O108" i="17"/>
  <c r="O109" i="17"/>
  <c r="O110" i="17"/>
  <c r="O111" i="17"/>
  <c r="O112" i="17"/>
  <c r="O113" i="17"/>
  <c r="O114" i="17"/>
  <c r="O115" i="17"/>
  <c r="O116" i="17"/>
  <c r="O117" i="17"/>
  <c r="O118" i="17"/>
  <c r="O119" i="17"/>
  <c r="O120" i="17"/>
  <c r="O121" i="17"/>
  <c r="O122" i="17"/>
  <c r="O123" i="17"/>
  <c r="O124" i="17"/>
  <c r="O125" i="17"/>
  <c r="O126" i="17"/>
  <c r="O127" i="17"/>
  <c r="O128" i="17"/>
  <c r="O129" i="17"/>
  <c r="O130" i="17"/>
  <c r="O131" i="17"/>
  <c r="O132" i="17"/>
  <c r="O133" i="17"/>
  <c r="O134" i="17"/>
  <c r="O135" i="17"/>
  <c r="O136" i="17"/>
  <c r="O137" i="17"/>
  <c r="O138" i="17"/>
  <c r="O139" i="17"/>
  <c r="O140" i="17"/>
  <c r="O141" i="17"/>
  <c r="O142" i="17"/>
  <c r="O143" i="17"/>
  <c r="O144" i="17"/>
  <c r="O145" i="17"/>
  <c r="O146" i="17"/>
  <c r="O147" i="17"/>
  <c r="O148" i="17"/>
  <c r="O149" i="17"/>
  <c r="O150" i="17"/>
  <c r="O151" i="17"/>
  <c r="O152" i="17"/>
  <c r="O153" i="17"/>
  <c r="O154" i="17"/>
  <c r="O155" i="17"/>
  <c r="O156" i="17"/>
  <c r="O157" i="17"/>
  <c r="O158" i="17"/>
  <c r="O159" i="17"/>
  <c r="O160" i="17"/>
  <c r="O161" i="17"/>
  <c r="O162" i="17"/>
  <c r="O163" i="17"/>
  <c r="O164" i="17"/>
  <c r="O165" i="17"/>
  <c r="O166" i="17"/>
  <c r="O167" i="17"/>
  <c r="O168" i="17"/>
  <c r="O169" i="17"/>
  <c r="O170" i="17"/>
  <c r="O171" i="17"/>
  <c r="O172" i="17"/>
  <c r="O173" i="17"/>
  <c r="O174" i="17"/>
  <c r="O175" i="17"/>
  <c r="O176" i="17"/>
  <c r="O177" i="17"/>
  <c r="O178" i="17"/>
  <c r="O179" i="17"/>
  <c r="O180" i="17"/>
  <c r="O181" i="17"/>
  <c r="O182" i="17"/>
  <c r="O183" i="17"/>
  <c r="O184" i="17"/>
  <c r="O185" i="17"/>
  <c r="O186" i="17"/>
  <c r="O187" i="17"/>
  <c r="O188" i="17"/>
  <c r="O189" i="17"/>
  <c r="O190" i="17"/>
  <c r="O191" i="17"/>
  <c r="O192" i="17"/>
  <c r="O193" i="17"/>
  <c r="O194" i="17"/>
  <c r="O195" i="17"/>
  <c r="O196" i="17"/>
  <c r="O197" i="17"/>
  <c r="O198" i="17"/>
  <c r="O199" i="17"/>
  <c r="O200" i="17"/>
  <c r="O201" i="17"/>
  <c r="O202" i="17"/>
  <c r="O203" i="17"/>
  <c r="O204" i="17"/>
  <c r="O205" i="17"/>
  <c r="O206" i="17"/>
  <c r="O207" i="17"/>
  <c r="O208" i="17"/>
  <c r="O209" i="17"/>
  <c r="O210" i="17"/>
  <c r="O211" i="17"/>
  <c r="O212" i="17"/>
  <c r="O213" i="17"/>
  <c r="O214" i="17"/>
  <c r="O215" i="17"/>
  <c r="O216" i="17"/>
  <c r="O217" i="17"/>
  <c r="O218" i="17"/>
  <c r="O219" i="17"/>
  <c r="O220" i="17"/>
  <c r="O221" i="17"/>
  <c r="O222" i="17"/>
  <c r="O223" i="17"/>
  <c r="O224" i="17"/>
  <c r="O225" i="17"/>
  <c r="O226" i="17"/>
  <c r="O227" i="17"/>
  <c r="O228" i="17"/>
  <c r="O229" i="17"/>
  <c r="O230" i="17"/>
  <c r="O231" i="17"/>
  <c r="O232" i="17"/>
  <c r="O233" i="17"/>
  <c r="O234" i="17"/>
  <c r="O235" i="17"/>
  <c r="O236" i="17"/>
  <c r="O237" i="17"/>
  <c r="O238" i="17"/>
  <c r="O239" i="17"/>
  <c r="O240" i="17"/>
  <c r="O241" i="17"/>
  <c r="O242" i="17"/>
  <c r="O243" i="17"/>
  <c r="O244" i="17"/>
  <c r="O245" i="17"/>
  <c r="O246" i="17"/>
  <c r="O247" i="17"/>
  <c r="O248" i="17"/>
  <c r="O249" i="17"/>
  <c r="O250" i="17"/>
  <c r="O251" i="17"/>
  <c r="O252" i="17"/>
  <c r="O253" i="17"/>
  <c r="O254" i="17"/>
  <c r="O255" i="17"/>
  <c r="O256" i="17"/>
  <c r="O257" i="17"/>
  <c r="O258" i="17"/>
  <c r="O259" i="17"/>
  <c r="O260" i="17"/>
  <c r="O261" i="17"/>
  <c r="O262" i="17"/>
  <c r="O263" i="17"/>
  <c r="O264" i="17"/>
  <c r="O265" i="17"/>
  <c r="O266" i="17"/>
  <c r="O267" i="17"/>
  <c r="O268" i="17"/>
  <c r="O269" i="17"/>
  <c r="O270" i="17"/>
  <c r="O271" i="17"/>
  <c r="O272" i="17"/>
  <c r="O273" i="17"/>
  <c r="O274" i="17"/>
  <c r="O275" i="17"/>
  <c r="O276" i="17"/>
  <c r="O277" i="17"/>
  <c r="O278" i="17"/>
  <c r="O279" i="17"/>
  <c r="O280" i="17"/>
  <c r="O281" i="17"/>
  <c r="O282" i="17"/>
  <c r="O283" i="17"/>
  <c r="O284" i="17"/>
  <c r="O285" i="17"/>
  <c r="O286" i="17"/>
  <c r="O287" i="17"/>
  <c r="O288" i="17"/>
  <c r="O289" i="17"/>
  <c r="O290" i="17"/>
  <c r="O291" i="17"/>
  <c r="O4" i="17"/>
  <c r="B13" i="12"/>
  <c r="B13" i="18" s="1"/>
  <c r="E13" i="12"/>
  <c r="E13" i="18"/>
  <c r="E10" i="12"/>
  <c r="E7" i="12"/>
  <c r="B7" i="12"/>
  <c r="B7" i="3"/>
  <c r="E10" i="3"/>
  <c r="E7" i="3"/>
  <c r="H7" i="12"/>
  <c r="H7" i="3"/>
  <c r="A5" i="17" l="1"/>
  <c r="D5" i="17"/>
  <c r="D18" i="17" s="1"/>
  <c r="D20" i="17" s="1"/>
  <c r="H15" i="12" s="1"/>
  <c r="E18" i="17"/>
  <c r="D7" i="17"/>
  <c r="H13" i="12" s="1"/>
  <c r="A18" i="17"/>
  <c r="A20" i="17" s="1"/>
  <c r="H15" i="3" s="1"/>
  <c r="A7" i="17"/>
  <c r="A22" i="17" l="1"/>
  <c r="C13" i="2" s="1"/>
  <c r="H13" i="3"/>
  <c r="A10" i="17"/>
  <c r="A13" i="2" s="1"/>
</calcChain>
</file>

<file path=xl/sharedStrings.xml><?xml version="1.0" encoding="utf-8"?>
<sst xmlns="http://schemas.openxmlformats.org/spreadsheetml/2006/main" count="756" uniqueCount="307">
  <si>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</si>
  <si>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</si>
  <si>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</si>
  <si>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</si>
  <si>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</si>
  <si>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</si>
  <si>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</si>
  <si>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 xml:space="preserve">Mention </t>
  </si>
  <si>
    <t>Codage Diplôme</t>
  </si>
  <si>
    <t>Codage double licence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</si>
  <si>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</si>
  <si>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</si>
  <si>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</si>
  <si>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</si>
  <si>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</si>
  <si>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</si>
  <si>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</si>
  <si>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Type Diplôme</t>
  </si>
  <si>
    <t>Sciences de la Vie</t>
  </si>
  <si>
    <t>SLVIE18</t>
  </si>
  <si>
    <t>CT (Contrôle terminal)</t>
  </si>
  <si>
    <t>Oral</t>
  </si>
  <si>
    <t xml:space="preserve">Contrat d'Apprentissage/ Contrat de Professionnalisation </t>
  </si>
  <si>
    <t>ECUE</t>
  </si>
  <si>
    <t>Portée</t>
  </si>
  <si>
    <t>Modification</t>
  </si>
  <si>
    <t>Complémentaire</t>
  </si>
  <si>
    <t>Licence</t>
  </si>
  <si>
    <t>Droit</t>
  </si>
  <si>
    <t>DLDRT18</t>
  </si>
  <si>
    <t>CC&amp;CT</t>
  </si>
  <si>
    <t>Écrit/Pratique</t>
  </si>
  <si>
    <t>BLOC</t>
  </si>
  <si>
    <t>Fermeture</t>
  </si>
  <si>
    <t>Double Licence</t>
  </si>
  <si>
    <t>Économie et gestion</t>
  </si>
  <si>
    <t>ILECG18</t>
  </si>
  <si>
    <t>Rapport/Mémoire</t>
  </si>
  <si>
    <t>OPTION</t>
  </si>
  <si>
    <t>GLECG18</t>
  </si>
  <si>
    <t>Pratique sportive</t>
  </si>
  <si>
    <t>Parcours Pédagogique</t>
  </si>
  <si>
    <t>Information-communication</t>
  </si>
  <si>
    <t>HLICO18</t>
  </si>
  <si>
    <t>Arts du spectacle</t>
  </si>
  <si>
    <t>HLARS18</t>
  </si>
  <si>
    <t>Musicologie</t>
  </si>
  <si>
    <t>HLMUS18</t>
  </si>
  <si>
    <t>Lettres</t>
  </si>
  <si>
    <t>HLLET18</t>
  </si>
  <si>
    <t>Portail_Droit</t>
  </si>
  <si>
    <t>Portail_EG</t>
  </si>
  <si>
    <t>Portail_SHS</t>
  </si>
  <si>
    <t>Portail_LLAC</t>
  </si>
  <si>
    <t>Portail_ST</t>
  </si>
  <si>
    <t>Portail_SV</t>
  </si>
  <si>
    <t>Portail_STAPS</t>
  </si>
  <si>
    <t>Lettres étrangères appliquées (LEA)</t>
  </si>
  <si>
    <t>HLEAP18</t>
  </si>
  <si>
    <t>Sciences de l'homme, anthropologie, ethnologie</t>
  </si>
  <si>
    <t>Sciences de la terre</t>
  </si>
  <si>
    <t>Sciences de la vie</t>
  </si>
  <si>
    <t>STAPS-Activité Physique Adaptée-Santé</t>
  </si>
  <si>
    <t>Langues, littératures et civilisations étrangères et régionales (LLCER)</t>
  </si>
  <si>
    <t>HLCER18</t>
  </si>
  <si>
    <t>Droit-Philosophie</t>
  </si>
  <si>
    <t>Économie-Sociologie</t>
  </si>
  <si>
    <t>Psychologie</t>
  </si>
  <si>
    <t>Sciences et technologies</t>
  </si>
  <si>
    <t>Sciences de la vie-Chimie</t>
  </si>
  <si>
    <t>STAPS-Education et Motricité</t>
  </si>
  <si>
    <t>HLTSH18</t>
  </si>
  <si>
    <t xml:space="preserve"> </t>
  </si>
  <si>
    <t>Histoire</t>
  </si>
  <si>
    <t>Physique</t>
  </si>
  <si>
    <t>Sciences de la vie-Mathématiques</t>
  </si>
  <si>
    <t>STAPS-Entraînement Sportif</t>
  </si>
  <si>
    <t>HLPSY18</t>
  </si>
  <si>
    <t>Sociologie</t>
  </si>
  <si>
    <t>Mathématiques</t>
  </si>
  <si>
    <t>Bio-Geo-Sciences</t>
  </si>
  <si>
    <t>STAPS-Management du Sport</t>
  </si>
  <si>
    <t>Sciences du langage</t>
  </si>
  <si>
    <t>HLNDL18</t>
  </si>
  <si>
    <t>Philosophie</t>
  </si>
  <si>
    <t>Chimie</t>
  </si>
  <si>
    <t>HLHIS18</t>
  </si>
  <si>
    <t>Humanités</t>
  </si>
  <si>
    <t>Mathématiques et Informatique appliquées aux sciences humaines et sociales (MIASHS)</t>
  </si>
  <si>
    <t>HLOPH18</t>
  </si>
  <si>
    <t>Géographie et aménagement</t>
  </si>
  <si>
    <t>Electronique, énergie électrique, automatique (EEA)</t>
  </si>
  <si>
    <t>HLSOC18</t>
  </si>
  <si>
    <t>Philosophie-Droit</t>
  </si>
  <si>
    <t>Lettres-Histoire</t>
  </si>
  <si>
    <t>Informatique</t>
  </si>
  <si>
    <t>SLTER18</t>
  </si>
  <si>
    <t>Psychologie-Philosophie</t>
  </si>
  <si>
    <t>Musicologie - Sciences de l'homme, anthropologie, ethnologie</t>
  </si>
  <si>
    <t xml:space="preserve">Sciences de la terre-Sciences de la vie </t>
  </si>
  <si>
    <t>SLSIT18</t>
  </si>
  <si>
    <t>Philosophie-Psychologie</t>
  </si>
  <si>
    <t xml:space="preserve">Physique-Mathématiques </t>
  </si>
  <si>
    <t>SLCHI18</t>
  </si>
  <si>
    <t>Histoire-Lettres</t>
  </si>
  <si>
    <t>Mathématiques-Physique</t>
  </si>
  <si>
    <t>SLPHY18</t>
  </si>
  <si>
    <t>Sociologie-Économie</t>
  </si>
  <si>
    <t>Informatique-Mathématiques</t>
  </si>
  <si>
    <t>SLMAT18</t>
  </si>
  <si>
    <t>Mathématiques-Informatique</t>
  </si>
  <si>
    <t>SLASH18</t>
  </si>
  <si>
    <t>Chimie-Sciences de la vie</t>
  </si>
  <si>
    <t>SLELE18</t>
  </si>
  <si>
    <t>Sciences de la terre-Physique</t>
  </si>
  <si>
    <t>SLINF18</t>
  </si>
  <si>
    <t>CNU</t>
  </si>
  <si>
    <t>Physique-Sciences de la terre</t>
  </si>
  <si>
    <t>SLGEO18</t>
  </si>
  <si>
    <t>01-Droit privé et sciences criminelles</t>
  </si>
  <si>
    <t>Mathématiques-Sciences de la vie</t>
  </si>
  <si>
    <t>PLAPA18</t>
  </si>
  <si>
    <t>02-Droit public</t>
  </si>
  <si>
    <t>PLEMO18</t>
  </si>
  <si>
    <t>03-Histoire du droit et des institutions</t>
  </si>
  <si>
    <t>PLSES18</t>
  </si>
  <si>
    <t>04-Science politique</t>
  </si>
  <si>
    <t>PLMSP18</t>
  </si>
  <si>
    <t>05-Sciences économiques</t>
  </si>
  <si>
    <t>HLBHU18</t>
  </si>
  <si>
    <t>06-Sciences de gestion</t>
  </si>
  <si>
    <t>07-Sciences du langage : linguistique et phonétique générales</t>
  </si>
  <si>
    <t>l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</si>
  <si>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</si>
  <si>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</si>
  <si>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</si>
  <si>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</si>
  <si>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</si>
  <si>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</si>
  <si>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</si>
  <si>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</si>
  <si>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</si>
  <si>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</si>
  <si>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</si>
  <si>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</si>
  <si>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</si>
  <si>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</si>
  <si>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</si>
  <si>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</si>
  <si>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</si>
  <si>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</si>
  <si>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</si>
  <si>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</si>
  <si>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</si>
  <si>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</si>
  <si>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</si>
  <si>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</si>
  <si>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</si>
  <si>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</si>
  <si>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</si>
  <si>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</si>
  <si>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</si>
  <si>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</si>
  <si>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</si>
  <si>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</si>
  <si>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</si>
  <si>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</si>
  <si>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</si>
  <si>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</si>
  <si>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</si>
  <si>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</si>
  <si>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</si>
  <si>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</si>
  <si>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</si>
  <si>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</si>
  <si>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</si>
  <si>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</si>
  <si>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</si>
  <si>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</si>
  <si>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</si>
  <si>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</si>
  <si>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</si>
  <si>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</si>
  <si>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</si>
  <si>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</si>
  <si>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5</t>
  </si>
  <si>
    <t>Semestre 6</t>
  </si>
  <si>
    <t>Heure TD</t>
  </si>
  <si>
    <t>Heure TP</t>
  </si>
  <si>
    <t>Total</t>
  </si>
  <si>
    <t>Heure Porté par la maquette</t>
  </si>
  <si>
    <t>Mutualisation Porteuse</t>
  </si>
  <si>
    <t xml:space="preserve">Type Diplôme : Licence &amp; Double Licence 3ème année </t>
  </si>
  <si>
    <t>Type diplôme</t>
  </si>
  <si>
    <t>COMPOSANTE</t>
  </si>
  <si>
    <t>MENTION</t>
  </si>
  <si>
    <t>CODE DIPLÔME</t>
  </si>
  <si>
    <t>Parcours Type en L3</t>
  </si>
  <si>
    <t>Parcours Type</t>
  </si>
  <si>
    <t>CHIMIE</t>
  </si>
  <si>
    <t>Heures Maquette</t>
  </si>
  <si>
    <t>Heures Valorisées</t>
  </si>
  <si>
    <t>COMPENSATION</t>
  </si>
  <si>
    <t>Les MCC déterminent le mode de compensation entre UE, semestre et année ainsi que la possibilité d’une note éliminatoire.</t>
  </si>
  <si>
    <t>Obtention des UE</t>
  </si>
  <si>
    <t>Une UE est acquise avec une note au moins égale ou supérieure à 10/20. Calcul de la moyenne de l’UE par compensation entre ECUEs.</t>
  </si>
  <si>
    <t>Obtention du Semestre</t>
  </si>
  <si>
    <t xml:space="preserve">Compensation entre les UEs en session 1 et 2 au semestre. Moyenne générale sur les 4 UE de chimie d'au moins 10/20  + moyenne sur les 5 UE de L3 (chimie + CT) d'au moins 10/20.  </t>
  </si>
  <si>
    <t>Obtention de l'Année</t>
  </si>
  <si>
    <t xml:space="preserve">Compensation entre les UEs en session 1 et 2  à l’année. Moyenne générale sur les 8 UE de chimie d'au moins 10/20  + moyenne sur les 10 UE de L3 (chimie + CT) d'au moins 10/20.                                                                                                                                                                                                                                       </t>
  </si>
  <si>
    <t>Note éliminatoire/ Note seuil</t>
  </si>
  <si>
    <t>sans objet</t>
  </si>
  <si>
    <t>REDOUBLEMENT</t>
  </si>
  <si>
    <t>oui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</si>
  <si>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</si>
  <si>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</si>
  <si>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</si>
  <si>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</si>
  <si>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</si>
  <si>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</si>
  <si>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</si>
  <si>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</si>
  <si>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3 ème Année de Licence</t>
  </si>
  <si>
    <t xml:space="preserve">Code année </t>
  </si>
  <si>
    <t xml:space="preserve">Semestre </t>
  </si>
  <si>
    <t>Code semestre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</si>
  <si>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</si>
  <si>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</si>
  <si>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</si>
  <si>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</si>
  <si>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</si>
  <si>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</si>
  <si>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</si>
  <si>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UE Competences transversales 5 </t>
  </si>
  <si>
    <t>0.1</t>
  </si>
  <si>
    <t>Competences numeriques 3</t>
  </si>
  <si>
    <t>0.2</t>
  </si>
  <si>
    <t xml:space="preserve">Competences informationnelles 3 </t>
  </si>
  <si>
    <t>0.3</t>
  </si>
  <si>
    <t xml:space="preserve">Anglais 5 </t>
  </si>
  <si>
    <t>UE CHIMIE : chimie organique avancée 1</t>
  </si>
  <si>
    <t>1.1</t>
  </si>
  <si>
    <t>ECUE CHIMIE : outils mécanistique et réactivité 1</t>
  </si>
  <si>
    <t>1.2</t>
  </si>
  <si>
    <t>ECUE CHIMIE : stratégie de synthèse 1</t>
  </si>
  <si>
    <t>UE CHIMIE : cinétique et électrochimie</t>
  </si>
  <si>
    <t>2.1</t>
  </si>
  <si>
    <t>ECUE CHIMIE : cinétique 2</t>
  </si>
  <si>
    <t>2.2</t>
  </si>
  <si>
    <t>ECUE CHIMIE : électrochimie</t>
  </si>
  <si>
    <t>UE CHIMIE : structure électroniques des molécules polyatomiques</t>
  </si>
  <si>
    <t>UE CHIMIE : thermodynamique 3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</si>
  <si>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</si>
  <si>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</si>
  <si>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</si>
  <si>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</si>
  <si>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</si>
  <si>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</si>
  <si>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</si>
  <si>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Contrôle Final</t>
  </si>
  <si>
    <t>Semestre</t>
  </si>
  <si>
    <t xml:space="preserve">Code Semestre 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</si>
  <si>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</si>
  <si>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</si>
  <si>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</si>
  <si>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</si>
  <si>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</si>
  <si>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</si>
  <si>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</si>
  <si>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</si>
  <si>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</si>
  <si>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</si>
  <si>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</si>
  <si>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</si>
  <si>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</si>
  <si>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Nature</t>
  </si>
  <si>
    <t>Durée</t>
  </si>
  <si>
    <t>Format d'évaluation</t>
  </si>
  <si>
    <t xml:space="preserve">Modalités de mise en œuvre </t>
  </si>
  <si>
    <t>Commentaires</t>
  </si>
  <si>
    <t>OUI</t>
  </si>
  <si>
    <t>2h</t>
  </si>
  <si>
    <t>1h30</t>
  </si>
  <si>
    <t>UE Competences transversales 6</t>
  </si>
  <si>
    <t>Anglais 6</t>
  </si>
  <si>
    <t>UE CHIMIE : chimie inorganique, de l'atome à la liaison</t>
  </si>
  <si>
    <t>UE CHIMIE : chimie inorganique, propriétés et réactivités</t>
  </si>
  <si>
    <t>UE CHIMIE: chimie organique avancèe 2</t>
  </si>
  <si>
    <t>3.1</t>
  </si>
  <si>
    <t>ECUE CHIMIE : outils mécanistiques et réactivité 2</t>
  </si>
  <si>
    <t>3.2</t>
  </si>
  <si>
    <t>ECUE CHIMIE : stratégie de synthèse 2</t>
  </si>
  <si>
    <t>UE CHIMIE : multi-spectroscopie et option</t>
  </si>
  <si>
    <t>4.1</t>
  </si>
  <si>
    <t>ECUE CHIMIE : élucidation strcturale</t>
  </si>
  <si>
    <t>4.2</t>
  </si>
  <si>
    <t>1 ECUE CHIMIE AU CHOIX</t>
  </si>
  <si>
    <t>MIN 1 MAX 1</t>
  </si>
  <si>
    <t>4.2.1</t>
  </si>
  <si>
    <t>ECUE CHIMIE : génie chimique</t>
  </si>
  <si>
    <t>4.2.2</t>
  </si>
  <si>
    <t>ECUE CHIMIE : modélisation moléculaire</t>
  </si>
  <si>
    <t>4.2.3</t>
  </si>
  <si>
    <t>ECUE CHIMIE : polymères</t>
  </si>
  <si>
    <t>CC = écrit + oral</t>
  </si>
  <si>
    <t>2h + 1h30</t>
  </si>
  <si>
    <t>le contrôle terminal comprend 2 épreuves : 1 épreuve écrite de 2 h sur le cours et  1 épreuve écrite de 1 h 30 sur les TP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</si>
</sst>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3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0" fontId="0" fillId="0" borderId="1" xfId="0" applyBorder="1" applyAlignment="1">
      <alignment wrapText="1"/>
    </xf>
    <xf numFmtId="0" fontId="0" fillId="0" borderId="14" xfId="0" applyBorder="1"/>
    <xf numFmtId="0" fontId="0" fillId="0" borderId="13" xfId="0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2" borderId="1" xfId="0" applyFill="1" applyBorder="1"/>
    <xf numFmtId="0" fontId="4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8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1" fillId="0" borderId="0" xfId="0" applyFont="1"/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164" fontId="8" fillId="0" borderId="0" xfId="0" applyNumberFormat="1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7" fillId="0" borderId="0" xfId="0" applyFont="1" applyProtection="1"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wrapText="1"/>
      <protection locked="0"/>
    </xf>
    <xf numFmtId="16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 applyProtection="1">
      <alignment horizontal="center" vertical="center" wrapText="1"/>
      <protection locked="0"/>
    </xf>
    <xf numFmtId="164" fontId="7" fillId="0" borderId="0" xfId="0" applyNumberFormat="1" applyFont="1" applyProtection="1">
      <protection locked="0"/>
    </xf>
    <xf numFmtId="0" fontId="7" fillId="0" borderId="11" xfId="0" applyFont="1" applyBorder="1" applyProtection="1">
      <protection locked="0"/>
    </xf>
    <xf numFmtId="0" fontId="7" fillId="3" borderId="14" xfId="0" applyFont="1" applyFill="1" applyBorder="1" applyAlignment="1" applyProtection="1">
      <alignment horizontal="center" vertical="center" wrapText="1"/>
      <protection locked="0"/>
    </xf>
    <xf numFmtId="164" fontId="7" fillId="3" borderId="14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164" fontId="7" fillId="4" borderId="1" xfId="0" applyNumberFormat="1" applyFont="1" applyFill="1" applyBorder="1" applyAlignment="1">
      <alignment horizontal="left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7" borderId="1" xfId="0" applyNumberFormat="1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/>
    </xf>
    <xf numFmtId="0" fontId="7" fillId="9" borderId="1" xfId="0" applyFont="1" applyFill="1" applyBorder="1" applyProtection="1">
      <protection locked="0"/>
    </xf>
    <xf numFmtId="164" fontId="7" fillId="2" borderId="1" xfId="0" applyNumberFormat="1" applyFont="1" applyFill="1" applyBorder="1" applyAlignment="1" applyProtection="1">
      <alignment vertical="top"/>
      <protection locked="0"/>
    </xf>
    <xf numFmtId="164" fontId="7" fillId="2" borderId="1" xfId="0" applyNumberFormat="1" applyFont="1" applyFill="1" applyBorder="1" applyAlignment="1" applyProtection="1">
      <alignment horizontal="center" vertical="center"/>
      <protection locked="0"/>
    </xf>
    <xf numFmtId="164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Protection="1">
      <protection locked="0"/>
    </xf>
    <xf numFmtId="164" fontId="7" fillId="0" borderId="1" xfId="0" applyNumberFormat="1" applyFont="1" applyBorder="1" applyAlignment="1" applyProtection="1">
      <alignment vertical="top"/>
      <protection locked="0"/>
    </xf>
    <xf numFmtId="164" fontId="7" fillId="0" borderId="1" xfId="0" applyNumberFormat="1" applyFont="1" applyBorder="1" applyAlignment="1" applyProtection="1">
      <alignment horizontal="center" vertical="center"/>
      <protection locked="0"/>
    </xf>
    <xf numFmtId="164" fontId="7" fillId="0" borderId="1" xfId="0" applyNumberFormat="1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Protection="1">
      <protection locked="0"/>
    </xf>
    <xf numFmtId="2" fontId="7" fillId="0" borderId="1" xfId="0" applyNumberFormat="1" applyFont="1" applyBorder="1" applyAlignment="1" applyProtection="1">
      <alignment horizontal="center" vertical="center" wrapText="1"/>
      <protection locked="0"/>
    </xf>
    <xf numFmtId="164" fontId="7" fillId="0" borderId="1" xfId="0" applyNumberFormat="1" applyFont="1" applyBorder="1" applyAlignment="1">
      <alignment vertical="top"/>
    </xf>
    <xf numFmtId="0" fontId="7" fillId="0" borderId="0" xfId="0" applyFont="1" applyAlignment="1" applyProtection="1">
      <alignment horizontal="center"/>
      <protection locked="0"/>
    </xf>
    <xf numFmtId="0" fontId="7" fillId="0" borderId="0" xfId="0" applyFont="1"/>
    <xf numFmtId="164" fontId="7" fillId="2" borderId="1" xfId="0" applyNumberFormat="1" applyFont="1" applyFill="1" applyBorder="1" applyAlignment="1">
      <alignment vertical="center"/>
    </xf>
    <xf numFmtId="164" fontId="7" fillId="2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vertical="center"/>
    </xf>
    <xf numFmtId="0" fontId="7" fillId="10" borderId="1" xfId="0" applyFont="1" applyFill="1" applyBorder="1" applyAlignment="1" applyProtection="1">
      <alignment horizontal="center" vertical="center"/>
      <protection locked="0"/>
    </xf>
    <xf numFmtId="0" fontId="7" fillId="10" borderId="1" xfId="0" applyFont="1" applyFill="1" applyBorder="1" applyProtection="1">
      <protection locked="0"/>
    </xf>
    <xf numFmtId="0" fontId="0" fillId="0" borderId="1" xfId="0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16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 applyProtection="1">
      <alignment horizontal="center"/>
      <protection locked="0"/>
    </xf>
    <xf numFmtId="0" fontId="8" fillId="3" borderId="14" xfId="0" applyFont="1" applyFill="1" applyBorder="1" applyAlignment="1" applyProtection="1">
      <alignment horizontal="center" vertical="center"/>
      <protection locked="0"/>
    </xf>
    <xf numFmtId="0" fontId="8" fillId="3" borderId="15" xfId="0" applyFont="1" applyFill="1" applyBorder="1" applyAlignment="1" applyProtection="1">
      <alignment horizontal="center" vertical="center"/>
      <protection locked="0"/>
    </xf>
    <xf numFmtId="0" fontId="8" fillId="3" borderId="13" xfId="0" applyFont="1" applyFill="1" applyBorder="1" applyAlignment="1" applyProtection="1">
      <alignment horizontal="center" vertical="center"/>
      <protection locked="0"/>
    </xf>
    <xf numFmtId="164" fontId="8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 applyProtection="1">
      <alignment horizontal="center" vertical="center"/>
      <protection locked="0"/>
    </xf>
    <xf numFmtId="164" fontId="8" fillId="3" borderId="6" xfId="0" applyNumberFormat="1" applyFont="1" applyFill="1" applyBorder="1" applyAlignment="1">
      <alignment horizontal="left" vertical="center"/>
    </xf>
    <xf numFmtId="164" fontId="8" fillId="3" borderId="1" xfId="0" applyNumberFormat="1" applyFont="1" applyFill="1" applyBorder="1" applyAlignment="1">
      <alignment horizontal="left" vertical="center"/>
    </xf>
    <xf numFmtId="0" fontId="8" fillId="0" borderId="1" xfId="0" applyFont="1" applyBorder="1" applyAlignment="1" applyProtection="1">
      <alignment horizontal="center" vertical="center"/>
      <protection locked="0"/>
    </xf>
    <xf numFmtId="164" fontId="8" fillId="0" borderId="7" xfId="0" applyNumberFormat="1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164" fontId="8" fillId="0" borderId="10" xfId="0" applyNumberFormat="1" applyFont="1" applyBorder="1" applyAlignment="1">
      <alignment horizontal="center" vertical="center"/>
    </xf>
    <xf numFmtId="164" fontId="8" fillId="0" borderId="11" xfId="0" applyNumberFormat="1" applyFont="1" applyBorder="1" applyAlignment="1">
      <alignment horizontal="center" vertical="center"/>
    </xf>
    <xf numFmtId="164" fontId="8" fillId="0" borderId="12" xfId="0" applyNumberFormat="1" applyFont="1" applyBorder="1" applyAlignment="1">
      <alignment horizontal="center" vertical="center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164" fontId="7" fillId="0" borderId="4" xfId="0" applyNumberFormat="1" applyFont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/>
    </xf>
    <xf numFmtId="164" fontId="7" fillId="0" borderId="11" xfId="0" applyNumberFormat="1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88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9A0510-DC84-4556-8F95-0737B8B96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C5A6773-7F81-43CD-9B9A-58EE88E19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L83"/>
  <sheetViews>
    <sheetView topLeftCell="F1" zoomScale="85" zoomScaleNormal="85" workbookViewId="0">
      <selection activeCell="E11" sqref="E11:E27"/>
    </sheetView>
  </sheetViews>
  <sheetFormatPr baseColWidth="10" defaultColWidth="11.453125" defaultRowHeight="14.5" x14ac:dyDescent="0.35"/>
  <cols>
    <col min="1" max="1" width="66.81640625" customWidth="1"/>
    <col min="2" max="2" width="45" customWidth="1"/>
    <col min="3" max="3" width="60.7265625" bestFit="1" customWidth="1"/>
    <col min="4" max="4" width="85.453125" bestFit="1" customWidth="1"/>
    <col min="5" max="5" width="82.81640625" bestFit="1" customWidth="1"/>
    <col min="6" max="8" width="36" customWidth="1"/>
    <col min="10" max="10" width="78.26953125" bestFit="1" customWidth="1"/>
    <col min="11" max="11" width="16.81640625" bestFit="1" customWidth="1"/>
    <col min="12" max="12" width="21.7265625" bestFit="1" customWidth="1"/>
  </cols>
  <sheetData>
    <row r="1" spans="1:12" x14ac:dyDescent="0.35">
      <c r="A1" s="1" t="s">
        <v>0</v>
      </c>
      <c r="B1" s="36" t="s">
        <v>1</v>
      </c>
      <c r="C1" s="21" t="s">
        <v>2</v>
      </c>
      <c r="D1" s="1" t="s">
        <v>3</v>
      </c>
      <c r="E1" s="29" t="s">
        <v>4</v>
      </c>
      <c r="F1" s="21" t="s">
        <v>5</v>
      </c>
      <c r="G1" s="21" t="s">
        <v>6</v>
      </c>
      <c r="H1" s="22"/>
      <c r="J1" s="1" t="s">
        <v>7</v>
      </c>
      <c r="K1" s="1" t="s">
        <v>8</v>
      </c>
      <c r="L1" s="39" t="s">
        <v>9</v>
      </c>
    </row>
    <row r="2" spans="1:12" x14ac:dyDescent="0.35">
      <c r="A2" s="18" t="s">
        <v>10</v>
      </c>
      <c r="B2" s="1" t="s">
        <v>11</v>
      </c>
      <c r="C2" s="1" t="s">
        <v>12</v>
      </c>
      <c r="D2" s="1" t="s">
        <v>13</v>
      </c>
      <c r="E2" s="30" t="s">
        <v>14</v>
      </c>
      <c r="F2" s="1" t="s">
        <v>15</v>
      </c>
      <c r="G2" s="18" t="s">
        <v>16</v>
      </c>
      <c r="H2" s="1" t="s">
        <v>17</v>
      </c>
      <c r="J2" s="1" t="s">
        <v>18</v>
      </c>
      <c r="K2" s="1" t="s">
        <v>19</v>
      </c>
      <c r="L2" s="1"/>
    </row>
    <row r="3" spans="1:12" x14ac:dyDescent="0.35">
      <c r="A3" s="18" t="s">
        <v>20</v>
      </c>
      <c r="B3" s="1" t="s">
        <v>21</v>
      </c>
      <c r="C3" s="1" t="s">
        <v>22</v>
      </c>
      <c r="D3" s="1" t="s">
        <v>23</v>
      </c>
      <c r="E3" s="30" t="s">
        <v>24</v>
      </c>
      <c r="F3" s="1" t="s">
        <v>25</v>
      </c>
      <c r="G3" s="18" t="s">
        <v>26</v>
      </c>
      <c r="H3" s="1" t="s">
        <v>27</v>
      </c>
      <c r="J3" s="1" t="s">
        <v>28</v>
      </c>
      <c r="K3" s="1" t="s">
        <v>29</v>
      </c>
      <c r="L3" s="1"/>
    </row>
    <row r="4" spans="1:12" x14ac:dyDescent="0.35">
      <c r="A4" s="18" t="s">
        <v>30</v>
      </c>
      <c r="B4" s="1" t="s">
        <v>31</v>
      </c>
      <c r="D4" s="1" t="s">
        <v>32</v>
      </c>
      <c r="F4" s="1" t="s">
        <v>33</v>
      </c>
      <c r="H4" s="1" t="s">
        <v>34</v>
      </c>
      <c r="J4" s="1" t="s">
        <v>35</v>
      </c>
      <c r="K4" s="1" t="s">
        <v>36</v>
      </c>
      <c r="L4" s="1"/>
    </row>
    <row r="5" spans="1:12" x14ac:dyDescent="0.35">
      <c r="B5" s="1" t="s">
        <v>37</v>
      </c>
      <c r="D5" s="1" t="s">
        <v>38</v>
      </c>
      <c r="J5" s="1" t="s">
        <v>35</v>
      </c>
      <c r="K5" s="1" t="s">
        <v>39</v>
      </c>
      <c r="L5" s="1"/>
    </row>
    <row r="6" spans="1:12" x14ac:dyDescent="0.35">
      <c r="B6" s="1" t="s">
        <v>40</v>
      </c>
      <c r="D6" s="1" t="s">
        <v>41</v>
      </c>
      <c r="J6" s="1" t="s">
        <v>42</v>
      </c>
      <c r="K6" s="1" t="s">
        <v>43</v>
      </c>
      <c r="L6" s="1"/>
    </row>
    <row r="7" spans="1:12" x14ac:dyDescent="0.35">
      <c r="J7" s="1" t="s">
        <v>44</v>
      </c>
      <c r="K7" s="1" t="s">
        <v>45</v>
      </c>
      <c r="L7" s="1"/>
    </row>
    <row r="8" spans="1:12" x14ac:dyDescent="0.35">
      <c r="J8" s="1" t="s">
        <v>46</v>
      </c>
      <c r="K8" s="1" t="s">
        <v>47</v>
      </c>
      <c r="L8" s="1"/>
    </row>
    <row r="9" spans="1:12" x14ac:dyDescent="0.35">
      <c r="J9" s="1" t="s">
        <v>48</v>
      </c>
      <c r="K9" s="1" t="s">
        <v>49</v>
      </c>
      <c r="L9" s="1"/>
    </row>
    <row r="10" spans="1:12" x14ac:dyDescent="0.35">
      <c r="A10" s="1" t="s">
        <v>50</v>
      </c>
      <c r="B10" s="1" t="s">
        <v>51</v>
      </c>
      <c r="C10" s="1" t="s">
        <v>52</v>
      </c>
      <c r="D10" s="1" t="s">
        <v>53</v>
      </c>
      <c r="E10" s="1" t="s">
        <v>54</v>
      </c>
      <c r="F10" s="1" t="s">
        <v>55</v>
      </c>
      <c r="G10" s="1" t="s">
        <v>56</v>
      </c>
      <c r="J10" s="1" t="s">
        <v>57</v>
      </c>
      <c r="K10" s="1" t="s">
        <v>58</v>
      </c>
      <c r="L10" s="1"/>
    </row>
    <row r="11" spans="1:12" x14ac:dyDescent="0.35">
      <c r="A11" s="1" t="s">
        <v>28</v>
      </c>
      <c r="B11" s="18" t="s">
        <v>35</v>
      </c>
      <c r="C11" s="1" t="s">
        <v>59</v>
      </c>
      <c r="D11" s="1" t="s">
        <v>42</v>
      </c>
      <c r="E11" s="1" t="s">
        <v>60</v>
      </c>
      <c r="F11" s="1" t="s">
        <v>61</v>
      </c>
      <c r="G11" s="1" t="s">
        <v>62</v>
      </c>
      <c r="J11" s="1" t="s">
        <v>63</v>
      </c>
      <c r="K11" s="1" t="s">
        <v>64</v>
      </c>
      <c r="L11" s="1"/>
    </row>
    <row r="12" spans="1:12" x14ac:dyDescent="0.35">
      <c r="A12" s="1" t="s">
        <v>65</v>
      </c>
      <c r="B12" s="18" t="s">
        <v>66</v>
      </c>
      <c r="C12" s="1" t="s">
        <v>67</v>
      </c>
      <c r="D12" s="1" t="s">
        <v>44</v>
      </c>
      <c r="E12" s="1" t="s">
        <v>68</v>
      </c>
      <c r="F12" s="1" t="s">
        <v>69</v>
      </c>
      <c r="G12" s="1" t="s">
        <v>70</v>
      </c>
      <c r="J12" s="1" t="s">
        <v>59</v>
      </c>
      <c r="K12" s="1" t="s">
        <v>71</v>
      </c>
      <c r="L12" s="1"/>
    </row>
    <row r="13" spans="1:12" x14ac:dyDescent="0.35">
      <c r="B13" t="s">
        <v>72</v>
      </c>
      <c r="C13" s="1" t="s">
        <v>73</v>
      </c>
      <c r="D13" s="1" t="s">
        <v>46</v>
      </c>
      <c r="E13" s="1" t="s">
        <v>74</v>
      </c>
      <c r="F13" s="1" t="s">
        <v>75</v>
      </c>
      <c r="G13" s="1" t="s">
        <v>76</v>
      </c>
      <c r="J13" s="1" t="s">
        <v>67</v>
      </c>
      <c r="K13" s="1" t="s">
        <v>77</v>
      </c>
      <c r="L13" s="1"/>
    </row>
    <row r="14" spans="1:12" x14ac:dyDescent="0.35">
      <c r="C14" s="1" t="s">
        <v>78</v>
      </c>
      <c r="D14" s="1" t="s">
        <v>48</v>
      </c>
      <c r="E14" s="1" t="s">
        <v>79</v>
      </c>
      <c r="F14" s="1" t="s">
        <v>80</v>
      </c>
      <c r="G14" s="1" t="s">
        <v>81</v>
      </c>
      <c r="J14" s="1" t="s">
        <v>82</v>
      </c>
      <c r="K14" s="1" t="s">
        <v>83</v>
      </c>
      <c r="L14" s="1"/>
    </row>
    <row r="15" spans="1:12" x14ac:dyDescent="0.35">
      <c r="C15" s="1" t="s">
        <v>84</v>
      </c>
      <c r="D15" s="1" t="s">
        <v>57</v>
      </c>
      <c r="E15" s="1" t="s">
        <v>85</v>
      </c>
      <c r="J15" s="1" t="s">
        <v>73</v>
      </c>
      <c r="K15" s="1" t="s">
        <v>86</v>
      </c>
      <c r="L15" s="1"/>
    </row>
    <row r="16" spans="1:12" x14ac:dyDescent="0.35">
      <c r="C16" s="1" t="s">
        <v>87</v>
      </c>
      <c r="D16" s="1" t="s">
        <v>63</v>
      </c>
      <c r="E16" s="1" t="s">
        <v>88</v>
      </c>
      <c r="J16" s="1" t="s">
        <v>84</v>
      </c>
      <c r="K16" s="1" t="s">
        <v>89</v>
      </c>
      <c r="L16" s="1"/>
    </row>
    <row r="17" spans="1:12" x14ac:dyDescent="0.35">
      <c r="C17" s="1" t="s">
        <v>90</v>
      </c>
      <c r="D17" s="1" t="s">
        <v>82</v>
      </c>
      <c r="E17" s="1" t="s">
        <v>91</v>
      </c>
      <c r="J17" s="1" t="s">
        <v>78</v>
      </c>
      <c r="K17" s="1" t="s">
        <v>92</v>
      </c>
      <c r="L17" s="1"/>
    </row>
    <row r="18" spans="1:12" x14ac:dyDescent="0.35">
      <c r="C18" s="1" t="s">
        <v>93</v>
      </c>
      <c r="D18" s="1" t="s">
        <v>94</v>
      </c>
      <c r="E18" s="1" t="s">
        <v>95</v>
      </c>
      <c r="J18" s="1" t="s">
        <v>60</v>
      </c>
      <c r="K18" s="1" t="s">
        <v>96</v>
      </c>
      <c r="L18" s="1"/>
    </row>
    <row r="19" spans="1:12" x14ac:dyDescent="0.35">
      <c r="C19" s="1" t="s">
        <v>97</v>
      </c>
      <c r="D19" s="18" t="s">
        <v>98</v>
      </c>
      <c r="E19" s="1" t="s">
        <v>99</v>
      </c>
      <c r="J19" s="1" t="s">
        <v>68</v>
      </c>
      <c r="K19" s="1" t="s">
        <v>100</v>
      </c>
      <c r="L19" s="1"/>
    </row>
    <row r="20" spans="1:12" x14ac:dyDescent="0.35">
      <c r="C20" s="1" t="s">
        <v>101</v>
      </c>
      <c r="E20" s="1" t="s">
        <v>102</v>
      </c>
      <c r="J20" s="1" t="s">
        <v>85</v>
      </c>
      <c r="K20" s="1" t="s">
        <v>103</v>
      </c>
      <c r="L20" s="1"/>
    </row>
    <row r="21" spans="1:12" x14ac:dyDescent="0.35">
      <c r="C21" s="1" t="s">
        <v>104</v>
      </c>
      <c r="E21" s="1" t="s">
        <v>105</v>
      </c>
      <c r="J21" s="1" t="s">
        <v>74</v>
      </c>
      <c r="K21" s="1" t="s">
        <v>106</v>
      </c>
      <c r="L21" s="1"/>
    </row>
    <row r="22" spans="1:12" x14ac:dyDescent="0.35">
      <c r="C22" s="1" t="s">
        <v>107</v>
      </c>
      <c r="E22" s="1" t="s">
        <v>108</v>
      </c>
      <c r="J22" s="1" t="s">
        <v>79</v>
      </c>
      <c r="K22" s="1" t="s">
        <v>109</v>
      </c>
      <c r="L22" s="1"/>
    </row>
    <row r="23" spans="1:12" x14ac:dyDescent="0.35">
      <c r="E23" s="1" t="s">
        <v>110</v>
      </c>
      <c r="J23" s="1" t="s">
        <v>88</v>
      </c>
      <c r="K23" s="1" t="s">
        <v>111</v>
      </c>
      <c r="L23" s="1"/>
    </row>
    <row r="24" spans="1:12" x14ac:dyDescent="0.35">
      <c r="E24" s="1" t="s">
        <v>112</v>
      </c>
      <c r="J24" s="1" t="s">
        <v>91</v>
      </c>
      <c r="K24" s="1" t="s">
        <v>113</v>
      </c>
      <c r="L24" s="1"/>
    </row>
    <row r="25" spans="1:12" x14ac:dyDescent="0.35">
      <c r="E25" s="1" t="s">
        <v>114</v>
      </c>
      <c r="J25" s="1" t="s">
        <v>95</v>
      </c>
      <c r="K25" s="1" t="s">
        <v>115</v>
      </c>
      <c r="L25" s="1"/>
    </row>
    <row r="26" spans="1:12" x14ac:dyDescent="0.35">
      <c r="A26" s="26" t="s">
        <v>116</v>
      </c>
      <c r="E26" s="1" t="s">
        <v>117</v>
      </c>
      <c r="J26" s="1" t="s">
        <v>90</v>
      </c>
      <c r="K26" s="1" t="s">
        <v>118</v>
      </c>
      <c r="L26" s="1"/>
    </row>
    <row r="27" spans="1:12" x14ac:dyDescent="0.35">
      <c r="A27" s="35" t="s">
        <v>119</v>
      </c>
      <c r="E27" s="1" t="s">
        <v>120</v>
      </c>
      <c r="J27" s="1" t="s">
        <v>62</v>
      </c>
      <c r="K27" s="1" t="s">
        <v>121</v>
      </c>
      <c r="L27" s="1"/>
    </row>
    <row r="28" spans="1:12" x14ac:dyDescent="0.35">
      <c r="A28" s="35" t="s">
        <v>122</v>
      </c>
      <c r="J28" s="1" t="s">
        <v>70</v>
      </c>
      <c r="K28" s="1" t="s">
        <v>123</v>
      </c>
      <c r="L28" s="1"/>
    </row>
    <row r="29" spans="1:12" x14ac:dyDescent="0.35">
      <c r="A29" s="35" t="s">
        <v>124</v>
      </c>
      <c r="J29" s="1" t="s">
        <v>76</v>
      </c>
      <c r="K29" s="1" t="s">
        <v>125</v>
      </c>
      <c r="L29" s="1"/>
    </row>
    <row r="30" spans="1:12" x14ac:dyDescent="0.35">
      <c r="A30" s="35" t="s">
        <v>126</v>
      </c>
      <c r="J30" s="1" t="s">
        <v>81</v>
      </c>
      <c r="K30" s="1" t="s">
        <v>127</v>
      </c>
      <c r="L30" s="1"/>
    </row>
    <row r="31" spans="1:12" x14ac:dyDescent="0.35">
      <c r="A31" s="35" t="s">
        <v>128</v>
      </c>
      <c r="J31" s="1" t="s">
        <v>87</v>
      </c>
      <c r="K31" s="1" t="s">
        <v>129</v>
      </c>
      <c r="L31" s="1"/>
    </row>
    <row r="32" spans="1:12" x14ac:dyDescent="0.35">
      <c r="A32" s="35" t="s">
        <v>130</v>
      </c>
      <c r="J32" s="1" t="s">
        <v>69</v>
      </c>
      <c r="K32" s="1" t="s">
        <v>19</v>
      </c>
      <c r="L32" s="1" t="s">
        <v>103</v>
      </c>
    </row>
    <row r="33" spans="1:12" x14ac:dyDescent="0.35">
      <c r="A33" s="35" t="s">
        <v>131</v>
      </c>
      <c r="F33" t="s">
        <v>132</v>
      </c>
      <c r="J33" s="1" t="s">
        <v>75</v>
      </c>
      <c r="K33" s="1" t="s">
        <v>19</v>
      </c>
      <c r="L33" s="1" t="s">
        <v>109</v>
      </c>
    </row>
    <row r="34" spans="1:12" x14ac:dyDescent="0.35">
      <c r="A34" s="35" t="s">
        <v>133</v>
      </c>
      <c r="J34" s="1" t="s">
        <v>80</v>
      </c>
      <c r="K34" s="1" t="s">
        <v>19</v>
      </c>
      <c r="L34" s="1" t="s">
        <v>96</v>
      </c>
    </row>
    <row r="35" spans="1:12" x14ac:dyDescent="0.35">
      <c r="A35" s="35" t="s">
        <v>134</v>
      </c>
      <c r="J35" s="1" t="s">
        <v>99</v>
      </c>
      <c r="K35" s="1" t="s">
        <v>96</v>
      </c>
      <c r="L35" s="1" t="s">
        <v>19</v>
      </c>
    </row>
    <row r="36" spans="1:12" x14ac:dyDescent="0.35">
      <c r="A36" s="35" t="s">
        <v>135</v>
      </c>
      <c r="J36" s="1" t="s">
        <v>102</v>
      </c>
      <c r="K36" s="1" t="s">
        <v>106</v>
      </c>
      <c r="L36" s="1" t="s">
        <v>106</v>
      </c>
    </row>
    <row r="37" spans="1:12" x14ac:dyDescent="0.35">
      <c r="A37" s="35" t="s">
        <v>136</v>
      </c>
      <c r="J37" s="1" t="s">
        <v>105</v>
      </c>
      <c r="K37" s="1" t="s">
        <v>109</v>
      </c>
      <c r="L37" s="1" t="s">
        <v>109</v>
      </c>
    </row>
    <row r="38" spans="1:12" x14ac:dyDescent="0.35">
      <c r="A38" s="35" t="s">
        <v>137</v>
      </c>
      <c r="J38" s="1" t="s">
        <v>108</v>
      </c>
      <c r="K38" s="1" t="s">
        <v>115</v>
      </c>
      <c r="L38" s="1" t="s">
        <v>109</v>
      </c>
    </row>
    <row r="39" spans="1:12" x14ac:dyDescent="0.35">
      <c r="A39" s="35" t="s">
        <v>138</v>
      </c>
      <c r="J39" s="1" t="s">
        <v>110</v>
      </c>
      <c r="K39" s="1" t="s">
        <v>109</v>
      </c>
      <c r="L39" s="1" t="s">
        <v>115</v>
      </c>
    </row>
    <row r="40" spans="1:12" ht="14.5" customHeight="1" x14ac:dyDescent="0.35">
      <c r="A40" s="35" t="s">
        <v>139</v>
      </c>
      <c r="J40" s="1" t="s">
        <v>112</v>
      </c>
      <c r="K40" s="1" t="s">
        <v>103</v>
      </c>
      <c r="L40" s="1" t="s">
        <v>19</v>
      </c>
    </row>
    <row r="41" spans="1:12" ht="15.65" customHeight="1" x14ac:dyDescent="0.35">
      <c r="A41" s="35" t="s">
        <v>140</v>
      </c>
      <c r="J41" s="1" t="s">
        <v>94</v>
      </c>
      <c r="K41" s="1" t="s">
        <v>49</v>
      </c>
      <c r="L41" s="1" t="s">
        <v>86</v>
      </c>
    </row>
    <row r="42" spans="1:12" x14ac:dyDescent="0.35">
      <c r="A42" s="35" t="s">
        <v>141</v>
      </c>
      <c r="J42" s="1" t="s">
        <v>98</v>
      </c>
      <c r="K42" s="1" t="s">
        <v>71</v>
      </c>
      <c r="L42" s="1"/>
    </row>
    <row r="43" spans="1:12" x14ac:dyDescent="0.35">
      <c r="A43" s="35" t="s">
        <v>142</v>
      </c>
      <c r="J43" s="1" t="s">
        <v>93</v>
      </c>
      <c r="K43" s="1" t="s">
        <v>89</v>
      </c>
      <c r="L43" s="1" t="s">
        <v>29</v>
      </c>
    </row>
    <row r="44" spans="1:12" ht="16.899999999999999" customHeight="1" x14ac:dyDescent="0.35">
      <c r="A44" s="35" t="s">
        <v>143</v>
      </c>
      <c r="J44" s="1" t="s">
        <v>97</v>
      </c>
      <c r="K44" s="1" t="s">
        <v>77</v>
      </c>
      <c r="L44" s="1" t="s">
        <v>89</v>
      </c>
    </row>
    <row r="45" spans="1:12" x14ac:dyDescent="0.35">
      <c r="A45" s="35" t="s">
        <v>144</v>
      </c>
      <c r="J45" s="1" t="s">
        <v>101</v>
      </c>
      <c r="K45" s="1" t="s">
        <v>89</v>
      </c>
      <c r="L45" s="1" t="s">
        <v>77</v>
      </c>
    </row>
    <row r="46" spans="1:12" x14ac:dyDescent="0.35">
      <c r="A46" s="35" t="s">
        <v>145</v>
      </c>
      <c r="J46" s="1" t="s">
        <v>104</v>
      </c>
      <c r="K46" s="1" t="s">
        <v>86</v>
      </c>
      <c r="L46" s="1" t="s">
        <v>49</v>
      </c>
    </row>
    <row r="47" spans="1:12" x14ac:dyDescent="0.35">
      <c r="A47" s="35" t="s">
        <v>146</v>
      </c>
      <c r="J47" s="1" t="s">
        <v>107</v>
      </c>
      <c r="K47" s="1" t="s">
        <v>92</v>
      </c>
      <c r="L47" s="1" t="s">
        <v>36</v>
      </c>
    </row>
    <row r="48" spans="1:12" ht="12.65" customHeight="1" x14ac:dyDescent="0.35">
      <c r="A48" s="35" t="s">
        <v>147</v>
      </c>
      <c r="J48" s="1" t="s">
        <v>66</v>
      </c>
      <c r="K48" s="1" t="s">
        <v>36</v>
      </c>
      <c r="L48" s="1" t="s">
        <v>92</v>
      </c>
    </row>
    <row r="49" spans="1:12" x14ac:dyDescent="0.35">
      <c r="A49" s="35" t="s">
        <v>148</v>
      </c>
      <c r="J49" s="1" t="s">
        <v>65</v>
      </c>
      <c r="K49" s="1" t="s">
        <v>29</v>
      </c>
      <c r="L49" s="1" t="s">
        <v>89</v>
      </c>
    </row>
    <row r="50" spans="1:12" x14ac:dyDescent="0.35">
      <c r="A50" s="35" t="s">
        <v>149</v>
      </c>
      <c r="J50" s="1" t="s">
        <v>114</v>
      </c>
      <c r="K50" s="1" t="s">
        <v>96</v>
      </c>
      <c r="L50" s="1" t="s">
        <v>106</v>
      </c>
    </row>
    <row r="51" spans="1:12" x14ac:dyDescent="0.35">
      <c r="A51" s="35" t="s">
        <v>150</v>
      </c>
      <c r="J51" s="1" t="s">
        <v>117</v>
      </c>
      <c r="K51" s="1" t="s">
        <v>106</v>
      </c>
      <c r="L51" s="1" t="s">
        <v>96</v>
      </c>
    </row>
    <row r="52" spans="1:12" x14ac:dyDescent="0.35">
      <c r="A52" s="35" t="s">
        <v>151</v>
      </c>
      <c r="J52" s="1" t="s">
        <v>120</v>
      </c>
      <c r="K52" s="1" t="s">
        <v>109</v>
      </c>
      <c r="L52" s="1" t="s">
        <v>19</v>
      </c>
    </row>
    <row r="53" spans="1:12" x14ac:dyDescent="0.35">
      <c r="A53" s="35" t="s">
        <v>152</v>
      </c>
    </row>
    <row r="54" spans="1:12" x14ac:dyDescent="0.35">
      <c r="A54" s="35" t="s">
        <v>153</v>
      </c>
    </row>
    <row r="55" spans="1:12" x14ac:dyDescent="0.35">
      <c r="A55" s="35" t="s">
        <v>154</v>
      </c>
    </row>
    <row r="56" spans="1:12" x14ac:dyDescent="0.35">
      <c r="A56" s="35" t="s">
        <v>155</v>
      </c>
    </row>
    <row r="57" spans="1:12" x14ac:dyDescent="0.35">
      <c r="A57" s="35" t="s">
        <v>156</v>
      </c>
    </row>
    <row r="58" spans="1:12" x14ac:dyDescent="0.35">
      <c r="A58" s="35" t="s">
        <v>157</v>
      </c>
    </row>
    <row r="59" spans="1:12" x14ac:dyDescent="0.35">
      <c r="A59" s="35" t="s">
        <v>158</v>
      </c>
    </row>
    <row r="60" spans="1:12" x14ac:dyDescent="0.35">
      <c r="A60" s="35" t="s">
        <v>159</v>
      </c>
    </row>
    <row r="61" spans="1:12" x14ac:dyDescent="0.35">
      <c r="A61" s="35" t="s">
        <v>160</v>
      </c>
    </row>
    <row r="62" spans="1:12" x14ac:dyDescent="0.35">
      <c r="A62" s="35" t="s">
        <v>161</v>
      </c>
    </row>
    <row r="63" spans="1:12" x14ac:dyDescent="0.35">
      <c r="A63" s="35" t="s">
        <v>162</v>
      </c>
    </row>
    <row r="64" spans="1:12" x14ac:dyDescent="0.35">
      <c r="A64" s="35" t="s">
        <v>163</v>
      </c>
    </row>
    <row r="65" spans="1:1" x14ac:dyDescent="0.35">
      <c r="A65" s="35" t="s">
        <v>164</v>
      </c>
    </row>
    <row r="66" spans="1:1" x14ac:dyDescent="0.35">
      <c r="A66" s="35" t="s">
        <v>165</v>
      </c>
    </row>
    <row r="67" spans="1:1" x14ac:dyDescent="0.35">
      <c r="A67" s="35" t="s">
        <v>166</v>
      </c>
    </row>
    <row r="68" spans="1:1" x14ac:dyDescent="0.35">
      <c r="A68" s="35" t="s">
        <v>167</v>
      </c>
    </row>
    <row r="69" spans="1:1" x14ac:dyDescent="0.35">
      <c r="A69" s="35" t="s">
        <v>168</v>
      </c>
    </row>
    <row r="70" spans="1:1" x14ac:dyDescent="0.35">
      <c r="A70" s="35" t="s">
        <v>169</v>
      </c>
    </row>
    <row r="71" spans="1:1" x14ac:dyDescent="0.35">
      <c r="A71" s="35" t="s">
        <v>170</v>
      </c>
    </row>
    <row r="72" spans="1:1" x14ac:dyDescent="0.35">
      <c r="A72" s="35" t="s">
        <v>171</v>
      </c>
    </row>
    <row r="73" spans="1:1" x14ac:dyDescent="0.35">
      <c r="A73" s="35" t="s">
        <v>172</v>
      </c>
    </row>
    <row r="74" spans="1:1" x14ac:dyDescent="0.35">
      <c r="A74" s="35" t="s">
        <v>173</v>
      </c>
    </row>
    <row r="75" spans="1:1" x14ac:dyDescent="0.35">
      <c r="A75" s="35" t="s">
        <v>174</v>
      </c>
    </row>
    <row r="76" spans="1:1" x14ac:dyDescent="0.35">
      <c r="A76" s="35" t="s">
        <v>175</v>
      </c>
    </row>
    <row r="77" spans="1:1" x14ac:dyDescent="0.35">
      <c r="A77" s="35" t="s">
        <v>176</v>
      </c>
    </row>
    <row r="78" spans="1:1" x14ac:dyDescent="0.35">
      <c r="A78" s="35" t="s">
        <v>177</v>
      </c>
    </row>
    <row r="79" spans="1:1" x14ac:dyDescent="0.35">
      <c r="A79" s="35" t="s">
        <v>178</v>
      </c>
    </row>
    <row r="80" spans="1:1" x14ac:dyDescent="0.35">
      <c r="A80" s="35" t="s">
        <v>179</v>
      </c>
    </row>
    <row r="81" spans="1:1" x14ac:dyDescent="0.35">
      <c r="A81" s="35" t="s">
        <v>180</v>
      </c>
    </row>
    <row r="82" spans="1:1" x14ac:dyDescent="0.35">
      <c r="A82" s="35" t="s">
        <v>181</v>
      </c>
    </row>
    <row r="83" spans="1:1" x14ac:dyDescent="0.35">
      <c r="A83" s="35" t="s">
        <v>182</v>
      </c>
    </row>
  </sheetData>
  <sheetProtection algorithmName="SHA-512" hashValue="2Bx51UvDyHqm12lprFg3fXSUc0Lh++r8ttlZEKmMzsPg73AEahGamiNBnaR+/I06/tHPbA2rQ+IbIhnpMto4Qg==" saltValue="Envr3mmBw2MCrdZ/9vQrKQ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7"/>
  <dimension ref="A1:P291"/>
  <sheetViews>
    <sheetView workbookViewId="0">
      <selection activeCell="K19" sqref="K19"/>
    </sheetView>
  </sheetViews>
  <sheetFormatPr baseColWidth="10" defaultColWidth="11.453125" defaultRowHeight="14.5" x14ac:dyDescent="0.35"/>
  <sheetData>
    <row r="1" spans="1:16" x14ac:dyDescent="0.35">
      <c r="A1" s="98" t="s">
        <v>183</v>
      </c>
      <c r="B1" s="98"/>
      <c r="C1" s="98"/>
      <c r="D1" s="98"/>
      <c r="E1" s="98"/>
      <c r="F1" s="98"/>
      <c r="O1" s="92" t="s">
        <v>184</v>
      </c>
      <c r="P1" s="92"/>
    </row>
    <row r="2" spans="1:16" x14ac:dyDescent="0.35">
      <c r="A2" s="98"/>
      <c r="B2" s="98"/>
      <c r="C2" s="98"/>
      <c r="D2" s="98"/>
      <c r="E2" s="98"/>
      <c r="F2" s="98"/>
      <c r="O2" s="92"/>
      <c r="P2" s="92"/>
    </row>
    <row r="3" spans="1:16" x14ac:dyDescent="0.35">
      <c r="A3" s="92" t="s">
        <v>185</v>
      </c>
      <c r="B3" s="92"/>
      <c r="C3" s="92"/>
      <c r="D3" s="92" t="s">
        <v>186</v>
      </c>
      <c r="E3" s="92"/>
      <c r="F3" s="92"/>
      <c r="O3" s="10" t="s">
        <v>185</v>
      </c>
      <c r="P3" s="10" t="s">
        <v>186</v>
      </c>
    </row>
    <row r="4" spans="1:16" x14ac:dyDescent="0.35">
      <c r="A4" s="10" t="s">
        <v>184</v>
      </c>
      <c r="B4" s="10" t="s">
        <v>187</v>
      </c>
      <c r="C4" s="10" t="s">
        <v>188</v>
      </c>
      <c r="D4" s="31" t="s">
        <v>184</v>
      </c>
      <c r="E4" s="31" t="s">
        <v>187</v>
      </c>
      <c r="F4" s="31" t="s">
        <v>188</v>
      </c>
      <c r="O4" s="10">
        <f>'S5 Maquette'!I19*1.5</f>
        <v>0</v>
      </c>
      <c r="P4" s="10">
        <f>'S6 Maquette'!I19*1.5</f>
        <v>0</v>
      </c>
    </row>
    <row r="5" spans="1:16" x14ac:dyDescent="0.35">
      <c r="A5" s="10">
        <f>SUM(O4:O291)</f>
        <v>175.5</v>
      </c>
      <c r="B5" s="10">
        <f>SUM('S5 Maquette'!J19:J300)</f>
        <v>94</v>
      </c>
      <c r="C5" s="10">
        <f>SUM('S5 Maquette'!K19:K300)</f>
        <v>51</v>
      </c>
      <c r="D5" s="10">
        <f>SUM(P4:P291)</f>
        <v>180</v>
      </c>
      <c r="E5" s="10">
        <f>SUM('S6 Maquette'!J19:J300)</f>
        <v>96</v>
      </c>
      <c r="F5" s="10">
        <f>SUM('S6 Maquette'!K19:K300)</f>
        <v>98</v>
      </c>
      <c r="O5" s="10">
        <f>'S5 Maquette'!I20*1.5</f>
        <v>0</v>
      </c>
      <c r="P5" s="10">
        <f>'S6 Maquette'!I20*1.5</f>
        <v>0</v>
      </c>
    </row>
    <row r="6" spans="1:16" x14ac:dyDescent="0.35">
      <c r="A6" s="92" t="s">
        <v>189</v>
      </c>
      <c r="B6" s="92"/>
      <c r="C6" s="92"/>
      <c r="D6" s="92" t="s">
        <v>189</v>
      </c>
      <c r="E6" s="92"/>
      <c r="F6" s="92"/>
      <c r="O6" s="10">
        <f>'S5 Maquette'!I21*1.5</f>
        <v>0</v>
      </c>
      <c r="P6" s="10">
        <f>'S6 Maquette'!I21*1.5</f>
        <v>0</v>
      </c>
    </row>
    <row r="7" spans="1:16" x14ac:dyDescent="0.35">
      <c r="A7" s="92">
        <f>SUM(A5,B5,C5)</f>
        <v>320.5</v>
      </c>
      <c r="B7" s="92"/>
      <c r="C7" s="92"/>
      <c r="D7" s="92">
        <f>SUM(D5,E5,F5)</f>
        <v>374</v>
      </c>
      <c r="E7" s="92"/>
      <c r="F7" s="92"/>
      <c r="O7" s="10">
        <f>'S5 Maquette'!I22*1.5</f>
        <v>0</v>
      </c>
      <c r="P7" s="10">
        <f>'S6 Maquette'!I22*1.5</f>
        <v>0</v>
      </c>
    </row>
    <row r="8" spans="1:16" x14ac:dyDescent="0.35">
      <c r="A8" s="92" t="s">
        <v>189</v>
      </c>
      <c r="B8" s="92"/>
      <c r="C8" s="92"/>
      <c r="D8" s="92"/>
      <c r="E8" s="92"/>
      <c r="F8" s="92"/>
      <c r="O8" s="10">
        <f>'S5 Maquette'!I23*1.5</f>
        <v>0</v>
      </c>
      <c r="P8" s="10">
        <f>'S6 Maquette'!I23*1.5</f>
        <v>30</v>
      </c>
    </row>
    <row r="9" spans="1:16" x14ac:dyDescent="0.35">
      <c r="A9" s="92"/>
      <c r="B9" s="92"/>
      <c r="C9" s="92"/>
      <c r="D9" s="92"/>
      <c r="E9" s="92"/>
      <c r="F9" s="92"/>
      <c r="O9" s="10">
        <f>'S5 Maquette'!I24*1.5</f>
        <v>22.5</v>
      </c>
      <c r="P9" s="10">
        <f>'S6 Maquette'!I24*1.5</f>
        <v>30</v>
      </c>
    </row>
    <row r="10" spans="1:16" x14ac:dyDescent="0.35">
      <c r="A10" s="92">
        <f>SUM(A7,D7)</f>
        <v>694.5</v>
      </c>
      <c r="B10" s="92"/>
      <c r="C10" s="92"/>
      <c r="D10" s="92"/>
      <c r="E10" s="92"/>
      <c r="F10" s="92"/>
      <c r="O10" s="10">
        <f>'S5 Maquette'!I25*1.5</f>
        <v>22.5</v>
      </c>
      <c r="P10" s="10">
        <f>'S6 Maquette'!I25*1.5</f>
        <v>0</v>
      </c>
    </row>
    <row r="11" spans="1:16" x14ac:dyDescent="0.35">
      <c r="A11" s="92"/>
      <c r="B11" s="92"/>
      <c r="C11" s="92"/>
      <c r="D11" s="92"/>
      <c r="E11" s="92"/>
      <c r="F11" s="92"/>
      <c r="O11" s="10">
        <f>'S5 Maquette'!I26*1.5</f>
        <v>0</v>
      </c>
      <c r="P11" s="10">
        <f>'S6 Maquette'!I26*1.5</f>
        <v>15</v>
      </c>
    </row>
    <row r="12" spans="1:16" x14ac:dyDescent="0.35">
      <c r="O12" s="10">
        <f>'S5 Maquette'!I27*1.5</f>
        <v>18</v>
      </c>
      <c r="P12" s="10">
        <f>'S6 Maquette'!I27*1.5</f>
        <v>15</v>
      </c>
    </row>
    <row r="13" spans="1:16" x14ac:dyDescent="0.35">
      <c r="O13" s="10">
        <f>'S5 Maquette'!I28*1.5</f>
        <v>18</v>
      </c>
      <c r="P13" s="10">
        <f>'S6 Maquette'!I28*1.5</f>
        <v>0</v>
      </c>
    </row>
    <row r="14" spans="1:16" x14ac:dyDescent="0.35">
      <c r="A14" s="93" t="s">
        <v>190</v>
      </c>
      <c r="B14" s="93"/>
      <c r="C14" s="93"/>
      <c r="D14" s="93"/>
      <c r="E14" s="93"/>
      <c r="F14" s="93"/>
      <c r="H14" s="94" t="s">
        <v>191</v>
      </c>
      <c r="I14" s="94"/>
      <c r="J14" s="94"/>
      <c r="K14" s="94"/>
      <c r="L14" s="94"/>
      <c r="M14" s="94"/>
      <c r="O14" s="10">
        <f>'S5 Maquette'!I29*1.5</f>
        <v>39</v>
      </c>
      <c r="P14" s="10">
        <f>'S6 Maquette'!I29*1.5</f>
        <v>36</v>
      </c>
    </row>
    <row r="15" spans="1:16" x14ac:dyDescent="0.35">
      <c r="A15" s="93"/>
      <c r="B15" s="93"/>
      <c r="C15" s="93"/>
      <c r="D15" s="93"/>
      <c r="E15" s="93"/>
      <c r="F15" s="93"/>
      <c r="H15" s="94"/>
      <c r="I15" s="94"/>
      <c r="J15" s="94"/>
      <c r="K15" s="94"/>
      <c r="L15" s="94"/>
      <c r="M15" s="94"/>
      <c r="O15" s="10">
        <f>'S5 Maquette'!I30*1.5</f>
        <v>55.5</v>
      </c>
      <c r="P15" s="10">
        <f>'S6 Maquette'!I30*1.5</f>
        <v>0</v>
      </c>
    </row>
    <row r="16" spans="1:16" x14ac:dyDescent="0.35">
      <c r="A16" s="92" t="s">
        <v>185</v>
      </c>
      <c r="B16" s="92"/>
      <c r="C16" s="92"/>
      <c r="D16" s="95" t="s">
        <v>186</v>
      </c>
      <c r="E16" s="96"/>
      <c r="F16" s="97"/>
      <c r="H16" s="92" t="s">
        <v>185</v>
      </c>
      <c r="I16" s="92"/>
      <c r="J16" s="92"/>
      <c r="K16" s="92" t="s">
        <v>186</v>
      </c>
      <c r="L16" s="92"/>
      <c r="M16" s="92"/>
      <c r="O16" s="10">
        <f>'S5 Maquette'!I31*1.5</f>
        <v>0</v>
      </c>
      <c r="P16" s="10">
        <f>'S6 Maquette'!I31*1.5</f>
        <v>0</v>
      </c>
    </row>
    <row r="17" spans="1:16" x14ac:dyDescent="0.35">
      <c r="A17" s="10" t="s">
        <v>184</v>
      </c>
      <c r="B17" s="10" t="s">
        <v>187</v>
      </c>
      <c r="C17" s="10" t="s">
        <v>188</v>
      </c>
      <c r="D17" s="10" t="s">
        <v>184</v>
      </c>
      <c r="E17" s="10" t="s">
        <v>187</v>
      </c>
      <c r="F17" s="10" t="s">
        <v>188</v>
      </c>
      <c r="H17" s="10" t="s">
        <v>184</v>
      </c>
      <c r="I17" s="10" t="s">
        <v>187</v>
      </c>
      <c r="J17" s="10" t="s">
        <v>188</v>
      </c>
      <c r="K17" s="10" t="s">
        <v>184</v>
      </c>
      <c r="L17" s="10" t="s">
        <v>187</v>
      </c>
      <c r="M17" s="10" t="s">
        <v>188</v>
      </c>
      <c r="O17" s="10">
        <f>'S5 Maquette'!I32*1.5</f>
        <v>0</v>
      </c>
      <c r="P17" s="10">
        <f>'S6 Maquette'!I32*1.5</f>
        <v>18</v>
      </c>
    </row>
    <row r="18" spans="1:16" x14ac:dyDescent="0.35">
      <c r="A18" s="10">
        <f t="shared" ref="A18:F18" si="0">A5-H18</f>
        <v>175.5</v>
      </c>
      <c r="B18" s="10">
        <f t="shared" si="0"/>
        <v>94</v>
      </c>
      <c r="C18" s="10">
        <f t="shared" si="0"/>
        <v>51</v>
      </c>
      <c r="D18" s="10">
        <f t="shared" si="0"/>
        <v>180</v>
      </c>
      <c r="E18" s="10">
        <f t="shared" si="0"/>
        <v>96</v>
      </c>
      <c r="F18" s="10">
        <f t="shared" ca="1" si="0"/>
        <v>98</v>
      </c>
      <c r="H18" s="10">
        <f>SUMIF('S5 Maquette'!M19:M300,"Portée",'S5 Maquette'!I19:I300)*1.5</f>
        <v>0</v>
      </c>
      <c r="I18" s="10">
        <f>SUMIF('S5 Maquette'!M19:M300,"Portée",'S5 Maquette'!J19:J300)</f>
        <v>0</v>
      </c>
      <c r="J18" s="10">
        <f>SUMIF('S5 Maquette'!M19:M300,"Portée",'S5 Maquette'!K19:K300)</f>
        <v>0</v>
      </c>
      <c r="K18" s="10">
        <f>SUMIF('S6 Maquette'!M19:M300,"Portée",'S6 Maquette'!I19:I300)*1.5</f>
        <v>0</v>
      </c>
      <c r="L18" s="10">
        <f>SUMIF('S6 Maquette'!M19:M300,"Portée",'S6 Maquette'!J19:J300)</f>
        <v>0</v>
      </c>
      <c r="M18" s="10">
        <f ca="1">SUMIF('S6 Maquette'!M9:M300,"Portée",'S6 Maquette'!K19:K300)</f>
        <v>0</v>
      </c>
      <c r="O18" s="10">
        <f>'S5 Maquette'!I33*1.5</f>
        <v>0</v>
      </c>
      <c r="P18" s="10">
        <f>'S6 Maquette'!I33*1.5</f>
        <v>18</v>
      </c>
    </row>
    <row r="19" spans="1:16" x14ac:dyDescent="0.35">
      <c r="A19" s="92" t="s">
        <v>189</v>
      </c>
      <c r="B19" s="92"/>
      <c r="C19" s="92"/>
      <c r="D19" s="92" t="s">
        <v>189</v>
      </c>
      <c r="E19" s="92"/>
      <c r="F19" s="92"/>
      <c r="O19" s="10">
        <f>'S5 Maquette'!I34*1.5</f>
        <v>0</v>
      </c>
      <c r="P19" s="10">
        <f>'S6 Maquette'!I34*1.5</f>
        <v>18</v>
      </c>
    </row>
    <row r="20" spans="1:16" x14ac:dyDescent="0.35">
      <c r="A20" s="92">
        <f>SUM(A18,B18,C18)</f>
        <v>320.5</v>
      </c>
      <c r="B20" s="92"/>
      <c r="C20" s="92"/>
      <c r="D20" s="92">
        <f ca="1">SUM(D18,E18,F18)</f>
        <v>374</v>
      </c>
      <c r="E20" s="92"/>
      <c r="F20" s="92"/>
      <c r="O20" s="10">
        <f>'S5 Maquette'!I35*1.5</f>
        <v>0</v>
      </c>
      <c r="P20" s="10">
        <f>'S6 Maquette'!I35*1.5</f>
        <v>0</v>
      </c>
    </row>
    <row r="21" spans="1:16" x14ac:dyDescent="0.35">
      <c r="A21" s="92" t="s">
        <v>189</v>
      </c>
      <c r="B21" s="92"/>
      <c r="C21" s="92"/>
      <c r="D21" s="92"/>
      <c r="E21" s="92"/>
      <c r="F21" s="92"/>
      <c r="O21" s="10">
        <f>'S5 Maquette'!I36*1.5</f>
        <v>0</v>
      </c>
      <c r="P21" s="10">
        <f>'S6 Maquette'!I36*1.5</f>
        <v>0</v>
      </c>
    </row>
    <row r="22" spans="1:16" ht="30" customHeight="1" x14ac:dyDescent="0.35">
      <c r="A22" s="92">
        <f ca="1">SUM(A20,D20)</f>
        <v>694.5</v>
      </c>
      <c r="B22" s="92"/>
      <c r="C22" s="92"/>
      <c r="D22" s="92"/>
      <c r="E22" s="92"/>
      <c r="F22" s="92"/>
      <c r="O22" s="10">
        <f>'S5 Maquette'!I37*1.5</f>
        <v>0</v>
      </c>
      <c r="P22" s="10">
        <f>'S6 Maquette'!I37*1.5</f>
        <v>0</v>
      </c>
    </row>
    <row r="23" spans="1:16" x14ac:dyDescent="0.35">
      <c r="O23" s="10">
        <f>'S5 Maquette'!I38*1.5</f>
        <v>0</v>
      </c>
      <c r="P23" s="10">
        <f>'S6 Maquette'!I38*1.5</f>
        <v>0</v>
      </c>
    </row>
    <row r="24" spans="1:16" x14ac:dyDescent="0.35">
      <c r="O24" s="10">
        <f>'S5 Maquette'!I39*1.5</f>
        <v>0</v>
      </c>
      <c r="P24" s="10">
        <f>'S6 Maquette'!I39*1.5</f>
        <v>0</v>
      </c>
    </row>
    <row r="25" spans="1:16" x14ac:dyDescent="0.35">
      <c r="O25" s="10">
        <f>'S5 Maquette'!I40*1.5</f>
        <v>0</v>
      </c>
      <c r="P25" s="10">
        <f>'S6 Maquette'!I40*1.5</f>
        <v>0</v>
      </c>
    </row>
    <row r="26" spans="1:16" x14ac:dyDescent="0.35">
      <c r="O26" s="10">
        <f>'S5 Maquette'!I41*1.5</f>
        <v>0</v>
      </c>
      <c r="P26" s="10">
        <f>'S6 Maquette'!I41*1.5</f>
        <v>0</v>
      </c>
    </row>
    <row r="27" spans="1:16" x14ac:dyDescent="0.35">
      <c r="O27" s="10">
        <f>'S5 Maquette'!I42*1.5</f>
        <v>0</v>
      </c>
      <c r="P27" s="10">
        <f>'S6 Maquette'!I42*1.5</f>
        <v>0</v>
      </c>
    </row>
    <row r="28" spans="1:16" x14ac:dyDescent="0.35">
      <c r="O28" s="10">
        <f>'S5 Maquette'!I43*1.5</f>
        <v>0</v>
      </c>
      <c r="P28" s="10">
        <f>'S6 Maquette'!I43*1.5</f>
        <v>0</v>
      </c>
    </row>
    <row r="29" spans="1:16" x14ac:dyDescent="0.35">
      <c r="O29" s="10">
        <f>'S5 Maquette'!I44*1.5</f>
        <v>0</v>
      </c>
      <c r="P29" s="10">
        <f>'S6 Maquette'!I44*1.5</f>
        <v>0</v>
      </c>
    </row>
    <row r="30" spans="1:16" x14ac:dyDescent="0.35">
      <c r="O30" s="10">
        <f>'S5 Maquette'!I45*1.5</f>
        <v>0</v>
      </c>
      <c r="P30" s="10">
        <f>'S6 Maquette'!I45*1.5</f>
        <v>0</v>
      </c>
    </row>
    <row r="31" spans="1:16" x14ac:dyDescent="0.35">
      <c r="O31" s="10">
        <f>'S5 Maquette'!I46*1.5</f>
        <v>0</v>
      </c>
      <c r="P31" s="10">
        <f>'S6 Maquette'!I46*1.5</f>
        <v>0</v>
      </c>
    </row>
    <row r="32" spans="1:16" x14ac:dyDescent="0.35">
      <c r="O32" s="10">
        <f>'S5 Maquette'!I47*1.5</f>
        <v>0</v>
      </c>
      <c r="P32" s="10">
        <f>'S6 Maquette'!I47*1.5</f>
        <v>0</v>
      </c>
    </row>
    <row r="33" spans="15:16" x14ac:dyDescent="0.35">
      <c r="O33" s="10">
        <f>'S5 Maquette'!I48*1.5</f>
        <v>0</v>
      </c>
      <c r="P33" s="10">
        <f>'S6 Maquette'!I48*1.5</f>
        <v>0</v>
      </c>
    </row>
    <row r="34" spans="15:16" x14ac:dyDescent="0.35">
      <c r="O34" s="10">
        <f>'S5 Maquette'!I49*1.5</f>
        <v>0</v>
      </c>
      <c r="P34" s="10">
        <f>'S6 Maquette'!I49*1.5</f>
        <v>0</v>
      </c>
    </row>
    <row r="35" spans="15:16" x14ac:dyDescent="0.35">
      <c r="O35" s="10">
        <f>'S5 Maquette'!I50*1.5</f>
        <v>0</v>
      </c>
      <c r="P35" s="10">
        <f>'S6 Maquette'!I50*1.5</f>
        <v>0</v>
      </c>
    </row>
    <row r="36" spans="15:16" x14ac:dyDescent="0.35">
      <c r="O36" s="10">
        <f>'S5 Maquette'!I51*1.5</f>
        <v>0</v>
      </c>
      <c r="P36" s="10">
        <f>'S6 Maquette'!I51*1.5</f>
        <v>0</v>
      </c>
    </row>
    <row r="37" spans="15:16" x14ac:dyDescent="0.35">
      <c r="O37" s="10">
        <f>'S5 Maquette'!I52*1.5</f>
        <v>0</v>
      </c>
      <c r="P37" s="10">
        <f>'S6 Maquette'!I52*1.5</f>
        <v>0</v>
      </c>
    </row>
    <row r="38" spans="15:16" x14ac:dyDescent="0.35">
      <c r="O38" s="10">
        <f>'S5 Maquette'!I53*1.5</f>
        <v>0</v>
      </c>
      <c r="P38" s="10">
        <f>'S6 Maquette'!I53*1.5</f>
        <v>0</v>
      </c>
    </row>
    <row r="39" spans="15:16" x14ac:dyDescent="0.35">
      <c r="O39" s="10">
        <f>'S5 Maquette'!I54*1.5</f>
        <v>0</v>
      </c>
      <c r="P39" s="10">
        <f>'S6 Maquette'!I54*1.5</f>
        <v>0</v>
      </c>
    </row>
    <row r="40" spans="15:16" x14ac:dyDescent="0.35">
      <c r="O40" s="10">
        <f>'S5 Maquette'!I55*1.5</f>
        <v>0</v>
      </c>
      <c r="P40" s="10">
        <f>'S6 Maquette'!I55*1.5</f>
        <v>0</v>
      </c>
    </row>
    <row r="41" spans="15:16" x14ac:dyDescent="0.35">
      <c r="O41" s="10">
        <f>'S5 Maquette'!I56*1.5</f>
        <v>0</v>
      </c>
      <c r="P41" s="10">
        <f>'S6 Maquette'!I56*1.5</f>
        <v>0</v>
      </c>
    </row>
    <row r="42" spans="15:16" x14ac:dyDescent="0.35">
      <c r="O42" s="10">
        <f>'S5 Maquette'!I57*1.5</f>
        <v>0</v>
      </c>
      <c r="P42" s="10">
        <f>'S6 Maquette'!I57*1.5</f>
        <v>0</v>
      </c>
    </row>
    <row r="43" spans="15:16" x14ac:dyDescent="0.35">
      <c r="O43" s="10">
        <f>'S5 Maquette'!I58*1.5</f>
        <v>0</v>
      </c>
      <c r="P43" s="10">
        <f>'S6 Maquette'!I58*1.5</f>
        <v>0</v>
      </c>
    </row>
    <row r="44" spans="15:16" x14ac:dyDescent="0.35">
      <c r="O44" s="10">
        <f>'S5 Maquette'!I59*1.5</f>
        <v>0</v>
      </c>
      <c r="P44" s="10">
        <f>'S6 Maquette'!I59*1.5</f>
        <v>0</v>
      </c>
    </row>
    <row r="45" spans="15:16" x14ac:dyDescent="0.35">
      <c r="O45" s="10">
        <f>'S5 Maquette'!I60*1.5</f>
        <v>0</v>
      </c>
      <c r="P45" s="10">
        <f>'S6 Maquette'!I60*1.5</f>
        <v>0</v>
      </c>
    </row>
    <row r="46" spans="15:16" x14ac:dyDescent="0.35">
      <c r="O46" s="10">
        <f>'S5 Maquette'!I61*1.5</f>
        <v>0</v>
      </c>
      <c r="P46" s="10">
        <f>'S6 Maquette'!I61*1.5</f>
        <v>0</v>
      </c>
    </row>
    <row r="47" spans="15:16" x14ac:dyDescent="0.35">
      <c r="O47" s="10">
        <f>'S5 Maquette'!I62*1.5</f>
        <v>0</v>
      </c>
      <c r="P47" s="10">
        <f>'S6 Maquette'!I62*1.5</f>
        <v>0</v>
      </c>
    </row>
    <row r="48" spans="15:16" x14ac:dyDescent="0.35">
      <c r="O48" s="10">
        <f>'S5 Maquette'!I63*1.5</f>
        <v>0</v>
      </c>
      <c r="P48" s="10">
        <f>'S6 Maquette'!I63*1.5</f>
        <v>0</v>
      </c>
    </row>
    <row r="49" spans="15:16" x14ac:dyDescent="0.35">
      <c r="O49" s="10">
        <f>'S5 Maquette'!I64*1.5</f>
        <v>0</v>
      </c>
      <c r="P49" s="10">
        <f>'S6 Maquette'!I64*1.5</f>
        <v>0</v>
      </c>
    </row>
    <row r="50" spans="15:16" x14ac:dyDescent="0.35">
      <c r="O50" s="10">
        <f>'S5 Maquette'!I65*1.5</f>
        <v>0</v>
      </c>
      <c r="P50" s="10">
        <f>'S6 Maquette'!I65*1.5</f>
        <v>0</v>
      </c>
    </row>
    <row r="51" spans="15:16" x14ac:dyDescent="0.35">
      <c r="O51" s="10">
        <f>'S5 Maquette'!I66*1.5</f>
        <v>0</v>
      </c>
      <c r="P51" s="10">
        <f>'S6 Maquette'!I66*1.5</f>
        <v>0</v>
      </c>
    </row>
    <row r="52" spans="15:16" x14ac:dyDescent="0.35">
      <c r="O52" s="10">
        <f>'S5 Maquette'!I67*1.5</f>
        <v>0</v>
      </c>
      <c r="P52" s="10">
        <f>'S6 Maquette'!I67*1.5</f>
        <v>0</v>
      </c>
    </row>
    <row r="53" spans="15:16" x14ac:dyDescent="0.35">
      <c r="O53" s="10">
        <f>'S5 Maquette'!I68*1.5</f>
        <v>0</v>
      </c>
      <c r="P53" s="10">
        <f>'S6 Maquette'!I68*1.5</f>
        <v>0</v>
      </c>
    </row>
    <row r="54" spans="15:16" x14ac:dyDescent="0.35">
      <c r="O54" s="10">
        <f>'S5 Maquette'!I69*1.5</f>
        <v>0</v>
      </c>
      <c r="P54" s="10">
        <f>'S6 Maquette'!I69*1.5</f>
        <v>0</v>
      </c>
    </row>
    <row r="55" spans="15:16" x14ac:dyDescent="0.35">
      <c r="O55" s="10">
        <f>'S5 Maquette'!I70*1.5</f>
        <v>0</v>
      </c>
      <c r="P55" s="10">
        <f>'S6 Maquette'!I70*1.5</f>
        <v>0</v>
      </c>
    </row>
    <row r="56" spans="15:16" x14ac:dyDescent="0.35">
      <c r="O56" s="10">
        <f>'S5 Maquette'!I71*1.5</f>
        <v>0</v>
      </c>
      <c r="P56" s="10">
        <f>'S6 Maquette'!I71*1.5</f>
        <v>0</v>
      </c>
    </row>
    <row r="57" spans="15:16" x14ac:dyDescent="0.35">
      <c r="O57" s="10">
        <f>'S5 Maquette'!I72*1.5</f>
        <v>0</v>
      </c>
      <c r="P57" s="10">
        <f>'S6 Maquette'!I72*1.5</f>
        <v>0</v>
      </c>
    </row>
    <row r="58" spans="15:16" x14ac:dyDescent="0.35">
      <c r="O58" s="10">
        <f>'S5 Maquette'!I73*1.5</f>
        <v>0</v>
      </c>
      <c r="P58" s="10">
        <f>'S6 Maquette'!I73*1.5</f>
        <v>0</v>
      </c>
    </row>
    <row r="59" spans="15:16" x14ac:dyDescent="0.35">
      <c r="O59" s="10">
        <f>'S5 Maquette'!I74*1.5</f>
        <v>0</v>
      </c>
      <c r="P59" s="10">
        <f>'S6 Maquette'!I74*1.5</f>
        <v>0</v>
      </c>
    </row>
    <row r="60" spans="15:16" x14ac:dyDescent="0.35">
      <c r="O60" s="10">
        <f>'S5 Maquette'!I75*1.5</f>
        <v>0</v>
      </c>
      <c r="P60" s="10">
        <f>'S6 Maquette'!I75*1.5</f>
        <v>0</v>
      </c>
    </row>
    <row r="61" spans="15:16" x14ac:dyDescent="0.35">
      <c r="O61" s="10">
        <f>'S5 Maquette'!I76*1.5</f>
        <v>0</v>
      </c>
      <c r="P61" s="10">
        <f>'S6 Maquette'!I76*1.5</f>
        <v>0</v>
      </c>
    </row>
    <row r="62" spans="15:16" x14ac:dyDescent="0.35">
      <c r="O62" s="10">
        <f>'S5 Maquette'!I77*1.5</f>
        <v>0</v>
      </c>
      <c r="P62" s="10">
        <f>'S6 Maquette'!I77*1.5</f>
        <v>0</v>
      </c>
    </row>
    <row r="63" spans="15:16" x14ac:dyDescent="0.35">
      <c r="O63" s="10">
        <f>'S5 Maquette'!I78*1.5</f>
        <v>0</v>
      </c>
      <c r="P63" s="10">
        <f>'S6 Maquette'!I78*1.5</f>
        <v>0</v>
      </c>
    </row>
    <row r="64" spans="15:16" x14ac:dyDescent="0.35">
      <c r="O64" s="10">
        <f>'S5 Maquette'!I79*1.5</f>
        <v>0</v>
      </c>
      <c r="P64" s="10">
        <f>'S6 Maquette'!I79*1.5</f>
        <v>0</v>
      </c>
    </row>
    <row r="65" spans="15:16" x14ac:dyDescent="0.35">
      <c r="O65" s="10">
        <f>'S5 Maquette'!I80*1.5</f>
        <v>0</v>
      </c>
      <c r="P65" s="10">
        <f>'S6 Maquette'!I80*1.5</f>
        <v>0</v>
      </c>
    </row>
    <row r="66" spans="15:16" x14ac:dyDescent="0.35">
      <c r="O66" s="10">
        <f>'S5 Maquette'!I81*1.5</f>
        <v>0</v>
      </c>
      <c r="P66" s="10">
        <f>'S6 Maquette'!I81*1.5</f>
        <v>0</v>
      </c>
    </row>
    <row r="67" spans="15:16" x14ac:dyDescent="0.35">
      <c r="O67" s="10">
        <f>'S5 Maquette'!I82*1.5</f>
        <v>0</v>
      </c>
      <c r="P67" s="10">
        <f>'S6 Maquette'!I82*1.5</f>
        <v>0</v>
      </c>
    </row>
    <row r="68" spans="15:16" x14ac:dyDescent="0.35">
      <c r="O68" s="10">
        <f>'S5 Maquette'!I83*1.5</f>
        <v>0</v>
      </c>
      <c r="P68" s="10">
        <f>'S6 Maquette'!I83*1.5</f>
        <v>0</v>
      </c>
    </row>
    <row r="69" spans="15:16" x14ac:dyDescent="0.35">
      <c r="O69" s="10">
        <f>'S5 Maquette'!I84*1.5</f>
        <v>0</v>
      </c>
      <c r="P69" s="10">
        <f>'S6 Maquette'!I84*1.5</f>
        <v>0</v>
      </c>
    </row>
    <row r="70" spans="15:16" x14ac:dyDescent="0.35">
      <c r="O70" s="10">
        <f>'S5 Maquette'!I85*1.5</f>
        <v>0</v>
      </c>
      <c r="P70" s="10">
        <f>'S6 Maquette'!I85*1.5</f>
        <v>0</v>
      </c>
    </row>
    <row r="71" spans="15:16" x14ac:dyDescent="0.35">
      <c r="O71" s="10">
        <f>'S5 Maquette'!I86*1.5</f>
        <v>0</v>
      </c>
      <c r="P71" s="10">
        <f>'S6 Maquette'!I86*1.5</f>
        <v>0</v>
      </c>
    </row>
    <row r="72" spans="15:16" x14ac:dyDescent="0.35">
      <c r="O72" s="10">
        <f>'S5 Maquette'!I87*1.5</f>
        <v>0</v>
      </c>
      <c r="P72" s="10">
        <f>'S6 Maquette'!I87*1.5</f>
        <v>0</v>
      </c>
    </row>
    <row r="73" spans="15:16" x14ac:dyDescent="0.35">
      <c r="O73" s="10">
        <f>'S5 Maquette'!I88*1.5</f>
        <v>0</v>
      </c>
      <c r="P73" s="10">
        <f>'S6 Maquette'!I88*1.5</f>
        <v>0</v>
      </c>
    </row>
    <row r="74" spans="15:16" x14ac:dyDescent="0.35">
      <c r="O74" s="10">
        <f>'S5 Maquette'!I89*1.5</f>
        <v>0</v>
      </c>
      <c r="P74" s="10">
        <f>'S6 Maquette'!I89*1.5</f>
        <v>0</v>
      </c>
    </row>
    <row r="75" spans="15:16" x14ac:dyDescent="0.35">
      <c r="O75" s="10">
        <f>'S5 Maquette'!I90*1.5</f>
        <v>0</v>
      </c>
      <c r="P75" s="10">
        <f>'S6 Maquette'!I90*1.5</f>
        <v>0</v>
      </c>
    </row>
    <row r="76" spans="15:16" x14ac:dyDescent="0.35">
      <c r="O76" s="10">
        <f>'S5 Maquette'!I91*1.5</f>
        <v>0</v>
      </c>
      <c r="P76" s="10">
        <f>'S6 Maquette'!I91*1.5</f>
        <v>0</v>
      </c>
    </row>
    <row r="77" spans="15:16" x14ac:dyDescent="0.35">
      <c r="O77" s="10">
        <f>'S5 Maquette'!I92*1.5</f>
        <v>0</v>
      </c>
      <c r="P77" s="10">
        <f>'S6 Maquette'!I92*1.5</f>
        <v>0</v>
      </c>
    </row>
    <row r="78" spans="15:16" x14ac:dyDescent="0.35">
      <c r="O78" s="10">
        <f>'S5 Maquette'!I93*1.5</f>
        <v>0</v>
      </c>
      <c r="P78" s="10">
        <f>'S6 Maquette'!I93*1.5</f>
        <v>0</v>
      </c>
    </row>
    <row r="79" spans="15:16" x14ac:dyDescent="0.35">
      <c r="O79" s="10">
        <f>'S5 Maquette'!I94*1.5</f>
        <v>0</v>
      </c>
      <c r="P79" s="10">
        <f>'S6 Maquette'!I94*1.5</f>
        <v>0</v>
      </c>
    </row>
    <row r="80" spans="15:16" x14ac:dyDescent="0.35">
      <c r="O80" s="10">
        <f>'S5 Maquette'!I95*1.5</f>
        <v>0</v>
      </c>
      <c r="P80" s="10">
        <f>'S6 Maquette'!I95*1.5</f>
        <v>0</v>
      </c>
    </row>
    <row r="81" spans="15:16" x14ac:dyDescent="0.35">
      <c r="O81" s="10">
        <f>'S5 Maquette'!I96*1.5</f>
        <v>0</v>
      </c>
      <c r="P81" s="10">
        <f>'S6 Maquette'!I96*1.5</f>
        <v>0</v>
      </c>
    </row>
    <row r="82" spans="15:16" x14ac:dyDescent="0.35">
      <c r="O82" s="10">
        <f>'S5 Maquette'!I97*1.5</f>
        <v>0</v>
      </c>
      <c r="P82" s="10">
        <f>'S6 Maquette'!I97*1.5</f>
        <v>0</v>
      </c>
    </row>
    <row r="83" spans="15:16" x14ac:dyDescent="0.35">
      <c r="O83" s="10">
        <f>'S5 Maquette'!I98*1.5</f>
        <v>0</v>
      </c>
      <c r="P83" s="10">
        <f>'S6 Maquette'!I98*1.5</f>
        <v>0</v>
      </c>
    </row>
    <row r="84" spans="15:16" x14ac:dyDescent="0.35">
      <c r="O84" s="10">
        <f>'S5 Maquette'!I99*1.5</f>
        <v>0</v>
      </c>
      <c r="P84" s="10">
        <f>'S6 Maquette'!I99*1.5</f>
        <v>0</v>
      </c>
    </row>
    <row r="85" spans="15:16" x14ac:dyDescent="0.35">
      <c r="O85" s="10">
        <f>'S5 Maquette'!I100*1.5</f>
        <v>0</v>
      </c>
      <c r="P85" s="10">
        <f>'S6 Maquette'!I100*1.5</f>
        <v>0</v>
      </c>
    </row>
    <row r="86" spans="15:16" x14ac:dyDescent="0.35">
      <c r="O86" s="10">
        <f>'S5 Maquette'!I101*1.5</f>
        <v>0</v>
      </c>
      <c r="P86" s="10">
        <f>'S6 Maquette'!I101*1.5</f>
        <v>0</v>
      </c>
    </row>
    <row r="87" spans="15:16" x14ac:dyDescent="0.35">
      <c r="O87" s="10">
        <f>'S5 Maquette'!I102*1.5</f>
        <v>0</v>
      </c>
      <c r="P87" s="10">
        <f>'S6 Maquette'!I102*1.5</f>
        <v>0</v>
      </c>
    </row>
    <row r="88" spans="15:16" x14ac:dyDescent="0.35">
      <c r="O88" s="10">
        <f>'S5 Maquette'!I103*1.5</f>
        <v>0</v>
      </c>
      <c r="P88" s="10">
        <f>'S6 Maquette'!I103*1.5</f>
        <v>0</v>
      </c>
    </row>
    <row r="89" spans="15:16" x14ac:dyDescent="0.35">
      <c r="O89" s="10">
        <f>'S5 Maquette'!I104*1.5</f>
        <v>0</v>
      </c>
      <c r="P89" s="10">
        <f>'S6 Maquette'!I104*1.5</f>
        <v>0</v>
      </c>
    </row>
    <row r="90" spans="15:16" x14ac:dyDescent="0.35">
      <c r="O90" s="10">
        <f>'S5 Maquette'!I105*1.5</f>
        <v>0</v>
      </c>
      <c r="P90" s="10">
        <f>'S6 Maquette'!I105*1.5</f>
        <v>0</v>
      </c>
    </row>
    <row r="91" spans="15:16" x14ac:dyDescent="0.35">
      <c r="O91" s="10">
        <f>'S5 Maquette'!I106*1.5</f>
        <v>0</v>
      </c>
      <c r="P91" s="10">
        <f>'S6 Maquette'!I106*1.5</f>
        <v>0</v>
      </c>
    </row>
    <row r="92" spans="15:16" x14ac:dyDescent="0.35">
      <c r="O92" s="10">
        <f>'S5 Maquette'!I107*1.5</f>
        <v>0</v>
      </c>
      <c r="P92" s="10">
        <f>'S6 Maquette'!I107*1.5</f>
        <v>0</v>
      </c>
    </row>
    <row r="93" spans="15:16" x14ac:dyDescent="0.35">
      <c r="O93" s="10">
        <f>'S5 Maquette'!I108*1.5</f>
        <v>0</v>
      </c>
      <c r="P93" s="10">
        <f>'S6 Maquette'!I108*1.5</f>
        <v>0</v>
      </c>
    </row>
    <row r="94" spans="15:16" x14ac:dyDescent="0.35">
      <c r="O94" s="10">
        <f>'S5 Maquette'!I109*1.5</f>
        <v>0</v>
      </c>
      <c r="P94" s="10">
        <f>'S6 Maquette'!I109*1.5</f>
        <v>0</v>
      </c>
    </row>
    <row r="95" spans="15:16" x14ac:dyDescent="0.35">
      <c r="O95" s="10">
        <f>'S5 Maquette'!I110*1.5</f>
        <v>0</v>
      </c>
      <c r="P95" s="10">
        <f>'S6 Maquette'!I110*1.5</f>
        <v>0</v>
      </c>
    </row>
    <row r="96" spans="15:16" x14ac:dyDescent="0.35">
      <c r="O96" s="10">
        <f>'S5 Maquette'!I111*1.5</f>
        <v>0</v>
      </c>
      <c r="P96" s="10">
        <f>'S6 Maquette'!I111*1.5</f>
        <v>0</v>
      </c>
    </row>
    <row r="97" spans="15:16" x14ac:dyDescent="0.35">
      <c r="O97" s="10">
        <f>'S5 Maquette'!I112*1.5</f>
        <v>0</v>
      </c>
      <c r="P97" s="10">
        <f>'S6 Maquette'!I112*1.5</f>
        <v>0</v>
      </c>
    </row>
    <row r="98" spans="15:16" x14ac:dyDescent="0.35">
      <c r="O98" s="10">
        <f>'S5 Maquette'!I113*1.5</f>
        <v>0</v>
      </c>
      <c r="P98" s="10">
        <f>'S6 Maquette'!I113*1.5</f>
        <v>0</v>
      </c>
    </row>
    <row r="99" spans="15:16" x14ac:dyDescent="0.35">
      <c r="O99" s="10">
        <f>'S5 Maquette'!I114*1.5</f>
        <v>0</v>
      </c>
      <c r="P99" s="10">
        <f>'S6 Maquette'!I114*1.5</f>
        <v>0</v>
      </c>
    </row>
    <row r="100" spans="15:16" x14ac:dyDescent="0.35">
      <c r="O100" s="10">
        <f>'S5 Maquette'!I115*1.5</f>
        <v>0</v>
      </c>
      <c r="P100" s="10">
        <f>'S6 Maquette'!I115*1.5</f>
        <v>0</v>
      </c>
    </row>
    <row r="101" spans="15:16" x14ac:dyDescent="0.35">
      <c r="O101" s="10">
        <f>'S5 Maquette'!I116*1.5</f>
        <v>0</v>
      </c>
      <c r="P101" s="10">
        <f>'S6 Maquette'!I116*1.5</f>
        <v>0</v>
      </c>
    </row>
    <row r="102" spans="15:16" x14ac:dyDescent="0.35">
      <c r="O102" s="10">
        <f>'S5 Maquette'!I117*1.5</f>
        <v>0</v>
      </c>
      <c r="P102" s="10">
        <f>'S6 Maquette'!I117*1.5</f>
        <v>0</v>
      </c>
    </row>
    <row r="103" spans="15:16" x14ac:dyDescent="0.35">
      <c r="O103" s="10">
        <f>'S5 Maquette'!I118*1.5</f>
        <v>0</v>
      </c>
      <c r="P103" s="10">
        <f>'S6 Maquette'!I118*1.5</f>
        <v>0</v>
      </c>
    </row>
    <row r="104" spans="15:16" x14ac:dyDescent="0.35">
      <c r="O104" s="10">
        <f>'S5 Maquette'!I119*1.5</f>
        <v>0</v>
      </c>
      <c r="P104" s="10">
        <f>'S6 Maquette'!I119*1.5</f>
        <v>0</v>
      </c>
    </row>
    <row r="105" spans="15:16" x14ac:dyDescent="0.35">
      <c r="O105" s="10">
        <f>'S5 Maquette'!I120*1.5</f>
        <v>0</v>
      </c>
      <c r="P105" s="10">
        <f>'S6 Maquette'!I120*1.5</f>
        <v>0</v>
      </c>
    </row>
    <row r="106" spans="15:16" x14ac:dyDescent="0.35">
      <c r="O106" s="10">
        <f>'S5 Maquette'!I121*1.5</f>
        <v>0</v>
      </c>
      <c r="P106" s="10">
        <f>'S6 Maquette'!I121*1.5</f>
        <v>0</v>
      </c>
    </row>
    <row r="107" spans="15:16" x14ac:dyDescent="0.35">
      <c r="O107" s="10">
        <f>'S5 Maquette'!I122*1.5</f>
        <v>0</v>
      </c>
      <c r="P107" s="10">
        <f>'S6 Maquette'!I122*1.5</f>
        <v>0</v>
      </c>
    </row>
    <row r="108" spans="15:16" x14ac:dyDescent="0.35">
      <c r="O108" s="10">
        <f>'S5 Maquette'!I123*1.5</f>
        <v>0</v>
      </c>
      <c r="P108" s="10">
        <f>'S6 Maquette'!I123*1.5</f>
        <v>0</v>
      </c>
    </row>
    <row r="109" spans="15:16" x14ac:dyDescent="0.35">
      <c r="O109" s="10">
        <f>'S5 Maquette'!I124*1.5</f>
        <v>0</v>
      </c>
      <c r="P109" s="10">
        <f>'S6 Maquette'!I124*1.5</f>
        <v>0</v>
      </c>
    </row>
    <row r="110" spans="15:16" x14ac:dyDescent="0.35">
      <c r="O110" s="10">
        <f>'S5 Maquette'!I125*1.5</f>
        <v>0</v>
      </c>
      <c r="P110" s="10">
        <f>'S6 Maquette'!I125*1.5</f>
        <v>0</v>
      </c>
    </row>
    <row r="111" spans="15:16" x14ac:dyDescent="0.35">
      <c r="O111" s="10">
        <f>'S5 Maquette'!I126*1.5</f>
        <v>0</v>
      </c>
      <c r="P111" s="10">
        <f>'S6 Maquette'!I126*1.5</f>
        <v>0</v>
      </c>
    </row>
    <row r="112" spans="15:16" x14ac:dyDescent="0.35">
      <c r="O112" s="10">
        <f>'S5 Maquette'!I127*1.5</f>
        <v>0</v>
      </c>
      <c r="P112" s="10">
        <f>'S6 Maquette'!I127*1.5</f>
        <v>0</v>
      </c>
    </row>
    <row r="113" spans="15:16" x14ac:dyDescent="0.35">
      <c r="O113" s="10">
        <f>'S5 Maquette'!I128*1.5</f>
        <v>0</v>
      </c>
      <c r="P113" s="10">
        <f>'S6 Maquette'!I128*1.5</f>
        <v>0</v>
      </c>
    </row>
    <row r="114" spans="15:16" x14ac:dyDescent="0.35">
      <c r="O114" s="10">
        <f>'S5 Maquette'!I129*1.5</f>
        <v>0</v>
      </c>
      <c r="P114" s="10">
        <f>'S6 Maquette'!I129*1.5</f>
        <v>0</v>
      </c>
    </row>
    <row r="115" spans="15:16" x14ac:dyDescent="0.35">
      <c r="O115" s="10">
        <f>'S5 Maquette'!I130*1.5</f>
        <v>0</v>
      </c>
      <c r="P115" s="10">
        <f>'S6 Maquette'!I130*1.5</f>
        <v>0</v>
      </c>
    </row>
    <row r="116" spans="15:16" x14ac:dyDescent="0.35">
      <c r="O116" s="10">
        <f>'S5 Maquette'!I131*1.5</f>
        <v>0</v>
      </c>
      <c r="P116" s="10">
        <f>'S6 Maquette'!I131*1.5</f>
        <v>0</v>
      </c>
    </row>
    <row r="117" spans="15:16" x14ac:dyDescent="0.35">
      <c r="O117" s="10">
        <f>'S5 Maquette'!I132*1.5</f>
        <v>0</v>
      </c>
      <c r="P117" s="10">
        <f>'S6 Maquette'!I132*1.5</f>
        <v>0</v>
      </c>
    </row>
    <row r="118" spans="15:16" x14ac:dyDescent="0.35">
      <c r="O118" s="10">
        <f>'S5 Maquette'!I133*1.5</f>
        <v>0</v>
      </c>
      <c r="P118" s="10">
        <f>'S6 Maquette'!I133*1.5</f>
        <v>0</v>
      </c>
    </row>
    <row r="119" spans="15:16" x14ac:dyDescent="0.35">
      <c r="O119" s="10">
        <f>'S5 Maquette'!I134*1.5</f>
        <v>0</v>
      </c>
      <c r="P119" s="10">
        <f>'S6 Maquette'!I134*1.5</f>
        <v>0</v>
      </c>
    </row>
    <row r="120" spans="15:16" x14ac:dyDescent="0.35">
      <c r="O120" s="10">
        <f>'S5 Maquette'!I135*1.5</f>
        <v>0</v>
      </c>
      <c r="P120" s="10">
        <f>'S6 Maquette'!I135*1.5</f>
        <v>0</v>
      </c>
    </row>
    <row r="121" spans="15:16" x14ac:dyDescent="0.35">
      <c r="O121" s="10">
        <f>'S5 Maquette'!I136*1.5</f>
        <v>0</v>
      </c>
      <c r="P121" s="10">
        <f>'S6 Maquette'!I136*1.5</f>
        <v>0</v>
      </c>
    </row>
    <row r="122" spans="15:16" x14ac:dyDescent="0.35">
      <c r="O122" s="10">
        <f>'S5 Maquette'!I137*1.5</f>
        <v>0</v>
      </c>
      <c r="P122" s="10">
        <f>'S6 Maquette'!I137*1.5</f>
        <v>0</v>
      </c>
    </row>
    <row r="123" spans="15:16" x14ac:dyDescent="0.35">
      <c r="O123" s="10">
        <f>'S5 Maquette'!I138*1.5</f>
        <v>0</v>
      </c>
      <c r="P123" s="10">
        <f>'S6 Maquette'!I138*1.5</f>
        <v>0</v>
      </c>
    </row>
    <row r="124" spans="15:16" x14ac:dyDescent="0.35">
      <c r="O124" s="10">
        <f>'S5 Maquette'!I139*1.5</f>
        <v>0</v>
      </c>
      <c r="P124" s="10">
        <f>'S6 Maquette'!I139*1.5</f>
        <v>0</v>
      </c>
    </row>
    <row r="125" spans="15:16" x14ac:dyDescent="0.35">
      <c r="O125" s="10">
        <f>'S5 Maquette'!I140*1.5</f>
        <v>0</v>
      </c>
      <c r="P125" s="10">
        <f>'S6 Maquette'!I140*1.5</f>
        <v>0</v>
      </c>
    </row>
    <row r="126" spans="15:16" x14ac:dyDescent="0.35">
      <c r="O126" s="10">
        <f>'S5 Maquette'!I141*1.5</f>
        <v>0</v>
      </c>
      <c r="P126" s="10">
        <f>'S6 Maquette'!I141*1.5</f>
        <v>0</v>
      </c>
    </row>
    <row r="127" spans="15:16" x14ac:dyDescent="0.35">
      <c r="O127" s="10">
        <f>'S5 Maquette'!I142*1.5</f>
        <v>0</v>
      </c>
      <c r="P127" s="10">
        <f>'S6 Maquette'!I142*1.5</f>
        <v>0</v>
      </c>
    </row>
    <row r="128" spans="15:16" x14ac:dyDescent="0.35">
      <c r="O128" s="10">
        <f>'S5 Maquette'!I143*1.5</f>
        <v>0</v>
      </c>
      <c r="P128" s="10">
        <f>'S6 Maquette'!I143*1.5</f>
        <v>0</v>
      </c>
    </row>
    <row r="129" spans="15:16" x14ac:dyDescent="0.35">
      <c r="O129" s="10">
        <f>'S5 Maquette'!I144*1.5</f>
        <v>0</v>
      </c>
      <c r="P129" s="10">
        <f>'S6 Maquette'!I144*1.5</f>
        <v>0</v>
      </c>
    </row>
    <row r="130" spans="15:16" x14ac:dyDescent="0.35">
      <c r="O130" s="10">
        <f>'S5 Maquette'!I145*1.5</f>
        <v>0</v>
      </c>
      <c r="P130" s="10">
        <f>'S6 Maquette'!I145*1.5</f>
        <v>0</v>
      </c>
    </row>
    <row r="131" spans="15:16" x14ac:dyDescent="0.35">
      <c r="O131" s="10">
        <f>'S5 Maquette'!I146*1.5</f>
        <v>0</v>
      </c>
      <c r="P131" s="10">
        <f>'S6 Maquette'!I146*1.5</f>
        <v>0</v>
      </c>
    </row>
    <row r="132" spans="15:16" x14ac:dyDescent="0.35">
      <c r="O132" s="10">
        <f>'S5 Maquette'!I147*1.5</f>
        <v>0</v>
      </c>
      <c r="P132" s="10">
        <f>'S6 Maquette'!I147*1.5</f>
        <v>0</v>
      </c>
    </row>
    <row r="133" spans="15:16" x14ac:dyDescent="0.35">
      <c r="O133" s="10">
        <f>'S5 Maquette'!I148*1.5</f>
        <v>0</v>
      </c>
      <c r="P133" s="10">
        <f>'S6 Maquette'!I148*1.5</f>
        <v>0</v>
      </c>
    </row>
    <row r="134" spans="15:16" x14ac:dyDescent="0.35">
      <c r="O134" s="10">
        <f>'S5 Maquette'!I149*1.5</f>
        <v>0</v>
      </c>
      <c r="P134" s="10">
        <f>'S6 Maquette'!I149*1.5</f>
        <v>0</v>
      </c>
    </row>
    <row r="135" spans="15:16" x14ac:dyDescent="0.35">
      <c r="O135" s="10">
        <f>'S5 Maquette'!I150*1.5</f>
        <v>0</v>
      </c>
      <c r="P135" s="10">
        <f>'S6 Maquette'!I150*1.5</f>
        <v>0</v>
      </c>
    </row>
    <row r="136" spans="15:16" x14ac:dyDescent="0.35">
      <c r="O136" s="10">
        <f>'S5 Maquette'!I151*1.5</f>
        <v>0</v>
      </c>
      <c r="P136" s="10">
        <f>'S6 Maquette'!I151*1.5</f>
        <v>0</v>
      </c>
    </row>
    <row r="137" spans="15:16" x14ac:dyDescent="0.35">
      <c r="O137" s="10">
        <f>'S5 Maquette'!I152*1.5</f>
        <v>0</v>
      </c>
      <c r="P137" s="10">
        <f>'S6 Maquette'!I152*1.5</f>
        <v>0</v>
      </c>
    </row>
    <row r="138" spans="15:16" x14ac:dyDescent="0.35">
      <c r="O138" s="10">
        <f>'S5 Maquette'!I153*1.5</f>
        <v>0</v>
      </c>
      <c r="P138" s="10">
        <f>'S6 Maquette'!I153*1.5</f>
        <v>0</v>
      </c>
    </row>
    <row r="139" spans="15:16" x14ac:dyDescent="0.35">
      <c r="O139" s="10">
        <f>'S5 Maquette'!I154*1.5</f>
        <v>0</v>
      </c>
      <c r="P139" s="10">
        <f>'S6 Maquette'!I154*1.5</f>
        <v>0</v>
      </c>
    </row>
    <row r="140" spans="15:16" x14ac:dyDescent="0.35">
      <c r="O140" s="10">
        <f>'S5 Maquette'!I155*1.5</f>
        <v>0</v>
      </c>
      <c r="P140" s="10">
        <f>'S6 Maquette'!I155*1.5</f>
        <v>0</v>
      </c>
    </row>
    <row r="141" spans="15:16" x14ac:dyDescent="0.35">
      <c r="O141" s="10">
        <f>'S5 Maquette'!I156*1.5</f>
        <v>0</v>
      </c>
      <c r="P141" s="10">
        <f>'S6 Maquette'!I156*1.5</f>
        <v>0</v>
      </c>
    </row>
    <row r="142" spans="15:16" x14ac:dyDescent="0.35">
      <c r="O142" s="10">
        <f>'S5 Maquette'!I157*1.5</f>
        <v>0</v>
      </c>
      <c r="P142" s="10">
        <f>'S6 Maquette'!I157*1.5</f>
        <v>0</v>
      </c>
    </row>
    <row r="143" spans="15:16" x14ac:dyDescent="0.35">
      <c r="O143" s="10">
        <f>'S5 Maquette'!I158*1.5</f>
        <v>0</v>
      </c>
      <c r="P143" s="10">
        <f>'S6 Maquette'!I158*1.5</f>
        <v>0</v>
      </c>
    </row>
    <row r="144" spans="15:16" x14ac:dyDescent="0.35">
      <c r="O144" s="10">
        <f>'S5 Maquette'!I159*1.5</f>
        <v>0</v>
      </c>
      <c r="P144" s="10">
        <f>'S6 Maquette'!I159*1.5</f>
        <v>0</v>
      </c>
    </row>
    <row r="145" spans="15:16" x14ac:dyDescent="0.35">
      <c r="O145" s="10">
        <f>'S5 Maquette'!I160*1.5</f>
        <v>0</v>
      </c>
      <c r="P145" s="10">
        <f>'S6 Maquette'!I160*1.5</f>
        <v>0</v>
      </c>
    </row>
    <row r="146" spans="15:16" x14ac:dyDescent="0.35">
      <c r="O146" s="10">
        <f>'S5 Maquette'!I161*1.5</f>
        <v>0</v>
      </c>
      <c r="P146" s="10">
        <f>'S6 Maquette'!I161*1.5</f>
        <v>0</v>
      </c>
    </row>
    <row r="147" spans="15:16" x14ac:dyDescent="0.35">
      <c r="O147" s="10">
        <f>'S5 Maquette'!I162*1.5</f>
        <v>0</v>
      </c>
      <c r="P147" s="10">
        <f>'S6 Maquette'!I162*1.5</f>
        <v>0</v>
      </c>
    </row>
    <row r="148" spans="15:16" x14ac:dyDescent="0.35">
      <c r="O148" s="10">
        <f>'S5 Maquette'!I163*1.5</f>
        <v>0</v>
      </c>
      <c r="P148" s="10">
        <f>'S6 Maquette'!I163*1.5</f>
        <v>0</v>
      </c>
    </row>
    <row r="149" spans="15:16" x14ac:dyDescent="0.35">
      <c r="O149" s="10">
        <f>'S5 Maquette'!I164*1.5</f>
        <v>0</v>
      </c>
      <c r="P149" s="10">
        <f>'S6 Maquette'!I164*1.5</f>
        <v>0</v>
      </c>
    </row>
    <row r="150" spans="15:16" x14ac:dyDescent="0.35">
      <c r="O150" s="10">
        <f>'S5 Maquette'!I165*1.5</f>
        <v>0</v>
      </c>
      <c r="P150" s="10">
        <f>'S6 Maquette'!I165*1.5</f>
        <v>0</v>
      </c>
    </row>
    <row r="151" spans="15:16" x14ac:dyDescent="0.35">
      <c r="O151" s="10">
        <f>'S5 Maquette'!I166*1.5</f>
        <v>0</v>
      </c>
      <c r="P151" s="10">
        <f>'S6 Maquette'!I166*1.5</f>
        <v>0</v>
      </c>
    </row>
    <row r="152" spans="15:16" x14ac:dyDescent="0.35">
      <c r="O152" s="10">
        <f>'S5 Maquette'!I167*1.5</f>
        <v>0</v>
      </c>
      <c r="P152" s="10">
        <f>'S6 Maquette'!I167*1.5</f>
        <v>0</v>
      </c>
    </row>
    <row r="153" spans="15:16" x14ac:dyDescent="0.35">
      <c r="O153" s="10">
        <f>'S5 Maquette'!I168*1.5</f>
        <v>0</v>
      </c>
      <c r="P153" s="10">
        <f>'S6 Maquette'!I168*1.5</f>
        <v>0</v>
      </c>
    </row>
    <row r="154" spans="15:16" x14ac:dyDescent="0.35">
      <c r="O154" s="10">
        <f>'S5 Maquette'!I169*1.5</f>
        <v>0</v>
      </c>
      <c r="P154" s="10">
        <f>'S6 Maquette'!I169*1.5</f>
        <v>0</v>
      </c>
    </row>
    <row r="155" spans="15:16" x14ac:dyDescent="0.35">
      <c r="O155" s="10">
        <f>'S5 Maquette'!I170*1.5</f>
        <v>0</v>
      </c>
      <c r="P155" s="10">
        <f>'S6 Maquette'!I170*1.5</f>
        <v>0</v>
      </c>
    </row>
    <row r="156" spans="15:16" x14ac:dyDescent="0.35">
      <c r="O156" s="10">
        <f>'S5 Maquette'!I171*1.5</f>
        <v>0</v>
      </c>
      <c r="P156" s="10">
        <f>'S6 Maquette'!I171*1.5</f>
        <v>0</v>
      </c>
    </row>
    <row r="157" spans="15:16" x14ac:dyDescent="0.35">
      <c r="O157" s="10">
        <f>'S5 Maquette'!I172*1.5</f>
        <v>0</v>
      </c>
      <c r="P157" s="10">
        <f>'S6 Maquette'!I172*1.5</f>
        <v>0</v>
      </c>
    </row>
    <row r="158" spans="15:16" x14ac:dyDescent="0.35">
      <c r="O158" s="10">
        <f>'S5 Maquette'!I173*1.5</f>
        <v>0</v>
      </c>
      <c r="P158" s="10">
        <f>'S6 Maquette'!I173*1.5</f>
        <v>0</v>
      </c>
    </row>
    <row r="159" spans="15:16" x14ac:dyDescent="0.35">
      <c r="O159" s="10">
        <f>'S5 Maquette'!I174*1.5</f>
        <v>0</v>
      </c>
      <c r="P159" s="10">
        <f>'S6 Maquette'!I174*1.5</f>
        <v>0</v>
      </c>
    </row>
    <row r="160" spans="15:16" x14ac:dyDescent="0.35">
      <c r="O160" s="10">
        <f>'S5 Maquette'!I175*1.5</f>
        <v>0</v>
      </c>
      <c r="P160" s="10">
        <f>'S6 Maquette'!I175*1.5</f>
        <v>0</v>
      </c>
    </row>
    <row r="161" spans="15:16" x14ac:dyDescent="0.35">
      <c r="O161" s="10">
        <f>'S5 Maquette'!I176*1.5</f>
        <v>0</v>
      </c>
      <c r="P161" s="10">
        <f>'S6 Maquette'!I176*1.5</f>
        <v>0</v>
      </c>
    </row>
    <row r="162" spans="15:16" x14ac:dyDescent="0.35">
      <c r="O162" s="10">
        <f>'S5 Maquette'!I177*1.5</f>
        <v>0</v>
      </c>
      <c r="P162" s="10">
        <f>'S6 Maquette'!I177*1.5</f>
        <v>0</v>
      </c>
    </row>
    <row r="163" spans="15:16" x14ac:dyDescent="0.35">
      <c r="O163" s="10">
        <f>'S5 Maquette'!I178*1.5</f>
        <v>0</v>
      </c>
      <c r="P163" s="10">
        <f>'S6 Maquette'!I178*1.5</f>
        <v>0</v>
      </c>
    </row>
    <row r="164" spans="15:16" x14ac:dyDescent="0.35">
      <c r="O164" s="10">
        <f>'S5 Maquette'!I179*1.5</f>
        <v>0</v>
      </c>
      <c r="P164" s="10">
        <f>'S6 Maquette'!I179*1.5</f>
        <v>0</v>
      </c>
    </row>
    <row r="165" spans="15:16" x14ac:dyDescent="0.35">
      <c r="O165" s="10">
        <f>'S5 Maquette'!I180*1.5</f>
        <v>0</v>
      </c>
      <c r="P165" s="10">
        <f>'S6 Maquette'!I180*1.5</f>
        <v>0</v>
      </c>
    </row>
    <row r="166" spans="15:16" x14ac:dyDescent="0.35">
      <c r="O166" s="10">
        <f>'S5 Maquette'!I181*1.5</f>
        <v>0</v>
      </c>
      <c r="P166" s="10">
        <f>'S6 Maquette'!I181*1.5</f>
        <v>0</v>
      </c>
    </row>
    <row r="167" spans="15:16" x14ac:dyDescent="0.35">
      <c r="O167" s="10">
        <f>'S5 Maquette'!I182*1.5</f>
        <v>0</v>
      </c>
      <c r="P167" s="10">
        <f>'S6 Maquette'!I182*1.5</f>
        <v>0</v>
      </c>
    </row>
    <row r="168" spans="15:16" x14ac:dyDescent="0.35">
      <c r="O168" s="10">
        <f>'S5 Maquette'!I183*1.5</f>
        <v>0</v>
      </c>
      <c r="P168" s="10">
        <f>'S6 Maquette'!I183*1.5</f>
        <v>0</v>
      </c>
    </row>
    <row r="169" spans="15:16" x14ac:dyDescent="0.35">
      <c r="O169" s="10">
        <f>'S5 Maquette'!I184*1.5</f>
        <v>0</v>
      </c>
      <c r="P169" s="10">
        <f>'S6 Maquette'!I184*1.5</f>
        <v>0</v>
      </c>
    </row>
    <row r="170" spans="15:16" x14ac:dyDescent="0.35">
      <c r="O170" s="10">
        <f>'S5 Maquette'!I185*1.5</f>
        <v>0</v>
      </c>
      <c r="P170" s="10">
        <f>'S6 Maquette'!I185*1.5</f>
        <v>0</v>
      </c>
    </row>
    <row r="171" spans="15:16" x14ac:dyDescent="0.35">
      <c r="O171" s="10">
        <f>'S5 Maquette'!I186*1.5</f>
        <v>0</v>
      </c>
      <c r="P171" s="10">
        <f>'S6 Maquette'!I186*1.5</f>
        <v>0</v>
      </c>
    </row>
    <row r="172" spans="15:16" x14ac:dyDescent="0.35">
      <c r="O172" s="10">
        <f>'S5 Maquette'!I187*1.5</f>
        <v>0</v>
      </c>
      <c r="P172" s="10">
        <f>'S6 Maquette'!I187*1.5</f>
        <v>0</v>
      </c>
    </row>
    <row r="173" spans="15:16" x14ac:dyDescent="0.35">
      <c r="O173" s="10">
        <f>'S5 Maquette'!I188*1.5</f>
        <v>0</v>
      </c>
      <c r="P173" s="10">
        <f>'S6 Maquette'!I188*1.5</f>
        <v>0</v>
      </c>
    </row>
    <row r="174" spans="15:16" x14ac:dyDescent="0.35">
      <c r="O174" s="10">
        <f>'S5 Maquette'!I189*1.5</f>
        <v>0</v>
      </c>
      <c r="P174" s="10">
        <f>'S6 Maquette'!I189*1.5</f>
        <v>0</v>
      </c>
    </row>
    <row r="175" spans="15:16" x14ac:dyDescent="0.35">
      <c r="O175" s="10">
        <f>'S5 Maquette'!I190*1.5</f>
        <v>0</v>
      </c>
      <c r="P175" s="10">
        <f>'S6 Maquette'!I190*1.5</f>
        <v>0</v>
      </c>
    </row>
    <row r="176" spans="15:16" x14ac:dyDescent="0.35">
      <c r="O176" s="10">
        <f>'S5 Maquette'!I191*1.5</f>
        <v>0</v>
      </c>
      <c r="P176" s="10">
        <f>'S6 Maquette'!I191*1.5</f>
        <v>0</v>
      </c>
    </row>
    <row r="177" spans="15:16" x14ac:dyDescent="0.35">
      <c r="O177" s="10">
        <f>'S5 Maquette'!I192*1.5</f>
        <v>0</v>
      </c>
      <c r="P177" s="10">
        <f>'S6 Maquette'!I192*1.5</f>
        <v>0</v>
      </c>
    </row>
    <row r="178" spans="15:16" x14ac:dyDescent="0.35">
      <c r="O178" s="10">
        <f>'S5 Maquette'!I193*1.5</f>
        <v>0</v>
      </c>
      <c r="P178" s="10">
        <f>'S6 Maquette'!I193*1.5</f>
        <v>0</v>
      </c>
    </row>
    <row r="179" spans="15:16" x14ac:dyDescent="0.35">
      <c r="O179" s="10">
        <f>'S5 Maquette'!I194*1.5</f>
        <v>0</v>
      </c>
      <c r="P179" s="10">
        <f>'S6 Maquette'!I194*1.5</f>
        <v>0</v>
      </c>
    </row>
    <row r="180" spans="15:16" x14ac:dyDescent="0.35">
      <c r="O180" s="10">
        <f>'S5 Maquette'!I195*1.5</f>
        <v>0</v>
      </c>
      <c r="P180" s="10">
        <f>'S6 Maquette'!I195*1.5</f>
        <v>0</v>
      </c>
    </row>
    <row r="181" spans="15:16" x14ac:dyDescent="0.35">
      <c r="O181" s="10">
        <f>'S5 Maquette'!I196*1.5</f>
        <v>0</v>
      </c>
      <c r="P181" s="10">
        <f>'S6 Maquette'!I196*1.5</f>
        <v>0</v>
      </c>
    </row>
    <row r="182" spans="15:16" x14ac:dyDescent="0.35">
      <c r="O182" s="10">
        <f>'S5 Maquette'!I197*1.5</f>
        <v>0</v>
      </c>
      <c r="P182" s="10">
        <f>'S6 Maquette'!I197*1.5</f>
        <v>0</v>
      </c>
    </row>
    <row r="183" spans="15:16" x14ac:dyDescent="0.35">
      <c r="O183" s="10">
        <f>'S5 Maquette'!I198*1.5</f>
        <v>0</v>
      </c>
      <c r="P183" s="10">
        <f>'S6 Maquette'!I198*1.5</f>
        <v>0</v>
      </c>
    </row>
    <row r="184" spans="15:16" x14ac:dyDescent="0.35">
      <c r="O184" s="10">
        <f>'S5 Maquette'!I199*1.5</f>
        <v>0</v>
      </c>
      <c r="P184" s="10">
        <f>'S6 Maquette'!I199*1.5</f>
        <v>0</v>
      </c>
    </row>
    <row r="185" spans="15:16" x14ac:dyDescent="0.35">
      <c r="O185" s="10">
        <f>'S5 Maquette'!I200*1.5</f>
        <v>0</v>
      </c>
      <c r="P185" s="10">
        <f>'S6 Maquette'!I200*1.5</f>
        <v>0</v>
      </c>
    </row>
    <row r="186" spans="15:16" x14ac:dyDescent="0.35">
      <c r="O186" s="10">
        <f>'S5 Maquette'!I201*1.5</f>
        <v>0</v>
      </c>
      <c r="P186" s="10">
        <f>'S6 Maquette'!I201*1.5</f>
        <v>0</v>
      </c>
    </row>
    <row r="187" spans="15:16" x14ac:dyDescent="0.35">
      <c r="O187" s="10">
        <f>'S5 Maquette'!I202*1.5</f>
        <v>0</v>
      </c>
      <c r="P187" s="10">
        <f>'S6 Maquette'!I202*1.5</f>
        <v>0</v>
      </c>
    </row>
    <row r="188" spans="15:16" x14ac:dyDescent="0.35">
      <c r="O188" s="10">
        <f>'S5 Maquette'!I203*1.5</f>
        <v>0</v>
      </c>
      <c r="P188" s="10">
        <f>'S6 Maquette'!I203*1.5</f>
        <v>0</v>
      </c>
    </row>
    <row r="189" spans="15:16" x14ac:dyDescent="0.35">
      <c r="O189" s="10">
        <f>'S5 Maquette'!I204*1.5</f>
        <v>0</v>
      </c>
      <c r="P189" s="10">
        <f>'S6 Maquette'!I204*1.5</f>
        <v>0</v>
      </c>
    </row>
    <row r="190" spans="15:16" x14ac:dyDescent="0.35">
      <c r="O190" s="10">
        <f>'S5 Maquette'!I205*1.5</f>
        <v>0</v>
      </c>
      <c r="P190" s="10">
        <f>'S6 Maquette'!I205*1.5</f>
        <v>0</v>
      </c>
    </row>
    <row r="191" spans="15:16" x14ac:dyDescent="0.35">
      <c r="O191" s="10">
        <f>'S5 Maquette'!I206*1.5</f>
        <v>0</v>
      </c>
      <c r="P191" s="10">
        <f>'S6 Maquette'!I206*1.5</f>
        <v>0</v>
      </c>
    </row>
    <row r="192" spans="15:16" x14ac:dyDescent="0.35">
      <c r="O192" s="10">
        <f>'S5 Maquette'!I207*1.5</f>
        <v>0</v>
      </c>
      <c r="P192" s="10">
        <f>'S6 Maquette'!I207*1.5</f>
        <v>0</v>
      </c>
    </row>
    <row r="193" spans="15:16" x14ac:dyDescent="0.35">
      <c r="O193" s="10">
        <f>'S5 Maquette'!I208*1.5</f>
        <v>0</v>
      </c>
      <c r="P193" s="10">
        <f>'S6 Maquette'!I208*1.5</f>
        <v>0</v>
      </c>
    </row>
    <row r="194" spans="15:16" x14ac:dyDescent="0.35">
      <c r="O194" s="10">
        <f>'S5 Maquette'!I209*1.5</f>
        <v>0</v>
      </c>
      <c r="P194" s="10">
        <f>'S6 Maquette'!I209*1.5</f>
        <v>0</v>
      </c>
    </row>
    <row r="195" spans="15:16" x14ac:dyDescent="0.35">
      <c r="O195" s="10">
        <f>'S5 Maquette'!I210*1.5</f>
        <v>0</v>
      </c>
      <c r="P195" s="10">
        <f>'S6 Maquette'!I210*1.5</f>
        <v>0</v>
      </c>
    </row>
    <row r="196" spans="15:16" x14ac:dyDescent="0.35">
      <c r="O196" s="10">
        <f>'S5 Maquette'!I211*1.5</f>
        <v>0</v>
      </c>
      <c r="P196" s="10">
        <f>'S6 Maquette'!I211*1.5</f>
        <v>0</v>
      </c>
    </row>
    <row r="197" spans="15:16" x14ac:dyDescent="0.35">
      <c r="O197" s="10">
        <f>'S5 Maquette'!I212*1.5</f>
        <v>0</v>
      </c>
      <c r="P197" s="10">
        <f>'S6 Maquette'!I212*1.5</f>
        <v>0</v>
      </c>
    </row>
    <row r="198" spans="15:16" x14ac:dyDescent="0.35">
      <c r="O198" s="10">
        <f>'S5 Maquette'!I213*1.5</f>
        <v>0</v>
      </c>
      <c r="P198" s="10">
        <f>'S6 Maquette'!I213*1.5</f>
        <v>0</v>
      </c>
    </row>
    <row r="199" spans="15:16" x14ac:dyDescent="0.35">
      <c r="O199" s="10">
        <f>'S5 Maquette'!I214*1.5</f>
        <v>0</v>
      </c>
      <c r="P199" s="10">
        <f>'S6 Maquette'!I214*1.5</f>
        <v>0</v>
      </c>
    </row>
    <row r="200" spans="15:16" x14ac:dyDescent="0.35">
      <c r="O200" s="10">
        <f>'S5 Maquette'!I215*1.5</f>
        <v>0</v>
      </c>
      <c r="P200" s="10">
        <f>'S6 Maquette'!I215*1.5</f>
        <v>0</v>
      </c>
    </row>
    <row r="201" spans="15:16" x14ac:dyDescent="0.35">
      <c r="O201" s="10">
        <f>'S5 Maquette'!I216*1.5</f>
        <v>0</v>
      </c>
      <c r="P201" s="10">
        <f>'S6 Maquette'!I216*1.5</f>
        <v>0</v>
      </c>
    </row>
    <row r="202" spans="15:16" x14ac:dyDescent="0.35">
      <c r="O202" s="10">
        <f>'S5 Maquette'!I217*1.5</f>
        <v>0</v>
      </c>
      <c r="P202" s="10">
        <f>'S6 Maquette'!I217*1.5</f>
        <v>0</v>
      </c>
    </row>
    <row r="203" spans="15:16" x14ac:dyDescent="0.35">
      <c r="O203" s="10">
        <f>'S5 Maquette'!I218*1.5</f>
        <v>0</v>
      </c>
      <c r="P203" s="10">
        <f>'S6 Maquette'!I218*1.5</f>
        <v>0</v>
      </c>
    </row>
    <row r="204" spans="15:16" x14ac:dyDescent="0.35">
      <c r="O204" s="10">
        <f>'S5 Maquette'!I219*1.5</f>
        <v>0</v>
      </c>
      <c r="P204" s="10">
        <f>'S6 Maquette'!I219*1.5</f>
        <v>0</v>
      </c>
    </row>
    <row r="205" spans="15:16" x14ac:dyDescent="0.35">
      <c r="O205" s="10">
        <f>'S5 Maquette'!I220*1.5</f>
        <v>0</v>
      </c>
      <c r="P205" s="10">
        <f>'S6 Maquette'!I220*1.5</f>
        <v>0</v>
      </c>
    </row>
    <row r="206" spans="15:16" x14ac:dyDescent="0.35">
      <c r="O206" s="10">
        <f>'S5 Maquette'!I221*1.5</f>
        <v>0</v>
      </c>
      <c r="P206" s="10">
        <f>'S6 Maquette'!I221*1.5</f>
        <v>0</v>
      </c>
    </row>
    <row r="207" spans="15:16" x14ac:dyDescent="0.35">
      <c r="O207" s="10">
        <f>'S5 Maquette'!I222*1.5</f>
        <v>0</v>
      </c>
      <c r="P207" s="10">
        <f>'S6 Maquette'!I222*1.5</f>
        <v>0</v>
      </c>
    </row>
    <row r="208" spans="15:16" x14ac:dyDescent="0.35">
      <c r="O208" s="10">
        <f>'S5 Maquette'!I223*1.5</f>
        <v>0</v>
      </c>
      <c r="P208" s="10">
        <f>'S6 Maquette'!I223*1.5</f>
        <v>0</v>
      </c>
    </row>
    <row r="209" spans="15:16" x14ac:dyDescent="0.35">
      <c r="O209" s="10">
        <f>'S5 Maquette'!I224*1.5</f>
        <v>0</v>
      </c>
      <c r="P209" s="10">
        <f>'S6 Maquette'!I224*1.5</f>
        <v>0</v>
      </c>
    </row>
    <row r="210" spans="15:16" x14ac:dyDescent="0.35">
      <c r="O210" s="10">
        <f>'S5 Maquette'!I225*1.5</f>
        <v>0</v>
      </c>
      <c r="P210" s="10">
        <f>'S6 Maquette'!I225*1.5</f>
        <v>0</v>
      </c>
    </row>
    <row r="211" spans="15:16" x14ac:dyDescent="0.35">
      <c r="O211" s="10">
        <f>'S5 Maquette'!I226*1.5</f>
        <v>0</v>
      </c>
      <c r="P211" s="10">
        <f>'S6 Maquette'!I226*1.5</f>
        <v>0</v>
      </c>
    </row>
    <row r="212" spans="15:16" x14ac:dyDescent="0.35">
      <c r="O212" s="10">
        <f>'S5 Maquette'!I227*1.5</f>
        <v>0</v>
      </c>
      <c r="P212" s="10">
        <f>'S6 Maquette'!I227*1.5</f>
        <v>0</v>
      </c>
    </row>
    <row r="213" spans="15:16" x14ac:dyDescent="0.35">
      <c r="O213" s="10">
        <f>'S5 Maquette'!I228*1.5</f>
        <v>0</v>
      </c>
      <c r="P213" s="10">
        <f>'S6 Maquette'!I228*1.5</f>
        <v>0</v>
      </c>
    </row>
    <row r="214" spans="15:16" x14ac:dyDescent="0.35">
      <c r="O214" s="10">
        <f>'S5 Maquette'!I229*1.5</f>
        <v>0</v>
      </c>
      <c r="P214" s="10">
        <f>'S6 Maquette'!I229*1.5</f>
        <v>0</v>
      </c>
    </row>
    <row r="215" spans="15:16" x14ac:dyDescent="0.35">
      <c r="O215" s="10">
        <f>'S5 Maquette'!I230*1.5</f>
        <v>0</v>
      </c>
      <c r="P215" s="10">
        <f>'S6 Maquette'!I230*1.5</f>
        <v>0</v>
      </c>
    </row>
    <row r="216" spans="15:16" x14ac:dyDescent="0.35">
      <c r="O216" s="10">
        <f>'S5 Maquette'!I231*1.5</f>
        <v>0</v>
      </c>
      <c r="P216" s="10">
        <f>'S6 Maquette'!I231*1.5</f>
        <v>0</v>
      </c>
    </row>
    <row r="217" spans="15:16" x14ac:dyDescent="0.35">
      <c r="O217" s="10">
        <f>'S5 Maquette'!I232*1.5</f>
        <v>0</v>
      </c>
      <c r="P217" s="10">
        <f>'S6 Maquette'!I232*1.5</f>
        <v>0</v>
      </c>
    </row>
    <row r="218" spans="15:16" x14ac:dyDescent="0.35">
      <c r="O218" s="10">
        <f>'S5 Maquette'!I233*1.5</f>
        <v>0</v>
      </c>
      <c r="P218" s="10">
        <f>'S6 Maquette'!I233*1.5</f>
        <v>0</v>
      </c>
    </row>
    <row r="219" spans="15:16" x14ac:dyDescent="0.35">
      <c r="O219" s="10">
        <f>'S5 Maquette'!I234*1.5</f>
        <v>0</v>
      </c>
      <c r="P219" s="10">
        <f>'S6 Maquette'!I234*1.5</f>
        <v>0</v>
      </c>
    </row>
    <row r="220" spans="15:16" x14ac:dyDescent="0.35">
      <c r="O220" s="10">
        <f>'S5 Maquette'!I235*1.5</f>
        <v>0</v>
      </c>
      <c r="P220" s="10">
        <f>'S6 Maquette'!I235*1.5</f>
        <v>0</v>
      </c>
    </row>
    <row r="221" spans="15:16" x14ac:dyDescent="0.35">
      <c r="O221" s="10">
        <f>'S5 Maquette'!I236*1.5</f>
        <v>0</v>
      </c>
      <c r="P221" s="10">
        <f>'S6 Maquette'!I236*1.5</f>
        <v>0</v>
      </c>
    </row>
    <row r="222" spans="15:16" x14ac:dyDescent="0.35">
      <c r="O222" s="10">
        <f>'S5 Maquette'!I237*1.5</f>
        <v>0</v>
      </c>
      <c r="P222" s="10">
        <f>'S6 Maquette'!I237*1.5</f>
        <v>0</v>
      </c>
    </row>
    <row r="223" spans="15:16" x14ac:dyDescent="0.35">
      <c r="O223" s="10">
        <f>'S5 Maquette'!I238*1.5</f>
        <v>0</v>
      </c>
      <c r="P223" s="10">
        <f>'S6 Maquette'!I238*1.5</f>
        <v>0</v>
      </c>
    </row>
    <row r="224" spans="15:16" x14ac:dyDescent="0.35">
      <c r="O224" s="10">
        <f>'S5 Maquette'!I239*1.5</f>
        <v>0</v>
      </c>
      <c r="P224" s="10">
        <f>'S6 Maquette'!I239*1.5</f>
        <v>0</v>
      </c>
    </row>
    <row r="225" spans="15:16" x14ac:dyDescent="0.35">
      <c r="O225" s="10">
        <f>'S5 Maquette'!I240*1.5</f>
        <v>0</v>
      </c>
      <c r="P225" s="10">
        <f>'S6 Maquette'!I240*1.5</f>
        <v>0</v>
      </c>
    </row>
    <row r="226" spans="15:16" x14ac:dyDescent="0.35">
      <c r="O226" s="10">
        <f>'S5 Maquette'!I241*1.5</f>
        <v>0</v>
      </c>
      <c r="P226" s="10">
        <f>'S6 Maquette'!I241*1.5</f>
        <v>0</v>
      </c>
    </row>
    <row r="227" spans="15:16" x14ac:dyDescent="0.35">
      <c r="O227" s="10">
        <f>'S5 Maquette'!I242*1.5</f>
        <v>0</v>
      </c>
      <c r="P227" s="10">
        <f>'S6 Maquette'!I242*1.5</f>
        <v>0</v>
      </c>
    </row>
    <row r="228" spans="15:16" x14ac:dyDescent="0.35">
      <c r="O228" s="10">
        <f>'S5 Maquette'!I243*1.5</f>
        <v>0</v>
      </c>
      <c r="P228" s="10">
        <f>'S6 Maquette'!I243*1.5</f>
        <v>0</v>
      </c>
    </row>
    <row r="229" spans="15:16" x14ac:dyDescent="0.35">
      <c r="O229" s="10">
        <f>'S5 Maquette'!I244*1.5</f>
        <v>0</v>
      </c>
      <c r="P229" s="10">
        <f>'S6 Maquette'!I244*1.5</f>
        <v>0</v>
      </c>
    </row>
    <row r="230" spans="15:16" x14ac:dyDescent="0.35">
      <c r="O230" s="10">
        <f>'S5 Maquette'!I245*1.5</f>
        <v>0</v>
      </c>
      <c r="P230" s="10">
        <f>'S6 Maquette'!I245*1.5</f>
        <v>0</v>
      </c>
    </row>
    <row r="231" spans="15:16" x14ac:dyDescent="0.35">
      <c r="O231" s="10">
        <f>'S5 Maquette'!I246*1.5</f>
        <v>0</v>
      </c>
      <c r="P231" s="10">
        <f>'S6 Maquette'!I246*1.5</f>
        <v>0</v>
      </c>
    </row>
    <row r="232" spans="15:16" x14ac:dyDescent="0.35">
      <c r="O232" s="10">
        <f>'S5 Maquette'!I247*1.5</f>
        <v>0</v>
      </c>
      <c r="P232" s="10">
        <f>'S6 Maquette'!I247*1.5</f>
        <v>0</v>
      </c>
    </row>
    <row r="233" spans="15:16" x14ac:dyDescent="0.35">
      <c r="O233" s="10">
        <f>'S5 Maquette'!I248*1.5</f>
        <v>0</v>
      </c>
      <c r="P233" s="10">
        <f>'S6 Maquette'!I248*1.5</f>
        <v>0</v>
      </c>
    </row>
    <row r="234" spans="15:16" x14ac:dyDescent="0.35">
      <c r="O234" s="10">
        <f>'S5 Maquette'!I249*1.5</f>
        <v>0</v>
      </c>
      <c r="P234" s="10">
        <f>'S6 Maquette'!I249*1.5</f>
        <v>0</v>
      </c>
    </row>
    <row r="235" spans="15:16" x14ac:dyDescent="0.35">
      <c r="O235" s="10">
        <f>'S5 Maquette'!I250*1.5</f>
        <v>0</v>
      </c>
      <c r="P235" s="10">
        <f>'S6 Maquette'!I250*1.5</f>
        <v>0</v>
      </c>
    </row>
    <row r="236" spans="15:16" x14ac:dyDescent="0.35">
      <c r="O236" s="10">
        <f>'S5 Maquette'!I251*1.5</f>
        <v>0</v>
      </c>
      <c r="P236" s="10">
        <f>'S6 Maquette'!I251*1.5</f>
        <v>0</v>
      </c>
    </row>
    <row r="237" spans="15:16" x14ac:dyDescent="0.35">
      <c r="O237" s="10">
        <f>'S5 Maquette'!I252*1.5</f>
        <v>0</v>
      </c>
      <c r="P237" s="10">
        <f>'S6 Maquette'!I252*1.5</f>
        <v>0</v>
      </c>
    </row>
    <row r="238" spans="15:16" x14ac:dyDescent="0.35">
      <c r="O238" s="10">
        <f>'S5 Maquette'!I253*1.5</f>
        <v>0</v>
      </c>
      <c r="P238" s="10">
        <f>'S6 Maquette'!I253*1.5</f>
        <v>0</v>
      </c>
    </row>
    <row r="239" spans="15:16" x14ac:dyDescent="0.35">
      <c r="O239" s="10">
        <f>'S5 Maquette'!I254*1.5</f>
        <v>0</v>
      </c>
      <c r="P239" s="10">
        <f>'S6 Maquette'!I254*1.5</f>
        <v>0</v>
      </c>
    </row>
    <row r="240" spans="15:16" x14ac:dyDescent="0.35">
      <c r="O240" s="10">
        <f>'S5 Maquette'!I255*1.5</f>
        <v>0</v>
      </c>
      <c r="P240" s="10">
        <f>'S6 Maquette'!I255*1.5</f>
        <v>0</v>
      </c>
    </row>
    <row r="241" spans="15:16" x14ac:dyDescent="0.35">
      <c r="O241" s="10">
        <f>'S5 Maquette'!I256*1.5</f>
        <v>0</v>
      </c>
      <c r="P241" s="10">
        <f>'S6 Maquette'!I256*1.5</f>
        <v>0</v>
      </c>
    </row>
    <row r="242" spans="15:16" x14ac:dyDescent="0.35">
      <c r="O242" s="10">
        <f>'S5 Maquette'!I257*1.5</f>
        <v>0</v>
      </c>
      <c r="P242" s="10">
        <f>'S6 Maquette'!I257*1.5</f>
        <v>0</v>
      </c>
    </row>
    <row r="243" spans="15:16" x14ac:dyDescent="0.35">
      <c r="O243" s="10">
        <f>'S5 Maquette'!I258*1.5</f>
        <v>0</v>
      </c>
      <c r="P243" s="10">
        <f>'S6 Maquette'!I258*1.5</f>
        <v>0</v>
      </c>
    </row>
    <row r="244" spans="15:16" x14ac:dyDescent="0.35">
      <c r="O244" s="10">
        <f>'S5 Maquette'!I259*1.5</f>
        <v>0</v>
      </c>
      <c r="P244" s="10">
        <f>'S6 Maquette'!I259*1.5</f>
        <v>0</v>
      </c>
    </row>
    <row r="245" spans="15:16" x14ac:dyDescent="0.35">
      <c r="O245" s="10">
        <f>'S5 Maquette'!I260*1.5</f>
        <v>0</v>
      </c>
      <c r="P245" s="10">
        <f>'S6 Maquette'!I260*1.5</f>
        <v>0</v>
      </c>
    </row>
    <row r="246" spans="15:16" x14ac:dyDescent="0.35">
      <c r="O246" s="10">
        <f>'S5 Maquette'!I261*1.5</f>
        <v>0</v>
      </c>
      <c r="P246" s="10">
        <f>'S6 Maquette'!I261*1.5</f>
        <v>0</v>
      </c>
    </row>
    <row r="247" spans="15:16" x14ac:dyDescent="0.35">
      <c r="O247" s="10">
        <f>'S5 Maquette'!I262*1.5</f>
        <v>0</v>
      </c>
      <c r="P247" s="10">
        <f>'S6 Maquette'!I262*1.5</f>
        <v>0</v>
      </c>
    </row>
    <row r="248" spans="15:16" x14ac:dyDescent="0.35">
      <c r="O248" s="10">
        <f>'S5 Maquette'!I263*1.5</f>
        <v>0</v>
      </c>
      <c r="P248" s="10">
        <f>'S6 Maquette'!I263*1.5</f>
        <v>0</v>
      </c>
    </row>
    <row r="249" spans="15:16" x14ac:dyDescent="0.35">
      <c r="O249" s="10">
        <f>'S5 Maquette'!I264*1.5</f>
        <v>0</v>
      </c>
      <c r="P249" s="10">
        <f>'S6 Maquette'!I264*1.5</f>
        <v>0</v>
      </c>
    </row>
    <row r="250" spans="15:16" x14ac:dyDescent="0.35">
      <c r="O250" s="10">
        <f>'S5 Maquette'!I265*1.5</f>
        <v>0</v>
      </c>
      <c r="P250" s="10">
        <f>'S6 Maquette'!I265*1.5</f>
        <v>0</v>
      </c>
    </row>
    <row r="251" spans="15:16" x14ac:dyDescent="0.35">
      <c r="O251" s="10">
        <f>'S5 Maquette'!I266*1.5</f>
        <v>0</v>
      </c>
      <c r="P251" s="10">
        <f>'S6 Maquette'!I266*1.5</f>
        <v>0</v>
      </c>
    </row>
    <row r="252" spans="15:16" x14ac:dyDescent="0.35">
      <c r="O252" s="10">
        <f>'S5 Maquette'!I267*1.5</f>
        <v>0</v>
      </c>
      <c r="P252" s="10">
        <f>'S6 Maquette'!I267*1.5</f>
        <v>0</v>
      </c>
    </row>
    <row r="253" spans="15:16" x14ac:dyDescent="0.35">
      <c r="O253" s="10">
        <f>'S5 Maquette'!I268*1.5</f>
        <v>0</v>
      </c>
      <c r="P253" s="10">
        <f>'S6 Maquette'!I268*1.5</f>
        <v>0</v>
      </c>
    </row>
    <row r="254" spans="15:16" x14ac:dyDescent="0.35">
      <c r="O254" s="10">
        <f>'S5 Maquette'!I269*1.5</f>
        <v>0</v>
      </c>
      <c r="P254" s="10">
        <f>'S6 Maquette'!I269*1.5</f>
        <v>0</v>
      </c>
    </row>
    <row r="255" spans="15:16" x14ac:dyDescent="0.35">
      <c r="O255" s="10">
        <f>'S5 Maquette'!I270*1.5</f>
        <v>0</v>
      </c>
      <c r="P255" s="10">
        <f>'S6 Maquette'!I270*1.5</f>
        <v>0</v>
      </c>
    </row>
    <row r="256" spans="15:16" x14ac:dyDescent="0.35">
      <c r="O256" s="10">
        <f>'S5 Maquette'!I271*1.5</f>
        <v>0</v>
      </c>
      <c r="P256" s="10">
        <f>'S6 Maquette'!I271*1.5</f>
        <v>0</v>
      </c>
    </row>
    <row r="257" spans="15:16" x14ac:dyDescent="0.35">
      <c r="O257" s="10">
        <f>'S5 Maquette'!I272*1.5</f>
        <v>0</v>
      </c>
      <c r="P257" s="10">
        <f>'S6 Maquette'!I272*1.5</f>
        <v>0</v>
      </c>
    </row>
    <row r="258" spans="15:16" x14ac:dyDescent="0.35">
      <c r="O258" s="10">
        <f>'S5 Maquette'!I273*1.5</f>
        <v>0</v>
      </c>
      <c r="P258" s="10">
        <f>'S6 Maquette'!I273*1.5</f>
        <v>0</v>
      </c>
    </row>
    <row r="259" spans="15:16" x14ac:dyDescent="0.35">
      <c r="O259" s="10">
        <f>'S5 Maquette'!I274*1.5</f>
        <v>0</v>
      </c>
      <c r="P259" s="10">
        <f>'S6 Maquette'!I274*1.5</f>
        <v>0</v>
      </c>
    </row>
    <row r="260" spans="15:16" x14ac:dyDescent="0.35">
      <c r="O260" s="10">
        <f>'S5 Maquette'!I275*1.5</f>
        <v>0</v>
      </c>
      <c r="P260" s="10">
        <f>'S6 Maquette'!I275*1.5</f>
        <v>0</v>
      </c>
    </row>
    <row r="261" spans="15:16" x14ac:dyDescent="0.35">
      <c r="O261" s="10">
        <f>'S5 Maquette'!I276*1.5</f>
        <v>0</v>
      </c>
      <c r="P261" s="10">
        <f>'S6 Maquette'!I276*1.5</f>
        <v>0</v>
      </c>
    </row>
    <row r="262" spans="15:16" x14ac:dyDescent="0.35">
      <c r="O262" s="10">
        <f>'S5 Maquette'!I277*1.5</f>
        <v>0</v>
      </c>
      <c r="P262" s="10">
        <f>'S6 Maquette'!I277*1.5</f>
        <v>0</v>
      </c>
    </row>
    <row r="263" spans="15:16" x14ac:dyDescent="0.35">
      <c r="O263" s="10">
        <f>'S5 Maquette'!I278*1.5</f>
        <v>0</v>
      </c>
      <c r="P263" s="10">
        <f>'S6 Maquette'!I278*1.5</f>
        <v>0</v>
      </c>
    </row>
    <row r="264" spans="15:16" x14ac:dyDescent="0.35">
      <c r="O264" s="10">
        <f>'S5 Maquette'!I279*1.5</f>
        <v>0</v>
      </c>
      <c r="P264" s="10">
        <f>'S6 Maquette'!I279*1.5</f>
        <v>0</v>
      </c>
    </row>
    <row r="265" spans="15:16" x14ac:dyDescent="0.35">
      <c r="O265" s="10">
        <f>'S5 Maquette'!I280*1.5</f>
        <v>0</v>
      </c>
      <c r="P265" s="10">
        <f>'S6 Maquette'!I280*1.5</f>
        <v>0</v>
      </c>
    </row>
    <row r="266" spans="15:16" x14ac:dyDescent="0.35">
      <c r="O266" s="10">
        <f>'S5 Maquette'!I281*1.5</f>
        <v>0</v>
      </c>
      <c r="P266" s="10">
        <f>'S6 Maquette'!I281*1.5</f>
        <v>0</v>
      </c>
    </row>
    <row r="267" spans="15:16" x14ac:dyDescent="0.35">
      <c r="O267" s="10">
        <f>'S5 Maquette'!I282*1.5</f>
        <v>0</v>
      </c>
      <c r="P267" s="10">
        <f>'S6 Maquette'!I282*1.5</f>
        <v>0</v>
      </c>
    </row>
    <row r="268" spans="15:16" x14ac:dyDescent="0.35">
      <c r="O268" s="10">
        <f>'S5 Maquette'!I283*1.5</f>
        <v>0</v>
      </c>
      <c r="P268" s="10">
        <f>'S6 Maquette'!I283*1.5</f>
        <v>0</v>
      </c>
    </row>
    <row r="269" spans="15:16" x14ac:dyDescent="0.35">
      <c r="O269" s="10">
        <f>'S5 Maquette'!I284*1.5</f>
        <v>0</v>
      </c>
      <c r="P269" s="10">
        <f>'S6 Maquette'!I284*1.5</f>
        <v>0</v>
      </c>
    </row>
    <row r="270" spans="15:16" x14ac:dyDescent="0.35">
      <c r="O270" s="10">
        <f>'S5 Maquette'!I285*1.5</f>
        <v>0</v>
      </c>
      <c r="P270" s="10">
        <f>'S6 Maquette'!I285*1.5</f>
        <v>0</v>
      </c>
    </row>
    <row r="271" spans="15:16" x14ac:dyDescent="0.35">
      <c r="O271" s="10">
        <f>'S5 Maquette'!I286*1.5</f>
        <v>0</v>
      </c>
      <c r="P271" s="10">
        <f>'S6 Maquette'!I286*1.5</f>
        <v>0</v>
      </c>
    </row>
    <row r="272" spans="15:16" x14ac:dyDescent="0.35">
      <c r="O272" s="10">
        <f>'S5 Maquette'!I287*1.5</f>
        <v>0</v>
      </c>
      <c r="P272" s="10">
        <f>'S6 Maquette'!I287*1.5</f>
        <v>0</v>
      </c>
    </row>
    <row r="273" spans="15:16" x14ac:dyDescent="0.35">
      <c r="O273" s="10">
        <f>'S5 Maquette'!I288*1.5</f>
        <v>0</v>
      </c>
      <c r="P273" s="10">
        <f>'S6 Maquette'!I288*1.5</f>
        <v>0</v>
      </c>
    </row>
    <row r="274" spans="15:16" x14ac:dyDescent="0.35">
      <c r="O274" s="10">
        <f>'S5 Maquette'!I289*1.5</f>
        <v>0</v>
      </c>
      <c r="P274" s="10">
        <f>'S6 Maquette'!I289*1.5</f>
        <v>0</v>
      </c>
    </row>
    <row r="275" spans="15:16" x14ac:dyDescent="0.35">
      <c r="O275" s="10">
        <f>'S5 Maquette'!I290*1.5</f>
        <v>0</v>
      </c>
      <c r="P275" s="10">
        <f>'S6 Maquette'!I290*1.5</f>
        <v>0</v>
      </c>
    </row>
    <row r="276" spans="15:16" x14ac:dyDescent="0.35">
      <c r="O276" s="10">
        <f>'S5 Maquette'!I291*1.5</f>
        <v>0</v>
      </c>
      <c r="P276" s="10">
        <f>'S6 Maquette'!I291*1.5</f>
        <v>0</v>
      </c>
    </row>
    <row r="277" spans="15:16" x14ac:dyDescent="0.35">
      <c r="O277" s="10">
        <f>'S5 Maquette'!I292*1.5</f>
        <v>0</v>
      </c>
      <c r="P277" s="10">
        <f>'S6 Maquette'!I292*1.5</f>
        <v>0</v>
      </c>
    </row>
    <row r="278" spans="15:16" x14ac:dyDescent="0.35">
      <c r="O278" s="10">
        <f>'S5 Maquette'!I293*1.5</f>
        <v>0</v>
      </c>
      <c r="P278" s="10">
        <f>'S6 Maquette'!I293*1.5</f>
        <v>0</v>
      </c>
    </row>
    <row r="279" spans="15:16" x14ac:dyDescent="0.35">
      <c r="O279" s="10">
        <f>'S5 Maquette'!I294*1.5</f>
        <v>0</v>
      </c>
      <c r="P279" s="10">
        <f>'S6 Maquette'!I294*1.5</f>
        <v>0</v>
      </c>
    </row>
    <row r="280" spans="15:16" x14ac:dyDescent="0.35">
      <c r="O280" s="10">
        <f>'S5 Maquette'!I295*1.5</f>
        <v>0</v>
      </c>
      <c r="P280" s="10">
        <f>'S6 Maquette'!I295*1.5</f>
        <v>0</v>
      </c>
    </row>
    <row r="281" spans="15:16" x14ac:dyDescent="0.35">
      <c r="O281" s="10">
        <f>'S5 Maquette'!I296*1.5</f>
        <v>0</v>
      </c>
      <c r="P281" s="10">
        <f>'S6 Maquette'!I296*1.5</f>
        <v>0</v>
      </c>
    </row>
    <row r="282" spans="15:16" x14ac:dyDescent="0.35">
      <c r="O282" s="10">
        <f>'S5 Maquette'!I297*1.5</f>
        <v>0</v>
      </c>
      <c r="P282" s="10">
        <f>'S6 Maquette'!I297*1.5</f>
        <v>0</v>
      </c>
    </row>
    <row r="283" spans="15:16" x14ac:dyDescent="0.35">
      <c r="O283" s="10">
        <f>'S5 Maquette'!I298*1.5</f>
        <v>0</v>
      </c>
      <c r="P283" s="10">
        <f>'S6 Maquette'!I298*1.5</f>
        <v>0</v>
      </c>
    </row>
    <row r="284" spans="15:16" x14ac:dyDescent="0.35">
      <c r="O284" s="10">
        <f>'S5 Maquette'!I299*1.5</f>
        <v>0</v>
      </c>
      <c r="P284" s="10">
        <f>'S6 Maquette'!I299*1.5</f>
        <v>0</v>
      </c>
    </row>
    <row r="285" spans="15:16" x14ac:dyDescent="0.35">
      <c r="O285" s="10">
        <f>'S5 Maquette'!I300*1.5</f>
        <v>0</v>
      </c>
      <c r="P285" s="10">
        <f>'S6 Maquette'!I300*1.5</f>
        <v>0</v>
      </c>
    </row>
    <row r="286" spans="15:16" x14ac:dyDescent="0.35">
      <c r="O286" s="10">
        <f>'S5 Maquette'!I301*1.5</f>
        <v>0</v>
      </c>
      <c r="P286" s="10">
        <f>'S6 Maquette'!I301*1.5</f>
        <v>0</v>
      </c>
    </row>
    <row r="287" spans="15:16" x14ac:dyDescent="0.35">
      <c r="O287" s="10">
        <f>'S5 Maquette'!I302*1.5</f>
        <v>0</v>
      </c>
      <c r="P287" s="10">
        <f>'S6 Maquette'!I302*1.5</f>
        <v>0</v>
      </c>
    </row>
    <row r="288" spans="15:16" x14ac:dyDescent="0.35">
      <c r="O288" s="10">
        <f>'S5 Maquette'!I303*1.5</f>
        <v>0</v>
      </c>
      <c r="P288" s="10">
        <f>'S6 Maquette'!I303*1.5</f>
        <v>0</v>
      </c>
    </row>
    <row r="289" spans="15:16" x14ac:dyDescent="0.35">
      <c r="O289" s="10">
        <f>'S5 Maquette'!I304*1.5</f>
        <v>0</v>
      </c>
      <c r="P289" s="10">
        <f>'S6 Maquette'!I304*1.5</f>
        <v>0</v>
      </c>
    </row>
    <row r="290" spans="15:16" x14ac:dyDescent="0.35">
      <c r="O290" s="10">
        <f>'S5 Maquette'!I305*1.5</f>
        <v>0</v>
      </c>
      <c r="P290" s="10">
        <f>'S6 Maquette'!I305*1.5</f>
        <v>0</v>
      </c>
    </row>
    <row r="291" spans="15:16" x14ac:dyDescent="0.35">
      <c r="O291" s="10">
        <f>'S5 Maquette'!I306*1.5</f>
        <v>0</v>
      </c>
      <c r="P291" s="10">
        <f>'S6 Maquette'!I306*1.5</f>
        <v>0</v>
      </c>
    </row>
  </sheetData>
  <sheetProtection algorithmName="SHA-512" hashValue="wUaCoghY1NOlReNmhgMbvpoWVb+b0d0mbrvH6dHu4KV088EQgvYK1+pBU+/JB1kyR5AKslqiHl4eMd2B5OrSDA==" saltValue="NONv3HyHcSFSHSo7jFMiyA==" spinCount="100000" sheet="1" objects="1" scenarios="1" formatCells="0" insertRows="0"/>
  <mergeCells count="22">
    <mergeCell ref="O1:P2"/>
    <mergeCell ref="A3:C3"/>
    <mergeCell ref="D3:F3"/>
    <mergeCell ref="A6:C6"/>
    <mergeCell ref="D6:F6"/>
    <mergeCell ref="A7:C7"/>
    <mergeCell ref="D7:F7"/>
    <mergeCell ref="A1:F2"/>
    <mergeCell ref="A8:F9"/>
    <mergeCell ref="A10:F11"/>
    <mergeCell ref="A14:F15"/>
    <mergeCell ref="H14:M15"/>
    <mergeCell ref="A16:C16"/>
    <mergeCell ref="D16:F16"/>
    <mergeCell ref="H16:J16"/>
    <mergeCell ref="K16:M16"/>
    <mergeCell ref="A20:C20"/>
    <mergeCell ref="D20:F20"/>
    <mergeCell ref="A21:F21"/>
    <mergeCell ref="A22:F22"/>
    <mergeCell ref="A19:C19"/>
    <mergeCell ref="D19:F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/>
  <dimension ref="A1:FC1179"/>
  <sheetViews>
    <sheetView tabSelected="1" topLeftCell="A24" zoomScaleNormal="100" workbookViewId="0">
      <selection activeCell="A32" sqref="A32:D32"/>
    </sheetView>
  </sheetViews>
  <sheetFormatPr baseColWidth="10" defaultColWidth="11.453125" defaultRowHeight="14.5" x14ac:dyDescent="0.35"/>
  <cols>
    <col min="1" max="1" width="25.26953125" customWidth="1"/>
    <col min="2" max="3" width="66.54296875" bestFit="1" customWidth="1"/>
    <col min="4" max="4" width="37.1796875" customWidth="1"/>
  </cols>
  <sheetData>
    <row r="1" spans="1:159" ht="43.15" customHeight="1" x14ac:dyDescent="0.35">
      <c r="A1" s="110" t="s">
        <v>192</v>
      </c>
      <c r="B1" s="110"/>
      <c r="C1" s="110"/>
      <c r="D1" s="110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</row>
    <row r="2" spans="1:159" ht="28.9" customHeight="1" x14ac:dyDescent="0.35">
      <c r="A2" s="37" t="s">
        <v>193</v>
      </c>
      <c r="B2" s="33" t="s">
        <v>27</v>
      </c>
      <c r="C2" s="38"/>
      <c r="D2" s="38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</row>
    <row r="3" spans="1:159" ht="24.65" customHeight="1" x14ac:dyDescent="0.35">
      <c r="A3" s="32" t="s">
        <v>194</v>
      </c>
      <c r="B3" s="33" t="s">
        <v>54</v>
      </c>
      <c r="C3" s="19"/>
      <c r="D3" s="15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</row>
    <row r="4" spans="1:159" ht="24.65" customHeight="1" x14ac:dyDescent="0.35">
      <c r="A4" s="1" t="s">
        <v>195</v>
      </c>
      <c r="B4" s="92" t="s">
        <v>85</v>
      </c>
      <c r="C4" s="92"/>
      <c r="D4" s="9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</row>
    <row r="5" spans="1:159" ht="24.65" customHeight="1" x14ac:dyDescent="0.35">
      <c r="A5" s="1" t="s">
        <v>196</v>
      </c>
      <c r="B5" s="10"/>
      <c r="C5" s="19"/>
      <c r="D5" s="15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</row>
    <row r="6" spans="1:159" ht="24.65" customHeight="1" x14ac:dyDescent="0.35">
      <c r="A6" s="1" t="s">
        <v>2</v>
      </c>
      <c r="B6" s="10" t="s">
        <v>12</v>
      </c>
      <c r="C6" s="19"/>
      <c r="D6" s="1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</row>
    <row r="7" spans="1:159" x14ac:dyDescent="0.3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</row>
    <row r="8" spans="1:159" ht="19.899999999999999" customHeight="1" x14ac:dyDescent="0.45">
      <c r="A8" s="118" t="s">
        <v>197</v>
      </c>
      <c r="B8" s="118"/>
      <c r="C8" s="118"/>
      <c r="D8" s="118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</row>
    <row r="9" spans="1:159" ht="20.5" customHeight="1" x14ac:dyDescent="0.35">
      <c r="A9" s="19" t="s">
        <v>198</v>
      </c>
      <c r="B9" s="119" t="s">
        <v>199</v>
      </c>
      <c r="C9" s="119"/>
      <c r="D9" s="119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</row>
    <row r="10" spans="1:159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</row>
    <row r="11" spans="1:159" x14ac:dyDescent="0.35">
      <c r="A11" s="109" t="s">
        <v>200</v>
      </c>
      <c r="B11" s="109"/>
      <c r="C11" s="109" t="s">
        <v>201</v>
      </c>
      <c r="D11" s="109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</row>
    <row r="12" spans="1:159" x14ac:dyDescent="0.35">
      <c r="A12" s="109"/>
      <c r="B12" s="109"/>
      <c r="C12" s="109"/>
      <c r="D12" s="109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</row>
    <row r="13" spans="1:159" ht="9" customHeight="1" x14ac:dyDescent="0.35">
      <c r="A13" s="109">
        <f>Calcul!A10</f>
        <v>694.5</v>
      </c>
      <c r="B13" s="109"/>
      <c r="C13" s="109">
        <f ca="1">Calcul!A22</f>
        <v>694.5</v>
      </c>
      <c r="D13" s="109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</row>
    <row r="14" spans="1:159" ht="11.5" customHeight="1" x14ac:dyDescent="0.35">
      <c r="A14" s="109"/>
      <c r="B14" s="109"/>
      <c r="C14" s="109"/>
      <c r="D14" s="109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</row>
    <row r="15" spans="1:159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</row>
    <row r="16" spans="1:159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</row>
    <row r="17" spans="1:159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</row>
    <row r="18" spans="1:159" ht="21" x14ac:dyDescent="0.5">
      <c r="A18" s="117" t="s">
        <v>202</v>
      </c>
      <c r="B18" s="117"/>
      <c r="C18" s="117"/>
      <c r="D18" s="117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</row>
    <row r="19" spans="1:159" x14ac:dyDescent="0.35">
      <c r="A19" t="s">
        <v>203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</row>
    <row r="20" spans="1:159" x14ac:dyDescent="0.35">
      <c r="A20" s="112" t="s">
        <v>204</v>
      </c>
      <c r="B20" s="113"/>
      <c r="C20" s="113"/>
      <c r="D20" s="114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</row>
    <row r="21" spans="1:159" x14ac:dyDescent="0.35">
      <c r="A21" s="115" t="s">
        <v>205</v>
      </c>
      <c r="B21" s="115"/>
      <c r="C21" s="115"/>
      <c r="D21" s="115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</row>
    <row r="22" spans="1:159" x14ac:dyDescent="0.35">
      <c r="A22" s="115"/>
      <c r="B22" s="115"/>
      <c r="C22" s="115"/>
      <c r="D22" s="115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</row>
    <row r="23" spans="1:159" x14ac:dyDescent="0.35">
      <c r="A23" s="115"/>
      <c r="B23" s="115"/>
      <c r="C23" s="115"/>
      <c r="D23" s="115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</row>
    <row r="24" spans="1:159" x14ac:dyDescent="0.35">
      <c r="A24" s="112" t="s">
        <v>206</v>
      </c>
      <c r="B24" s="113"/>
      <c r="C24" s="113"/>
      <c r="D24" s="114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</row>
    <row r="25" spans="1:159" x14ac:dyDescent="0.35">
      <c r="A25" s="99" t="s">
        <v>207</v>
      </c>
      <c r="B25" s="100"/>
      <c r="C25" s="100"/>
      <c r="D25" s="101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</row>
    <row r="26" spans="1:159" x14ac:dyDescent="0.35">
      <c r="A26" s="102"/>
      <c r="B26" s="103"/>
      <c r="C26" s="103"/>
      <c r="D26" s="104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</row>
    <row r="27" spans="1:159" x14ac:dyDescent="0.35">
      <c r="A27" s="105"/>
      <c r="B27" s="106"/>
      <c r="C27" s="106"/>
      <c r="D27" s="107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</row>
    <row r="28" spans="1:159" x14ac:dyDescent="0.35">
      <c r="A28" s="112" t="s">
        <v>208</v>
      </c>
      <c r="B28" s="113"/>
      <c r="C28" s="113"/>
      <c r="D28" s="114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</row>
    <row r="29" spans="1:159" x14ac:dyDescent="0.35">
      <c r="A29" s="108" t="s">
        <v>209</v>
      </c>
      <c r="B29" s="108"/>
      <c r="C29" s="108"/>
      <c r="D29" s="108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</row>
    <row r="30" spans="1:159" x14ac:dyDescent="0.35">
      <c r="A30" s="108"/>
      <c r="B30" s="108"/>
      <c r="C30" s="108"/>
      <c r="D30" s="108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</row>
    <row r="31" spans="1:159" x14ac:dyDescent="0.35">
      <c r="A31" s="108"/>
      <c r="B31" s="108"/>
      <c r="C31" s="108"/>
      <c r="D31" s="108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</row>
    <row r="32" spans="1:159" x14ac:dyDescent="0.35">
      <c r="A32" s="112" t="s">
        <v>210</v>
      </c>
      <c r="B32" s="113"/>
      <c r="C32" s="113"/>
      <c r="D32" s="114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</row>
    <row r="33" spans="1:159" x14ac:dyDescent="0.35">
      <c r="A33" s="115" t="s">
        <v>211</v>
      </c>
      <c r="B33" s="115"/>
      <c r="C33" s="115"/>
      <c r="D33" s="115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</row>
    <row r="34" spans="1:159" x14ac:dyDescent="0.35">
      <c r="A34" s="115"/>
      <c r="B34" s="115"/>
      <c r="C34" s="115"/>
      <c r="D34" s="115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</row>
    <row r="35" spans="1:159" x14ac:dyDescent="0.35">
      <c r="A35" s="115"/>
      <c r="B35" s="115"/>
      <c r="C35" s="115"/>
      <c r="D35" s="115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</row>
    <row r="36" spans="1:159" ht="21" x14ac:dyDescent="0.5">
      <c r="A36" s="117" t="s">
        <v>212</v>
      </c>
      <c r="B36" s="117"/>
      <c r="C36" s="117"/>
      <c r="D36" s="117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</row>
    <row r="37" spans="1:159" x14ac:dyDescent="0.35">
      <c r="A37" s="115" t="s">
        <v>213</v>
      </c>
      <c r="B37" s="115"/>
      <c r="C37" s="115"/>
      <c r="D37" s="115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</row>
    <row r="38" spans="1:159" x14ac:dyDescent="0.35">
      <c r="A38" s="115"/>
      <c r="B38" s="115"/>
      <c r="C38" s="115"/>
      <c r="D38" s="115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</row>
    <row r="39" spans="1:159" x14ac:dyDescent="0.35">
      <c r="A39" s="116" t="s">
        <v>214</v>
      </c>
      <c r="B39" s="116"/>
      <c r="C39" s="116"/>
      <c r="D39" s="116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</row>
    <row r="40" spans="1:159" x14ac:dyDescent="0.35">
      <c r="A40" s="111" t="s">
        <v>215</v>
      </c>
      <c r="B40" s="111"/>
      <c r="C40" s="111"/>
      <c r="D40" s="11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</row>
    <row r="41" spans="1:159" x14ac:dyDescent="0.35">
      <c r="A41" s="111" t="s">
        <v>216</v>
      </c>
      <c r="B41" s="111"/>
      <c r="C41" s="111"/>
      <c r="D41" s="11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</row>
    <row r="42" spans="1:159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</row>
    <row r="43" spans="1:159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</row>
    <row r="44" spans="1:159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</row>
    <row r="45" spans="1:159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</row>
    <row r="46" spans="1:159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</row>
    <row r="47" spans="1:159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</row>
    <row r="48" spans="1:159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</row>
    <row r="49" spans="1:159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</row>
    <row r="50" spans="1:159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</row>
    <row r="51" spans="1:159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</row>
    <row r="52" spans="1:159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</row>
    <row r="53" spans="1:159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</row>
    <row r="54" spans="1:159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</row>
    <row r="55" spans="1:159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</row>
    <row r="56" spans="1:159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</row>
    <row r="57" spans="1:159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</row>
    <row r="58" spans="1:159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</row>
    <row r="59" spans="1:159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</row>
    <row r="60" spans="1:159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</row>
    <row r="61" spans="1:159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</row>
    <row r="62" spans="1:159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</row>
    <row r="63" spans="1:159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</row>
    <row r="64" spans="1:159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</row>
    <row r="65" spans="1:159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</row>
    <row r="66" spans="1:159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</row>
    <row r="67" spans="1:159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</row>
    <row r="68" spans="1:159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</row>
    <row r="69" spans="1:159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</row>
    <row r="70" spans="1:159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</row>
    <row r="71" spans="1:159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</row>
    <row r="72" spans="1:159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</row>
    <row r="73" spans="1:159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</row>
    <row r="74" spans="1:159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</row>
    <row r="75" spans="1:159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</row>
    <row r="76" spans="1:159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</row>
    <row r="77" spans="1:159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</row>
    <row r="78" spans="1:159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</row>
    <row r="79" spans="1:159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</row>
    <row r="80" spans="1:159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</row>
    <row r="81" spans="1:159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</row>
    <row r="82" spans="1:159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</row>
    <row r="83" spans="1:159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</row>
    <row r="84" spans="1:159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</row>
    <row r="85" spans="1:159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</row>
    <row r="86" spans="1:159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</row>
    <row r="87" spans="1:159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</row>
    <row r="88" spans="1:159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</row>
    <row r="89" spans="1:159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</row>
    <row r="90" spans="1:159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</row>
    <row r="91" spans="1:159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</row>
    <row r="92" spans="1:159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</row>
    <row r="93" spans="1:159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</row>
    <row r="94" spans="1:159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</row>
    <row r="95" spans="1:159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</row>
    <row r="96" spans="1:159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</row>
    <row r="97" spans="1:159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</row>
    <row r="98" spans="1:159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</row>
    <row r="99" spans="1:159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</row>
    <row r="100" spans="1:159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</row>
    <row r="101" spans="1:159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</row>
    <row r="102" spans="1:159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</row>
    <row r="103" spans="1:159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</row>
    <row r="104" spans="1:159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</row>
    <row r="105" spans="1:159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</row>
    <row r="106" spans="1:159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</row>
    <row r="107" spans="1:159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</row>
    <row r="108" spans="1:159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</row>
    <row r="109" spans="1:159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</row>
    <row r="110" spans="1:159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</row>
    <row r="111" spans="1:159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</row>
    <row r="112" spans="1:159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</row>
    <row r="113" spans="1:159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</row>
    <row r="114" spans="1:159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</row>
    <row r="115" spans="1:159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</row>
    <row r="116" spans="1:159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</row>
    <row r="117" spans="1:159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</row>
    <row r="118" spans="1:159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</row>
    <row r="119" spans="1:159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</row>
    <row r="120" spans="1:159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</row>
    <row r="121" spans="1:159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</row>
    <row r="122" spans="1:159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</row>
    <row r="123" spans="1:159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</row>
    <row r="124" spans="1:159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</row>
    <row r="125" spans="1:159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</row>
    <row r="126" spans="1:159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</row>
    <row r="127" spans="1:159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</row>
    <row r="128" spans="1:159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</row>
    <row r="129" spans="1:159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</row>
    <row r="130" spans="1:159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</row>
    <row r="131" spans="1:159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</row>
    <row r="132" spans="1:159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</row>
    <row r="133" spans="1:159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</row>
    <row r="134" spans="1:159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</row>
    <row r="135" spans="1:159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</row>
    <row r="136" spans="1:159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</row>
    <row r="137" spans="1:159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</row>
    <row r="138" spans="1:159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</row>
    <row r="139" spans="1:159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</row>
    <row r="140" spans="1:159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</row>
    <row r="141" spans="1:159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</row>
    <row r="142" spans="1:159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</row>
    <row r="143" spans="1:159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</row>
    <row r="144" spans="1:159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</row>
    <row r="145" spans="1:159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</row>
    <row r="146" spans="1:159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</row>
    <row r="147" spans="1:159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</row>
    <row r="148" spans="1:159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</row>
    <row r="149" spans="1:159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</row>
    <row r="150" spans="1:159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</row>
    <row r="151" spans="1:159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</row>
    <row r="152" spans="1:159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</row>
    <row r="153" spans="1:159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</row>
    <row r="154" spans="1:159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</row>
    <row r="155" spans="1:159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</row>
    <row r="156" spans="1:159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</row>
    <row r="157" spans="1:159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</row>
    <row r="158" spans="1:159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</row>
    <row r="159" spans="1:159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</row>
    <row r="160" spans="1:159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</row>
    <row r="161" spans="1:159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</row>
    <row r="162" spans="1:159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</row>
    <row r="163" spans="1:159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</row>
    <row r="164" spans="1:159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</row>
    <row r="165" spans="1:159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</row>
    <row r="166" spans="1:159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</row>
    <row r="167" spans="1:159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</row>
    <row r="168" spans="1:159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</row>
    <row r="169" spans="1:159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</row>
    <row r="170" spans="1:159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</row>
    <row r="171" spans="1:159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</row>
    <row r="172" spans="1:159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</row>
    <row r="173" spans="1:159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</row>
    <row r="174" spans="1:159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</row>
    <row r="175" spans="1:159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</row>
    <row r="176" spans="1:159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</row>
    <row r="177" spans="1:159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</row>
    <row r="178" spans="1:159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</row>
    <row r="179" spans="1:159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</row>
    <row r="180" spans="1:159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</row>
    <row r="181" spans="1:159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</row>
    <row r="182" spans="1:159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</row>
    <row r="183" spans="1:159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</row>
    <row r="184" spans="1:159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</row>
    <row r="185" spans="1:159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</row>
    <row r="186" spans="1:159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</row>
    <row r="187" spans="1:159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</row>
    <row r="188" spans="1:159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</row>
    <row r="189" spans="1:159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</row>
    <row r="190" spans="1:159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</row>
    <row r="191" spans="1:159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</row>
    <row r="192" spans="1:159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</row>
    <row r="193" spans="1:159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</row>
    <row r="194" spans="1:159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</row>
    <row r="195" spans="1:159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</row>
    <row r="196" spans="1:159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</row>
    <row r="197" spans="1:159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</row>
    <row r="198" spans="1:159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</row>
    <row r="199" spans="1:159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</row>
    <row r="200" spans="1:159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</row>
    <row r="201" spans="1:159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</row>
    <row r="202" spans="1:159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</row>
    <row r="203" spans="1:159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</row>
    <row r="204" spans="1:159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</row>
    <row r="205" spans="1:159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</row>
    <row r="206" spans="1:159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</row>
    <row r="207" spans="1:159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</row>
    <row r="208" spans="1:159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</row>
    <row r="209" spans="1:159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</row>
    <row r="210" spans="1:159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</row>
    <row r="211" spans="1:159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</row>
    <row r="212" spans="1:159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</row>
    <row r="213" spans="1:159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</row>
    <row r="214" spans="1:159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</row>
    <row r="215" spans="1:159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</row>
    <row r="216" spans="1:159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</row>
    <row r="217" spans="1:159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</row>
    <row r="218" spans="1:159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</row>
    <row r="219" spans="1:159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</row>
    <row r="220" spans="1:159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</row>
    <row r="221" spans="1:159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</row>
    <row r="222" spans="1:159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</row>
    <row r="223" spans="1:159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</row>
    <row r="224" spans="1:159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</row>
    <row r="225" spans="1:159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</row>
    <row r="226" spans="1:159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</row>
    <row r="227" spans="1:159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</row>
    <row r="228" spans="1:159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</row>
    <row r="229" spans="1:159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</row>
    <row r="230" spans="1:159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</row>
    <row r="231" spans="1:159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</row>
    <row r="232" spans="1:159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</row>
    <row r="233" spans="1:159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</row>
    <row r="234" spans="1:159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</row>
    <row r="235" spans="1:159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</row>
    <row r="236" spans="1:159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</row>
    <row r="237" spans="1:159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</row>
    <row r="238" spans="1:159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</row>
    <row r="239" spans="1:159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</row>
    <row r="240" spans="1:159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</row>
    <row r="241" spans="1:159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</row>
    <row r="242" spans="1:159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</row>
    <row r="243" spans="1:159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</row>
    <row r="244" spans="1:159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</row>
    <row r="245" spans="1:159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</row>
    <row r="246" spans="1:159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</row>
    <row r="247" spans="1:159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</row>
    <row r="248" spans="1:159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</row>
    <row r="249" spans="1:159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</row>
    <row r="250" spans="1:159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</row>
    <row r="251" spans="1:159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</row>
    <row r="252" spans="1:159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</row>
    <row r="253" spans="1:159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</row>
    <row r="254" spans="1:159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</row>
    <row r="255" spans="1:159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</row>
    <row r="256" spans="1:159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</row>
    <row r="257" spans="1:159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</row>
    <row r="258" spans="1:159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</row>
    <row r="259" spans="1:159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</row>
    <row r="260" spans="1:159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</row>
    <row r="261" spans="1:159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</row>
    <row r="262" spans="1:159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</row>
    <row r="263" spans="1:159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</row>
    <row r="264" spans="1:159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</row>
    <row r="265" spans="1:159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</row>
    <row r="266" spans="1:159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</row>
    <row r="267" spans="1:159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</row>
    <row r="268" spans="1:159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</row>
    <row r="269" spans="1:159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</row>
    <row r="270" spans="1:159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</row>
    <row r="271" spans="1:159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</row>
    <row r="272" spans="1:159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</row>
    <row r="273" spans="1:159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</row>
    <row r="274" spans="1:159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</row>
    <row r="275" spans="1:159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</row>
    <row r="276" spans="1:159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</row>
    <row r="277" spans="1:159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</row>
    <row r="278" spans="1:159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</row>
    <row r="279" spans="1:159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</row>
    <row r="280" spans="1:159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</row>
    <row r="281" spans="1:159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</row>
    <row r="282" spans="1:159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</row>
    <row r="283" spans="1:159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</row>
    <row r="284" spans="1:159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</row>
    <row r="285" spans="1:159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</row>
    <row r="286" spans="1:159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</row>
    <row r="287" spans="1:159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</row>
    <row r="288" spans="1:159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</row>
    <row r="289" spans="1:159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</row>
    <row r="290" spans="1:159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</row>
    <row r="291" spans="1:159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</row>
    <row r="292" spans="1:159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</row>
    <row r="293" spans="1:159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</row>
    <row r="294" spans="1:159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</row>
    <row r="295" spans="1:159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</row>
    <row r="296" spans="1:159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</row>
    <row r="297" spans="1:159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</row>
    <row r="298" spans="1:159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</row>
    <row r="299" spans="1:159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</row>
    <row r="300" spans="1:159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</row>
    <row r="301" spans="1:159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</row>
    <row r="302" spans="1:159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</row>
    <row r="303" spans="1:159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</row>
    <row r="304" spans="1:159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</row>
    <row r="305" spans="1:159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</row>
    <row r="306" spans="1:159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</row>
    <row r="307" spans="1:159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</row>
    <row r="308" spans="1:159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</row>
    <row r="309" spans="1:159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</row>
    <row r="310" spans="1:159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</row>
    <row r="311" spans="1:159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</row>
    <row r="312" spans="1:159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</row>
    <row r="313" spans="1:159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</row>
    <row r="314" spans="1:159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</row>
    <row r="315" spans="1:159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</row>
    <row r="316" spans="1:159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</row>
    <row r="317" spans="1:159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</row>
    <row r="318" spans="1:159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</row>
    <row r="319" spans="1:159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</row>
    <row r="320" spans="1:159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</row>
    <row r="321" spans="1:159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</row>
    <row r="322" spans="1:159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</row>
    <row r="323" spans="1:159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</row>
    <row r="324" spans="1:159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</row>
    <row r="325" spans="1:159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</row>
    <row r="326" spans="1:159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</row>
    <row r="327" spans="1:159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</row>
    <row r="328" spans="1:159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</row>
    <row r="329" spans="1:159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</row>
    <row r="330" spans="1:159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</row>
    <row r="331" spans="1:159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</row>
    <row r="332" spans="1:159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</row>
    <row r="333" spans="1:159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</row>
    <row r="334" spans="1:159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</row>
    <row r="335" spans="1:159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</row>
    <row r="336" spans="1:159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</row>
    <row r="337" spans="1:159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</row>
    <row r="338" spans="1:159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</row>
    <row r="339" spans="1:159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</row>
    <row r="340" spans="1:159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</row>
    <row r="341" spans="1:159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</row>
    <row r="342" spans="1:159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</row>
    <row r="343" spans="1:159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</row>
    <row r="344" spans="1:159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</row>
    <row r="345" spans="1:159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</row>
    <row r="346" spans="1:159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</row>
    <row r="347" spans="1:159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</row>
    <row r="348" spans="1:159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</row>
    <row r="349" spans="1:159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</row>
    <row r="350" spans="1:159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</row>
    <row r="351" spans="1:159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</row>
    <row r="352" spans="1:159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</row>
    <row r="353" spans="1:159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</row>
    <row r="354" spans="1:159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</row>
    <row r="355" spans="1:159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</row>
    <row r="356" spans="1:159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</row>
    <row r="357" spans="1:159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</row>
    <row r="358" spans="1:159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</row>
    <row r="359" spans="1:159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</row>
    <row r="360" spans="1:159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</row>
    <row r="361" spans="1:159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</row>
    <row r="362" spans="1:159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</row>
    <row r="363" spans="1:159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</row>
    <row r="364" spans="1:159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</row>
    <row r="365" spans="1:159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</row>
    <row r="366" spans="1:159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</row>
    <row r="367" spans="1:159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</row>
    <row r="368" spans="1:159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</row>
    <row r="369" spans="1:159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</row>
    <row r="370" spans="1:159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</row>
    <row r="371" spans="1:159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</row>
    <row r="372" spans="1:159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</row>
    <row r="373" spans="1:159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</row>
    <row r="374" spans="1:159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</row>
    <row r="375" spans="1:159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</row>
    <row r="376" spans="1:159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</row>
    <row r="377" spans="1:159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</row>
    <row r="378" spans="1:159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</row>
    <row r="379" spans="1:159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</row>
    <row r="380" spans="1:159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</row>
    <row r="381" spans="1:159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</row>
    <row r="382" spans="1:159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</row>
    <row r="383" spans="1:159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</row>
    <row r="384" spans="1:159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</row>
    <row r="385" spans="1:159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</row>
    <row r="386" spans="1:159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</row>
    <row r="387" spans="1:159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</row>
    <row r="388" spans="1:159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</row>
    <row r="389" spans="1:159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</row>
    <row r="390" spans="1:159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</row>
    <row r="391" spans="1:159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</row>
    <row r="392" spans="1:159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</row>
    <row r="393" spans="1:159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</row>
    <row r="394" spans="1:159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</row>
    <row r="395" spans="1:159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</row>
    <row r="396" spans="1:159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</row>
    <row r="397" spans="1:159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</row>
    <row r="398" spans="1:159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</row>
    <row r="399" spans="1:159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</row>
    <row r="400" spans="1:159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</row>
    <row r="401" spans="1:159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</row>
    <row r="402" spans="1:159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</row>
    <row r="403" spans="1:159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</row>
    <row r="404" spans="1:159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</row>
    <row r="405" spans="1:159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</row>
    <row r="406" spans="1:159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</row>
    <row r="407" spans="1:159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</row>
    <row r="408" spans="1:159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</row>
    <row r="409" spans="1:159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</row>
    <row r="410" spans="1:159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</row>
    <row r="411" spans="1:159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</row>
    <row r="412" spans="1:159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</row>
    <row r="413" spans="1:159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</row>
    <row r="414" spans="1:159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</row>
    <row r="415" spans="1:159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</row>
    <row r="416" spans="1:159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</row>
    <row r="417" spans="1:159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</row>
    <row r="418" spans="1:159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</row>
    <row r="419" spans="1:159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</row>
    <row r="420" spans="1:159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</row>
    <row r="421" spans="1:159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</row>
    <row r="422" spans="1:159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</row>
    <row r="423" spans="1:159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</row>
    <row r="424" spans="1:159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</row>
    <row r="425" spans="1:159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</row>
    <row r="426" spans="1:159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</row>
    <row r="427" spans="1:159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</row>
    <row r="428" spans="1:159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</row>
    <row r="429" spans="1:159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</row>
    <row r="430" spans="1:159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</row>
    <row r="431" spans="1:159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</row>
    <row r="432" spans="1:159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</row>
    <row r="433" spans="1:159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</row>
    <row r="434" spans="1:159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</row>
    <row r="435" spans="1:159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</row>
    <row r="436" spans="1:159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</row>
    <row r="437" spans="1:159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</row>
    <row r="438" spans="1:159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</row>
    <row r="439" spans="1:159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</row>
    <row r="440" spans="1:159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</row>
    <row r="441" spans="1:159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</row>
    <row r="442" spans="1:159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</row>
    <row r="443" spans="1:159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</row>
    <row r="444" spans="1:159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</row>
    <row r="445" spans="1:159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</row>
    <row r="446" spans="1:159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</row>
    <row r="447" spans="1:159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</row>
    <row r="448" spans="1:159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</row>
    <row r="449" spans="1:159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</row>
    <row r="450" spans="1:159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</row>
    <row r="451" spans="1:159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</row>
    <row r="452" spans="1:159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</row>
    <row r="453" spans="1:159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</row>
    <row r="454" spans="1:159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</row>
    <row r="455" spans="1:159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</row>
    <row r="456" spans="1:159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</row>
    <row r="457" spans="1:159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</row>
    <row r="458" spans="1:159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</row>
    <row r="459" spans="1:159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</row>
    <row r="460" spans="1:159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</row>
    <row r="461" spans="1:159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</row>
    <row r="462" spans="1:159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</row>
    <row r="463" spans="1:159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</row>
    <row r="464" spans="1:159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</row>
    <row r="465" spans="1:159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</row>
    <row r="466" spans="1:159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</row>
    <row r="467" spans="1:159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</row>
    <row r="468" spans="1:159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</row>
    <row r="469" spans="1:159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</row>
    <row r="470" spans="1:159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</row>
    <row r="471" spans="1:159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</row>
    <row r="472" spans="1:159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</row>
    <row r="473" spans="1:159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</row>
    <row r="474" spans="1:159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</row>
    <row r="475" spans="1:159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</row>
    <row r="476" spans="1:159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</row>
    <row r="477" spans="1:159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</row>
    <row r="478" spans="1:159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</row>
    <row r="479" spans="1:159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</row>
    <row r="480" spans="1:159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</row>
    <row r="481" spans="1:159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</row>
    <row r="482" spans="1:159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</row>
    <row r="483" spans="1:159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</row>
    <row r="484" spans="1:159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</row>
    <row r="485" spans="1:159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</row>
    <row r="486" spans="1:159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</row>
    <row r="487" spans="1:159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</row>
    <row r="488" spans="1:159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</row>
    <row r="489" spans="1:159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</row>
    <row r="490" spans="1:159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</row>
    <row r="491" spans="1:159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</row>
    <row r="492" spans="1:159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</row>
    <row r="493" spans="1:159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</row>
    <row r="494" spans="1:159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</row>
    <row r="495" spans="1:159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</row>
    <row r="496" spans="1:159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</row>
    <row r="497" spans="1:159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</row>
    <row r="498" spans="1:159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</row>
    <row r="499" spans="1:159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</row>
    <row r="500" spans="1:159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</row>
    <row r="501" spans="1:159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</row>
    <row r="502" spans="1:159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</row>
    <row r="503" spans="1:159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</row>
    <row r="504" spans="1:159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</row>
    <row r="505" spans="1:159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</row>
    <row r="506" spans="1:159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</row>
    <row r="507" spans="1:159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</row>
    <row r="508" spans="1:159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</row>
    <row r="509" spans="1:159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</row>
    <row r="510" spans="1:159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</row>
    <row r="511" spans="1:159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</row>
    <row r="512" spans="1:159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</row>
    <row r="513" spans="1:159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</row>
    <row r="514" spans="1:159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</row>
    <row r="515" spans="1:159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</row>
    <row r="516" spans="1:159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</row>
    <row r="517" spans="1:159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</row>
    <row r="518" spans="1:159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</row>
    <row r="519" spans="1:159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</row>
    <row r="520" spans="1:159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</row>
    <row r="521" spans="1:159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</row>
    <row r="522" spans="1:159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</row>
    <row r="523" spans="1:159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</row>
    <row r="524" spans="1:159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</row>
    <row r="525" spans="1:159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</row>
    <row r="526" spans="1:159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</row>
    <row r="527" spans="1:159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</row>
    <row r="528" spans="1:159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</row>
    <row r="529" spans="1:159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</row>
    <row r="530" spans="1:159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</row>
    <row r="531" spans="1:159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</row>
    <row r="532" spans="1:159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</row>
    <row r="533" spans="1:159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</row>
    <row r="534" spans="1:159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</row>
    <row r="535" spans="1:159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</row>
    <row r="536" spans="1:159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</row>
    <row r="537" spans="1:159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</row>
    <row r="538" spans="1:159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</row>
    <row r="539" spans="1:159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</row>
    <row r="540" spans="1:159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</row>
    <row r="541" spans="1:159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</row>
    <row r="542" spans="1:159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</row>
    <row r="543" spans="1:159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</row>
    <row r="544" spans="1:159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</row>
    <row r="545" spans="1:159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</row>
    <row r="546" spans="1:159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</row>
    <row r="547" spans="1:159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</row>
    <row r="548" spans="1:159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</row>
    <row r="549" spans="1:159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</row>
    <row r="550" spans="1:159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</row>
    <row r="551" spans="1:159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</row>
    <row r="552" spans="1:159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</row>
    <row r="553" spans="1:159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</row>
    <row r="554" spans="1:159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</row>
    <row r="555" spans="1:159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</row>
    <row r="556" spans="1:159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</row>
    <row r="557" spans="1:159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</row>
    <row r="558" spans="1:159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</row>
    <row r="559" spans="1:159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</row>
    <row r="560" spans="1:159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</row>
    <row r="561" spans="1:159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</row>
    <row r="562" spans="1:159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</row>
    <row r="563" spans="1:159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</row>
    <row r="564" spans="1:159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</row>
    <row r="565" spans="1:159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</row>
    <row r="566" spans="1:159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</row>
    <row r="567" spans="1:159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</row>
    <row r="568" spans="1:159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</row>
    <row r="569" spans="1:159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</row>
    <row r="570" spans="1:159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</row>
    <row r="571" spans="1:159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</row>
    <row r="572" spans="1:159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</row>
    <row r="573" spans="1:159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</row>
    <row r="574" spans="1:159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</row>
    <row r="575" spans="1:159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</row>
    <row r="576" spans="1:159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</row>
    <row r="577" spans="1:159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</row>
    <row r="578" spans="1:159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</row>
    <row r="579" spans="1:159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</row>
    <row r="580" spans="1:159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</row>
    <row r="581" spans="1:159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</row>
    <row r="582" spans="1:159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</row>
    <row r="583" spans="1:159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</row>
    <row r="584" spans="1:159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</row>
    <row r="585" spans="1:159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</row>
    <row r="586" spans="1:159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</row>
    <row r="587" spans="1:159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</row>
    <row r="588" spans="1:159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</row>
    <row r="589" spans="1:159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</row>
    <row r="590" spans="1:159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</row>
    <row r="591" spans="1:159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</row>
    <row r="592" spans="1:159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</row>
    <row r="593" spans="1:159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</row>
    <row r="594" spans="1:159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</row>
    <row r="595" spans="1:159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</row>
    <row r="596" spans="1:159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</row>
    <row r="597" spans="1:159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</row>
    <row r="598" spans="1:159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</row>
    <row r="599" spans="1:159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</row>
    <row r="600" spans="1:159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</row>
    <row r="601" spans="1:159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</row>
    <row r="602" spans="1:159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</row>
    <row r="603" spans="1:159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</row>
    <row r="604" spans="1:159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</row>
    <row r="605" spans="1:159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</row>
    <row r="606" spans="1:159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</row>
    <row r="607" spans="1:159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</row>
    <row r="608" spans="1:159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</row>
    <row r="609" spans="1:159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</row>
    <row r="610" spans="1:159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</row>
    <row r="611" spans="1:159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</row>
    <row r="612" spans="1:159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</row>
    <row r="613" spans="1:159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</row>
    <row r="614" spans="1:159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</row>
    <row r="615" spans="1:159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</row>
    <row r="616" spans="1:159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</row>
    <row r="617" spans="1:159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</row>
    <row r="618" spans="1:159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</row>
    <row r="619" spans="1:159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</row>
    <row r="620" spans="1:159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</row>
    <row r="621" spans="1:159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</row>
    <row r="622" spans="1:159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</row>
    <row r="623" spans="1:159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</row>
    <row r="624" spans="1:159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</row>
    <row r="625" spans="1:159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</row>
    <row r="626" spans="1:159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</row>
    <row r="627" spans="1:159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</row>
    <row r="628" spans="1:159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</row>
    <row r="629" spans="1:159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</row>
    <row r="630" spans="1:159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</row>
    <row r="631" spans="1:159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</row>
    <row r="632" spans="1:159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</row>
    <row r="633" spans="1:159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</row>
    <row r="634" spans="1:159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</row>
    <row r="635" spans="1:159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</row>
    <row r="636" spans="1:159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</row>
    <row r="637" spans="1:159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</row>
    <row r="638" spans="1:159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</row>
    <row r="639" spans="1:159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</row>
    <row r="640" spans="1:159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</row>
    <row r="641" spans="1:159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</row>
    <row r="642" spans="1:159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</row>
    <row r="643" spans="1:159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</row>
    <row r="644" spans="1:159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</row>
    <row r="645" spans="1:159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</row>
    <row r="646" spans="1:159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</row>
    <row r="647" spans="1:159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</row>
    <row r="648" spans="1:159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</row>
    <row r="649" spans="1:159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</row>
    <row r="650" spans="1:159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</row>
    <row r="651" spans="1:159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</row>
    <row r="652" spans="1:159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</row>
    <row r="653" spans="1:159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</row>
    <row r="654" spans="1:159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</row>
    <row r="655" spans="1:159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</row>
    <row r="656" spans="1:159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</row>
    <row r="657" spans="1:159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</row>
    <row r="658" spans="1:159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</row>
    <row r="659" spans="1:159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</row>
    <row r="660" spans="1:159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</row>
    <row r="661" spans="1:159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</row>
    <row r="662" spans="1:159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</row>
    <row r="663" spans="1:159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</row>
    <row r="664" spans="1:159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</row>
    <row r="665" spans="1:159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</row>
    <row r="666" spans="1:159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</row>
    <row r="667" spans="1:159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</row>
    <row r="668" spans="1:159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</row>
    <row r="669" spans="1:159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</row>
    <row r="670" spans="1:159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</row>
    <row r="671" spans="1:159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</row>
    <row r="672" spans="1:159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</row>
    <row r="673" spans="1:159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</row>
    <row r="674" spans="1:159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</row>
    <row r="675" spans="1:159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</row>
    <row r="676" spans="1:159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</row>
    <row r="677" spans="1:159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</row>
    <row r="678" spans="1:159" x14ac:dyDescent="0.35"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</row>
    <row r="679" spans="1:159" x14ac:dyDescent="0.35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</row>
    <row r="680" spans="1:159" x14ac:dyDescent="0.35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</row>
    <row r="681" spans="1:159" x14ac:dyDescent="0.35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</row>
    <row r="682" spans="1:159" x14ac:dyDescent="0.35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</row>
    <row r="683" spans="1:159" x14ac:dyDescent="0.35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</row>
    <row r="684" spans="1:159" x14ac:dyDescent="0.35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</row>
    <row r="685" spans="1:159" x14ac:dyDescent="0.35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</row>
    <row r="686" spans="1:159" x14ac:dyDescent="0.35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</row>
    <row r="687" spans="1:159" x14ac:dyDescent="0.35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</row>
    <row r="688" spans="1:159" x14ac:dyDescent="0.35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</row>
    <row r="689" spans="5:159" x14ac:dyDescent="0.35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</row>
    <row r="690" spans="5:159" x14ac:dyDescent="0.35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</row>
    <row r="691" spans="5:159" x14ac:dyDescent="0.35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</row>
    <row r="692" spans="5:159" x14ac:dyDescent="0.35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</row>
    <row r="693" spans="5:159" x14ac:dyDescent="0.35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</row>
    <row r="694" spans="5:159" x14ac:dyDescent="0.35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</row>
    <row r="695" spans="5:159" x14ac:dyDescent="0.35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</row>
    <row r="696" spans="5:159" x14ac:dyDescent="0.35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</row>
    <row r="697" spans="5:159" x14ac:dyDescent="0.35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</row>
    <row r="698" spans="5:159" x14ac:dyDescent="0.35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</row>
    <row r="699" spans="5:159" x14ac:dyDescent="0.35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</row>
    <row r="700" spans="5:159" x14ac:dyDescent="0.35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</row>
    <row r="701" spans="5:159" x14ac:dyDescent="0.35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</row>
    <row r="702" spans="5:159" x14ac:dyDescent="0.35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</row>
    <row r="703" spans="5:159" x14ac:dyDescent="0.35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</row>
    <row r="704" spans="5:159" x14ac:dyDescent="0.35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</row>
    <row r="705" spans="5:159" x14ac:dyDescent="0.35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</row>
    <row r="706" spans="5:159" x14ac:dyDescent="0.35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</row>
    <row r="707" spans="5:159" x14ac:dyDescent="0.35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</row>
    <row r="708" spans="5:159" x14ac:dyDescent="0.35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</row>
    <row r="709" spans="5:159" x14ac:dyDescent="0.35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</row>
    <row r="710" spans="5:159" x14ac:dyDescent="0.35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</row>
    <row r="711" spans="5:159" x14ac:dyDescent="0.35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</row>
    <row r="712" spans="5:159" x14ac:dyDescent="0.35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</row>
    <row r="713" spans="5:159" x14ac:dyDescent="0.35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</row>
    <row r="714" spans="5:159" x14ac:dyDescent="0.35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</row>
    <row r="715" spans="5:159" x14ac:dyDescent="0.35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</row>
    <row r="716" spans="5:159" x14ac:dyDescent="0.35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</row>
    <row r="717" spans="5:159" x14ac:dyDescent="0.35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</row>
    <row r="718" spans="5:159" x14ac:dyDescent="0.35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</row>
    <row r="719" spans="5:159" x14ac:dyDescent="0.35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</row>
    <row r="720" spans="5:159" x14ac:dyDescent="0.35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</row>
    <row r="721" spans="5:159" x14ac:dyDescent="0.35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</row>
    <row r="722" spans="5:159" x14ac:dyDescent="0.35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</row>
    <row r="723" spans="5:159" x14ac:dyDescent="0.35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</row>
    <row r="724" spans="5:159" x14ac:dyDescent="0.35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</row>
    <row r="725" spans="5:159" x14ac:dyDescent="0.35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</row>
    <row r="726" spans="5:159" x14ac:dyDescent="0.35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</row>
    <row r="727" spans="5:159" x14ac:dyDescent="0.35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</row>
    <row r="728" spans="5:159" x14ac:dyDescent="0.35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</row>
    <row r="729" spans="5:159" x14ac:dyDescent="0.35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</row>
    <row r="730" spans="5:159" x14ac:dyDescent="0.35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</row>
    <row r="731" spans="5:159" x14ac:dyDescent="0.35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</row>
    <row r="732" spans="5:159" x14ac:dyDescent="0.35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</row>
    <row r="733" spans="5:159" x14ac:dyDescent="0.35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</row>
    <row r="734" spans="5:159" x14ac:dyDescent="0.35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</row>
    <row r="735" spans="5:159" x14ac:dyDescent="0.35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</row>
    <row r="736" spans="5:159" x14ac:dyDescent="0.35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</row>
    <row r="737" spans="5:159" x14ac:dyDescent="0.35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</row>
    <row r="738" spans="5:159" x14ac:dyDescent="0.35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</row>
    <row r="739" spans="5:159" x14ac:dyDescent="0.35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</row>
    <row r="740" spans="5:159" x14ac:dyDescent="0.35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</row>
    <row r="741" spans="5:159" x14ac:dyDescent="0.35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</row>
    <row r="742" spans="5:159" x14ac:dyDescent="0.35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</row>
    <row r="743" spans="5:159" x14ac:dyDescent="0.35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</row>
    <row r="744" spans="5:159" x14ac:dyDescent="0.35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</row>
    <row r="745" spans="5:159" x14ac:dyDescent="0.35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</row>
    <row r="746" spans="5:159" x14ac:dyDescent="0.35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</row>
    <row r="747" spans="5:159" x14ac:dyDescent="0.35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</row>
    <row r="748" spans="5:159" x14ac:dyDescent="0.35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</row>
    <row r="749" spans="5:159" x14ac:dyDescent="0.35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</row>
    <row r="750" spans="5:159" x14ac:dyDescent="0.35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</row>
    <row r="751" spans="5:159" x14ac:dyDescent="0.35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</row>
    <row r="752" spans="5:159" x14ac:dyDescent="0.35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</row>
    <row r="753" spans="5:159" x14ac:dyDescent="0.35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</row>
    <row r="754" spans="5:159" x14ac:dyDescent="0.35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</row>
    <row r="755" spans="5:159" x14ac:dyDescent="0.35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</row>
    <row r="756" spans="5:159" x14ac:dyDescent="0.35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</row>
    <row r="757" spans="5:159" x14ac:dyDescent="0.35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</row>
    <row r="758" spans="5:159" x14ac:dyDescent="0.35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</row>
    <row r="759" spans="5:159" x14ac:dyDescent="0.35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</row>
    <row r="760" spans="5:159" x14ac:dyDescent="0.35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</row>
    <row r="761" spans="5:159" x14ac:dyDescent="0.35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</row>
    <row r="762" spans="5:159" x14ac:dyDescent="0.35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</row>
    <row r="763" spans="5:159" x14ac:dyDescent="0.35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</row>
    <row r="764" spans="5:159" x14ac:dyDescent="0.35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</row>
    <row r="765" spans="5:159" x14ac:dyDescent="0.35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</row>
    <row r="766" spans="5:159" x14ac:dyDescent="0.35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</row>
    <row r="767" spans="5:159" x14ac:dyDescent="0.35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</row>
    <row r="768" spans="5:159" x14ac:dyDescent="0.35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</row>
    <row r="769" spans="5:159" x14ac:dyDescent="0.35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</row>
    <row r="770" spans="5:159" x14ac:dyDescent="0.35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</row>
    <row r="771" spans="5:159" x14ac:dyDescent="0.35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</row>
    <row r="772" spans="5:159" x14ac:dyDescent="0.35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</row>
    <row r="773" spans="5:159" x14ac:dyDescent="0.35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</row>
    <row r="774" spans="5:159" x14ac:dyDescent="0.35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</row>
    <row r="775" spans="5:159" x14ac:dyDescent="0.35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</row>
    <row r="776" spans="5:159" x14ac:dyDescent="0.35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</row>
    <row r="777" spans="5:159" x14ac:dyDescent="0.35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</row>
    <row r="778" spans="5:159" x14ac:dyDescent="0.35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</row>
    <row r="779" spans="5:159" x14ac:dyDescent="0.35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</row>
    <row r="780" spans="5:159" x14ac:dyDescent="0.35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</row>
    <row r="781" spans="5:159" x14ac:dyDescent="0.35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</row>
    <row r="782" spans="5:159" x14ac:dyDescent="0.35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</row>
    <row r="783" spans="5:159" x14ac:dyDescent="0.35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</row>
    <row r="784" spans="5:159" x14ac:dyDescent="0.35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</row>
    <row r="785" spans="5:159" x14ac:dyDescent="0.35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</row>
    <row r="786" spans="5:159" x14ac:dyDescent="0.35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</row>
    <row r="787" spans="5:159" x14ac:dyDescent="0.35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</row>
    <row r="788" spans="5:159" x14ac:dyDescent="0.35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</row>
    <row r="789" spans="5:159" x14ac:dyDescent="0.35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</row>
    <row r="790" spans="5:159" x14ac:dyDescent="0.35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</row>
    <row r="791" spans="5:159" x14ac:dyDescent="0.35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</row>
    <row r="792" spans="5:159" x14ac:dyDescent="0.35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</row>
    <row r="793" spans="5:159" x14ac:dyDescent="0.35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</row>
    <row r="794" spans="5:159" x14ac:dyDescent="0.35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</row>
    <row r="795" spans="5:159" x14ac:dyDescent="0.35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</row>
    <row r="796" spans="5:159" x14ac:dyDescent="0.35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</row>
    <row r="797" spans="5:159" x14ac:dyDescent="0.35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</row>
    <row r="798" spans="5:159" x14ac:dyDescent="0.35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</row>
    <row r="799" spans="5:159" x14ac:dyDescent="0.35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</row>
    <row r="800" spans="5:159" x14ac:dyDescent="0.35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</row>
    <row r="801" spans="5:159" x14ac:dyDescent="0.35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</row>
    <row r="802" spans="5:159" x14ac:dyDescent="0.35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</row>
    <row r="803" spans="5:159" x14ac:dyDescent="0.35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</row>
    <row r="804" spans="5:159" x14ac:dyDescent="0.35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</row>
    <row r="805" spans="5:159" x14ac:dyDescent="0.35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</row>
    <row r="806" spans="5:159" x14ac:dyDescent="0.35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</row>
    <row r="807" spans="5:159" x14ac:dyDescent="0.35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</row>
    <row r="808" spans="5:159" x14ac:dyDescent="0.35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</row>
    <row r="809" spans="5:159" x14ac:dyDescent="0.35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</row>
    <row r="810" spans="5:159" x14ac:dyDescent="0.35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</row>
    <row r="811" spans="5:159" x14ac:dyDescent="0.35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</row>
    <row r="812" spans="5:159" x14ac:dyDescent="0.35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</row>
    <row r="813" spans="5:159" x14ac:dyDescent="0.35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</row>
    <row r="814" spans="5:159" x14ac:dyDescent="0.35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</row>
    <row r="815" spans="5:159" x14ac:dyDescent="0.35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</row>
    <row r="816" spans="5:159" x14ac:dyDescent="0.35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</row>
    <row r="817" spans="5:159" x14ac:dyDescent="0.35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</row>
    <row r="818" spans="5:159" x14ac:dyDescent="0.35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</row>
    <row r="819" spans="5:159" x14ac:dyDescent="0.35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</row>
    <row r="820" spans="5:159" x14ac:dyDescent="0.35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</row>
    <row r="821" spans="5:159" x14ac:dyDescent="0.35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</row>
    <row r="822" spans="5:159" x14ac:dyDescent="0.35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</row>
    <row r="823" spans="5:159" x14ac:dyDescent="0.35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</row>
    <row r="824" spans="5:159" x14ac:dyDescent="0.35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</row>
    <row r="825" spans="5:159" x14ac:dyDescent="0.35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</row>
    <row r="826" spans="5:159" x14ac:dyDescent="0.35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</row>
    <row r="827" spans="5:159" x14ac:dyDescent="0.35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</row>
    <row r="828" spans="5:159" x14ac:dyDescent="0.35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</row>
    <row r="829" spans="5:159" x14ac:dyDescent="0.35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</row>
    <row r="830" spans="5:159" x14ac:dyDescent="0.35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</row>
    <row r="831" spans="5:159" x14ac:dyDescent="0.35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</row>
    <row r="832" spans="5:159" x14ac:dyDescent="0.35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</row>
    <row r="833" spans="5:159" x14ac:dyDescent="0.35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</row>
    <row r="834" spans="5:159" x14ac:dyDescent="0.35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</row>
    <row r="835" spans="5:159" x14ac:dyDescent="0.35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</row>
    <row r="836" spans="5:159" x14ac:dyDescent="0.35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</row>
    <row r="837" spans="5:159" x14ac:dyDescent="0.35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</row>
    <row r="838" spans="5:159" x14ac:dyDescent="0.35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</row>
    <row r="839" spans="5:159" x14ac:dyDescent="0.35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</row>
    <row r="840" spans="5:159" x14ac:dyDescent="0.35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</row>
    <row r="841" spans="5:159" x14ac:dyDescent="0.35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</row>
    <row r="842" spans="5:159" x14ac:dyDescent="0.35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</row>
    <row r="843" spans="5:159" x14ac:dyDescent="0.35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</row>
    <row r="844" spans="5:159" x14ac:dyDescent="0.35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</row>
    <row r="845" spans="5:159" x14ac:dyDescent="0.35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</row>
    <row r="846" spans="5:159" x14ac:dyDescent="0.35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</row>
    <row r="847" spans="5:159" x14ac:dyDescent="0.35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</row>
    <row r="848" spans="5:159" x14ac:dyDescent="0.35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</row>
    <row r="849" spans="5:159" x14ac:dyDescent="0.35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</row>
    <row r="850" spans="5:159" x14ac:dyDescent="0.35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</row>
    <row r="851" spans="5:159" x14ac:dyDescent="0.35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</row>
    <row r="852" spans="5:159" x14ac:dyDescent="0.35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</row>
    <row r="853" spans="5:159" x14ac:dyDescent="0.35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</row>
    <row r="854" spans="5:159" x14ac:dyDescent="0.35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</row>
    <row r="855" spans="5:159" x14ac:dyDescent="0.35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</row>
    <row r="856" spans="5:159" x14ac:dyDescent="0.35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</row>
    <row r="857" spans="5:159" x14ac:dyDescent="0.35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</row>
    <row r="858" spans="5:159" x14ac:dyDescent="0.35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</row>
    <row r="859" spans="5:159" x14ac:dyDescent="0.35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</row>
    <row r="860" spans="5:159" x14ac:dyDescent="0.35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</row>
    <row r="861" spans="5:159" x14ac:dyDescent="0.35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</row>
    <row r="862" spans="5:159" x14ac:dyDescent="0.35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</row>
    <row r="863" spans="5:159" x14ac:dyDescent="0.35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</row>
    <row r="864" spans="5:159" x14ac:dyDescent="0.35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</row>
    <row r="865" spans="5:159" x14ac:dyDescent="0.35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</row>
    <row r="866" spans="5:159" x14ac:dyDescent="0.35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</row>
    <row r="867" spans="5:159" x14ac:dyDescent="0.35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</row>
    <row r="868" spans="5:159" x14ac:dyDescent="0.35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</row>
    <row r="869" spans="5:159" x14ac:dyDescent="0.35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</row>
    <row r="870" spans="5:159" x14ac:dyDescent="0.35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</row>
    <row r="871" spans="5:159" x14ac:dyDescent="0.35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</row>
    <row r="872" spans="5:159" x14ac:dyDescent="0.35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</row>
    <row r="873" spans="5:159" x14ac:dyDescent="0.35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</row>
    <row r="874" spans="5:159" x14ac:dyDescent="0.35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</row>
    <row r="875" spans="5:159" x14ac:dyDescent="0.35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</row>
    <row r="876" spans="5:159" x14ac:dyDescent="0.35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</row>
    <row r="877" spans="5:159" x14ac:dyDescent="0.35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</row>
    <row r="878" spans="5:159" x14ac:dyDescent="0.35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</row>
    <row r="879" spans="5:159" x14ac:dyDescent="0.35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</row>
    <row r="880" spans="5:159" x14ac:dyDescent="0.35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</row>
    <row r="881" spans="5:159" x14ac:dyDescent="0.35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</row>
    <row r="882" spans="5:159" x14ac:dyDescent="0.35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</row>
    <row r="883" spans="5:159" x14ac:dyDescent="0.35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</row>
    <row r="884" spans="5:159" x14ac:dyDescent="0.35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</row>
    <row r="885" spans="5:159" x14ac:dyDescent="0.35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</row>
    <row r="886" spans="5:159" x14ac:dyDescent="0.35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</row>
    <row r="887" spans="5:159" x14ac:dyDescent="0.35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</row>
    <row r="888" spans="5:159" x14ac:dyDescent="0.35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</row>
    <row r="889" spans="5:159" x14ac:dyDescent="0.35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</row>
    <row r="890" spans="5:159" x14ac:dyDescent="0.35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</row>
    <row r="891" spans="5:159" x14ac:dyDescent="0.35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</row>
    <row r="892" spans="5:159" x14ac:dyDescent="0.35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</row>
    <row r="893" spans="5:159" x14ac:dyDescent="0.35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</row>
    <row r="894" spans="5:159" x14ac:dyDescent="0.35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</row>
    <row r="895" spans="5:159" x14ac:dyDescent="0.35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</row>
    <row r="896" spans="5:159" x14ac:dyDescent="0.35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</row>
    <row r="897" spans="5:159" x14ac:dyDescent="0.35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</row>
    <row r="898" spans="5:159" x14ac:dyDescent="0.35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</row>
    <row r="899" spans="5:159" x14ac:dyDescent="0.35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</row>
    <row r="900" spans="5:159" x14ac:dyDescent="0.35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</row>
    <row r="901" spans="5:159" x14ac:dyDescent="0.35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</row>
    <row r="902" spans="5:159" x14ac:dyDescent="0.35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</row>
    <row r="903" spans="5:159" x14ac:dyDescent="0.35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</row>
    <row r="904" spans="5:159" x14ac:dyDescent="0.35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</row>
    <row r="905" spans="5:159" x14ac:dyDescent="0.35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</row>
    <row r="906" spans="5:159" x14ac:dyDescent="0.35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</row>
    <row r="907" spans="5:159" x14ac:dyDescent="0.35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</row>
    <row r="908" spans="5:159" x14ac:dyDescent="0.35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</row>
    <row r="909" spans="5:159" x14ac:dyDescent="0.35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</row>
    <row r="910" spans="5:159" x14ac:dyDescent="0.35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</row>
    <row r="911" spans="5:159" x14ac:dyDescent="0.35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</row>
    <row r="912" spans="5:159" x14ac:dyDescent="0.35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</row>
    <row r="913" spans="5:159" x14ac:dyDescent="0.35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</row>
    <row r="914" spans="5:159" x14ac:dyDescent="0.35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</row>
    <row r="915" spans="5:159" x14ac:dyDescent="0.35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</row>
    <row r="916" spans="5:159" x14ac:dyDescent="0.35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</row>
    <row r="917" spans="5:159" x14ac:dyDescent="0.35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</row>
    <row r="918" spans="5:159" x14ac:dyDescent="0.35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</row>
    <row r="919" spans="5:159" x14ac:dyDescent="0.35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</row>
    <row r="920" spans="5:159" x14ac:dyDescent="0.35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</row>
    <row r="921" spans="5:159" x14ac:dyDescent="0.35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</row>
    <row r="922" spans="5:159" x14ac:dyDescent="0.35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</row>
    <row r="923" spans="5:159" x14ac:dyDescent="0.35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</row>
    <row r="924" spans="5:159" x14ac:dyDescent="0.35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</row>
    <row r="925" spans="5:159" x14ac:dyDescent="0.35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</row>
    <row r="926" spans="5:159" x14ac:dyDescent="0.35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</row>
    <row r="927" spans="5:159" x14ac:dyDescent="0.35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</row>
    <row r="928" spans="5:159" x14ac:dyDescent="0.35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</row>
    <row r="929" spans="5:159" x14ac:dyDescent="0.35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</row>
    <row r="930" spans="5:159" x14ac:dyDescent="0.35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</row>
    <row r="931" spans="5:159" x14ac:dyDescent="0.35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</row>
    <row r="932" spans="5:159" x14ac:dyDescent="0.35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</row>
    <row r="933" spans="5:159" x14ac:dyDescent="0.35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</row>
    <row r="934" spans="5:159" x14ac:dyDescent="0.35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</row>
    <row r="935" spans="5:159" x14ac:dyDescent="0.35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</row>
    <row r="936" spans="5:159" x14ac:dyDescent="0.35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</row>
    <row r="937" spans="5:159" x14ac:dyDescent="0.35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</row>
    <row r="938" spans="5:159" x14ac:dyDescent="0.35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</row>
    <row r="939" spans="5:159" x14ac:dyDescent="0.35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</row>
    <row r="940" spans="5:159" x14ac:dyDescent="0.35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</row>
    <row r="941" spans="5:159" x14ac:dyDescent="0.35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</row>
    <row r="942" spans="5:159" x14ac:dyDescent="0.35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</row>
    <row r="943" spans="5:159" x14ac:dyDescent="0.35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</row>
    <row r="944" spans="5:159" x14ac:dyDescent="0.35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</row>
    <row r="945" spans="5:159" x14ac:dyDescent="0.35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</row>
    <row r="946" spans="5:159" x14ac:dyDescent="0.35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</row>
    <row r="947" spans="5:159" x14ac:dyDescent="0.35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</row>
    <row r="948" spans="5:159" x14ac:dyDescent="0.35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</row>
    <row r="949" spans="5:159" x14ac:dyDescent="0.35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</row>
    <row r="950" spans="5:159" x14ac:dyDescent="0.35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</row>
    <row r="951" spans="5:159" x14ac:dyDescent="0.35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</row>
    <row r="952" spans="5:159" x14ac:dyDescent="0.35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</row>
    <row r="953" spans="5:159" x14ac:dyDescent="0.35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</row>
    <row r="954" spans="5:159" x14ac:dyDescent="0.35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</row>
    <row r="955" spans="5:159" x14ac:dyDescent="0.35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</row>
    <row r="956" spans="5:159" x14ac:dyDescent="0.35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</row>
    <row r="957" spans="5:159" x14ac:dyDescent="0.35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</row>
    <row r="958" spans="5:159" x14ac:dyDescent="0.35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</row>
    <row r="959" spans="5:159" x14ac:dyDescent="0.35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</row>
    <row r="960" spans="5:159" x14ac:dyDescent="0.35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</row>
    <row r="961" spans="5:159" x14ac:dyDescent="0.35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</row>
    <row r="962" spans="5:159" x14ac:dyDescent="0.35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</row>
    <row r="963" spans="5:159" x14ac:dyDescent="0.35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</row>
    <row r="964" spans="5:159" x14ac:dyDescent="0.35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</row>
    <row r="965" spans="5:159" x14ac:dyDescent="0.35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</row>
    <row r="966" spans="5:159" x14ac:dyDescent="0.35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</row>
    <row r="967" spans="5:159" x14ac:dyDescent="0.35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</row>
    <row r="968" spans="5:159" x14ac:dyDescent="0.35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</row>
    <row r="969" spans="5:159" x14ac:dyDescent="0.35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</row>
    <row r="970" spans="5:159" x14ac:dyDescent="0.35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</row>
    <row r="971" spans="5:159" x14ac:dyDescent="0.35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</row>
    <row r="972" spans="5:159" x14ac:dyDescent="0.35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</row>
    <row r="973" spans="5:159" x14ac:dyDescent="0.35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</row>
    <row r="974" spans="5:159" x14ac:dyDescent="0.35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</row>
    <row r="975" spans="5:159" x14ac:dyDescent="0.35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</row>
    <row r="976" spans="5:159" x14ac:dyDescent="0.35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</row>
    <row r="977" spans="5:159" x14ac:dyDescent="0.35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</row>
    <row r="978" spans="5:159" x14ac:dyDescent="0.35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</row>
    <row r="979" spans="5:159" x14ac:dyDescent="0.35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</row>
    <row r="980" spans="5:159" x14ac:dyDescent="0.35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</row>
    <row r="981" spans="5:159" x14ac:dyDescent="0.35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</row>
    <row r="982" spans="5:159" x14ac:dyDescent="0.35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</row>
    <row r="983" spans="5:159" x14ac:dyDescent="0.35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</row>
    <row r="984" spans="5:159" x14ac:dyDescent="0.35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</row>
    <row r="985" spans="5:159" x14ac:dyDescent="0.35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</row>
    <row r="986" spans="5:159" x14ac:dyDescent="0.35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</row>
    <row r="987" spans="5:159" x14ac:dyDescent="0.35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</row>
    <row r="988" spans="5:159" x14ac:dyDescent="0.35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</row>
    <row r="989" spans="5:159" x14ac:dyDescent="0.35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</row>
    <row r="990" spans="5:159" x14ac:dyDescent="0.35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</row>
    <row r="991" spans="5:159" x14ac:dyDescent="0.35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</row>
    <row r="992" spans="5:159" x14ac:dyDescent="0.35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</row>
    <row r="993" spans="5:159" x14ac:dyDescent="0.35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</row>
    <row r="994" spans="5:159" x14ac:dyDescent="0.35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</row>
    <row r="995" spans="5:159" x14ac:dyDescent="0.35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</row>
    <row r="996" spans="5:159" x14ac:dyDescent="0.35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</row>
    <row r="997" spans="5:159" x14ac:dyDescent="0.35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</row>
    <row r="998" spans="5:159" x14ac:dyDescent="0.35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</row>
    <row r="999" spans="5:159" x14ac:dyDescent="0.35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</row>
    <row r="1000" spans="5:159" x14ac:dyDescent="0.35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</row>
    <row r="1001" spans="5:159" x14ac:dyDescent="0.35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</row>
    <row r="1002" spans="5:159" x14ac:dyDescent="0.35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</row>
    <row r="1003" spans="5:159" x14ac:dyDescent="0.35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</row>
    <row r="1004" spans="5:159" x14ac:dyDescent="0.35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</row>
    <row r="1005" spans="5:159" x14ac:dyDescent="0.35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</row>
    <row r="1006" spans="5:159" x14ac:dyDescent="0.35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</row>
    <row r="1007" spans="5:159" x14ac:dyDescent="0.35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</row>
    <row r="1008" spans="5:159" x14ac:dyDescent="0.35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</row>
    <row r="1009" spans="5:159" x14ac:dyDescent="0.35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</row>
    <row r="1010" spans="5:159" x14ac:dyDescent="0.35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</row>
    <row r="1011" spans="5:159" x14ac:dyDescent="0.35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</row>
    <row r="1012" spans="5:159" x14ac:dyDescent="0.35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</row>
    <row r="1013" spans="5:159" x14ac:dyDescent="0.35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</row>
    <row r="1014" spans="5:159" x14ac:dyDescent="0.35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</row>
    <row r="1015" spans="5:159" x14ac:dyDescent="0.35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</row>
    <row r="1016" spans="5:159" x14ac:dyDescent="0.35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</row>
    <row r="1017" spans="5:159" x14ac:dyDescent="0.35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</row>
    <row r="1018" spans="5:159" x14ac:dyDescent="0.35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</row>
    <row r="1019" spans="5:159" x14ac:dyDescent="0.35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</row>
    <row r="1020" spans="5:159" x14ac:dyDescent="0.35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</row>
    <row r="1021" spans="5:159" x14ac:dyDescent="0.35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</row>
    <row r="1022" spans="5:159" x14ac:dyDescent="0.35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</row>
    <row r="1023" spans="5:159" x14ac:dyDescent="0.35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</row>
    <row r="1024" spans="5:159" x14ac:dyDescent="0.35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</row>
    <row r="1025" spans="5:159" x14ac:dyDescent="0.35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</row>
    <row r="1026" spans="5:159" x14ac:dyDescent="0.35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</row>
    <row r="1027" spans="5:159" x14ac:dyDescent="0.35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</row>
    <row r="1028" spans="5:159" x14ac:dyDescent="0.35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</row>
    <row r="1029" spans="5:159" x14ac:dyDescent="0.35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</row>
    <row r="1030" spans="5:159" x14ac:dyDescent="0.35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</row>
    <row r="1031" spans="5:159" x14ac:dyDescent="0.35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</row>
    <row r="1032" spans="5:159" x14ac:dyDescent="0.35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</row>
    <row r="1033" spans="5:159" x14ac:dyDescent="0.35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</row>
    <row r="1034" spans="5:159" x14ac:dyDescent="0.35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</row>
    <row r="1035" spans="5:159" x14ac:dyDescent="0.35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</row>
    <row r="1036" spans="5:159" x14ac:dyDescent="0.35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</row>
    <row r="1037" spans="5:159" x14ac:dyDescent="0.35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</row>
    <row r="1038" spans="5:159" x14ac:dyDescent="0.35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</row>
    <row r="1039" spans="5:159" x14ac:dyDescent="0.35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</row>
    <row r="1040" spans="5:159" x14ac:dyDescent="0.35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</row>
    <row r="1041" spans="5:159" x14ac:dyDescent="0.35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</row>
    <row r="1042" spans="5:159" x14ac:dyDescent="0.35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</row>
    <row r="1043" spans="5:159" x14ac:dyDescent="0.35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</row>
    <row r="1044" spans="5:159" x14ac:dyDescent="0.35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</row>
    <row r="1045" spans="5:159" x14ac:dyDescent="0.35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</row>
    <row r="1046" spans="5:159" x14ac:dyDescent="0.35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</row>
    <row r="1047" spans="5:159" x14ac:dyDescent="0.35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</row>
    <row r="1048" spans="5:159" x14ac:dyDescent="0.35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</row>
    <row r="1049" spans="5:159" x14ac:dyDescent="0.35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</row>
    <row r="1050" spans="5:159" x14ac:dyDescent="0.35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</row>
    <row r="1051" spans="5:159" x14ac:dyDescent="0.35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</row>
    <row r="1052" spans="5:159" x14ac:dyDescent="0.35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</row>
    <row r="1053" spans="5:159" x14ac:dyDescent="0.35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</row>
    <row r="1054" spans="5:159" x14ac:dyDescent="0.35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</row>
    <row r="1055" spans="5:159" x14ac:dyDescent="0.35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</row>
    <row r="1056" spans="5:159" x14ac:dyDescent="0.35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</row>
    <row r="1057" spans="5:159" x14ac:dyDescent="0.35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</row>
    <row r="1058" spans="5:159" x14ac:dyDescent="0.35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</row>
    <row r="1059" spans="5:159" x14ac:dyDescent="0.35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</row>
    <row r="1060" spans="5:159" x14ac:dyDescent="0.35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</row>
    <row r="1061" spans="5:159" x14ac:dyDescent="0.35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</row>
    <row r="1062" spans="5:159" x14ac:dyDescent="0.35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</row>
    <row r="1063" spans="5:159" x14ac:dyDescent="0.35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</row>
    <row r="1064" spans="5:159" x14ac:dyDescent="0.35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</row>
    <row r="1065" spans="5:159" x14ac:dyDescent="0.35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</row>
    <row r="1066" spans="5:159" x14ac:dyDescent="0.35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</row>
    <row r="1067" spans="5:159" x14ac:dyDescent="0.35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</row>
    <row r="1068" spans="5:159" x14ac:dyDescent="0.35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</row>
    <row r="1069" spans="5:159" x14ac:dyDescent="0.35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</row>
    <row r="1070" spans="5:159" x14ac:dyDescent="0.35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</row>
    <row r="1071" spans="5:159" x14ac:dyDescent="0.35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</row>
    <row r="1072" spans="5:159" x14ac:dyDescent="0.35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</row>
    <row r="1073" spans="5:159" x14ac:dyDescent="0.35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</row>
    <row r="1074" spans="5:159" x14ac:dyDescent="0.35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</row>
    <row r="1075" spans="5:159" x14ac:dyDescent="0.35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</row>
    <row r="1076" spans="5:159" x14ac:dyDescent="0.35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</row>
    <row r="1077" spans="5:159" x14ac:dyDescent="0.35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</row>
    <row r="1078" spans="5:159" x14ac:dyDescent="0.35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</row>
    <row r="1079" spans="5:159" x14ac:dyDescent="0.35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</row>
    <row r="1080" spans="5:159" x14ac:dyDescent="0.35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</row>
    <row r="1081" spans="5:159" x14ac:dyDescent="0.35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</row>
    <row r="1082" spans="5:159" x14ac:dyDescent="0.35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</row>
    <row r="1083" spans="5:159" x14ac:dyDescent="0.35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</row>
    <row r="1084" spans="5:159" x14ac:dyDescent="0.35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</row>
    <row r="1085" spans="5:159" x14ac:dyDescent="0.35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</row>
    <row r="1086" spans="5:159" x14ac:dyDescent="0.35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</row>
    <row r="1087" spans="5:159" x14ac:dyDescent="0.35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</row>
    <row r="1088" spans="5:159" x14ac:dyDescent="0.35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</row>
    <row r="1089" spans="5:159" x14ac:dyDescent="0.35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</row>
    <row r="1090" spans="5:159" x14ac:dyDescent="0.35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</row>
    <row r="1091" spans="5:159" x14ac:dyDescent="0.35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</row>
    <row r="1092" spans="5:159" x14ac:dyDescent="0.35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</row>
    <row r="1093" spans="5:159" x14ac:dyDescent="0.35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</row>
    <row r="1094" spans="5:159" x14ac:dyDescent="0.35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</row>
    <row r="1095" spans="5:159" x14ac:dyDescent="0.35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</row>
    <row r="1096" spans="5:159" x14ac:dyDescent="0.35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</row>
    <row r="1097" spans="5:159" x14ac:dyDescent="0.35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</row>
    <row r="1098" spans="5:159" x14ac:dyDescent="0.35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</row>
    <row r="1099" spans="5:159" x14ac:dyDescent="0.35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</row>
    <row r="1100" spans="5:159" x14ac:dyDescent="0.35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</row>
    <row r="1101" spans="5:159" x14ac:dyDescent="0.35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</row>
    <row r="1102" spans="5:159" x14ac:dyDescent="0.35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</row>
    <row r="1103" spans="5:159" x14ac:dyDescent="0.35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</row>
    <row r="1104" spans="5:159" x14ac:dyDescent="0.35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</row>
    <row r="1105" spans="5:159" x14ac:dyDescent="0.35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</row>
    <row r="1106" spans="5:159" x14ac:dyDescent="0.35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</row>
    <row r="1107" spans="5:159" x14ac:dyDescent="0.35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</row>
    <row r="1108" spans="5:159" x14ac:dyDescent="0.35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</row>
    <row r="1109" spans="5:159" x14ac:dyDescent="0.35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</row>
    <row r="1110" spans="5:159" x14ac:dyDescent="0.35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</row>
    <row r="1111" spans="5:159" x14ac:dyDescent="0.35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</row>
    <row r="1112" spans="5:159" x14ac:dyDescent="0.35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</row>
    <row r="1113" spans="5:159" x14ac:dyDescent="0.35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</row>
    <row r="1114" spans="5:159" x14ac:dyDescent="0.35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</row>
    <row r="1115" spans="5:159" x14ac:dyDescent="0.35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</row>
    <row r="1116" spans="5:159" x14ac:dyDescent="0.35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</row>
    <row r="1117" spans="5:159" x14ac:dyDescent="0.35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</row>
    <row r="1118" spans="5:159" x14ac:dyDescent="0.35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</row>
    <row r="1119" spans="5:159" x14ac:dyDescent="0.35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</row>
    <row r="1120" spans="5:159" x14ac:dyDescent="0.35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</row>
    <row r="1121" spans="5:159" x14ac:dyDescent="0.35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</row>
    <row r="1122" spans="5:159" x14ac:dyDescent="0.35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</row>
    <row r="1123" spans="5:159" x14ac:dyDescent="0.35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</row>
    <row r="1124" spans="5:159" x14ac:dyDescent="0.35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</row>
    <row r="1125" spans="5:159" x14ac:dyDescent="0.35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</row>
    <row r="1126" spans="5:159" x14ac:dyDescent="0.35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</row>
    <row r="1127" spans="5:159" x14ac:dyDescent="0.35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</row>
    <row r="1128" spans="5:159" x14ac:dyDescent="0.35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</row>
    <row r="1129" spans="5:159" x14ac:dyDescent="0.35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</row>
    <row r="1130" spans="5:159" x14ac:dyDescent="0.35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</row>
    <row r="1131" spans="5:159" x14ac:dyDescent="0.35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</row>
    <row r="1132" spans="5:159" x14ac:dyDescent="0.35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</row>
    <row r="1133" spans="5:159" x14ac:dyDescent="0.35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</row>
    <row r="1134" spans="5:159" x14ac:dyDescent="0.35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</row>
    <row r="1135" spans="5:159" x14ac:dyDescent="0.35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</row>
    <row r="1136" spans="5:159" x14ac:dyDescent="0.35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</row>
    <row r="1137" spans="5:159" x14ac:dyDescent="0.35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</row>
    <row r="1138" spans="5:159" x14ac:dyDescent="0.35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</row>
    <row r="1139" spans="5:159" x14ac:dyDescent="0.35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</row>
    <row r="1140" spans="5:159" x14ac:dyDescent="0.35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</row>
    <row r="1141" spans="5:159" x14ac:dyDescent="0.35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</row>
    <row r="1142" spans="5:159" x14ac:dyDescent="0.35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</row>
    <row r="1143" spans="5:159" x14ac:dyDescent="0.35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</row>
    <row r="1144" spans="5:159" x14ac:dyDescent="0.35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</row>
    <row r="1145" spans="5:159" x14ac:dyDescent="0.35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</row>
    <row r="1146" spans="5:159" x14ac:dyDescent="0.35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</row>
    <row r="1147" spans="5:159" x14ac:dyDescent="0.35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</row>
    <row r="1148" spans="5:159" x14ac:dyDescent="0.35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</row>
    <row r="1149" spans="5:159" x14ac:dyDescent="0.35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</row>
    <row r="1150" spans="5:159" x14ac:dyDescent="0.35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</row>
    <row r="1151" spans="5:159" x14ac:dyDescent="0.35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</row>
    <row r="1152" spans="5:159" x14ac:dyDescent="0.35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</row>
    <row r="1153" spans="5:159" x14ac:dyDescent="0.35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</row>
    <row r="1154" spans="5:159" x14ac:dyDescent="0.35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</row>
    <row r="1155" spans="5:159" x14ac:dyDescent="0.35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</row>
    <row r="1156" spans="5:159" x14ac:dyDescent="0.35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</row>
    <row r="1157" spans="5:159" x14ac:dyDescent="0.35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</row>
    <row r="1158" spans="5:159" x14ac:dyDescent="0.35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</row>
    <row r="1159" spans="5:159" x14ac:dyDescent="0.35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</row>
    <row r="1160" spans="5:159" x14ac:dyDescent="0.35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</row>
    <row r="1161" spans="5:159" x14ac:dyDescent="0.35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</row>
    <row r="1162" spans="5:159" x14ac:dyDescent="0.35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</row>
    <row r="1163" spans="5:159" x14ac:dyDescent="0.35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</row>
    <row r="1164" spans="5:159" x14ac:dyDescent="0.35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</row>
    <row r="1165" spans="5:159" x14ac:dyDescent="0.35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</row>
    <row r="1166" spans="5:159" x14ac:dyDescent="0.35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</row>
    <row r="1167" spans="5:159" x14ac:dyDescent="0.35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</row>
    <row r="1168" spans="5:159" x14ac:dyDescent="0.35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</row>
    <row r="1169" spans="5:159" x14ac:dyDescent="0.35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</row>
    <row r="1170" spans="5:159" x14ac:dyDescent="0.35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</row>
    <row r="1171" spans="5:159" x14ac:dyDescent="0.35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</row>
    <row r="1172" spans="5:159" x14ac:dyDescent="0.35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</row>
    <row r="1173" spans="5:159" x14ac:dyDescent="0.35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</row>
    <row r="1174" spans="5:159" x14ac:dyDescent="0.35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</row>
    <row r="1175" spans="5:159" x14ac:dyDescent="0.35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</row>
    <row r="1176" spans="5:159" x14ac:dyDescent="0.35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</row>
    <row r="1177" spans="5:159" x14ac:dyDescent="0.35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</row>
    <row r="1178" spans="5:159" x14ac:dyDescent="0.35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</row>
    <row r="1179" spans="5:159" x14ac:dyDescent="0.35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</row>
  </sheetData>
  <sheetProtection formatCells="0" formatColumns="0" formatRows="0" insertColumns="0" insertRows="0" insertHyperlinks="0" deleteColumns="0" deleteRows="0" sort="0" autoFilter="0" pivotTables="0"/>
  <mergeCells count="22">
    <mergeCell ref="A1:D1"/>
    <mergeCell ref="A40:D40"/>
    <mergeCell ref="A41:D41"/>
    <mergeCell ref="B4:D4"/>
    <mergeCell ref="A24:D24"/>
    <mergeCell ref="A28:D28"/>
    <mergeCell ref="A32:D32"/>
    <mergeCell ref="A20:D20"/>
    <mergeCell ref="A37:D38"/>
    <mergeCell ref="A39:D39"/>
    <mergeCell ref="A33:D35"/>
    <mergeCell ref="A36:D36"/>
    <mergeCell ref="A8:D8"/>
    <mergeCell ref="B9:D9"/>
    <mergeCell ref="A18:D18"/>
    <mergeCell ref="A21:D23"/>
    <mergeCell ref="A25:D27"/>
    <mergeCell ref="A29:D31"/>
    <mergeCell ref="A11:B12"/>
    <mergeCell ref="C11:D12"/>
    <mergeCell ref="A13:B14"/>
    <mergeCell ref="C13:D14"/>
  </mergeCells>
  <conditionalFormatting sqref="C3">
    <cfRule type="expression" dxfId="87" priority="2">
      <formula>$B2="Licence"</formula>
    </cfRule>
  </conditionalFormatting>
  <conditionalFormatting sqref="C5">
    <cfRule type="expression" dxfId="86" priority="1">
      <formula>$B2="Licence"</formula>
    </cfRule>
  </conditionalFormatting>
  <dataValidations count="4">
    <dataValidation type="list" allowBlank="1" showInputMessage="1" showErrorMessage="1" sqref="B4:D4" xr:uid="{00000000-0002-0000-0200-000000000000}">
      <formula1>INDIRECT($B$3)</formula1>
    </dataValidation>
    <dataValidation type="list" allowBlank="1" showInputMessage="1" showErrorMessage="1" sqref="B3:C3" xr:uid="{00000000-0002-0000-0200-000001000000}">
      <formula1>list_cmp</formula1>
    </dataValidation>
    <dataValidation type="list" allowBlank="1" showInputMessage="1" showErrorMessage="1" sqref="B6:C6" xr:uid="{00000000-0002-0000-0200-000002000000}">
      <formula1>List_RegimeInscription</formula1>
    </dataValidation>
    <dataValidation type="list" allowBlank="1" showInputMessage="1" showErrorMessage="1" sqref="B2" xr:uid="{00000000-0002-0000-0200-000003000000}">
      <formula1>list_typdiplome</formula1>
    </dataValidation>
  </dataValidations>
  <hyperlinks>
    <hyperlink ref="A41:D41" r:id="rId1" display="Arrêté du 22 janvier 2014 fixant le cadre national des formations conduisant à la délivrance des diplômes nationaux de licence, de licence professionnelle et de master" xr:uid="{00000000-0004-0000-0200-000000000000}"/>
    <hyperlink ref="A40:D40" r:id="rId2" display="Arrêté du 30 juillet 2018 relatif au diplôme national de licence" xr:uid="{00000000-0004-0000-0200-000001000000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O300"/>
  <sheetViews>
    <sheetView topLeftCell="C4" zoomScale="70" zoomScaleNormal="70" workbookViewId="0">
      <selection activeCell="F26" sqref="F26"/>
    </sheetView>
  </sheetViews>
  <sheetFormatPr baseColWidth="10" defaultColWidth="11.453125" defaultRowHeight="14.5" x14ac:dyDescent="0.35"/>
  <cols>
    <col min="1" max="1" width="18.54296875" style="16" customWidth="1"/>
    <col min="2" max="2" width="53.54296875" style="16" customWidth="1"/>
    <col min="3" max="3" width="18" style="16" customWidth="1"/>
    <col min="4" max="4" width="15.7265625" style="16" customWidth="1"/>
    <col min="5" max="5" width="27.26953125" style="16" customWidth="1"/>
    <col min="6" max="6" width="24.7265625" style="16" customWidth="1"/>
    <col min="7" max="7" width="29.1796875" style="16" customWidth="1"/>
    <col min="8" max="8" width="45.1796875" style="16" customWidth="1"/>
    <col min="9" max="9" width="17" style="16" customWidth="1"/>
    <col min="10" max="10" width="14.26953125" style="16" customWidth="1"/>
    <col min="11" max="11" width="14.7265625" style="16" customWidth="1"/>
    <col min="12" max="13" width="21.7265625" style="16" customWidth="1"/>
    <col min="14" max="14" width="47.7265625" style="16" customWidth="1"/>
    <col min="15" max="15" width="54.1796875" style="16" customWidth="1"/>
  </cols>
  <sheetData>
    <row r="1" spans="1:10" x14ac:dyDescent="0.35">
      <c r="A1" s="142"/>
      <c r="B1" s="142"/>
      <c r="C1" s="142"/>
      <c r="D1" s="142"/>
      <c r="E1" s="142"/>
      <c r="F1" s="142"/>
      <c r="G1" s="142"/>
      <c r="H1" s="142"/>
      <c r="I1" s="142"/>
      <c r="J1" s="142"/>
    </row>
    <row r="2" spans="1:10" x14ac:dyDescent="0.35">
      <c r="A2" s="142"/>
      <c r="B2" s="142"/>
      <c r="C2" s="142"/>
      <c r="D2" s="142"/>
      <c r="E2" s="142"/>
      <c r="F2" s="142"/>
      <c r="G2" s="142"/>
      <c r="H2" s="142"/>
      <c r="I2" s="142"/>
      <c r="J2" s="142"/>
    </row>
    <row r="3" spans="1:10" x14ac:dyDescent="0.35">
      <c r="A3" s="142"/>
      <c r="B3" s="142"/>
      <c r="C3" s="142"/>
      <c r="D3" s="142"/>
      <c r="E3" s="142"/>
      <c r="F3" s="142"/>
      <c r="G3" s="142"/>
      <c r="H3" s="142"/>
      <c r="I3" s="142"/>
      <c r="J3" s="142"/>
    </row>
    <row r="4" spans="1:10" x14ac:dyDescent="0.35">
      <c r="A4" s="142"/>
      <c r="B4" s="142"/>
      <c r="C4" s="142"/>
      <c r="D4" s="142"/>
      <c r="E4" s="142"/>
      <c r="F4" s="142"/>
      <c r="G4" s="142"/>
      <c r="H4" s="142"/>
      <c r="I4" s="142"/>
      <c r="J4" s="142"/>
    </row>
    <row r="5" spans="1:10" x14ac:dyDescent="0.35">
      <c r="A5" s="142"/>
      <c r="B5" s="142"/>
      <c r="C5" s="142"/>
      <c r="D5" s="142"/>
      <c r="E5" s="142"/>
      <c r="F5" s="142"/>
      <c r="G5" s="142"/>
      <c r="H5" s="142"/>
      <c r="I5" s="142"/>
      <c r="J5" s="142"/>
    </row>
    <row r="6" spans="1:10" x14ac:dyDescent="0.35">
      <c r="A6" s="142"/>
      <c r="B6" s="142"/>
      <c r="C6" s="142"/>
      <c r="D6" s="142"/>
      <c r="E6" s="142"/>
      <c r="F6" s="142"/>
      <c r="G6" s="142"/>
      <c r="H6" s="142"/>
      <c r="I6" s="142"/>
      <c r="J6" s="142"/>
    </row>
    <row r="7" spans="1:10" ht="18" customHeight="1" x14ac:dyDescent="0.35">
      <c r="A7" s="121" t="s">
        <v>217</v>
      </c>
      <c r="B7" s="124" t="str">
        <f>'Fiche Générale'!B3</f>
        <v>Portail_ST</v>
      </c>
      <c r="C7" s="121" t="s">
        <v>218</v>
      </c>
      <c r="D7" s="121"/>
      <c r="E7" s="123" t="str">
        <f>'Fiche Générale'!B4</f>
        <v>Chimie</v>
      </c>
      <c r="F7" s="124"/>
      <c r="G7" s="121" t="s">
        <v>219</v>
      </c>
      <c r="H7" s="141">
        <f>'Fiche Générale'!B5</f>
        <v>0</v>
      </c>
      <c r="I7" s="141"/>
      <c r="J7" s="141"/>
    </row>
    <row r="8" spans="1:10" ht="18" customHeight="1" x14ac:dyDescent="0.35">
      <c r="A8" s="121"/>
      <c r="B8" s="126"/>
      <c r="C8" s="121"/>
      <c r="D8" s="121"/>
      <c r="E8" s="125"/>
      <c r="F8" s="126"/>
      <c r="G8" s="121"/>
      <c r="H8" s="141"/>
      <c r="I8" s="141"/>
      <c r="J8" s="141"/>
    </row>
    <row r="9" spans="1:10" ht="18" customHeight="1" x14ac:dyDescent="0.35">
      <c r="A9" s="121"/>
      <c r="B9" s="126"/>
      <c r="C9" s="121"/>
      <c r="D9" s="121"/>
      <c r="E9" s="127"/>
      <c r="F9" s="128"/>
      <c r="G9" s="121"/>
      <c r="H9" s="141"/>
      <c r="I9" s="141"/>
      <c r="J9" s="141"/>
    </row>
    <row r="10" spans="1:10" ht="18" customHeight="1" x14ac:dyDescent="0.35">
      <c r="A10" s="121"/>
      <c r="B10" s="126"/>
      <c r="C10" s="122" t="s">
        <v>220</v>
      </c>
      <c r="D10" s="122"/>
      <c r="E10" s="129" t="str">
        <f>'Fiche Générale'!B9</f>
        <v>CHIMIE</v>
      </c>
      <c r="F10" s="130"/>
      <c r="G10" s="130"/>
      <c r="H10" s="130"/>
      <c r="I10" s="130"/>
      <c r="J10" s="131"/>
    </row>
    <row r="11" spans="1:10" ht="18" customHeight="1" x14ac:dyDescent="0.35">
      <c r="A11" s="121"/>
      <c r="B11" s="128"/>
      <c r="C11" s="122"/>
      <c r="D11" s="122"/>
      <c r="E11" s="132"/>
      <c r="F11" s="133"/>
      <c r="G11" s="133"/>
      <c r="H11" s="133"/>
      <c r="I11" s="133"/>
      <c r="J11" s="134"/>
    </row>
    <row r="13" spans="1:10" x14ac:dyDescent="0.35">
      <c r="A13" s="120" t="s">
        <v>221</v>
      </c>
      <c r="B13" s="135" t="s">
        <v>222</v>
      </c>
      <c r="C13" s="120" t="s">
        <v>223</v>
      </c>
      <c r="D13" s="120"/>
      <c r="E13" s="120"/>
      <c r="F13" s="120"/>
      <c r="G13" s="120" t="s">
        <v>200</v>
      </c>
      <c r="H13" s="92">
        <f>Calcul!A7</f>
        <v>320.5</v>
      </c>
      <c r="I13" s="92"/>
    </row>
    <row r="14" spans="1:10" x14ac:dyDescent="0.35">
      <c r="A14" s="120"/>
      <c r="B14" s="136"/>
      <c r="C14" s="120"/>
      <c r="D14" s="120"/>
      <c r="E14" s="120"/>
      <c r="F14" s="120"/>
      <c r="G14" s="120"/>
      <c r="H14" s="92"/>
      <c r="I14" s="92"/>
    </row>
    <row r="15" spans="1:10" x14ac:dyDescent="0.35">
      <c r="A15" s="120" t="s">
        <v>224</v>
      </c>
      <c r="B15" s="135" t="s">
        <v>185</v>
      </c>
      <c r="C15" s="137" t="s">
        <v>225</v>
      </c>
      <c r="D15" s="138"/>
      <c r="E15" s="120"/>
      <c r="F15" s="120"/>
      <c r="G15" s="120" t="s">
        <v>201</v>
      </c>
      <c r="H15" s="92">
        <f>Calcul!A20</f>
        <v>320.5</v>
      </c>
      <c r="I15" s="92"/>
    </row>
    <row r="16" spans="1:10" x14ac:dyDescent="0.35">
      <c r="A16" s="120"/>
      <c r="B16" s="136"/>
      <c r="C16" s="139"/>
      <c r="D16" s="140"/>
      <c r="E16" s="120"/>
      <c r="F16" s="120"/>
      <c r="G16" s="120"/>
      <c r="H16" s="92"/>
      <c r="I16" s="92"/>
    </row>
    <row r="17" spans="1:15" x14ac:dyDescent="0.35">
      <c r="I17" s="17"/>
      <c r="J17" s="17"/>
      <c r="K17" s="17"/>
      <c r="L17" s="17"/>
      <c r="M17" s="17"/>
      <c r="N17" s="17"/>
    </row>
    <row r="18" spans="1:15" ht="49.15" customHeight="1" x14ac:dyDescent="0.35">
      <c r="A18" s="3" t="s">
        <v>226</v>
      </c>
      <c r="B18" s="3" t="s">
        <v>227</v>
      </c>
      <c r="C18" s="3" t="s">
        <v>3</v>
      </c>
      <c r="D18" s="3" t="s">
        <v>228</v>
      </c>
      <c r="E18" s="3" t="s">
        <v>6</v>
      </c>
      <c r="F18" s="3" t="s">
        <v>5</v>
      </c>
      <c r="G18" s="3" t="s">
        <v>229</v>
      </c>
      <c r="H18" s="3" t="s">
        <v>116</v>
      </c>
      <c r="I18" s="3" t="s">
        <v>184</v>
      </c>
      <c r="J18" s="3" t="s">
        <v>187</v>
      </c>
      <c r="K18" s="3" t="s">
        <v>188</v>
      </c>
      <c r="L18" s="3" t="s">
        <v>230</v>
      </c>
      <c r="M18" s="3" t="s">
        <v>4</v>
      </c>
      <c r="N18" s="3" t="s">
        <v>231</v>
      </c>
      <c r="O18" s="4" t="s">
        <v>232</v>
      </c>
    </row>
    <row r="19" spans="1:15" ht="43.15" customHeight="1" x14ac:dyDescent="0.35">
      <c r="A19" s="40">
        <v>0</v>
      </c>
      <c r="B19" s="41" t="s">
        <v>233</v>
      </c>
      <c r="C19" s="43" t="s">
        <v>13</v>
      </c>
      <c r="D19" s="43">
        <v>6</v>
      </c>
      <c r="E19" s="48"/>
      <c r="F19" s="48"/>
      <c r="G19" s="48"/>
      <c r="H19" s="49"/>
      <c r="I19" s="49"/>
      <c r="J19" s="49"/>
      <c r="K19" s="49"/>
      <c r="L19" s="49"/>
      <c r="M19" s="49"/>
      <c r="N19" s="48"/>
      <c r="O19" s="5"/>
    </row>
    <row r="20" spans="1:15" ht="43.15" customHeight="1" x14ac:dyDescent="0.35">
      <c r="A20" s="40" t="s">
        <v>234</v>
      </c>
      <c r="B20" s="41" t="s">
        <v>235</v>
      </c>
      <c r="C20" s="43" t="s">
        <v>23</v>
      </c>
      <c r="D20" s="49"/>
      <c r="E20" s="48"/>
      <c r="F20" s="48"/>
      <c r="G20" s="48"/>
      <c r="H20" s="49"/>
      <c r="I20" s="49"/>
      <c r="J20" s="49"/>
      <c r="K20" s="49"/>
      <c r="L20" s="49"/>
      <c r="M20" s="49"/>
      <c r="N20" s="48"/>
      <c r="O20" s="5"/>
    </row>
    <row r="21" spans="1:15" ht="43.15" customHeight="1" x14ac:dyDescent="0.35">
      <c r="A21" s="40" t="s">
        <v>236</v>
      </c>
      <c r="B21" s="41" t="s">
        <v>237</v>
      </c>
      <c r="C21" s="43" t="s">
        <v>23</v>
      </c>
      <c r="D21" s="49"/>
      <c r="E21" s="48"/>
      <c r="F21" s="48"/>
      <c r="G21" s="48"/>
      <c r="H21" s="49"/>
      <c r="I21" s="49"/>
      <c r="J21" s="49"/>
      <c r="K21" s="49"/>
      <c r="L21" s="49"/>
      <c r="M21" s="49"/>
      <c r="N21" s="48"/>
      <c r="O21" s="5"/>
    </row>
    <row r="22" spans="1:15" ht="43.15" customHeight="1" x14ac:dyDescent="0.35">
      <c r="A22" s="40" t="s">
        <v>238</v>
      </c>
      <c r="B22" s="42" t="s">
        <v>239</v>
      </c>
      <c r="C22" s="43" t="s">
        <v>23</v>
      </c>
      <c r="D22" s="49"/>
      <c r="E22" s="48"/>
      <c r="F22" s="48"/>
      <c r="G22" s="48"/>
      <c r="H22" s="49"/>
      <c r="I22" s="49"/>
      <c r="J22" s="49"/>
      <c r="K22" s="49"/>
      <c r="L22" s="49"/>
      <c r="M22" s="49"/>
      <c r="N22" s="48"/>
      <c r="O22" s="5"/>
    </row>
    <row r="23" spans="1:15" ht="43.15" customHeight="1" x14ac:dyDescent="0.35">
      <c r="A23" s="45">
        <v>1</v>
      </c>
      <c r="B23" s="46" t="s">
        <v>240</v>
      </c>
      <c r="C23" s="47" t="s">
        <v>13</v>
      </c>
      <c r="D23" s="47">
        <v>6</v>
      </c>
      <c r="E23" s="44"/>
      <c r="F23" s="44"/>
      <c r="G23" s="47"/>
      <c r="H23" s="47" t="s">
        <v>157</v>
      </c>
      <c r="I23" s="47"/>
      <c r="J23" s="47"/>
      <c r="K23" s="47"/>
      <c r="L23" s="47"/>
      <c r="M23" s="47" t="s">
        <v>14</v>
      </c>
      <c r="N23" s="44"/>
      <c r="O23" s="44"/>
    </row>
    <row r="24" spans="1:15" ht="43.15" customHeight="1" x14ac:dyDescent="0.35">
      <c r="A24" s="45" t="s">
        <v>241</v>
      </c>
      <c r="B24" s="46" t="s">
        <v>242</v>
      </c>
      <c r="C24" s="47" t="s">
        <v>23</v>
      </c>
      <c r="D24" s="47"/>
      <c r="E24" s="44"/>
      <c r="F24" s="44"/>
      <c r="G24" s="47"/>
      <c r="H24" s="47" t="s">
        <v>157</v>
      </c>
      <c r="I24" s="47">
        <v>15</v>
      </c>
      <c r="J24" s="47">
        <v>14</v>
      </c>
      <c r="K24" s="47">
        <v>0</v>
      </c>
      <c r="L24" s="47"/>
      <c r="M24" s="47" t="s">
        <v>14</v>
      </c>
      <c r="N24" s="44"/>
      <c r="O24" s="44"/>
    </row>
    <row r="25" spans="1:15" ht="43.15" customHeight="1" x14ac:dyDescent="0.35">
      <c r="A25" s="45" t="s">
        <v>243</v>
      </c>
      <c r="B25" s="46" t="s">
        <v>244</v>
      </c>
      <c r="C25" s="47" t="s">
        <v>23</v>
      </c>
      <c r="D25" s="47"/>
      <c r="E25" s="44"/>
      <c r="F25" s="44"/>
      <c r="G25" s="47"/>
      <c r="H25" s="47" t="s">
        <v>157</v>
      </c>
      <c r="I25" s="47">
        <v>15</v>
      </c>
      <c r="J25" s="47">
        <v>10</v>
      </c>
      <c r="K25" s="47">
        <v>0</v>
      </c>
      <c r="L25" s="47"/>
      <c r="M25" s="47" t="s">
        <v>14</v>
      </c>
      <c r="N25" s="44"/>
      <c r="O25" s="44"/>
    </row>
    <row r="26" spans="1:15" ht="43.15" customHeight="1" x14ac:dyDescent="0.35">
      <c r="A26" s="45">
        <v>2</v>
      </c>
      <c r="B26" s="46" t="s">
        <v>245</v>
      </c>
      <c r="C26" s="47" t="s">
        <v>13</v>
      </c>
      <c r="D26" s="47">
        <v>6</v>
      </c>
      <c r="E26" s="44"/>
      <c r="F26" s="44"/>
      <c r="G26" s="47"/>
      <c r="H26" s="47" t="s">
        <v>156</v>
      </c>
      <c r="I26" s="47"/>
      <c r="J26" s="47"/>
      <c r="K26" s="47"/>
      <c r="L26" s="47"/>
      <c r="M26" s="47" t="s">
        <v>14</v>
      </c>
      <c r="N26" s="44"/>
      <c r="O26" s="44"/>
    </row>
    <row r="27" spans="1:15" ht="43.15" customHeight="1" x14ac:dyDescent="0.35">
      <c r="A27" s="23" t="s">
        <v>246</v>
      </c>
      <c r="B27" s="51" t="s">
        <v>247</v>
      </c>
      <c r="C27" s="7" t="s">
        <v>23</v>
      </c>
      <c r="D27" s="7"/>
      <c r="E27" s="5"/>
      <c r="F27" s="5"/>
      <c r="G27" s="7"/>
      <c r="H27" s="7" t="s">
        <v>156</v>
      </c>
      <c r="I27" s="7">
        <v>12</v>
      </c>
      <c r="J27" s="7">
        <v>14</v>
      </c>
      <c r="K27" s="7">
        <v>13</v>
      </c>
      <c r="L27" s="7"/>
      <c r="M27" s="7" t="s">
        <v>14</v>
      </c>
      <c r="N27" s="5"/>
      <c r="O27" s="5"/>
    </row>
    <row r="28" spans="1:15" ht="43.15" customHeight="1" x14ac:dyDescent="0.35">
      <c r="A28" s="23" t="s">
        <v>248</v>
      </c>
      <c r="B28" s="51" t="s">
        <v>249</v>
      </c>
      <c r="C28" s="7" t="s">
        <v>23</v>
      </c>
      <c r="D28" s="7"/>
      <c r="E28" s="5"/>
      <c r="F28" s="5"/>
      <c r="G28" s="7"/>
      <c r="H28" s="7" t="s">
        <v>156</v>
      </c>
      <c r="I28" s="50">
        <v>12</v>
      </c>
      <c r="J28" s="7">
        <v>12</v>
      </c>
      <c r="K28" s="7">
        <v>15</v>
      </c>
      <c r="L28" s="7"/>
      <c r="M28" s="7" t="s">
        <v>14</v>
      </c>
      <c r="N28" s="5"/>
      <c r="O28" s="5"/>
    </row>
    <row r="29" spans="1:15" ht="43.15" customHeight="1" x14ac:dyDescent="0.35">
      <c r="A29" s="23">
        <v>3</v>
      </c>
      <c r="B29" s="51" t="s">
        <v>250</v>
      </c>
      <c r="C29" s="7" t="s">
        <v>13</v>
      </c>
      <c r="D29" s="7">
        <v>6</v>
      </c>
      <c r="E29" s="5"/>
      <c r="F29" s="5"/>
      <c r="G29" s="7"/>
      <c r="H29" s="7" t="s">
        <v>156</v>
      </c>
      <c r="I29" s="7">
        <v>26</v>
      </c>
      <c r="J29" s="7">
        <v>18</v>
      </c>
      <c r="K29" s="7">
        <v>8</v>
      </c>
      <c r="L29" s="7"/>
      <c r="M29" s="7" t="s">
        <v>14</v>
      </c>
      <c r="N29" s="5"/>
      <c r="O29" s="5"/>
    </row>
    <row r="30" spans="1:15" ht="43.15" customHeight="1" x14ac:dyDescent="0.35">
      <c r="A30" s="23">
        <v>4</v>
      </c>
      <c r="B30" s="51" t="s">
        <v>251</v>
      </c>
      <c r="C30" s="7" t="s">
        <v>13</v>
      </c>
      <c r="D30" s="7">
        <v>6</v>
      </c>
      <c r="E30" s="5"/>
      <c r="F30" s="5"/>
      <c r="G30" s="7"/>
      <c r="H30" s="7" t="s">
        <v>156</v>
      </c>
      <c r="I30" s="7">
        <v>37</v>
      </c>
      <c r="J30" s="7">
        <v>26</v>
      </c>
      <c r="K30" s="7">
        <v>15</v>
      </c>
      <c r="L30" s="7"/>
      <c r="M30" s="7" t="s">
        <v>14</v>
      </c>
      <c r="N30" s="5"/>
      <c r="O30" s="5"/>
    </row>
    <row r="31" spans="1:15" ht="43.15" customHeight="1" x14ac:dyDescent="0.35">
      <c r="A31" s="23"/>
      <c r="B31" s="6"/>
      <c r="C31" s="7"/>
      <c r="D31" s="7"/>
      <c r="E31" s="5"/>
      <c r="F31" s="5"/>
      <c r="G31" s="5"/>
      <c r="H31" s="7"/>
      <c r="I31" s="7"/>
      <c r="J31" s="7"/>
      <c r="K31" s="7"/>
      <c r="L31" s="7"/>
      <c r="M31" s="7"/>
      <c r="N31" s="5"/>
      <c r="O31" s="5"/>
    </row>
    <row r="32" spans="1:15" ht="43.15" customHeight="1" x14ac:dyDescent="0.35">
      <c r="A32" s="23"/>
      <c r="B32" s="6"/>
      <c r="C32" s="7"/>
      <c r="D32" s="7"/>
      <c r="E32" s="5"/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15" customHeight="1" x14ac:dyDescent="0.35">
      <c r="A33" s="23"/>
      <c r="B33" s="6"/>
      <c r="C33" s="7"/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15" customHeight="1" x14ac:dyDescent="0.35">
      <c r="A34" s="23"/>
      <c r="B34" s="6"/>
      <c r="C34" s="7"/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15" customHeight="1" x14ac:dyDescent="0.35">
      <c r="A35" s="23"/>
      <c r="B35" s="6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15" customHeight="1" x14ac:dyDescent="0.35">
      <c r="A36" s="23"/>
      <c r="B36" s="6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15" customHeight="1" x14ac:dyDescent="0.35">
      <c r="A37" s="23"/>
      <c r="B37" s="6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15" customHeight="1" x14ac:dyDescent="0.35">
      <c r="A38" s="23"/>
      <c r="B38" s="6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15" customHeight="1" x14ac:dyDescent="0.35">
      <c r="A39" s="23"/>
      <c r="B39" s="6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15" customHeight="1" x14ac:dyDescent="0.35">
      <c r="A40" s="23"/>
      <c r="B40" s="6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15" customHeight="1" x14ac:dyDescent="0.35">
      <c r="A41" s="23"/>
      <c r="B41" s="6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15" customHeight="1" x14ac:dyDescent="0.35">
      <c r="A42" s="23"/>
      <c r="B42" s="6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15" customHeight="1" x14ac:dyDescent="0.45">
      <c r="A43" s="24"/>
      <c r="B43" s="27"/>
      <c r="C43" s="7"/>
      <c r="D43" s="11"/>
      <c r="E43" s="8"/>
      <c r="F43" s="8"/>
      <c r="G43" s="8"/>
      <c r="H43" s="11"/>
      <c r="I43" s="7"/>
      <c r="J43" s="7"/>
      <c r="K43" s="7"/>
      <c r="L43" s="7"/>
      <c r="M43" s="7"/>
      <c r="N43" s="8"/>
      <c r="O43" s="8"/>
    </row>
    <row r="44" spans="1:15" ht="43.15" customHeight="1" x14ac:dyDescent="0.45">
      <c r="A44" s="24"/>
      <c r="B44" s="27"/>
      <c r="C44" s="7"/>
      <c r="D44" s="11"/>
      <c r="E44" s="8"/>
      <c r="F44" s="8"/>
      <c r="G44" s="8"/>
      <c r="H44" s="11"/>
      <c r="I44" s="7"/>
      <c r="J44" s="7"/>
      <c r="K44" s="7"/>
      <c r="L44" s="7"/>
      <c r="M44" s="7"/>
      <c r="N44" s="8"/>
      <c r="O44" s="8"/>
    </row>
    <row r="45" spans="1:15" ht="43.15" customHeight="1" x14ac:dyDescent="0.45">
      <c r="A45" s="24"/>
      <c r="B45" s="27"/>
      <c r="C45" s="7"/>
      <c r="D45" s="11"/>
      <c r="E45" s="8"/>
      <c r="F45" s="8"/>
      <c r="G45" s="8"/>
      <c r="H45" s="11"/>
      <c r="I45" s="7"/>
      <c r="J45" s="7"/>
      <c r="K45" s="7"/>
      <c r="L45" s="7"/>
      <c r="M45" s="7"/>
      <c r="N45" s="8"/>
      <c r="O45" s="8"/>
    </row>
    <row r="46" spans="1:15" ht="43.15" customHeight="1" x14ac:dyDescent="0.45">
      <c r="A46" s="24"/>
      <c r="B46" s="27"/>
      <c r="C46" s="7"/>
      <c r="D46" s="11"/>
      <c r="E46" s="8"/>
      <c r="F46" s="8"/>
      <c r="G46" s="8"/>
      <c r="H46" s="11"/>
      <c r="I46" s="7"/>
      <c r="J46" s="7"/>
      <c r="K46" s="7"/>
      <c r="L46" s="7"/>
      <c r="M46" s="7"/>
      <c r="N46" s="8"/>
      <c r="O46" s="8"/>
    </row>
    <row r="47" spans="1:15" ht="43.15" customHeight="1" x14ac:dyDescent="0.45">
      <c r="A47" s="24"/>
      <c r="B47" s="27"/>
      <c r="C47" s="7"/>
      <c r="D47" s="11"/>
      <c r="E47" s="8"/>
      <c r="F47" s="8"/>
      <c r="G47" s="8"/>
      <c r="H47" s="11"/>
      <c r="I47" s="7"/>
      <c r="J47" s="7"/>
      <c r="K47" s="7"/>
      <c r="L47" s="7"/>
      <c r="M47" s="7"/>
      <c r="N47" s="8"/>
      <c r="O47" s="8"/>
    </row>
    <row r="48" spans="1:15" ht="43.15" customHeight="1" x14ac:dyDescent="0.45">
      <c r="A48" s="24"/>
      <c r="B48" s="27"/>
      <c r="C48" s="7"/>
      <c r="D48" s="11"/>
      <c r="E48" s="8"/>
      <c r="F48" s="8"/>
      <c r="G48" s="8"/>
      <c r="H48" s="11"/>
      <c r="I48" s="14"/>
      <c r="J48" s="14"/>
      <c r="K48" s="7"/>
      <c r="L48" s="7"/>
      <c r="M48" s="7"/>
      <c r="N48" s="8"/>
      <c r="O48" s="8"/>
    </row>
    <row r="49" spans="1:15" ht="43.15" customHeight="1" x14ac:dyDescent="0.45">
      <c r="A49" s="24"/>
      <c r="B49" s="27"/>
      <c r="C49" s="7"/>
      <c r="D49" s="11"/>
      <c r="E49" s="8"/>
      <c r="F49" s="8"/>
      <c r="G49" s="8"/>
      <c r="H49" s="11"/>
      <c r="I49" s="7"/>
      <c r="J49" s="7"/>
      <c r="K49" s="7"/>
      <c r="L49" s="7"/>
      <c r="M49" s="7"/>
      <c r="N49" s="8"/>
      <c r="O49" s="8"/>
    </row>
    <row r="50" spans="1:15" ht="43.15" customHeight="1" x14ac:dyDescent="0.45">
      <c r="A50" s="24"/>
      <c r="B50" s="27"/>
      <c r="C50" s="7"/>
      <c r="D50" s="11"/>
      <c r="E50" s="8"/>
      <c r="F50" s="8"/>
      <c r="G50" s="8"/>
      <c r="H50" s="11"/>
      <c r="I50" s="7"/>
      <c r="J50" s="7"/>
      <c r="K50" s="7"/>
      <c r="L50" s="7"/>
      <c r="M50" s="7"/>
      <c r="N50" s="8"/>
      <c r="O50" s="8"/>
    </row>
    <row r="51" spans="1:15" ht="43.15" customHeight="1" x14ac:dyDescent="0.45">
      <c r="A51" s="25"/>
      <c r="B51" s="28"/>
      <c r="C51" s="13"/>
      <c r="D51" s="12"/>
      <c r="E51" s="9"/>
      <c r="F51" s="9"/>
      <c r="G51" s="9"/>
      <c r="H51" s="12"/>
      <c r="I51" s="13"/>
      <c r="J51" s="13"/>
      <c r="K51" s="13"/>
      <c r="L51" s="13"/>
      <c r="M51" s="13"/>
      <c r="N51" s="9"/>
      <c r="O51" s="9"/>
    </row>
    <row r="52" spans="1:15" ht="43.15" customHeight="1" x14ac:dyDescent="0.45">
      <c r="A52" s="24"/>
      <c r="B52" s="27"/>
      <c r="C52" s="7"/>
      <c r="D52" s="11"/>
      <c r="E52" s="8"/>
      <c r="F52" s="8"/>
      <c r="G52" s="8"/>
      <c r="H52" s="11"/>
      <c r="I52" s="7"/>
      <c r="J52" s="7"/>
      <c r="K52" s="7"/>
      <c r="L52" s="7"/>
      <c r="M52" s="7"/>
      <c r="N52" s="8"/>
      <c r="O52" s="8"/>
    </row>
    <row r="53" spans="1:15" ht="43.15" customHeight="1" x14ac:dyDescent="0.45">
      <c r="A53" s="24"/>
      <c r="B53" s="27"/>
      <c r="C53" s="7"/>
      <c r="D53" s="11"/>
      <c r="E53" s="8"/>
      <c r="F53" s="8"/>
      <c r="G53" s="8"/>
      <c r="H53" s="11"/>
      <c r="I53" s="7"/>
      <c r="J53" s="7"/>
      <c r="K53" s="7"/>
      <c r="L53" s="7"/>
      <c r="M53" s="7"/>
      <c r="N53" s="8"/>
      <c r="O53" s="8"/>
    </row>
    <row r="54" spans="1:15" ht="43.15" customHeight="1" x14ac:dyDescent="0.45">
      <c r="A54" s="24"/>
      <c r="B54" s="27"/>
      <c r="C54" s="7"/>
      <c r="D54" s="11"/>
      <c r="E54" s="8"/>
      <c r="F54" s="8"/>
      <c r="G54" s="8"/>
      <c r="H54" s="11"/>
      <c r="I54" s="7"/>
      <c r="J54" s="7"/>
      <c r="K54" s="7"/>
      <c r="L54" s="7"/>
      <c r="M54" s="7"/>
      <c r="N54" s="8"/>
      <c r="O54" s="8"/>
    </row>
    <row r="55" spans="1:15" ht="43.15" customHeight="1" x14ac:dyDescent="0.45">
      <c r="A55" s="24"/>
      <c r="B55" s="27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15" customHeight="1" x14ac:dyDescent="0.45">
      <c r="A56" s="24"/>
      <c r="B56" s="27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15" customHeight="1" x14ac:dyDescent="0.45">
      <c r="A57" s="24"/>
      <c r="B57" s="27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15" customHeight="1" x14ac:dyDescent="0.45">
      <c r="A58" s="24"/>
      <c r="B58" s="27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15" customHeight="1" x14ac:dyDescent="0.45">
      <c r="A59" s="24"/>
      <c r="B59" s="27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15" customHeight="1" x14ac:dyDescent="0.45">
      <c r="A60" s="24"/>
      <c r="B60" s="27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15" customHeight="1" x14ac:dyDescent="0.45">
      <c r="A61" s="24"/>
      <c r="B61" s="27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15" customHeight="1" x14ac:dyDescent="0.45">
      <c r="A62" s="24"/>
      <c r="B62" s="27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15" customHeight="1" x14ac:dyDescent="0.45">
      <c r="A63" s="24"/>
      <c r="B63" s="27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15" customHeight="1" x14ac:dyDescent="0.45">
      <c r="A64" s="24"/>
      <c r="B64" s="27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15" customHeight="1" x14ac:dyDescent="0.45">
      <c r="A65" s="24"/>
      <c r="B65" s="27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15" customHeight="1" x14ac:dyDescent="0.45">
      <c r="A66" s="24"/>
      <c r="B66" s="27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15" customHeight="1" x14ac:dyDescent="0.45">
      <c r="A67" s="24"/>
      <c r="B67" s="27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15" customHeight="1" x14ac:dyDescent="0.45">
      <c r="A68" s="24"/>
      <c r="B68" s="27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15" customHeight="1" x14ac:dyDescent="0.45">
      <c r="A69" s="24"/>
      <c r="B69" s="27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15" customHeight="1" x14ac:dyDescent="0.45">
      <c r="A70" s="24"/>
      <c r="B70" s="27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15" customHeight="1" x14ac:dyDescent="0.45">
      <c r="A71" s="24"/>
      <c r="B71" s="27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15" customHeight="1" x14ac:dyDescent="0.45">
      <c r="A72" s="24"/>
      <c r="B72" s="27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15" customHeight="1" x14ac:dyDescent="0.45">
      <c r="A73" s="24"/>
      <c r="B73" s="27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15" customHeight="1" x14ac:dyDescent="0.45">
      <c r="A74" s="24"/>
      <c r="B74" s="27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15" customHeight="1" x14ac:dyDescent="0.45">
      <c r="A75" s="24"/>
      <c r="B75" s="27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15" customHeight="1" x14ac:dyDescent="0.45">
      <c r="A76" s="24"/>
      <c r="B76" s="27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15" customHeight="1" x14ac:dyDescent="0.45">
      <c r="A77" s="24"/>
      <c r="B77" s="27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15" customHeight="1" x14ac:dyDescent="0.45">
      <c r="A78" s="24"/>
      <c r="B78" s="27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15" customHeight="1" x14ac:dyDescent="0.45">
      <c r="A79" s="24"/>
      <c r="B79" s="27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15" customHeight="1" x14ac:dyDescent="0.45">
      <c r="A80" s="24"/>
      <c r="B80" s="27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15" customHeight="1" x14ac:dyDescent="0.45">
      <c r="A81" s="24"/>
      <c r="B81" s="27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15" customHeight="1" x14ac:dyDescent="0.45">
      <c r="A82" s="24"/>
      <c r="B82" s="27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15" customHeight="1" x14ac:dyDescent="0.45">
      <c r="A83" s="24"/>
      <c r="B83" s="27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15" customHeight="1" x14ac:dyDescent="0.45">
      <c r="A84" s="24"/>
      <c r="B84" s="27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15" customHeight="1" x14ac:dyDescent="0.45">
      <c r="A85" s="24"/>
      <c r="B85" s="27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15" customHeight="1" x14ac:dyDescent="0.45">
      <c r="A86" s="24"/>
      <c r="B86" s="27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15" customHeight="1" x14ac:dyDescent="0.45">
      <c r="A87" s="24"/>
      <c r="B87" s="27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15" customHeight="1" x14ac:dyDescent="0.45">
      <c r="A88" s="24"/>
      <c r="B88" s="27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15" customHeight="1" x14ac:dyDescent="0.45">
      <c r="A89" s="24"/>
      <c r="B89" s="27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15" customHeight="1" x14ac:dyDescent="0.45">
      <c r="A90" s="24"/>
      <c r="B90" s="27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15" customHeight="1" x14ac:dyDescent="0.45">
      <c r="A91" s="24"/>
      <c r="B91" s="27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15" customHeight="1" x14ac:dyDescent="0.45">
      <c r="A92" s="24"/>
      <c r="B92" s="27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15" customHeight="1" x14ac:dyDescent="0.45">
      <c r="A93" s="24"/>
      <c r="B93" s="27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15" customHeight="1" x14ac:dyDescent="0.45">
      <c r="A94" s="24"/>
      <c r="B94" s="27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15" customHeight="1" x14ac:dyDescent="0.45">
      <c r="A95" s="24"/>
      <c r="B95" s="27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15" customHeight="1" x14ac:dyDescent="0.45">
      <c r="A96" s="24"/>
      <c r="B96" s="27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15" customHeight="1" x14ac:dyDescent="0.45">
      <c r="A97" s="24"/>
      <c r="B97" s="27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15" customHeight="1" x14ac:dyDescent="0.45">
      <c r="A98" s="24"/>
      <c r="B98" s="27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15" customHeight="1" x14ac:dyDescent="0.45">
      <c r="A99" s="24"/>
      <c r="B99" s="27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15" customHeight="1" x14ac:dyDescent="0.45">
      <c r="A100" s="24"/>
      <c r="B100" s="27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15" customHeight="1" x14ac:dyDescent="0.45">
      <c r="A101" s="24"/>
      <c r="B101" s="27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15" customHeight="1" x14ac:dyDescent="0.45">
      <c r="A102" s="24"/>
      <c r="B102" s="27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15" customHeight="1" x14ac:dyDescent="0.45">
      <c r="A103" s="24"/>
      <c r="B103" s="27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15" customHeight="1" x14ac:dyDescent="0.45">
      <c r="A104" s="24"/>
      <c r="B104" s="27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15" customHeight="1" x14ac:dyDescent="0.45">
      <c r="A105" s="24"/>
      <c r="B105" s="27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15" customHeight="1" x14ac:dyDescent="0.45">
      <c r="A106" s="24"/>
      <c r="B106" s="27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15" customHeight="1" x14ac:dyDescent="0.45">
      <c r="A107" s="24"/>
      <c r="B107" s="27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15" customHeight="1" x14ac:dyDescent="0.45">
      <c r="A108" s="24"/>
      <c r="B108" s="27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15" customHeight="1" x14ac:dyDescent="0.45">
      <c r="A109" s="24"/>
      <c r="B109" s="27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15" customHeight="1" x14ac:dyDescent="0.45">
      <c r="A110" s="24"/>
      <c r="B110" s="27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15" customHeight="1" x14ac:dyDescent="0.45">
      <c r="A111" s="24"/>
      <c r="B111" s="27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15" customHeight="1" x14ac:dyDescent="0.45">
      <c r="A112" s="24"/>
      <c r="B112" s="27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15" customHeight="1" x14ac:dyDescent="0.45">
      <c r="A113" s="24"/>
      <c r="B113" s="27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15" customHeight="1" x14ac:dyDescent="0.45">
      <c r="A114" s="24"/>
      <c r="B114" s="27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15" customHeight="1" x14ac:dyDescent="0.45">
      <c r="A115" s="24"/>
      <c r="B115" s="27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15" customHeight="1" x14ac:dyDescent="0.45">
      <c r="A116" s="24"/>
      <c r="B116" s="27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15" customHeight="1" x14ac:dyDescent="0.45">
      <c r="A117" s="24"/>
      <c r="B117" s="27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15" customHeight="1" x14ac:dyDescent="0.45">
      <c r="A118" s="24"/>
      <c r="B118" s="27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15" customHeight="1" x14ac:dyDescent="0.45">
      <c r="A119" s="24"/>
      <c r="B119" s="27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15" customHeight="1" x14ac:dyDescent="0.45">
      <c r="A120" s="24"/>
      <c r="B120" s="27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15" customHeight="1" x14ac:dyDescent="0.45">
      <c r="A121" s="24"/>
      <c r="B121" s="27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15" customHeight="1" x14ac:dyDescent="0.45">
      <c r="A122" s="24"/>
      <c r="B122" s="27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15" customHeight="1" x14ac:dyDescent="0.45">
      <c r="A123" s="24"/>
      <c r="B123" s="27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15" customHeight="1" x14ac:dyDescent="0.45">
      <c r="A124" s="24"/>
      <c r="B124" s="27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15" customHeight="1" x14ac:dyDescent="0.45">
      <c r="A125" s="24"/>
      <c r="B125" s="27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15" customHeight="1" x14ac:dyDescent="0.45">
      <c r="A126" s="24"/>
      <c r="B126" s="27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15" customHeight="1" x14ac:dyDescent="0.45">
      <c r="A127" s="24"/>
      <c r="B127" s="27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15" customHeight="1" x14ac:dyDescent="0.45">
      <c r="A128" s="24"/>
      <c r="B128" s="27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15" customHeight="1" x14ac:dyDescent="0.45">
      <c r="A129" s="24"/>
      <c r="B129" s="27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15" customHeight="1" x14ac:dyDescent="0.45">
      <c r="A130" s="24"/>
      <c r="B130" s="27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15" customHeight="1" x14ac:dyDescent="0.45">
      <c r="A131" s="24"/>
      <c r="B131" s="27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15" customHeight="1" x14ac:dyDescent="0.45">
      <c r="A132" s="24"/>
      <c r="B132" s="27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15" customHeight="1" x14ac:dyDescent="0.45">
      <c r="A133" s="24"/>
      <c r="B133" s="27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15" customHeight="1" x14ac:dyDescent="0.45">
      <c r="A134" s="24"/>
      <c r="B134" s="27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15" customHeight="1" x14ac:dyDescent="0.45">
      <c r="A135" s="24"/>
      <c r="B135" s="27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15" customHeight="1" x14ac:dyDescent="0.45">
      <c r="A136" s="24"/>
      <c r="B136" s="27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15" customHeight="1" x14ac:dyDescent="0.45">
      <c r="A137" s="24"/>
      <c r="B137" s="27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15" customHeight="1" x14ac:dyDescent="0.45">
      <c r="A138" s="24"/>
      <c r="B138" s="27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15" customHeight="1" x14ac:dyDescent="0.45">
      <c r="A139" s="24"/>
      <c r="B139" s="27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15" customHeight="1" x14ac:dyDescent="0.45">
      <c r="A140" s="24"/>
      <c r="B140" s="27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15" customHeight="1" x14ac:dyDescent="0.45">
      <c r="A141" s="24"/>
      <c r="B141" s="27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15" customHeight="1" x14ac:dyDescent="0.45">
      <c r="A142" s="24"/>
      <c r="B142" s="27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15" customHeight="1" x14ac:dyDescent="0.45">
      <c r="A143" s="24"/>
      <c r="B143" s="27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15" customHeight="1" x14ac:dyDescent="0.45">
      <c r="A144" s="24"/>
      <c r="B144" s="27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15" customHeight="1" x14ac:dyDescent="0.45">
      <c r="A145" s="24"/>
      <c r="B145" s="27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15" customHeight="1" x14ac:dyDescent="0.45">
      <c r="A146" s="24"/>
      <c r="B146" s="27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15" customHeight="1" x14ac:dyDescent="0.45">
      <c r="A147" s="24"/>
      <c r="B147" s="27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15" customHeight="1" x14ac:dyDescent="0.45">
      <c r="A148" s="24"/>
      <c r="B148" s="27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15" customHeight="1" x14ac:dyDescent="0.45">
      <c r="A149" s="24"/>
      <c r="B149" s="27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15" customHeight="1" x14ac:dyDescent="0.45">
      <c r="A150" s="24"/>
      <c r="B150" s="27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15" customHeight="1" x14ac:dyDescent="0.45">
      <c r="A151" s="24"/>
      <c r="B151" s="27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15" customHeight="1" x14ac:dyDescent="0.45">
      <c r="A152" s="24"/>
      <c r="B152" s="27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15" customHeight="1" x14ac:dyDescent="0.45">
      <c r="A153" s="24"/>
      <c r="B153" s="27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15" customHeight="1" x14ac:dyDescent="0.45">
      <c r="A154" s="24"/>
      <c r="B154" s="27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15" customHeight="1" x14ac:dyDescent="0.45">
      <c r="A155" s="24"/>
      <c r="B155" s="27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15" customHeight="1" x14ac:dyDescent="0.45">
      <c r="A156" s="24"/>
      <c r="B156" s="27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15" customHeight="1" x14ac:dyDescent="0.45">
      <c r="A157" s="24"/>
      <c r="B157" s="27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15" customHeight="1" x14ac:dyDescent="0.45">
      <c r="A158" s="24"/>
      <c r="B158" s="27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15" customHeight="1" x14ac:dyDescent="0.45">
      <c r="A159" s="24"/>
      <c r="B159" s="27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15" customHeight="1" x14ac:dyDescent="0.45">
      <c r="A160" s="24"/>
      <c r="B160" s="27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15" customHeight="1" x14ac:dyDescent="0.45">
      <c r="A161" s="24"/>
      <c r="B161" s="27"/>
      <c r="C161" s="7"/>
      <c r="D161" s="11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15" customHeight="1" x14ac:dyDescent="0.45">
      <c r="A162" s="24"/>
      <c r="B162" s="27"/>
      <c r="C162" s="7"/>
      <c r="D162" s="11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15" customHeight="1" x14ac:dyDescent="0.45">
      <c r="A163" s="24"/>
      <c r="B163" s="27"/>
      <c r="C163" s="7"/>
      <c r="D163" s="11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15" customHeight="1" x14ac:dyDescent="0.45">
      <c r="A164" s="24"/>
      <c r="B164" s="27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15" customHeight="1" x14ac:dyDescent="0.45">
      <c r="A165" s="24"/>
      <c r="B165" s="27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15" customHeight="1" x14ac:dyDescent="0.45">
      <c r="A166" s="24"/>
      <c r="B166" s="27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15" customHeight="1" x14ac:dyDescent="0.45">
      <c r="A167" s="24"/>
      <c r="B167" s="27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15" customHeight="1" x14ac:dyDescent="0.45">
      <c r="A168" s="24"/>
      <c r="B168" s="27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15" customHeight="1" x14ac:dyDescent="0.45">
      <c r="A169" s="24"/>
      <c r="B169" s="27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15" customHeight="1" x14ac:dyDescent="0.45">
      <c r="A170" s="24"/>
      <c r="B170" s="27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15" customHeight="1" x14ac:dyDescent="0.45">
      <c r="A171" s="24"/>
      <c r="B171" s="27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15" customHeight="1" x14ac:dyDescent="0.45">
      <c r="A172" s="24"/>
      <c r="B172" s="27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15" customHeight="1" x14ac:dyDescent="0.45">
      <c r="A173" s="24"/>
      <c r="B173" s="27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15" customHeight="1" x14ac:dyDescent="0.45">
      <c r="A174" s="24"/>
      <c r="B174" s="27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15" customHeight="1" x14ac:dyDescent="0.45">
      <c r="A175" s="24"/>
      <c r="B175" s="27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15" customHeight="1" x14ac:dyDescent="0.45">
      <c r="A176" s="24"/>
      <c r="B176" s="27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15" customHeight="1" x14ac:dyDescent="0.45">
      <c r="A177" s="24"/>
      <c r="B177" s="27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15" customHeight="1" x14ac:dyDescent="0.45">
      <c r="A178" s="24"/>
      <c r="B178" s="27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15" customHeight="1" x14ac:dyDescent="0.45">
      <c r="A179" s="24"/>
      <c r="B179" s="27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15" customHeight="1" x14ac:dyDescent="0.45">
      <c r="A180" s="24"/>
      <c r="B180" s="27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15" customHeight="1" x14ac:dyDescent="0.45">
      <c r="A181" s="24"/>
      <c r="B181" s="27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15" customHeight="1" x14ac:dyDescent="0.45">
      <c r="A182" s="24"/>
      <c r="B182" s="27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15" customHeight="1" x14ac:dyDescent="0.45">
      <c r="A183" s="24"/>
      <c r="B183" s="27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15" customHeight="1" x14ac:dyDescent="0.45">
      <c r="A184" s="24"/>
      <c r="B184" s="27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15" customHeight="1" x14ac:dyDescent="0.45">
      <c r="A185" s="24"/>
      <c r="B185" s="27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15" customHeight="1" x14ac:dyDescent="0.45">
      <c r="A186" s="24"/>
      <c r="B186" s="27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15" customHeight="1" x14ac:dyDescent="0.45">
      <c r="A187" s="24"/>
      <c r="B187" s="27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15" customHeight="1" x14ac:dyDescent="0.45">
      <c r="A188" s="24"/>
      <c r="B188" s="27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15" customHeight="1" x14ac:dyDescent="0.45">
      <c r="A189" s="24"/>
      <c r="B189" s="27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15" customHeight="1" x14ac:dyDescent="0.45">
      <c r="A190" s="24"/>
      <c r="B190" s="27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15" customHeight="1" x14ac:dyDescent="0.45">
      <c r="A191" s="24"/>
      <c r="B191" s="27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15" customHeight="1" x14ac:dyDescent="0.45">
      <c r="A192" s="24"/>
      <c r="B192" s="27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15" customHeight="1" x14ac:dyDescent="0.45">
      <c r="A193" s="24"/>
      <c r="B193" s="27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15" customHeight="1" x14ac:dyDescent="0.45">
      <c r="A194" s="24"/>
      <c r="B194" s="27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15" customHeight="1" x14ac:dyDescent="0.45">
      <c r="A195" s="24"/>
      <c r="B195" s="27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15" customHeight="1" x14ac:dyDescent="0.45">
      <c r="A196" s="24"/>
      <c r="B196" s="27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15" customHeight="1" x14ac:dyDescent="0.45">
      <c r="A197" s="24"/>
      <c r="B197" s="27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15" customHeight="1" x14ac:dyDescent="0.45">
      <c r="A198" s="24"/>
      <c r="B198" s="27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15" customHeight="1" x14ac:dyDescent="0.45">
      <c r="A199" s="24"/>
      <c r="B199" s="27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15" customHeight="1" x14ac:dyDescent="0.45">
      <c r="A200" s="24"/>
      <c r="B200" s="27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15" customHeight="1" x14ac:dyDescent="0.45">
      <c r="A201" s="24"/>
      <c r="B201" s="27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15" customHeight="1" x14ac:dyDescent="0.45">
      <c r="A202" s="24"/>
      <c r="B202" s="27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15" customHeight="1" x14ac:dyDescent="0.45">
      <c r="A203" s="24"/>
      <c r="B203" s="27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15" customHeight="1" x14ac:dyDescent="0.45">
      <c r="A204" s="24"/>
      <c r="B204" s="27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15" customHeight="1" x14ac:dyDescent="0.45">
      <c r="A205" s="24"/>
      <c r="B205" s="27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15" customHeight="1" x14ac:dyDescent="0.45">
      <c r="A206" s="24"/>
      <c r="B206" s="27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15" customHeight="1" x14ac:dyDescent="0.45">
      <c r="A207" s="24"/>
      <c r="B207" s="27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15" customHeight="1" x14ac:dyDescent="0.45">
      <c r="A208" s="24"/>
      <c r="B208" s="27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15" customHeight="1" x14ac:dyDescent="0.45">
      <c r="A209" s="24"/>
      <c r="B209" s="27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15" customHeight="1" x14ac:dyDescent="0.45">
      <c r="A210" s="24"/>
      <c r="B210" s="27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15" customHeight="1" x14ac:dyDescent="0.45">
      <c r="A211" s="24"/>
      <c r="B211" s="27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15" customHeight="1" x14ac:dyDescent="0.45">
      <c r="A212" s="24"/>
      <c r="B212" s="27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15" customHeight="1" x14ac:dyDescent="0.45">
      <c r="A213" s="24"/>
      <c r="B213" s="27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15" customHeight="1" x14ac:dyDescent="0.45">
      <c r="A214" s="24"/>
      <c r="B214" s="27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15" customHeight="1" x14ac:dyDescent="0.45">
      <c r="A215" s="24"/>
      <c r="B215" s="27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15" customHeight="1" x14ac:dyDescent="0.45">
      <c r="A216" s="24"/>
      <c r="B216" s="27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15" customHeight="1" x14ac:dyDescent="0.45">
      <c r="A217" s="24"/>
      <c r="B217" s="27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15" customHeight="1" x14ac:dyDescent="0.45">
      <c r="A218" s="24"/>
      <c r="B218" s="27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15" customHeight="1" x14ac:dyDescent="0.45">
      <c r="A219" s="24"/>
      <c r="B219" s="27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15" customHeight="1" x14ac:dyDescent="0.45">
      <c r="A220" s="24"/>
      <c r="B220" s="27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15" customHeight="1" x14ac:dyDescent="0.45">
      <c r="A221" s="24"/>
      <c r="B221" s="27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15" customHeight="1" x14ac:dyDescent="0.45">
      <c r="A222" s="24"/>
      <c r="B222" s="27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15" customHeight="1" x14ac:dyDescent="0.45">
      <c r="A223" s="24"/>
      <c r="B223" s="27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15" customHeight="1" x14ac:dyDescent="0.45">
      <c r="A224" s="24"/>
      <c r="B224" s="27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15" customHeight="1" x14ac:dyDescent="0.45">
      <c r="A225" s="24"/>
      <c r="B225" s="27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15" customHeight="1" x14ac:dyDescent="0.45">
      <c r="A226" s="24"/>
      <c r="B226" s="27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15" customHeight="1" x14ac:dyDescent="0.45">
      <c r="A227" s="24"/>
      <c r="B227" s="27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15" customHeight="1" x14ac:dyDescent="0.45">
      <c r="A228" s="24"/>
      <c r="B228" s="27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15" customHeight="1" x14ac:dyDescent="0.45">
      <c r="A229" s="24"/>
      <c r="B229" s="27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15" customHeight="1" x14ac:dyDescent="0.45">
      <c r="A230" s="24"/>
      <c r="B230" s="27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15" customHeight="1" x14ac:dyDescent="0.45">
      <c r="A231" s="24"/>
      <c r="B231" s="27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15" customHeight="1" x14ac:dyDescent="0.45">
      <c r="A232" s="24"/>
      <c r="B232" s="27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15" customHeight="1" x14ac:dyDescent="0.45">
      <c r="A233" s="24"/>
      <c r="B233" s="27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15" customHeight="1" x14ac:dyDescent="0.45">
      <c r="A234" s="24"/>
      <c r="B234" s="27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15" customHeight="1" x14ac:dyDescent="0.45">
      <c r="A235" s="24"/>
      <c r="B235" s="27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15" customHeight="1" x14ac:dyDescent="0.45">
      <c r="A236" s="24"/>
      <c r="B236" s="27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15" customHeight="1" x14ac:dyDescent="0.45">
      <c r="A237" s="24"/>
      <c r="B237" s="27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15" customHeight="1" x14ac:dyDescent="0.45">
      <c r="A238" s="24"/>
      <c r="B238" s="27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15" customHeight="1" x14ac:dyDescent="0.45">
      <c r="A239" s="24"/>
      <c r="B239" s="27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15" customHeight="1" x14ac:dyDescent="0.45">
      <c r="A240" s="24"/>
      <c r="B240" s="27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15" customHeight="1" x14ac:dyDescent="0.45">
      <c r="A241" s="24"/>
      <c r="B241" s="27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15" customHeight="1" x14ac:dyDescent="0.45">
      <c r="A242" s="24"/>
      <c r="B242" s="27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15" customHeight="1" x14ac:dyDescent="0.45">
      <c r="A243" s="24"/>
      <c r="B243" s="27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15" customHeight="1" x14ac:dyDescent="0.45">
      <c r="A244" s="24"/>
      <c r="B244" s="27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15" customHeight="1" x14ac:dyDescent="0.45">
      <c r="A245" s="24"/>
      <c r="B245" s="27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15" customHeight="1" x14ac:dyDescent="0.45">
      <c r="A246" s="24"/>
      <c r="B246" s="27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15" customHeight="1" x14ac:dyDescent="0.45">
      <c r="A247" s="24"/>
      <c r="B247" s="27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15" customHeight="1" x14ac:dyDescent="0.45">
      <c r="A248" s="24"/>
      <c r="B248" s="27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15" customHeight="1" x14ac:dyDescent="0.45">
      <c r="A249" s="24"/>
      <c r="B249" s="27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15" customHeight="1" x14ac:dyDescent="0.45">
      <c r="A250" s="24"/>
      <c r="B250" s="27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15" customHeight="1" x14ac:dyDescent="0.45">
      <c r="A251" s="24"/>
      <c r="B251" s="27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15" customHeight="1" x14ac:dyDescent="0.45">
      <c r="A252" s="24"/>
      <c r="B252" s="27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15" customHeight="1" x14ac:dyDescent="0.45">
      <c r="A253" s="24"/>
      <c r="B253" s="27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15" customHeight="1" x14ac:dyDescent="0.45">
      <c r="A254" s="24"/>
      <c r="B254" s="27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15" customHeight="1" x14ac:dyDescent="0.45">
      <c r="A255" s="24"/>
      <c r="B255" s="27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15" customHeight="1" x14ac:dyDescent="0.45">
      <c r="A256" s="24"/>
      <c r="B256" s="27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15" customHeight="1" x14ac:dyDescent="0.45">
      <c r="A257" s="24"/>
      <c r="B257" s="27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15" customHeight="1" x14ac:dyDescent="0.45">
      <c r="A258" s="24"/>
      <c r="B258" s="27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15" customHeight="1" x14ac:dyDescent="0.45">
      <c r="A259" s="24"/>
      <c r="B259" s="27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15" customHeight="1" x14ac:dyDescent="0.45">
      <c r="A260" s="24"/>
      <c r="B260" s="27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15" customHeight="1" x14ac:dyDescent="0.45">
      <c r="A261" s="24"/>
      <c r="B261" s="27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15" customHeight="1" x14ac:dyDescent="0.45">
      <c r="A262" s="24"/>
      <c r="B262" s="27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15" customHeight="1" x14ac:dyDescent="0.45">
      <c r="A263" s="24"/>
      <c r="B263" s="27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15" customHeight="1" x14ac:dyDescent="0.45">
      <c r="A264" s="24"/>
      <c r="B264" s="27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15" customHeight="1" x14ac:dyDescent="0.45">
      <c r="A265" s="24"/>
      <c r="B265" s="27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15" customHeight="1" x14ac:dyDescent="0.45">
      <c r="A266" s="24"/>
      <c r="B266" s="27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15" customHeight="1" x14ac:dyDescent="0.45">
      <c r="A267" s="24"/>
      <c r="B267" s="27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15" customHeight="1" x14ac:dyDescent="0.45">
      <c r="A268" s="24"/>
      <c r="B268" s="27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15" customHeight="1" x14ac:dyDescent="0.45">
      <c r="A269" s="24"/>
      <c r="B269" s="27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15" customHeight="1" x14ac:dyDescent="0.45">
      <c r="A270" s="24"/>
      <c r="B270" s="27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15" customHeight="1" x14ac:dyDescent="0.45">
      <c r="A271" s="24"/>
      <c r="B271" s="27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15" customHeight="1" x14ac:dyDescent="0.45">
      <c r="A272" s="24"/>
      <c r="B272" s="27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15" customHeight="1" x14ac:dyDescent="0.45">
      <c r="A273" s="24"/>
      <c r="B273" s="27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15" customHeight="1" x14ac:dyDescent="0.45">
      <c r="A274" s="24"/>
      <c r="B274" s="27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15" customHeight="1" x14ac:dyDescent="0.45">
      <c r="A275" s="24"/>
      <c r="B275" s="27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15" customHeight="1" x14ac:dyDescent="0.45">
      <c r="A276" s="24"/>
      <c r="B276" s="27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15" customHeight="1" x14ac:dyDescent="0.45">
      <c r="A277" s="24"/>
      <c r="B277" s="27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15" customHeight="1" x14ac:dyDescent="0.45">
      <c r="A278" s="24"/>
      <c r="B278" s="27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15" customHeight="1" x14ac:dyDescent="0.45">
      <c r="A279" s="24"/>
      <c r="B279" s="27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15" customHeight="1" x14ac:dyDescent="0.45">
      <c r="A280" s="24"/>
      <c r="B280" s="27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15" customHeight="1" x14ac:dyDescent="0.45">
      <c r="A281" s="24"/>
      <c r="B281" s="27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15" customHeight="1" x14ac:dyDescent="0.45">
      <c r="A282" s="24"/>
      <c r="B282" s="27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15" customHeight="1" x14ac:dyDescent="0.45">
      <c r="A283" s="24"/>
      <c r="B283" s="27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15" customHeight="1" x14ac:dyDescent="0.45">
      <c r="A284" s="24"/>
      <c r="B284" s="27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15" customHeight="1" x14ac:dyDescent="0.45">
      <c r="A285" s="24"/>
      <c r="B285" s="27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15" customHeight="1" x14ac:dyDescent="0.45">
      <c r="A286" s="24"/>
      <c r="B286" s="27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15" customHeight="1" x14ac:dyDescent="0.45">
      <c r="A287" s="24"/>
      <c r="B287" s="27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15" customHeight="1" x14ac:dyDescent="0.45">
      <c r="A288" s="24"/>
      <c r="B288" s="27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15" customHeight="1" x14ac:dyDescent="0.45">
      <c r="A289" s="24"/>
      <c r="B289" s="27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15" customHeight="1" x14ac:dyDescent="0.45">
      <c r="A290" s="24"/>
      <c r="B290" s="27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15" customHeight="1" x14ac:dyDescent="0.45">
      <c r="A291" s="24"/>
      <c r="B291" s="27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15" customHeight="1" x14ac:dyDescent="0.45">
      <c r="A292" s="24"/>
      <c r="B292" s="27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15" customHeight="1" x14ac:dyDescent="0.45">
      <c r="A293" s="24"/>
      <c r="B293" s="27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15" customHeight="1" x14ac:dyDescent="0.45">
      <c r="A294" s="24"/>
      <c r="B294" s="27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15" customHeight="1" x14ac:dyDescent="0.45">
      <c r="A295" s="24"/>
      <c r="B295" s="27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15" customHeight="1" x14ac:dyDescent="0.45">
      <c r="A296" s="24"/>
      <c r="B296" s="27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15" customHeight="1" x14ac:dyDescent="0.45">
      <c r="A297" s="24"/>
      <c r="B297" s="27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15" customHeight="1" x14ac:dyDescent="0.45">
      <c r="A298" s="24"/>
      <c r="B298" s="27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15" customHeight="1" x14ac:dyDescent="0.45">
      <c r="A299" s="24"/>
      <c r="B299" s="27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15" customHeight="1" x14ac:dyDescent="0.45">
      <c r="A300" s="24"/>
      <c r="B300" s="27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IbHrPQ2CioHRBOjwBk1GNXtfharGp77u4l2kRHKIVNxrBVGh3dtsy+AoBX+L8pirPfggVcsVdnFSqsfoMSNdfQ==" saltValue="WnD4gjBpPTbV/kKpaFZEBg==" spinCount="100000" sheet="1" formatCells="0" insertRows="0"/>
  <mergeCells count="21">
    <mergeCell ref="B7:B11"/>
    <mergeCell ref="H7:J9"/>
    <mergeCell ref="A1:J6"/>
    <mergeCell ref="A13:A14"/>
    <mergeCell ref="E13:F14"/>
    <mergeCell ref="A7:A11"/>
    <mergeCell ref="H13:I14"/>
    <mergeCell ref="A15:A16"/>
    <mergeCell ref="B13:B14"/>
    <mergeCell ref="B15:B16"/>
    <mergeCell ref="C13:D14"/>
    <mergeCell ref="C15:D16"/>
    <mergeCell ref="H15:I16"/>
    <mergeCell ref="E15:F16"/>
    <mergeCell ref="G7:G9"/>
    <mergeCell ref="C7:D9"/>
    <mergeCell ref="C10:D11"/>
    <mergeCell ref="E7:F9"/>
    <mergeCell ref="G13:G14"/>
    <mergeCell ref="G15:G16"/>
    <mergeCell ref="E10:J11"/>
  </mergeCells>
  <conditionalFormatting sqref="A1:A999">
    <cfRule type="expression" dxfId="85" priority="7">
      <formula>$C1="Option"</formula>
    </cfRule>
  </conditionalFormatting>
  <conditionalFormatting sqref="A23:A26">
    <cfRule type="expression" dxfId="84" priority="8">
      <formula>$F23="Fermeture"</formula>
    </cfRule>
    <cfRule type="expression" dxfId="83" priority="9">
      <formula>$F23="Modification"</formula>
    </cfRule>
    <cfRule type="expression" dxfId="82" priority="10">
      <formula>$F23="Création"</formula>
    </cfRule>
  </conditionalFormatting>
  <conditionalFormatting sqref="A1:O9 A10:E10 K10:O11 A11:D11 A12:O12 A13:H13 J13:O16 A14:F14 A15:G15 A16:F16">
    <cfRule type="expression" dxfId="81" priority="33">
      <formula>$F1="Modification"</formula>
    </cfRule>
    <cfRule type="expression" dxfId="80" priority="34">
      <formula>$F1="Création"</formula>
    </cfRule>
  </conditionalFormatting>
  <conditionalFormatting sqref="A1:O9 K10:O11 A12:O12 J13:O16 A10:E10 A11:D11 A13:H13 A14:F14 A15:G15 A16:F16">
    <cfRule type="expression" dxfId="79" priority="32">
      <formula>$F1="Fermeture"</formula>
    </cfRule>
  </conditionalFormatting>
  <conditionalFormatting sqref="A17:O22">
    <cfRule type="expression" dxfId="78" priority="16">
      <formula>$F17="Fermeture"</formula>
    </cfRule>
    <cfRule type="expression" dxfId="77" priority="17">
      <formula>$F17="Modification"</formula>
    </cfRule>
    <cfRule type="expression" dxfId="76" priority="18">
      <formula>$F17="Création"</formula>
    </cfRule>
  </conditionalFormatting>
  <conditionalFormatting sqref="B23:C26">
    <cfRule type="expression" dxfId="75" priority="1">
      <formula>$F23="Fermeture"</formula>
    </cfRule>
    <cfRule type="expression" dxfId="74" priority="2">
      <formula>$F23="Modification"</formula>
    </cfRule>
    <cfRule type="expression" dxfId="73" priority="3">
      <formula>$F23="Création"</formula>
    </cfRule>
  </conditionalFormatting>
  <conditionalFormatting sqref="D1:E999 G1:N999">
    <cfRule type="expression" dxfId="72" priority="11">
      <formula>$C1="Option"</formula>
    </cfRule>
  </conditionalFormatting>
  <conditionalFormatting sqref="D23:O26 A27:O999">
    <cfRule type="expression" dxfId="71" priority="13">
      <formula>$F23="Fermeture"</formula>
    </cfRule>
    <cfRule type="expression" dxfId="70" priority="14">
      <formula>$F23="Modification"</formula>
    </cfRule>
    <cfRule type="expression" dxfId="69" priority="15">
      <formula>$F23="Création"</formula>
    </cfRule>
  </conditionalFormatting>
  <conditionalFormatting sqref="N1:N999">
    <cfRule type="expression" dxfId="68" priority="12">
      <formula>$M1="Porteuse"</formula>
    </cfRule>
  </conditionalFormatting>
  <dataValidations count="6">
    <dataValidation type="list" allowBlank="1" showInputMessage="1" showErrorMessage="1" sqref="F19:F300" xr:uid="{00000000-0002-0000-0300-000000000000}">
      <formula1>List_Statut</formula1>
    </dataValidation>
    <dataValidation type="list" allowBlank="1" showInputMessage="1" showErrorMessage="1" sqref="C19:C300" xr:uid="{00000000-0002-0000-0300-000001000000}">
      <formula1>"UE, ECUE, BLOC, OPTION, Parcours Pédagogique"</formula1>
    </dataValidation>
    <dataValidation type="list" allowBlank="1" showInputMessage="1" showErrorMessage="1" sqref="H19:H300" xr:uid="{00000000-0002-0000-0300-000002000000}">
      <formula1>List_CNU</formula1>
    </dataValidation>
    <dataValidation type="list" allowBlank="1" showInputMessage="1" showErrorMessage="1" sqref="M19:M300" xr:uid="{00000000-0002-0000-0300-000003000000}">
      <formula1>List_Mutualisation</formula1>
    </dataValidation>
    <dataValidation type="list" allowBlank="1" showInputMessage="1" showErrorMessage="1" sqref="E19:E300" xr:uid="{00000000-0002-0000-0300-000004000000}">
      <formula1>List_Type</formula1>
    </dataValidation>
    <dataValidation type="list" allowBlank="1" showInputMessage="1" showErrorMessage="1" sqref="L19:L300" xr:uid="{00000000-0002-0000-03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V300"/>
  <sheetViews>
    <sheetView topLeftCell="M12" zoomScaleNormal="100" workbookViewId="0">
      <selection activeCell="T24" sqref="T24"/>
    </sheetView>
  </sheetViews>
  <sheetFormatPr baseColWidth="10" defaultColWidth="11.453125" defaultRowHeight="14.5" x14ac:dyDescent="0.35"/>
  <cols>
    <col min="1" max="1" width="39" style="57" customWidth="1"/>
    <col min="2" max="2" width="50.7265625" style="57" customWidth="1"/>
    <col min="3" max="3" width="15.54296875" style="62" customWidth="1"/>
    <col min="4" max="4" width="20.81640625" style="57" customWidth="1"/>
    <col min="5" max="6" width="15.54296875" style="57" customWidth="1"/>
    <col min="7" max="7" width="22.7265625" style="57" customWidth="1"/>
    <col min="8" max="8" width="27.1796875" style="57" customWidth="1"/>
    <col min="9" max="9" width="35.26953125" style="57" customWidth="1"/>
    <col min="10" max="10" width="25.81640625" style="57" customWidth="1"/>
    <col min="11" max="11" width="40.7265625" style="57" customWidth="1"/>
    <col min="12" max="12" width="31.7265625" style="57" customWidth="1"/>
    <col min="13" max="13" width="22.453125" style="57" customWidth="1"/>
    <col min="14" max="17" width="20.26953125" style="57" customWidth="1"/>
    <col min="18" max="18" width="21.81640625" style="57" customWidth="1"/>
    <col min="19" max="19" width="20.54296875" style="57" customWidth="1"/>
    <col min="20" max="20" width="17.26953125" style="57" customWidth="1"/>
    <col min="21" max="21" width="44" style="57" customWidth="1"/>
    <col min="22" max="22" width="49.54296875" style="57" customWidth="1"/>
    <col min="23" max="16384" width="11.453125" style="86"/>
  </cols>
  <sheetData>
    <row r="1" spans="1:21" x14ac:dyDescent="0.35">
      <c r="A1" s="144"/>
      <c r="B1" s="144"/>
      <c r="C1" s="144"/>
      <c r="D1" s="144"/>
      <c r="E1" s="144"/>
      <c r="F1" s="144"/>
      <c r="G1" s="144"/>
      <c r="H1" s="144"/>
      <c r="I1" s="144"/>
      <c r="J1" s="85"/>
    </row>
    <row r="2" spans="1:21" x14ac:dyDescent="0.35">
      <c r="A2" s="144"/>
      <c r="B2" s="144"/>
      <c r="C2" s="144"/>
      <c r="D2" s="144"/>
      <c r="E2" s="144"/>
      <c r="F2" s="144"/>
      <c r="G2" s="144"/>
      <c r="H2" s="144"/>
      <c r="I2" s="144"/>
      <c r="J2" s="85"/>
    </row>
    <row r="3" spans="1:21" x14ac:dyDescent="0.35">
      <c r="A3" s="144"/>
      <c r="B3" s="144"/>
      <c r="C3" s="144"/>
      <c r="D3" s="144"/>
      <c r="E3" s="144"/>
      <c r="F3" s="144"/>
      <c r="G3" s="144"/>
      <c r="H3" s="144"/>
      <c r="I3" s="144"/>
      <c r="J3" s="85"/>
    </row>
    <row r="4" spans="1:21" x14ac:dyDescent="0.35">
      <c r="A4" s="144"/>
      <c r="B4" s="144"/>
      <c r="C4" s="144"/>
      <c r="D4" s="144"/>
      <c r="E4" s="144"/>
      <c r="F4" s="144"/>
      <c r="G4" s="144"/>
      <c r="H4" s="144"/>
      <c r="I4" s="144"/>
      <c r="J4" s="85"/>
    </row>
    <row r="5" spans="1:21" x14ac:dyDescent="0.35">
      <c r="A5" s="144"/>
      <c r="B5" s="144"/>
      <c r="C5" s="144"/>
      <c r="D5" s="144"/>
      <c r="E5" s="144"/>
      <c r="F5" s="144"/>
      <c r="G5" s="144"/>
      <c r="H5" s="144"/>
      <c r="I5" s="144"/>
      <c r="J5" s="85"/>
    </row>
    <row r="6" spans="1:21" x14ac:dyDescent="0.35">
      <c r="A6" s="144"/>
      <c r="B6" s="144"/>
      <c r="C6" s="144"/>
      <c r="D6" s="144"/>
      <c r="E6" s="144"/>
      <c r="F6" s="144"/>
      <c r="G6" s="144"/>
      <c r="H6" s="144"/>
      <c r="I6" s="144"/>
      <c r="J6" s="85"/>
    </row>
    <row r="7" spans="1:21" ht="14.5" customHeight="1" x14ac:dyDescent="0.35">
      <c r="A7" s="145" t="s">
        <v>217</v>
      </c>
      <c r="B7" s="148" t="str">
        <f>'Fiche Générale'!B3</f>
        <v>Portail_ST</v>
      </c>
      <c r="C7" s="149" t="s">
        <v>252</v>
      </c>
      <c r="D7" s="149"/>
      <c r="E7" s="150" t="str">
        <f>'Fiche Générale'!B4</f>
        <v>Chimie</v>
      </c>
      <c r="F7" s="151"/>
      <c r="G7" s="149" t="s">
        <v>253</v>
      </c>
      <c r="H7" s="148">
        <f>'Fiche Générale'!B5</f>
        <v>0</v>
      </c>
      <c r="I7" s="148"/>
      <c r="J7" s="55"/>
      <c r="K7" s="56"/>
    </row>
    <row r="8" spans="1:21" ht="14.5" customHeight="1" x14ac:dyDescent="0.35">
      <c r="A8" s="146"/>
      <c r="B8" s="148"/>
      <c r="C8" s="149"/>
      <c r="D8" s="149"/>
      <c r="E8" s="150"/>
      <c r="F8" s="151"/>
      <c r="G8" s="149"/>
      <c r="H8" s="148"/>
      <c r="I8" s="148"/>
      <c r="J8" s="55"/>
      <c r="K8" s="56"/>
    </row>
    <row r="9" spans="1:21" ht="14.5" customHeight="1" x14ac:dyDescent="0.35">
      <c r="A9" s="146"/>
      <c r="B9" s="148"/>
      <c r="C9" s="149"/>
      <c r="D9" s="149"/>
      <c r="E9" s="150"/>
      <c r="F9" s="151"/>
      <c r="G9" s="149"/>
      <c r="H9" s="148"/>
      <c r="I9" s="148"/>
      <c r="J9" s="55"/>
      <c r="K9" s="56"/>
    </row>
    <row r="10" spans="1:21" ht="14.5" customHeight="1" x14ac:dyDescent="0.35">
      <c r="A10" s="146"/>
      <c r="B10" s="148"/>
      <c r="C10" s="152" t="s">
        <v>220</v>
      </c>
      <c r="D10" s="152"/>
      <c r="E10" s="153" t="str">
        <f>'Fiche Générale'!B9</f>
        <v>CHIMIE</v>
      </c>
      <c r="F10" s="154"/>
      <c r="G10" s="154"/>
      <c r="H10" s="154"/>
      <c r="I10" s="155"/>
      <c r="J10" s="58"/>
      <c r="K10" s="56"/>
    </row>
    <row r="11" spans="1:21" ht="14.5" customHeight="1" x14ac:dyDescent="0.35">
      <c r="A11" s="147"/>
      <c r="B11" s="148"/>
      <c r="C11" s="152"/>
      <c r="D11" s="152"/>
      <c r="E11" s="156"/>
      <c r="F11" s="157"/>
      <c r="G11" s="157"/>
      <c r="H11" s="157"/>
      <c r="I11" s="158"/>
      <c r="J11" s="58"/>
      <c r="K11" s="56"/>
    </row>
    <row r="12" spans="1:21" x14ac:dyDescent="0.35">
      <c r="C12" s="57"/>
      <c r="I12" s="59"/>
      <c r="J12" s="59"/>
      <c r="M12" s="159" t="s">
        <v>254</v>
      </c>
      <c r="N12" s="160"/>
      <c r="O12" s="160"/>
      <c r="P12" s="160"/>
      <c r="Q12" s="161"/>
      <c r="R12" s="159" t="s">
        <v>255</v>
      </c>
      <c r="S12" s="160"/>
      <c r="T12" s="160"/>
      <c r="U12" s="161"/>
    </row>
    <row r="13" spans="1:21" x14ac:dyDescent="0.35">
      <c r="A13" s="167" t="s">
        <v>221</v>
      </c>
      <c r="B13" s="143" t="str">
        <f>'S5 Maquette'!B13:B14</f>
        <v>3 ème Année de Licence</v>
      </c>
      <c r="C13" s="143"/>
      <c r="D13" s="167" t="s">
        <v>256</v>
      </c>
      <c r="E13" s="143">
        <f>'S5 Maquette'!E13:F14</f>
        <v>0</v>
      </c>
      <c r="F13" s="143"/>
      <c r="G13" s="143"/>
      <c r="I13" s="59"/>
      <c r="J13" s="59"/>
      <c r="M13" s="162"/>
      <c r="N13" s="163"/>
      <c r="O13" s="163"/>
      <c r="P13" s="163"/>
      <c r="Q13" s="164"/>
      <c r="R13" s="162"/>
      <c r="S13" s="163"/>
      <c r="T13" s="163"/>
      <c r="U13" s="164"/>
    </row>
    <row r="14" spans="1:21" x14ac:dyDescent="0.35">
      <c r="A14" s="168"/>
      <c r="B14" s="143"/>
      <c r="C14" s="143"/>
      <c r="D14" s="168"/>
      <c r="E14" s="143"/>
      <c r="F14" s="143"/>
      <c r="G14" s="143"/>
      <c r="I14" s="59"/>
      <c r="J14" s="59"/>
      <c r="M14" s="169" t="s">
        <v>257</v>
      </c>
      <c r="N14" s="159" t="s">
        <v>258</v>
      </c>
      <c r="O14" s="161"/>
      <c r="P14" s="159" t="s">
        <v>259</v>
      </c>
      <c r="Q14" s="161"/>
      <c r="R14" s="144"/>
      <c r="S14" s="170"/>
      <c r="T14" s="173"/>
      <c r="U14" s="167"/>
    </row>
    <row r="15" spans="1:21" x14ac:dyDescent="0.35">
      <c r="A15" s="167" t="s">
        <v>260</v>
      </c>
      <c r="B15" s="175" t="str">
        <f>'S5 Maquette'!B15:B16</f>
        <v>Semestre 5</v>
      </c>
      <c r="C15" s="176"/>
      <c r="D15" s="167" t="s">
        <v>261</v>
      </c>
      <c r="E15" s="143">
        <f>'S5 Maquette'!E15:F16</f>
        <v>0</v>
      </c>
      <c r="F15" s="143"/>
      <c r="G15" s="143"/>
      <c r="I15" s="59"/>
      <c r="J15" s="59"/>
      <c r="M15" s="169"/>
      <c r="N15" s="165"/>
      <c r="O15" s="166"/>
      <c r="P15" s="165"/>
      <c r="Q15" s="166"/>
      <c r="R15" s="144"/>
      <c r="S15" s="171"/>
      <c r="T15" s="173"/>
      <c r="U15" s="174"/>
    </row>
    <row r="16" spans="1:21" x14ac:dyDescent="0.35">
      <c r="A16" s="168"/>
      <c r="B16" s="177"/>
      <c r="C16" s="178"/>
      <c r="D16" s="168"/>
      <c r="E16" s="143"/>
      <c r="F16" s="143"/>
      <c r="G16" s="143"/>
      <c r="I16" s="59"/>
      <c r="J16" s="59"/>
      <c r="M16" s="169"/>
      <c r="N16" s="165"/>
      <c r="O16" s="166"/>
      <c r="P16" s="165"/>
      <c r="Q16" s="166"/>
      <c r="R16" s="144"/>
      <c r="S16" s="171"/>
      <c r="T16" s="173"/>
      <c r="U16" s="174"/>
    </row>
    <row r="17" spans="1:22" x14ac:dyDescent="0.35">
      <c r="L17" s="63"/>
      <c r="M17" s="169"/>
      <c r="N17" s="162"/>
      <c r="O17" s="164"/>
      <c r="P17" s="162"/>
      <c r="Q17" s="164"/>
      <c r="R17" s="144"/>
      <c r="S17" s="172"/>
      <c r="T17" s="173"/>
      <c r="U17" s="168"/>
    </row>
    <row r="18" spans="1:22" ht="59.5" customHeight="1" x14ac:dyDescent="0.35">
      <c r="A18" s="64" t="s">
        <v>262</v>
      </c>
      <c r="B18" s="65" t="s">
        <v>263</v>
      </c>
      <c r="C18" s="64" t="s">
        <v>5</v>
      </c>
      <c r="D18" s="64" t="s">
        <v>264</v>
      </c>
      <c r="E18" s="64" t="s">
        <v>265</v>
      </c>
      <c r="F18" s="64" t="s">
        <v>266</v>
      </c>
      <c r="G18" s="64" t="s">
        <v>267</v>
      </c>
      <c r="H18" s="64" t="s">
        <v>268</v>
      </c>
      <c r="I18" s="64" t="s">
        <v>269</v>
      </c>
      <c r="J18" s="64" t="s">
        <v>270</v>
      </c>
      <c r="K18" s="64" t="s">
        <v>271</v>
      </c>
      <c r="L18" s="64" t="s">
        <v>272</v>
      </c>
      <c r="M18" s="64" t="s">
        <v>273</v>
      </c>
      <c r="N18" s="64" t="s">
        <v>263</v>
      </c>
      <c r="O18" s="64" t="s">
        <v>274</v>
      </c>
      <c r="P18" s="64" t="s">
        <v>275</v>
      </c>
      <c r="Q18" s="64" t="s">
        <v>276</v>
      </c>
      <c r="R18" s="64" t="s">
        <v>277</v>
      </c>
      <c r="S18" s="64" t="s">
        <v>263</v>
      </c>
      <c r="T18" s="64" t="s">
        <v>274</v>
      </c>
      <c r="U18" s="66" t="s">
        <v>278</v>
      </c>
      <c r="V18" s="66" t="s">
        <v>279</v>
      </c>
    </row>
    <row r="19" spans="1:22" ht="30.65" customHeight="1" x14ac:dyDescent="0.35">
      <c r="A19" s="67" t="str">
        <f>'S5 Maquette'!B19</f>
        <v xml:space="preserve">UE Competences transversales 5 </v>
      </c>
      <c r="B19" s="68" t="str">
        <f>'S5 Maquette'!C19</f>
        <v>UE</v>
      </c>
      <c r="C19" s="69">
        <f>'S5 Maquette'!F19</f>
        <v>0</v>
      </c>
      <c r="D19" s="70"/>
      <c r="E19" s="70"/>
      <c r="F19" s="70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2"/>
    </row>
    <row r="20" spans="1:22" ht="30.65" customHeight="1" x14ac:dyDescent="0.35">
      <c r="A20" s="67" t="str">
        <f>'S5 Maquette'!B20</f>
        <v>Competences numeriques 3</v>
      </c>
      <c r="B20" s="68" t="str">
        <f>'S5 Maquette'!C20</f>
        <v>ECUE</v>
      </c>
      <c r="C20" s="69">
        <f>'S5 Maquette'!F20</f>
        <v>0</v>
      </c>
      <c r="D20" s="70"/>
      <c r="E20" s="70"/>
      <c r="F20" s="70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2"/>
    </row>
    <row r="21" spans="1:22" ht="30.65" customHeight="1" x14ac:dyDescent="0.35">
      <c r="A21" s="67" t="str">
        <f>'S5 Maquette'!B21</f>
        <v xml:space="preserve">Competences informationnelles 3 </v>
      </c>
      <c r="B21" s="68" t="str">
        <f>'S5 Maquette'!C21</f>
        <v>ECUE</v>
      </c>
      <c r="C21" s="69">
        <f>'S5 Maquette'!F21</f>
        <v>0</v>
      </c>
      <c r="D21" s="70"/>
      <c r="E21" s="70"/>
      <c r="F21" s="70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2"/>
    </row>
    <row r="22" spans="1:22" ht="30.65" customHeight="1" x14ac:dyDescent="0.35">
      <c r="A22" s="67" t="str">
        <f>'S5 Maquette'!B22</f>
        <v xml:space="preserve">Anglais 5 </v>
      </c>
      <c r="B22" s="68" t="str">
        <f>'S5 Maquette'!C22</f>
        <v>ECUE</v>
      </c>
      <c r="C22" s="69">
        <f>'S5 Maquette'!F22</f>
        <v>0</v>
      </c>
      <c r="D22" s="70"/>
      <c r="E22" s="70"/>
      <c r="F22" s="70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2"/>
    </row>
    <row r="23" spans="1:22" ht="30.65" customHeight="1" x14ac:dyDescent="0.35">
      <c r="A23" s="87" t="str">
        <f>'S5 Maquette'!B23</f>
        <v>UE CHIMIE : chimie organique avancée 1</v>
      </c>
      <c r="B23" s="88" t="str">
        <f>'S5 Maquette'!C23</f>
        <v>UE</v>
      </c>
      <c r="C23" s="75"/>
      <c r="D23" s="76">
        <v>1</v>
      </c>
      <c r="E23" s="77" t="s">
        <v>280</v>
      </c>
      <c r="F23" s="77" t="s">
        <v>280</v>
      </c>
      <c r="G23" s="53" t="s">
        <v>280</v>
      </c>
      <c r="H23" s="53" t="s">
        <v>280</v>
      </c>
      <c r="I23" s="53" t="s">
        <v>280</v>
      </c>
      <c r="J23" s="53"/>
      <c r="K23" s="53" t="s">
        <v>10</v>
      </c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78"/>
    </row>
    <row r="24" spans="1:22" ht="30.65" customHeight="1" x14ac:dyDescent="0.35">
      <c r="A24" s="87" t="str">
        <f>'S5 Maquette'!B24</f>
        <v>ECUE CHIMIE : outils mécanistique et réactivité 1</v>
      </c>
      <c r="B24" s="88" t="str">
        <f>'S5 Maquette'!C24</f>
        <v>ECUE</v>
      </c>
      <c r="C24" s="75"/>
      <c r="D24" s="76">
        <v>0.5</v>
      </c>
      <c r="E24" s="77" t="s">
        <v>280</v>
      </c>
      <c r="F24" s="77" t="s">
        <v>280</v>
      </c>
      <c r="G24" s="53" t="s">
        <v>280</v>
      </c>
      <c r="H24" s="53" t="s">
        <v>280</v>
      </c>
      <c r="I24" s="53" t="s">
        <v>280</v>
      </c>
      <c r="J24" s="53"/>
      <c r="K24" s="53" t="s">
        <v>10</v>
      </c>
      <c r="L24" s="53"/>
      <c r="M24" s="53">
        <v>2</v>
      </c>
      <c r="N24" s="53"/>
      <c r="O24" s="53"/>
      <c r="P24" s="53" t="s">
        <v>11</v>
      </c>
      <c r="Q24" s="53" t="s">
        <v>281</v>
      </c>
      <c r="R24" s="53" t="s">
        <v>20</v>
      </c>
      <c r="S24" s="53" t="s">
        <v>11</v>
      </c>
      <c r="T24" s="53" t="s">
        <v>281</v>
      </c>
      <c r="U24" s="53"/>
      <c r="V24" s="78"/>
    </row>
    <row r="25" spans="1:22" ht="30.65" customHeight="1" x14ac:dyDescent="0.35">
      <c r="A25" s="87" t="str">
        <f>'S5 Maquette'!B25</f>
        <v>ECUE CHIMIE : stratégie de synthèse 1</v>
      </c>
      <c r="B25" s="88" t="str">
        <f>'S5 Maquette'!C25</f>
        <v>ECUE</v>
      </c>
      <c r="C25" s="75">
        <f>'S5 Maquette'!F25</f>
        <v>0</v>
      </c>
      <c r="D25" s="76">
        <v>0.5</v>
      </c>
      <c r="E25" s="77" t="s">
        <v>280</v>
      </c>
      <c r="F25" s="77" t="s">
        <v>280</v>
      </c>
      <c r="G25" s="53" t="s">
        <v>280</v>
      </c>
      <c r="H25" s="53" t="s">
        <v>280</v>
      </c>
      <c r="I25" s="53" t="s">
        <v>280</v>
      </c>
      <c r="J25" s="53"/>
      <c r="K25" s="53" t="s">
        <v>10</v>
      </c>
      <c r="L25" s="53"/>
      <c r="M25" s="53">
        <v>2</v>
      </c>
      <c r="N25" s="53"/>
      <c r="O25" s="53"/>
      <c r="P25" s="53" t="s">
        <v>11</v>
      </c>
      <c r="Q25" s="53" t="s">
        <v>281</v>
      </c>
      <c r="R25" s="53" t="s">
        <v>20</v>
      </c>
      <c r="S25" s="53" t="s">
        <v>11</v>
      </c>
      <c r="T25" s="53" t="s">
        <v>281</v>
      </c>
      <c r="U25" s="53"/>
      <c r="V25" s="78"/>
    </row>
    <row r="26" spans="1:22" ht="30.65" customHeight="1" x14ac:dyDescent="0.35">
      <c r="A26" s="87" t="str">
        <f>'S5 Maquette'!B26</f>
        <v>UE CHIMIE : cinétique et électrochimie</v>
      </c>
      <c r="B26" s="88" t="str">
        <f>'S5 Maquette'!C26</f>
        <v>UE</v>
      </c>
      <c r="C26" s="75">
        <f>'S5 Maquette'!F26</f>
        <v>0</v>
      </c>
      <c r="D26" s="76">
        <v>1</v>
      </c>
      <c r="E26" s="77" t="s">
        <v>280</v>
      </c>
      <c r="F26" s="77" t="s">
        <v>280</v>
      </c>
      <c r="G26" s="53" t="s">
        <v>280</v>
      </c>
      <c r="H26" s="53" t="s">
        <v>280</v>
      </c>
      <c r="I26" s="53" t="s">
        <v>280</v>
      </c>
      <c r="J26" s="53"/>
      <c r="K26" s="53" t="s">
        <v>10</v>
      </c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78"/>
    </row>
    <row r="27" spans="1:22" ht="30.65" customHeight="1" x14ac:dyDescent="0.35">
      <c r="A27" s="89" t="str">
        <f>'S5 Maquette'!B27</f>
        <v>ECUE CHIMIE : cinétique 2</v>
      </c>
      <c r="B27" s="60" t="str">
        <f>'S5 Maquette'!C27</f>
        <v>ECUE</v>
      </c>
      <c r="C27" s="81">
        <f>'S5 Maquette'!F27</f>
        <v>0</v>
      </c>
      <c r="D27" s="83">
        <v>0.5</v>
      </c>
      <c r="E27" s="77" t="s">
        <v>280</v>
      </c>
      <c r="F27" s="77" t="s">
        <v>280</v>
      </c>
      <c r="G27" s="53" t="s">
        <v>280</v>
      </c>
      <c r="H27" s="53" t="s">
        <v>280</v>
      </c>
      <c r="I27" s="53" t="s">
        <v>280</v>
      </c>
      <c r="J27" s="54"/>
      <c r="K27" s="53" t="s">
        <v>10</v>
      </c>
      <c r="L27" s="54"/>
      <c r="M27" s="54">
        <v>1</v>
      </c>
      <c r="N27" s="54"/>
      <c r="O27" s="54"/>
      <c r="P27" s="53" t="s">
        <v>11</v>
      </c>
      <c r="Q27" s="53" t="s">
        <v>282</v>
      </c>
      <c r="R27" s="53" t="s">
        <v>20</v>
      </c>
      <c r="S27" s="53" t="s">
        <v>11</v>
      </c>
      <c r="T27" s="53" t="s">
        <v>282</v>
      </c>
      <c r="U27" s="54"/>
      <c r="V27" s="82"/>
    </row>
    <row r="28" spans="1:22" ht="30.65" customHeight="1" x14ac:dyDescent="0.35">
      <c r="A28" s="89" t="str">
        <f>'S5 Maquette'!B28</f>
        <v>ECUE CHIMIE : électrochimie</v>
      </c>
      <c r="B28" s="60" t="str">
        <f>'S5 Maquette'!C28</f>
        <v>ECUE</v>
      </c>
      <c r="C28" s="81">
        <f>'S5 Maquette'!F28</f>
        <v>0</v>
      </c>
      <c r="D28" s="83">
        <v>0.5</v>
      </c>
      <c r="E28" s="77" t="s">
        <v>280</v>
      </c>
      <c r="F28" s="77" t="s">
        <v>280</v>
      </c>
      <c r="G28" s="53" t="s">
        <v>280</v>
      </c>
      <c r="H28" s="53" t="s">
        <v>280</v>
      </c>
      <c r="I28" s="53" t="s">
        <v>280</v>
      </c>
      <c r="J28" s="54"/>
      <c r="K28" s="53" t="s">
        <v>10</v>
      </c>
      <c r="L28" s="54"/>
      <c r="M28" s="54">
        <v>2</v>
      </c>
      <c r="N28" s="54"/>
      <c r="O28" s="54"/>
      <c r="P28" s="53" t="s">
        <v>11</v>
      </c>
      <c r="Q28" s="53" t="s">
        <v>281</v>
      </c>
      <c r="R28" s="53" t="s">
        <v>20</v>
      </c>
      <c r="S28" s="53" t="s">
        <v>11</v>
      </c>
      <c r="T28" s="53" t="s">
        <v>281</v>
      </c>
      <c r="U28" s="54"/>
      <c r="V28" s="82"/>
    </row>
    <row r="29" spans="1:22" ht="30.65" customHeight="1" x14ac:dyDescent="0.35">
      <c r="A29" s="89" t="str">
        <f>'S5 Maquette'!B29</f>
        <v>UE CHIMIE : structure électroniques des molécules polyatomiques</v>
      </c>
      <c r="B29" s="60" t="str">
        <f>'S5 Maquette'!C29</f>
        <v>UE</v>
      </c>
      <c r="C29" s="81">
        <f>'S5 Maquette'!F29</f>
        <v>0</v>
      </c>
      <c r="D29" s="83">
        <v>1</v>
      </c>
      <c r="E29" s="77" t="s">
        <v>280</v>
      </c>
      <c r="F29" s="77" t="s">
        <v>280</v>
      </c>
      <c r="G29" s="53" t="s">
        <v>280</v>
      </c>
      <c r="H29" s="53" t="s">
        <v>280</v>
      </c>
      <c r="I29" s="53" t="s">
        <v>280</v>
      </c>
      <c r="J29" s="54"/>
      <c r="K29" s="53" t="s">
        <v>10</v>
      </c>
      <c r="L29" s="54"/>
      <c r="M29" s="54">
        <v>2</v>
      </c>
      <c r="N29" s="54"/>
      <c r="O29" s="54"/>
      <c r="P29" s="53" t="s">
        <v>11</v>
      </c>
      <c r="Q29" s="53" t="s">
        <v>281</v>
      </c>
      <c r="R29" s="53" t="s">
        <v>20</v>
      </c>
      <c r="S29" s="53" t="s">
        <v>11</v>
      </c>
      <c r="T29" s="53" t="s">
        <v>281</v>
      </c>
      <c r="U29" s="54"/>
      <c r="V29" s="82"/>
    </row>
    <row r="30" spans="1:22" ht="30.65" customHeight="1" x14ac:dyDescent="0.35">
      <c r="A30" s="89" t="str">
        <f>'S5 Maquette'!B30</f>
        <v>UE CHIMIE : thermodynamique 3</v>
      </c>
      <c r="B30" s="60" t="str">
        <f>'S5 Maquette'!C30</f>
        <v>UE</v>
      </c>
      <c r="C30" s="81">
        <f>'S5 Maquette'!F30</f>
        <v>0</v>
      </c>
      <c r="D30" s="83">
        <v>1</v>
      </c>
      <c r="E30" s="77" t="s">
        <v>280</v>
      </c>
      <c r="F30" s="77" t="s">
        <v>280</v>
      </c>
      <c r="G30" s="53" t="s">
        <v>280</v>
      </c>
      <c r="H30" s="53" t="s">
        <v>280</v>
      </c>
      <c r="I30" s="53" t="s">
        <v>280</v>
      </c>
      <c r="J30" s="54"/>
      <c r="K30" s="53" t="s">
        <v>10</v>
      </c>
      <c r="L30" s="54"/>
      <c r="M30" s="54">
        <v>3</v>
      </c>
      <c r="N30" s="54"/>
      <c r="O30" s="54"/>
      <c r="P30" s="53" t="s">
        <v>11</v>
      </c>
      <c r="Q30" s="54" t="s">
        <v>282</v>
      </c>
      <c r="R30" s="53" t="s">
        <v>20</v>
      </c>
      <c r="S30" s="53" t="s">
        <v>11</v>
      </c>
      <c r="T30" s="54" t="s">
        <v>282</v>
      </c>
      <c r="U30" s="54"/>
      <c r="V30" s="82"/>
    </row>
    <row r="31" spans="1:22" ht="30.65" customHeight="1" x14ac:dyDescent="0.35">
      <c r="A31" s="60">
        <f>'S5 Maquette'!B31</f>
        <v>0</v>
      </c>
      <c r="B31" s="60">
        <f>'S5 Maquette'!C31</f>
        <v>0</v>
      </c>
      <c r="C31" s="81">
        <f>'S5 Maquette'!F31</f>
        <v>0</v>
      </c>
      <c r="D31" s="61"/>
      <c r="E31" s="61"/>
      <c r="F31" s="61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82"/>
    </row>
    <row r="32" spans="1:22" ht="30.65" customHeight="1" x14ac:dyDescent="0.35">
      <c r="A32" s="60">
        <f>'S5 Maquette'!B32</f>
        <v>0</v>
      </c>
      <c r="B32" s="60">
        <f>'S5 Maquette'!C32</f>
        <v>0</v>
      </c>
      <c r="C32" s="81">
        <f>'S5 Maquette'!F32</f>
        <v>0</v>
      </c>
      <c r="D32" s="61"/>
      <c r="E32" s="61"/>
      <c r="F32" s="61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82"/>
    </row>
    <row r="33" spans="1:22" ht="30.65" customHeight="1" x14ac:dyDescent="0.35">
      <c r="A33" s="60">
        <f>'S5 Maquette'!B33</f>
        <v>0</v>
      </c>
      <c r="B33" s="60">
        <f>'S5 Maquette'!C33</f>
        <v>0</v>
      </c>
      <c r="C33" s="81">
        <f>'S5 Maquette'!F33</f>
        <v>0</v>
      </c>
      <c r="D33" s="61"/>
      <c r="E33" s="61"/>
      <c r="F33" s="61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82"/>
    </row>
    <row r="34" spans="1:22" ht="30.65" customHeight="1" x14ac:dyDescent="0.35">
      <c r="A34" s="60">
        <f>'S5 Maquette'!B34</f>
        <v>0</v>
      </c>
      <c r="B34" s="60">
        <f>'S5 Maquette'!C34</f>
        <v>0</v>
      </c>
      <c r="C34" s="81">
        <f>'S5 Maquette'!F34</f>
        <v>0</v>
      </c>
      <c r="D34" s="61"/>
      <c r="E34" s="61"/>
      <c r="F34" s="61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82"/>
    </row>
    <row r="35" spans="1:22" ht="30.65" customHeight="1" x14ac:dyDescent="0.35">
      <c r="A35" s="60">
        <f>'S5 Maquette'!B35</f>
        <v>0</v>
      </c>
      <c r="B35" s="60">
        <f>'S5 Maquette'!C35</f>
        <v>0</v>
      </c>
      <c r="C35" s="81">
        <f>'S5 Maquette'!F35</f>
        <v>0</v>
      </c>
      <c r="D35" s="61"/>
      <c r="E35" s="61"/>
      <c r="F35" s="61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82"/>
    </row>
    <row r="36" spans="1:22" ht="30.65" customHeight="1" x14ac:dyDescent="0.35">
      <c r="A36" s="60">
        <f>'S5 Maquette'!B36</f>
        <v>0</v>
      </c>
      <c r="B36" s="60">
        <f>'S5 Maquette'!C36</f>
        <v>0</v>
      </c>
      <c r="C36" s="81">
        <f>'S5 Maquette'!F36</f>
        <v>0</v>
      </c>
      <c r="D36" s="61"/>
      <c r="E36" s="61"/>
      <c r="F36" s="61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82"/>
    </row>
    <row r="37" spans="1:22" ht="30.65" customHeight="1" x14ac:dyDescent="0.35">
      <c r="A37" s="60">
        <f>'S5 Maquette'!B37</f>
        <v>0</v>
      </c>
      <c r="B37" s="60">
        <f>'S5 Maquette'!C37</f>
        <v>0</v>
      </c>
      <c r="C37" s="81">
        <f>'S5 Maquette'!F37</f>
        <v>0</v>
      </c>
      <c r="D37" s="61"/>
      <c r="E37" s="61"/>
      <c r="F37" s="61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82"/>
    </row>
    <row r="38" spans="1:22" ht="30.65" customHeight="1" x14ac:dyDescent="0.35">
      <c r="A38" s="60">
        <f>'S5 Maquette'!B38</f>
        <v>0</v>
      </c>
      <c r="B38" s="60">
        <f>'S5 Maquette'!C38</f>
        <v>0</v>
      </c>
      <c r="C38" s="81">
        <f>'S5 Maquette'!F38</f>
        <v>0</v>
      </c>
      <c r="D38" s="61"/>
      <c r="E38" s="61"/>
      <c r="F38" s="61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82"/>
    </row>
    <row r="39" spans="1:22" ht="30.65" customHeight="1" x14ac:dyDescent="0.35">
      <c r="A39" s="60">
        <f>'S5 Maquette'!B39</f>
        <v>0</v>
      </c>
      <c r="B39" s="60">
        <f>'S5 Maquette'!C39</f>
        <v>0</v>
      </c>
      <c r="C39" s="81">
        <f>'S5 Maquette'!F39</f>
        <v>0</v>
      </c>
      <c r="D39" s="61"/>
      <c r="E39" s="61"/>
      <c r="F39" s="61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82"/>
    </row>
    <row r="40" spans="1:22" ht="30.65" customHeight="1" x14ac:dyDescent="0.35">
      <c r="A40" s="60">
        <f>'S5 Maquette'!B40</f>
        <v>0</v>
      </c>
      <c r="B40" s="60">
        <f>'S5 Maquette'!C40</f>
        <v>0</v>
      </c>
      <c r="C40" s="81">
        <f>'S5 Maquette'!F40</f>
        <v>0</v>
      </c>
      <c r="D40" s="61"/>
      <c r="E40" s="61"/>
      <c r="F40" s="61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82"/>
    </row>
    <row r="41" spans="1:22" ht="30.65" customHeight="1" x14ac:dyDescent="0.35">
      <c r="A41" s="60">
        <f>'S5 Maquette'!B41</f>
        <v>0</v>
      </c>
      <c r="B41" s="60">
        <f>'S5 Maquette'!C41</f>
        <v>0</v>
      </c>
      <c r="C41" s="81">
        <f>'S5 Maquette'!F41</f>
        <v>0</v>
      </c>
      <c r="D41" s="61"/>
      <c r="E41" s="61"/>
      <c r="F41" s="61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82"/>
    </row>
    <row r="42" spans="1:22" ht="30.65" customHeight="1" x14ac:dyDescent="0.35">
      <c r="A42" s="60">
        <f>'S5 Maquette'!B42</f>
        <v>0</v>
      </c>
      <c r="B42" s="60">
        <f>'S5 Maquette'!C42</f>
        <v>0</v>
      </c>
      <c r="C42" s="81">
        <f>'S5 Maquette'!F42</f>
        <v>0</v>
      </c>
      <c r="D42" s="61"/>
      <c r="E42" s="61"/>
      <c r="F42" s="61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82"/>
    </row>
    <row r="43" spans="1:22" ht="30.65" customHeight="1" x14ac:dyDescent="0.35">
      <c r="A43" s="60">
        <f>'S5 Maquette'!B43</f>
        <v>0</v>
      </c>
      <c r="B43" s="60">
        <f>'S5 Maquette'!C43</f>
        <v>0</v>
      </c>
      <c r="C43" s="81">
        <f>'S5 Maquette'!F43</f>
        <v>0</v>
      </c>
      <c r="D43" s="61"/>
      <c r="E43" s="61"/>
      <c r="F43" s="61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82"/>
    </row>
    <row r="44" spans="1:22" ht="30.65" customHeight="1" x14ac:dyDescent="0.35">
      <c r="A44" s="60">
        <f>'S5 Maquette'!B44</f>
        <v>0</v>
      </c>
      <c r="B44" s="60">
        <f>'S5 Maquette'!C44</f>
        <v>0</v>
      </c>
      <c r="C44" s="81">
        <f>'S5 Maquette'!F44</f>
        <v>0</v>
      </c>
      <c r="D44" s="61"/>
      <c r="E44" s="61"/>
      <c r="F44" s="61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82"/>
    </row>
    <row r="45" spans="1:22" ht="30.65" customHeight="1" x14ac:dyDescent="0.35">
      <c r="A45" s="60">
        <f>'S5 Maquette'!B45</f>
        <v>0</v>
      </c>
      <c r="B45" s="60">
        <f>'S5 Maquette'!C45</f>
        <v>0</v>
      </c>
      <c r="C45" s="81">
        <f>'S5 Maquette'!F45</f>
        <v>0</v>
      </c>
      <c r="D45" s="61"/>
      <c r="E45" s="61"/>
      <c r="F45" s="61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82"/>
    </row>
    <row r="46" spans="1:22" ht="30.65" customHeight="1" x14ac:dyDescent="0.35">
      <c r="A46" s="60">
        <f>'S5 Maquette'!B46</f>
        <v>0</v>
      </c>
      <c r="B46" s="60">
        <f>'S5 Maquette'!C46</f>
        <v>0</v>
      </c>
      <c r="C46" s="81">
        <f>'S5 Maquette'!F46</f>
        <v>0</v>
      </c>
      <c r="D46" s="61"/>
      <c r="E46" s="61"/>
      <c r="F46" s="61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82"/>
    </row>
    <row r="47" spans="1:22" ht="30.65" customHeight="1" x14ac:dyDescent="0.35">
      <c r="A47" s="60">
        <f>'S5 Maquette'!B47</f>
        <v>0</v>
      </c>
      <c r="B47" s="60">
        <f>'S5 Maquette'!C47</f>
        <v>0</v>
      </c>
      <c r="C47" s="81">
        <f>'S5 Maquette'!F47</f>
        <v>0</v>
      </c>
      <c r="D47" s="61"/>
      <c r="E47" s="61"/>
      <c r="F47" s="61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82"/>
    </row>
    <row r="48" spans="1:22" ht="30.65" customHeight="1" x14ac:dyDescent="0.35">
      <c r="A48" s="60">
        <f>'S5 Maquette'!B48</f>
        <v>0</v>
      </c>
      <c r="B48" s="60">
        <f>'S5 Maquette'!C48</f>
        <v>0</v>
      </c>
      <c r="C48" s="81">
        <f>'S5 Maquette'!F48</f>
        <v>0</v>
      </c>
      <c r="D48" s="61"/>
      <c r="E48" s="61"/>
      <c r="F48" s="61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82"/>
    </row>
    <row r="49" spans="1:22" ht="30.65" customHeight="1" x14ac:dyDescent="0.35">
      <c r="A49" s="60">
        <f>'S5 Maquette'!B49</f>
        <v>0</v>
      </c>
      <c r="B49" s="60">
        <f>'S5 Maquette'!C49</f>
        <v>0</v>
      </c>
      <c r="C49" s="81">
        <f>'S5 Maquette'!F49</f>
        <v>0</v>
      </c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82"/>
    </row>
    <row r="50" spans="1:22" ht="30.65" customHeight="1" x14ac:dyDescent="0.35">
      <c r="A50" s="60">
        <f>'S5 Maquette'!B50</f>
        <v>0</v>
      </c>
      <c r="B50" s="60">
        <f>'S5 Maquette'!C50</f>
        <v>0</v>
      </c>
      <c r="C50" s="81">
        <f>'S5 Maquette'!F50</f>
        <v>0</v>
      </c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82"/>
    </row>
    <row r="51" spans="1:22" ht="30.65" customHeight="1" x14ac:dyDescent="0.35">
      <c r="A51" s="60">
        <f>'S5 Maquette'!B51</f>
        <v>0</v>
      </c>
      <c r="B51" s="60">
        <f>'S5 Maquette'!C51</f>
        <v>0</v>
      </c>
      <c r="C51" s="81">
        <f>'S5 Maquette'!F51</f>
        <v>0</v>
      </c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82"/>
    </row>
    <row r="52" spans="1:22" ht="30.65" customHeight="1" x14ac:dyDescent="0.35">
      <c r="A52" s="60">
        <f>'S5 Maquette'!B52</f>
        <v>0</v>
      </c>
      <c r="B52" s="60">
        <f>'S5 Maquette'!C52</f>
        <v>0</v>
      </c>
      <c r="C52" s="81">
        <f>'S5 Maquette'!F52</f>
        <v>0</v>
      </c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82"/>
    </row>
    <row r="53" spans="1:22" ht="30.65" customHeight="1" x14ac:dyDescent="0.35">
      <c r="A53" s="60">
        <f>'S5 Maquette'!B53</f>
        <v>0</v>
      </c>
      <c r="B53" s="60">
        <f>'S5 Maquette'!C53</f>
        <v>0</v>
      </c>
      <c r="C53" s="81">
        <f>'S5 Maquette'!F53</f>
        <v>0</v>
      </c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82"/>
    </row>
    <row r="54" spans="1:22" ht="30.65" customHeight="1" x14ac:dyDescent="0.35">
      <c r="A54" s="60">
        <f>'S5 Maquette'!B54</f>
        <v>0</v>
      </c>
      <c r="B54" s="60">
        <f>'S5 Maquette'!C54</f>
        <v>0</v>
      </c>
      <c r="C54" s="81">
        <f>'S5 Maquette'!F54</f>
        <v>0</v>
      </c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82"/>
    </row>
    <row r="55" spans="1:22" ht="30.65" customHeight="1" x14ac:dyDescent="0.35">
      <c r="A55" s="60">
        <f>'S5 Maquette'!B55</f>
        <v>0</v>
      </c>
      <c r="B55" s="60">
        <f>'S5 Maquette'!C55</f>
        <v>0</v>
      </c>
      <c r="C55" s="81">
        <f>'S5 Maquette'!F55</f>
        <v>0</v>
      </c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82"/>
    </row>
    <row r="56" spans="1:22" ht="30.65" customHeight="1" x14ac:dyDescent="0.35">
      <c r="A56" s="60">
        <f>'S5 Maquette'!B56</f>
        <v>0</v>
      </c>
      <c r="B56" s="60">
        <f>'S5 Maquette'!C56</f>
        <v>0</v>
      </c>
      <c r="C56" s="81">
        <f>'S5 Maquette'!F56</f>
        <v>0</v>
      </c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82"/>
    </row>
    <row r="57" spans="1:22" ht="30.65" customHeight="1" x14ac:dyDescent="0.35">
      <c r="A57" s="60">
        <f>'S5 Maquette'!B57</f>
        <v>0</v>
      </c>
      <c r="B57" s="60">
        <f>'S5 Maquette'!C57</f>
        <v>0</v>
      </c>
      <c r="C57" s="81">
        <f>'S5 Maquette'!F57</f>
        <v>0</v>
      </c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82"/>
    </row>
    <row r="58" spans="1:22" ht="30.65" customHeight="1" x14ac:dyDescent="0.35">
      <c r="A58" s="60">
        <f>'S5 Maquette'!B58</f>
        <v>0</v>
      </c>
      <c r="B58" s="60">
        <f>'S5 Maquette'!C58</f>
        <v>0</v>
      </c>
      <c r="C58" s="81">
        <f>'S5 Maquette'!F58</f>
        <v>0</v>
      </c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82"/>
    </row>
    <row r="59" spans="1:22" ht="30.65" customHeight="1" x14ac:dyDescent="0.35">
      <c r="A59" s="60">
        <f>'S5 Maquette'!B59</f>
        <v>0</v>
      </c>
      <c r="B59" s="60">
        <f>'S5 Maquette'!C59</f>
        <v>0</v>
      </c>
      <c r="C59" s="81">
        <f>'S5 Maquette'!F59</f>
        <v>0</v>
      </c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82"/>
    </row>
    <row r="60" spans="1:22" ht="30.65" customHeight="1" x14ac:dyDescent="0.35">
      <c r="A60" s="60">
        <f>'S5 Maquette'!B60</f>
        <v>0</v>
      </c>
      <c r="B60" s="60">
        <f>'S5 Maquette'!C60</f>
        <v>0</v>
      </c>
      <c r="C60" s="81">
        <f>'S5 Maquette'!F60</f>
        <v>0</v>
      </c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82"/>
    </row>
    <row r="61" spans="1:22" ht="30.65" customHeight="1" x14ac:dyDescent="0.35">
      <c r="A61" s="60">
        <f>'S5 Maquette'!B61</f>
        <v>0</v>
      </c>
      <c r="B61" s="60">
        <f>'S5 Maquette'!C61</f>
        <v>0</v>
      </c>
      <c r="C61" s="81">
        <f>'S5 Maquette'!F61</f>
        <v>0</v>
      </c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82"/>
    </row>
    <row r="62" spans="1:22" ht="30.65" customHeight="1" x14ac:dyDescent="0.35">
      <c r="A62" s="60">
        <f>'S5 Maquette'!B62</f>
        <v>0</v>
      </c>
      <c r="B62" s="60">
        <f>'S5 Maquette'!C62</f>
        <v>0</v>
      </c>
      <c r="C62" s="81">
        <f>'S5 Maquette'!F62</f>
        <v>0</v>
      </c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82"/>
    </row>
    <row r="63" spans="1:22" ht="30.65" customHeight="1" x14ac:dyDescent="0.35">
      <c r="A63" s="60">
        <f>'S5 Maquette'!B63</f>
        <v>0</v>
      </c>
      <c r="B63" s="60">
        <f>'S5 Maquette'!C63</f>
        <v>0</v>
      </c>
      <c r="C63" s="81">
        <f>'S5 Maquette'!F63</f>
        <v>0</v>
      </c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82"/>
    </row>
    <row r="64" spans="1:22" ht="30.65" customHeight="1" x14ac:dyDescent="0.35">
      <c r="A64" s="60">
        <f>'S5 Maquette'!B64</f>
        <v>0</v>
      </c>
      <c r="B64" s="60">
        <f>'S5 Maquette'!C64</f>
        <v>0</v>
      </c>
      <c r="C64" s="81">
        <f>'S5 Maquette'!F64</f>
        <v>0</v>
      </c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82"/>
    </row>
    <row r="65" spans="1:22" ht="30.65" customHeight="1" x14ac:dyDescent="0.35">
      <c r="A65" s="60">
        <f>'S5 Maquette'!B65</f>
        <v>0</v>
      </c>
      <c r="B65" s="60">
        <f>'S5 Maquette'!C65</f>
        <v>0</v>
      </c>
      <c r="C65" s="81">
        <f>'S5 Maquette'!F65</f>
        <v>0</v>
      </c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82"/>
    </row>
    <row r="66" spans="1:22" ht="30.65" customHeight="1" x14ac:dyDescent="0.35">
      <c r="A66" s="60">
        <f>'S5 Maquette'!B66</f>
        <v>0</v>
      </c>
      <c r="B66" s="60">
        <f>'S5 Maquette'!C66</f>
        <v>0</v>
      </c>
      <c r="C66" s="81">
        <f>'S5 Maquette'!F66</f>
        <v>0</v>
      </c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82"/>
    </row>
    <row r="67" spans="1:22" ht="30.65" customHeight="1" x14ac:dyDescent="0.35">
      <c r="A67" s="60">
        <f>'S5 Maquette'!B67</f>
        <v>0</v>
      </c>
      <c r="B67" s="60">
        <f>'S5 Maquette'!C67</f>
        <v>0</v>
      </c>
      <c r="C67" s="81">
        <f>'S5 Maquette'!F67</f>
        <v>0</v>
      </c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82"/>
    </row>
    <row r="68" spans="1:22" ht="30.65" customHeight="1" x14ac:dyDescent="0.35">
      <c r="A68" s="60">
        <f>'S5 Maquette'!B68</f>
        <v>0</v>
      </c>
      <c r="B68" s="60">
        <f>'S5 Maquette'!C68</f>
        <v>0</v>
      </c>
      <c r="C68" s="81">
        <f>'S5 Maquette'!F68</f>
        <v>0</v>
      </c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82"/>
    </row>
    <row r="69" spans="1:22" ht="30.65" customHeight="1" x14ac:dyDescent="0.35">
      <c r="A69" s="60">
        <f>'S5 Maquette'!B69</f>
        <v>0</v>
      </c>
      <c r="B69" s="60">
        <f>'S5 Maquette'!C69</f>
        <v>0</v>
      </c>
      <c r="C69" s="81">
        <f>'S5 Maquette'!F69</f>
        <v>0</v>
      </c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82"/>
    </row>
    <row r="70" spans="1:22" ht="30.65" customHeight="1" x14ac:dyDescent="0.35">
      <c r="A70" s="60">
        <f>'S5 Maquette'!B70</f>
        <v>0</v>
      </c>
      <c r="B70" s="60">
        <f>'S5 Maquette'!C70</f>
        <v>0</v>
      </c>
      <c r="C70" s="81">
        <f>'S5 Maquette'!F70</f>
        <v>0</v>
      </c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82"/>
    </row>
    <row r="71" spans="1:22" ht="30.65" customHeight="1" x14ac:dyDescent="0.35">
      <c r="A71" s="60">
        <f>'S5 Maquette'!B71</f>
        <v>0</v>
      </c>
      <c r="B71" s="60">
        <f>'S5 Maquette'!C71</f>
        <v>0</v>
      </c>
      <c r="C71" s="81">
        <f>'S5 Maquette'!F71</f>
        <v>0</v>
      </c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82"/>
    </row>
    <row r="72" spans="1:22" ht="30.65" customHeight="1" x14ac:dyDescent="0.35">
      <c r="A72" s="60">
        <f>'S5 Maquette'!B72</f>
        <v>0</v>
      </c>
      <c r="B72" s="60">
        <f>'S5 Maquette'!C72</f>
        <v>0</v>
      </c>
      <c r="C72" s="81">
        <f>'S5 Maquette'!F72</f>
        <v>0</v>
      </c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82"/>
    </row>
    <row r="73" spans="1:22" ht="30.65" customHeight="1" x14ac:dyDescent="0.35">
      <c r="A73" s="60">
        <f>'S5 Maquette'!B73</f>
        <v>0</v>
      </c>
      <c r="B73" s="60">
        <f>'S5 Maquette'!C73</f>
        <v>0</v>
      </c>
      <c r="C73" s="81">
        <f>'S5 Maquette'!F73</f>
        <v>0</v>
      </c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82"/>
    </row>
    <row r="74" spans="1:22" ht="30.65" customHeight="1" x14ac:dyDescent="0.35">
      <c r="A74" s="60">
        <f>'S5 Maquette'!B74</f>
        <v>0</v>
      </c>
      <c r="B74" s="60">
        <f>'S5 Maquette'!C74</f>
        <v>0</v>
      </c>
      <c r="C74" s="81">
        <f>'S5 Maquette'!F74</f>
        <v>0</v>
      </c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82"/>
    </row>
    <row r="75" spans="1:22" ht="30.65" customHeight="1" x14ac:dyDescent="0.35">
      <c r="A75" s="60">
        <f>'S5 Maquette'!B75</f>
        <v>0</v>
      </c>
      <c r="B75" s="60">
        <f>'S5 Maquette'!C75</f>
        <v>0</v>
      </c>
      <c r="C75" s="81">
        <f>'S5 Maquette'!F75</f>
        <v>0</v>
      </c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82"/>
    </row>
    <row r="76" spans="1:22" ht="30.65" customHeight="1" x14ac:dyDescent="0.35">
      <c r="A76" s="60">
        <f>'S5 Maquette'!B76</f>
        <v>0</v>
      </c>
      <c r="B76" s="60">
        <f>'S5 Maquette'!C76</f>
        <v>0</v>
      </c>
      <c r="C76" s="81">
        <f>'S5 Maquette'!F76</f>
        <v>0</v>
      </c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82"/>
    </row>
    <row r="77" spans="1:22" ht="30.65" customHeight="1" x14ac:dyDescent="0.35">
      <c r="A77" s="60">
        <f>'S5 Maquette'!B77</f>
        <v>0</v>
      </c>
      <c r="B77" s="60">
        <f>'S5 Maquette'!C77</f>
        <v>0</v>
      </c>
      <c r="C77" s="81">
        <f>'S5 Maquette'!F77</f>
        <v>0</v>
      </c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82"/>
    </row>
    <row r="78" spans="1:22" ht="30.65" customHeight="1" x14ac:dyDescent="0.35">
      <c r="A78" s="60">
        <f>'S5 Maquette'!B78</f>
        <v>0</v>
      </c>
      <c r="B78" s="60">
        <f>'S5 Maquette'!C78</f>
        <v>0</v>
      </c>
      <c r="C78" s="81">
        <f>'S5 Maquette'!F78</f>
        <v>0</v>
      </c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82"/>
    </row>
    <row r="79" spans="1:22" ht="30.65" customHeight="1" x14ac:dyDescent="0.35">
      <c r="A79" s="60">
        <f>'S5 Maquette'!B79</f>
        <v>0</v>
      </c>
      <c r="B79" s="60">
        <f>'S5 Maquette'!C79</f>
        <v>0</v>
      </c>
      <c r="C79" s="81">
        <f>'S5 Maquette'!F79</f>
        <v>0</v>
      </c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82"/>
    </row>
    <row r="80" spans="1:22" ht="30.65" customHeight="1" x14ac:dyDescent="0.35">
      <c r="A80" s="60">
        <f>'S5 Maquette'!B80</f>
        <v>0</v>
      </c>
      <c r="B80" s="60">
        <f>'S5 Maquette'!C80</f>
        <v>0</v>
      </c>
      <c r="C80" s="81">
        <f>'S5 Maquette'!F80</f>
        <v>0</v>
      </c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82"/>
    </row>
    <row r="81" spans="1:22" ht="30.65" customHeight="1" x14ac:dyDescent="0.35">
      <c r="A81" s="60">
        <f>'S5 Maquette'!B81</f>
        <v>0</v>
      </c>
      <c r="B81" s="60">
        <f>'S5 Maquette'!C81</f>
        <v>0</v>
      </c>
      <c r="C81" s="81">
        <f>'S5 Maquette'!F81</f>
        <v>0</v>
      </c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82"/>
    </row>
    <row r="82" spans="1:22" ht="30.65" customHeight="1" x14ac:dyDescent="0.35">
      <c r="A82" s="60">
        <f>'S5 Maquette'!B82</f>
        <v>0</v>
      </c>
      <c r="B82" s="60">
        <f>'S5 Maquette'!C82</f>
        <v>0</v>
      </c>
      <c r="C82" s="81">
        <f>'S5 Maquette'!F82</f>
        <v>0</v>
      </c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82"/>
    </row>
    <row r="83" spans="1:22" ht="30.65" customHeight="1" x14ac:dyDescent="0.35">
      <c r="A83" s="60">
        <f>'S5 Maquette'!B83</f>
        <v>0</v>
      </c>
      <c r="B83" s="60">
        <f>'S5 Maquette'!C83</f>
        <v>0</v>
      </c>
      <c r="C83" s="81">
        <f>'S5 Maquette'!F83</f>
        <v>0</v>
      </c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  <c r="V83" s="82"/>
    </row>
    <row r="84" spans="1:22" ht="30.65" customHeight="1" x14ac:dyDescent="0.35">
      <c r="A84" s="60">
        <f>'S5 Maquette'!B84</f>
        <v>0</v>
      </c>
      <c r="B84" s="60">
        <f>'S5 Maquette'!C84</f>
        <v>0</v>
      </c>
      <c r="C84" s="81">
        <f>'S5 Maquette'!F84</f>
        <v>0</v>
      </c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  <c r="U84" s="54"/>
      <c r="V84" s="82"/>
    </row>
    <row r="85" spans="1:22" ht="30.65" customHeight="1" x14ac:dyDescent="0.35">
      <c r="A85" s="60">
        <f>'S5 Maquette'!B85</f>
        <v>0</v>
      </c>
      <c r="B85" s="60">
        <f>'S5 Maquette'!C85</f>
        <v>0</v>
      </c>
      <c r="C85" s="81">
        <f>'S5 Maquette'!F85</f>
        <v>0</v>
      </c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54"/>
      <c r="U85" s="54"/>
      <c r="V85" s="82"/>
    </row>
    <row r="86" spans="1:22" ht="30.65" customHeight="1" x14ac:dyDescent="0.35">
      <c r="A86" s="60">
        <f>'S5 Maquette'!B86</f>
        <v>0</v>
      </c>
      <c r="B86" s="60">
        <f>'S5 Maquette'!C86</f>
        <v>0</v>
      </c>
      <c r="C86" s="81">
        <f>'S5 Maquette'!F86</f>
        <v>0</v>
      </c>
      <c r="D86" s="54"/>
      <c r="E86" s="54"/>
      <c r="F86" s="54"/>
      <c r="G86" s="54"/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  <c r="U86" s="54"/>
      <c r="V86" s="82"/>
    </row>
    <row r="87" spans="1:22" ht="30.65" customHeight="1" x14ac:dyDescent="0.35">
      <c r="A87" s="60">
        <f>'S5 Maquette'!B87</f>
        <v>0</v>
      </c>
      <c r="B87" s="60">
        <f>'S5 Maquette'!C87</f>
        <v>0</v>
      </c>
      <c r="C87" s="81">
        <f>'S5 Maquette'!F87</f>
        <v>0</v>
      </c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  <c r="U87" s="54"/>
      <c r="V87" s="82"/>
    </row>
    <row r="88" spans="1:22" ht="30.65" customHeight="1" x14ac:dyDescent="0.35">
      <c r="A88" s="60">
        <f>'S5 Maquette'!B88</f>
        <v>0</v>
      </c>
      <c r="B88" s="60">
        <f>'S5 Maquette'!C88</f>
        <v>0</v>
      </c>
      <c r="C88" s="81">
        <f>'S5 Maquette'!F88</f>
        <v>0</v>
      </c>
      <c r="D88" s="54"/>
      <c r="E88" s="54"/>
      <c r="F88" s="54"/>
      <c r="G88" s="54"/>
      <c r="H88" s="54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54"/>
      <c r="U88" s="54"/>
      <c r="V88" s="82"/>
    </row>
    <row r="89" spans="1:22" ht="30.65" customHeight="1" x14ac:dyDescent="0.35">
      <c r="A89" s="60">
        <f>'S5 Maquette'!B89</f>
        <v>0</v>
      </c>
      <c r="B89" s="60">
        <f>'S5 Maquette'!C89</f>
        <v>0</v>
      </c>
      <c r="C89" s="81">
        <f>'S5 Maquette'!F89</f>
        <v>0</v>
      </c>
      <c r="D89" s="54"/>
      <c r="E89" s="54"/>
      <c r="F89" s="54"/>
      <c r="G89" s="54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54"/>
      <c r="U89" s="54"/>
      <c r="V89" s="82"/>
    </row>
    <row r="90" spans="1:22" ht="30.65" customHeight="1" x14ac:dyDescent="0.35">
      <c r="A90" s="60">
        <f>'S5 Maquette'!B90</f>
        <v>0</v>
      </c>
      <c r="B90" s="60">
        <f>'S5 Maquette'!C90</f>
        <v>0</v>
      </c>
      <c r="C90" s="81">
        <f>'S5 Maquette'!F90</f>
        <v>0</v>
      </c>
      <c r="D90" s="54"/>
      <c r="E90" s="54"/>
      <c r="F90" s="54"/>
      <c r="G90" s="54"/>
      <c r="H90" s="54"/>
      <c r="I90" s="54"/>
      <c r="J90" s="54"/>
      <c r="K90" s="54"/>
      <c r="L90" s="54"/>
      <c r="M90" s="54"/>
      <c r="N90" s="54"/>
      <c r="O90" s="54"/>
      <c r="P90" s="54"/>
      <c r="Q90" s="54"/>
      <c r="R90" s="54"/>
      <c r="S90" s="54"/>
      <c r="T90" s="54"/>
      <c r="U90" s="54"/>
      <c r="V90" s="82"/>
    </row>
    <row r="91" spans="1:22" ht="30.65" customHeight="1" x14ac:dyDescent="0.35">
      <c r="A91" s="60">
        <f>'S5 Maquette'!B91</f>
        <v>0</v>
      </c>
      <c r="B91" s="60">
        <f>'S5 Maquette'!C91</f>
        <v>0</v>
      </c>
      <c r="C91" s="81">
        <f>'S5 Maquette'!F91</f>
        <v>0</v>
      </c>
      <c r="D91" s="54"/>
      <c r="E91" s="54"/>
      <c r="F91" s="54"/>
      <c r="G91" s="54"/>
      <c r="H91" s="54"/>
      <c r="I91" s="54"/>
      <c r="J91" s="54"/>
      <c r="K91" s="54"/>
      <c r="L91" s="54"/>
      <c r="M91" s="54"/>
      <c r="N91" s="54"/>
      <c r="O91" s="54"/>
      <c r="P91" s="54"/>
      <c r="Q91" s="54"/>
      <c r="R91" s="54"/>
      <c r="S91" s="54"/>
      <c r="T91" s="54"/>
      <c r="U91" s="54"/>
      <c r="V91" s="82"/>
    </row>
    <row r="92" spans="1:22" ht="30.65" customHeight="1" x14ac:dyDescent="0.35">
      <c r="A92" s="60">
        <f>'S5 Maquette'!B92</f>
        <v>0</v>
      </c>
      <c r="B92" s="60">
        <f>'S5 Maquette'!C92</f>
        <v>0</v>
      </c>
      <c r="C92" s="81">
        <f>'S5 Maquette'!F92</f>
        <v>0</v>
      </c>
      <c r="D92" s="54"/>
      <c r="E92" s="54"/>
      <c r="F92" s="54"/>
      <c r="G92" s="54"/>
      <c r="H92" s="54"/>
      <c r="I92" s="54"/>
      <c r="J92" s="54"/>
      <c r="K92" s="54"/>
      <c r="L92" s="54"/>
      <c r="M92" s="54"/>
      <c r="N92" s="54"/>
      <c r="O92" s="54"/>
      <c r="P92" s="54"/>
      <c r="Q92" s="54"/>
      <c r="R92" s="54"/>
      <c r="S92" s="54"/>
      <c r="T92" s="54"/>
      <c r="U92" s="54"/>
      <c r="V92" s="82"/>
    </row>
    <row r="93" spans="1:22" ht="30.65" customHeight="1" x14ac:dyDescent="0.35">
      <c r="A93" s="60">
        <f>'S5 Maquette'!B93</f>
        <v>0</v>
      </c>
      <c r="B93" s="60">
        <f>'S5 Maquette'!C93</f>
        <v>0</v>
      </c>
      <c r="C93" s="81">
        <f>'S5 Maquette'!F93</f>
        <v>0</v>
      </c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54"/>
      <c r="U93" s="54"/>
      <c r="V93" s="82"/>
    </row>
    <row r="94" spans="1:22" ht="30.65" customHeight="1" x14ac:dyDescent="0.35">
      <c r="A94" s="60">
        <f>'S5 Maquette'!B94</f>
        <v>0</v>
      </c>
      <c r="B94" s="60">
        <f>'S5 Maquette'!C94</f>
        <v>0</v>
      </c>
      <c r="C94" s="81">
        <f>'S5 Maquette'!F94</f>
        <v>0</v>
      </c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54"/>
      <c r="U94" s="54"/>
      <c r="V94" s="82"/>
    </row>
    <row r="95" spans="1:22" ht="30.65" customHeight="1" x14ac:dyDescent="0.35">
      <c r="A95" s="60">
        <f>'S5 Maquette'!B95</f>
        <v>0</v>
      </c>
      <c r="B95" s="60">
        <f>'S5 Maquette'!C95</f>
        <v>0</v>
      </c>
      <c r="C95" s="81">
        <f>'S5 Maquette'!F95</f>
        <v>0</v>
      </c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54"/>
      <c r="U95" s="54"/>
      <c r="V95" s="82"/>
    </row>
    <row r="96" spans="1:22" ht="30.65" customHeight="1" x14ac:dyDescent="0.35">
      <c r="A96" s="60">
        <f>'S5 Maquette'!B96</f>
        <v>0</v>
      </c>
      <c r="B96" s="60">
        <f>'S5 Maquette'!C96</f>
        <v>0</v>
      </c>
      <c r="C96" s="81">
        <f>'S5 Maquette'!F96</f>
        <v>0</v>
      </c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54"/>
      <c r="U96" s="54"/>
      <c r="V96" s="82"/>
    </row>
    <row r="97" spans="1:22" ht="30.65" customHeight="1" x14ac:dyDescent="0.35">
      <c r="A97" s="60">
        <f>'S5 Maquette'!B97</f>
        <v>0</v>
      </c>
      <c r="B97" s="60">
        <f>'S5 Maquette'!C97</f>
        <v>0</v>
      </c>
      <c r="C97" s="81">
        <f>'S5 Maquette'!F97</f>
        <v>0</v>
      </c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54"/>
      <c r="U97" s="54"/>
      <c r="V97" s="82"/>
    </row>
    <row r="98" spans="1:22" ht="30.65" customHeight="1" x14ac:dyDescent="0.35">
      <c r="A98" s="60">
        <f>'S5 Maquette'!B98</f>
        <v>0</v>
      </c>
      <c r="B98" s="60">
        <f>'S5 Maquette'!C98</f>
        <v>0</v>
      </c>
      <c r="C98" s="81">
        <f>'S5 Maquette'!F98</f>
        <v>0</v>
      </c>
      <c r="D98" s="54"/>
      <c r="E98" s="54"/>
      <c r="F98" s="54"/>
      <c r="G98" s="54"/>
      <c r="H98" s="54"/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54"/>
      <c r="U98" s="54"/>
      <c r="V98" s="82"/>
    </row>
    <row r="99" spans="1:22" ht="30.65" customHeight="1" x14ac:dyDescent="0.35">
      <c r="A99" s="60">
        <f>'S5 Maquette'!B99</f>
        <v>0</v>
      </c>
      <c r="B99" s="60">
        <f>'S5 Maquette'!C99</f>
        <v>0</v>
      </c>
      <c r="C99" s="81">
        <f>'S5 Maquette'!F99</f>
        <v>0</v>
      </c>
      <c r="D99" s="54"/>
      <c r="E99" s="54"/>
      <c r="F99" s="54"/>
      <c r="G99" s="54"/>
      <c r="H99" s="54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54"/>
      <c r="U99" s="54"/>
      <c r="V99" s="82"/>
    </row>
    <row r="100" spans="1:22" ht="30.65" customHeight="1" x14ac:dyDescent="0.35">
      <c r="A100" s="60">
        <f>'S5 Maquette'!B100</f>
        <v>0</v>
      </c>
      <c r="B100" s="60">
        <f>'S5 Maquette'!C100</f>
        <v>0</v>
      </c>
      <c r="C100" s="81">
        <f>'S5 Maquette'!F100</f>
        <v>0</v>
      </c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54"/>
      <c r="U100" s="54"/>
      <c r="V100" s="82"/>
    </row>
    <row r="101" spans="1:22" ht="30.65" customHeight="1" x14ac:dyDescent="0.35">
      <c r="A101" s="60">
        <f>'S5 Maquette'!B101</f>
        <v>0</v>
      </c>
      <c r="B101" s="60">
        <f>'S5 Maquette'!C101</f>
        <v>0</v>
      </c>
      <c r="C101" s="81">
        <f>'S5 Maquette'!F101</f>
        <v>0</v>
      </c>
      <c r="D101" s="54"/>
      <c r="E101" s="54"/>
      <c r="F101" s="54"/>
      <c r="G101" s="54"/>
      <c r="H101" s="54"/>
      <c r="I101" s="54"/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54"/>
      <c r="U101" s="54"/>
      <c r="V101" s="82"/>
    </row>
    <row r="102" spans="1:22" ht="30.65" customHeight="1" x14ac:dyDescent="0.35">
      <c r="A102" s="60">
        <f>'S5 Maquette'!B102</f>
        <v>0</v>
      </c>
      <c r="B102" s="60">
        <f>'S5 Maquette'!C102</f>
        <v>0</v>
      </c>
      <c r="C102" s="81">
        <f>'S5 Maquette'!F102</f>
        <v>0</v>
      </c>
      <c r="D102" s="54"/>
      <c r="E102" s="54"/>
      <c r="F102" s="54"/>
      <c r="G102" s="54"/>
      <c r="H102" s="54"/>
      <c r="I102" s="54"/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54"/>
      <c r="U102" s="54"/>
      <c r="V102" s="82"/>
    </row>
    <row r="103" spans="1:22" ht="30.65" customHeight="1" x14ac:dyDescent="0.35">
      <c r="A103" s="60">
        <f>'S5 Maquette'!B103</f>
        <v>0</v>
      </c>
      <c r="B103" s="60">
        <f>'S5 Maquette'!C103</f>
        <v>0</v>
      </c>
      <c r="C103" s="81">
        <f>'S5 Maquette'!F103</f>
        <v>0</v>
      </c>
      <c r="D103" s="54"/>
      <c r="E103" s="54"/>
      <c r="F103" s="54"/>
      <c r="G103" s="54"/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54"/>
      <c r="U103" s="54"/>
      <c r="V103" s="82"/>
    </row>
    <row r="104" spans="1:22" ht="30.65" customHeight="1" x14ac:dyDescent="0.35">
      <c r="A104" s="60">
        <f>'S5 Maquette'!B104</f>
        <v>0</v>
      </c>
      <c r="B104" s="60">
        <f>'S5 Maquette'!C104</f>
        <v>0</v>
      </c>
      <c r="C104" s="81">
        <f>'S5 Maquette'!F104</f>
        <v>0</v>
      </c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54"/>
      <c r="U104" s="54"/>
      <c r="V104" s="82"/>
    </row>
    <row r="105" spans="1:22" ht="30.65" customHeight="1" x14ac:dyDescent="0.35">
      <c r="A105" s="60">
        <f>'S5 Maquette'!B105</f>
        <v>0</v>
      </c>
      <c r="B105" s="60">
        <f>'S5 Maquette'!C105</f>
        <v>0</v>
      </c>
      <c r="C105" s="81">
        <f>'S5 Maquette'!F105</f>
        <v>0</v>
      </c>
      <c r="D105" s="54"/>
      <c r="E105" s="54"/>
      <c r="F105" s="54"/>
      <c r="G105" s="54"/>
      <c r="H105" s="54"/>
      <c r="I105" s="54"/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54"/>
      <c r="U105" s="54"/>
      <c r="V105" s="82"/>
    </row>
    <row r="106" spans="1:22" ht="30.65" customHeight="1" x14ac:dyDescent="0.35">
      <c r="A106" s="60">
        <f>'S5 Maquette'!B106</f>
        <v>0</v>
      </c>
      <c r="B106" s="60">
        <f>'S5 Maquette'!C106</f>
        <v>0</v>
      </c>
      <c r="C106" s="81">
        <f>'S5 Maquette'!F106</f>
        <v>0</v>
      </c>
      <c r="D106" s="54"/>
      <c r="E106" s="54"/>
      <c r="F106" s="54"/>
      <c r="G106" s="54"/>
      <c r="H106" s="54"/>
      <c r="I106" s="54"/>
      <c r="J106" s="54"/>
      <c r="K106" s="54"/>
      <c r="L106" s="54"/>
      <c r="M106" s="54"/>
      <c r="N106" s="54"/>
      <c r="O106" s="54"/>
      <c r="P106" s="54"/>
      <c r="Q106" s="54"/>
      <c r="R106" s="54"/>
      <c r="S106" s="54"/>
      <c r="T106" s="54"/>
      <c r="U106" s="54"/>
      <c r="V106" s="82"/>
    </row>
    <row r="107" spans="1:22" ht="30.65" customHeight="1" x14ac:dyDescent="0.35">
      <c r="A107" s="60">
        <f>'S5 Maquette'!B107</f>
        <v>0</v>
      </c>
      <c r="B107" s="60">
        <f>'S5 Maquette'!C107</f>
        <v>0</v>
      </c>
      <c r="C107" s="81">
        <f>'S5 Maquette'!F107</f>
        <v>0</v>
      </c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54"/>
      <c r="U107" s="54"/>
      <c r="V107" s="82"/>
    </row>
    <row r="108" spans="1:22" ht="30.65" customHeight="1" x14ac:dyDescent="0.35">
      <c r="A108" s="60">
        <f>'S5 Maquette'!B108</f>
        <v>0</v>
      </c>
      <c r="B108" s="60">
        <f>'S5 Maquette'!C108</f>
        <v>0</v>
      </c>
      <c r="C108" s="81">
        <f>'S5 Maquette'!F108</f>
        <v>0</v>
      </c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54"/>
      <c r="U108" s="54"/>
      <c r="V108" s="82"/>
    </row>
    <row r="109" spans="1:22" ht="30.65" customHeight="1" x14ac:dyDescent="0.35">
      <c r="A109" s="60">
        <f>'S5 Maquette'!B109</f>
        <v>0</v>
      </c>
      <c r="B109" s="60">
        <f>'S5 Maquette'!C109</f>
        <v>0</v>
      </c>
      <c r="C109" s="81">
        <f>'S5 Maquette'!F109</f>
        <v>0</v>
      </c>
      <c r="D109" s="54"/>
      <c r="E109" s="54"/>
      <c r="F109" s="54"/>
      <c r="G109" s="54"/>
      <c r="H109" s="54"/>
      <c r="I109" s="54"/>
      <c r="J109" s="54"/>
      <c r="K109" s="54"/>
      <c r="L109" s="54"/>
      <c r="M109" s="54"/>
      <c r="N109" s="54"/>
      <c r="O109" s="54"/>
      <c r="P109" s="54"/>
      <c r="Q109" s="54"/>
      <c r="R109" s="54"/>
      <c r="S109" s="54"/>
      <c r="T109" s="54"/>
      <c r="U109" s="54"/>
      <c r="V109" s="82"/>
    </row>
    <row r="110" spans="1:22" ht="30.65" customHeight="1" x14ac:dyDescent="0.35">
      <c r="A110" s="60">
        <f>'S5 Maquette'!B110</f>
        <v>0</v>
      </c>
      <c r="B110" s="60">
        <f>'S5 Maquette'!C110</f>
        <v>0</v>
      </c>
      <c r="C110" s="81">
        <f>'S5 Maquette'!F110</f>
        <v>0</v>
      </c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54"/>
      <c r="U110" s="54"/>
      <c r="V110" s="82"/>
    </row>
    <row r="111" spans="1:22" ht="30.65" customHeight="1" x14ac:dyDescent="0.35">
      <c r="A111" s="60">
        <f>'S5 Maquette'!B111</f>
        <v>0</v>
      </c>
      <c r="B111" s="60">
        <f>'S5 Maquette'!C111</f>
        <v>0</v>
      </c>
      <c r="C111" s="81">
        <f>'S5 Maquette'!F111</f>
        <v>0</v>
      </c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54"/>
      <c r="U111" s="54"/>
      <c r="V111" s="82"/>
    </row>
    <row r="112" spans="1:22" ht="30.65" customHeight="1" x14ac:dyDescent="0.35">
      <c r="A112" s="60">
        <f>'S5 Maquette'!B112</f>
        <v>0</v>
      </c>
      <c r="B112" s="60">
        <f>'S5 Maquette'!C112</f>
        <v>0</v>
      </c>
      <c r="C112" s="81">
        <f>'S5 Maquette'!F112</f>
        <v>0</v>
      </c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54"/>
      <c r="U112" s="54"/>
      <c r="V112" s="82"/>
    </row>
    <row r="113" spans="1:22" ht="30.65" customHeight="1" x14ac:dyDescent="0.35">
      <c r="A113" s="60">
        <f>'S5 Maquette'!B113</f>
        <v>0</v>
      </c>
      <c r="B113" s="60">
        <f>'S5 Maquette'!C113</f>
        <v>0</v>
      </c>
      <c r="C113" s="81">
        <f>'S5 Maquette'!F113</f>
        <v>0</v>
      </c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54"/>
      <c r="O113" s="54"/>
      <c r="P113" s="54"/>
      <c r="Q113" s="54"/>
      <c r="R113" s="54"/>
      <c r="S113" s="54"/>
      <c r="T113" s="54"/>
      <c r="U113" s="54"/>
      <c r="V113" s="82"/>
    </row>
    <row r="114" spans="1:22" ht="30.65" customHeight="1" x14ac:dyDescent="0.35">
      <c r="A114" s="60">
        <f>'S5 Maquette'!B114</f>
        <v>0</v>
      </c>
      <c r="B114" s="60">
        <f>'S5 Maquette'!C114</f>
        <v>0</v>
      </c>
      <c r="C114" s="81">
        <f>'S5 Maquette'!F114</f>
        <v>0</v>
      </c>
      <c r="D114" s="54"/>
      <c r="E114" s="54"/>
      <c r="F114" s="54"/>
      <c r="G114" s="54"/>
      <c r="H114" s="54"/>
      <c r="I114" s="54"/>
      <c r="J114" s="54"/>
      <c r="K114" s="54"/>
      <c r="L114" s="54"/>
      <c r="M114" s="54"/>
      <c r="N114" s="54"/>
      <c r="O114" s="54"/>
      <c r="P114" s="54"/>
      <c r="Q114" s="54"/>
      <c r="R114" s="54"/>
      <c r="S114" s="54"/>
      <c r="T114" s="54"/>
      <c r="U114" s="54"/>
      <c r="V114" s="82"/>
    </row>
    <row r="115" spans="1:22" ht="30.65" customHeight="1" x14ac:dyDescent="0.35">
      <c r="A115" s="60">
        <f>'S5 Maquette'!B115</f>
        <v>0</v>
      </c>
      <c r="B115" s="60">
        <f>'S5 Maquette'!C115</f>
        <v>0</v>
      </c>
      <c r="C115" s="81">
        <f>'S5 Maquette'!F115</f>
        <v>0</v>
      </c>
      <c r="D115" s="54"/>
      <c r="E115" s="54"/>
      <c r="F115" s="54"/>
      <c r="G115" s="54"/>
      <c r="H115" s="54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54"/>
      <c r="U115" s="54"/>
      <c r="V115" s="82"/>
    </row>
    <row r="116" spans="1:22" ht="30.65" customHeight="1" x14ac:dyDescent="0.35">
      <c r="A116" s="60">
        <f>'S5 Maquette'!B116</f>
        <v>0</v>
      </c>
      <c r="B116" s="60">
        <f>'S5 Maquette'!C116</f>
        <v>0</v>
      </c>
      <c r="C116" s="81">
        <f>'S5 Maquette'!F116</f>
        <v>0</v>
      </c>
      <c r="D116" s="54"/>
      <c r="E116" s="54"/>
      <c r="F116" s="54"/>
      <c r="G116" s="54"/>
      <c r="H116" s="54"/>
      <c r="I116" s="54"/>
      <c r="J116" s="54"/>
      <c r="K116" s="54"/>
      <c r="L116" s="54"/>
      <c r="M116" s="54"/>
      <c r="N116" s="54"/>
      <c r="O116" s="54"/>
      <c r="P116" s="54"/>
      <c r="Q116" s="54"/>
      <c r="R116" s="54"/>
      <c r="S116" s="54"/>
      <c r="T116" s="54"/>
      <c r="U116" s="54"/>
      <c r="V116" s="82"/>
    </row>
    <row r="117" spans="1:22" ht="30.65" customHeight="1" x14ac:dyDescent="0.35">
      <c r="A117" s="60">
        <f>'S5 Maquette'!B117</f>
        <v>0</v>
      </c>
      <c r="B117" s="60">
        <f>'S5 Maquette'!C117</f>
        <v>0</v>
      </c>
      <c r="C117" s="81">
        <f>'S5 Maquette'!F117</f>
        <v>0</v>
      </c>
      <c r="D117" s="54"/>
      <c r="E117" s="54"/>
      <c r="F117" s="54"/>
      <c r="G117" s="54"/>
      <c r="H117" s="54"/>
      <c r="I117" s="54"/>
      <c r="J117" s="54"/>
      <c r="K117" s="54"/>
      <c r="L117" s="54"/>
      <c r="M117" s="54"/>
      <c r="N117" s="54"/>
      <c r="O117" s="54"/>
      <c r="P117" s="54"/>
      <c r="Q117" s="54"/>
      <c r="R117" s="54"/>
      <c r="S117" s="54"/>
      <c r="T117" s="54"/>
      <c r="U117" s="54"/>
      <c r="V117" s="82"/>
    </row>
    <row r="118" spans="1:22" ht="30.65" customHeight="1" x14ac:dyDescent="0.35">
      <c r="A118" s="60">
        <f>'S5 Maquette'!B118</f>
        <v>0</v>
      </c>
      <c r="B118" s="60">
        <f>'S5 Maquette'!C118</f>
        <v>0</v>
      </c>
      <c r="C118" s="81">
        <f>'S5 Maquette'!F118</f>
        <v>0</v>
      </c>
      <c r="D118" s="54"/>
      <c r="E118" s="54"/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54"/>
      <c r="U118" s="54"/>
      <c r="V118" s="82"/>
    </row>
    <row r="119" spans="1:22" ht="30.65" customHeight="1" x14ac:dyDescent="0.35">
      <c r="A119" s="60">
        <f>'S5 Maquette'!B119</f>
        <v>0</v>
      </c>
      <c r="B119" s="60">
        <f>'S5 Maquette'!C119</f>
        <v>0</v>
      </c>
      <c r="C119" s="81">
        <f>'S5 Maquette'!F119</f>
        <v>0</v>
      </c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54"/>
      <c r="U119" s="54"/>
      <c r="V119" s="82"/>
    </row>
    <row r="120" spans="1:22" ht="30.65" customHeight="1" x14ac:dyDescent="0.35">
      <c r="A120" s="60">
        <f>'S5 Maquette'!B120</f>
        <v>0</v>
      </c>
      <c r="B120" s="60">
        <f>'S5 Maquette'!C120</f>
        <v>0</v>
      </c>
      <c r="C120" s="81">
        <f>'S5 Maquette'!F120</f>
        <v>0</v>
      </c>
      <c r="D120" s="54"/>
      <c r="E120" s="54"/>
      <c r="F120" s="54"/>
      <c r="G120" s="54"/>
      <c r="H120" s="54"/>
      <c r="I120" s="54"/>
      <c r="J120" s="54"/>
      <c r="K120" s="54"/>
      <c r="L120" s="54"/>
      <c r="M120" s="54"/>
      <c r="N120" s="54"/>
      <c r="O120" s="54"/>
      <c r="P120" s="54"/>
      <c r="Q120" s="54"/>
      <c r="R120" s="54"/>
      <c r="S120" s="54"/>
      <c r="T120" s="54"/>
      <c r="U120" s="54"/>
      <c r="V120" s="82"/>
    </row>
    <row r="121" spans="1:22" ht="30.65" customHeight="1" x14ac:dyDescent="0.35">
      <c r="A121" s="60">
        <f>'S5 Maquette'!B121</f>
        <v>0</v>
      </c>
      <c r="B121" s="60">
        <f>'S5 Maquette'!C121</f>
        <v>0</v>
      </c>
      <c r="C121" s="81">
        <f>'S5 Maquette'!F121</f>
        <v>0</v>
      </c>
      <c r="D121" s="54"/>
      <c r="E121" s="54"/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R121" s="54"/>
      <c r="S121" s="54"/>
      <c r="T121" s="54"/>
      <c r="U121" s="54"/>
      <c r="V121" s="82"/>
    </row>
    <row r="122" spans="1:22" ht="30.65" customHeight="1" x14ac:dyDescent="0.35">
      <c r="A122" s="60">
        <f>'S5 Maquette'!B122</f>
        <v>0</v>
      </c>
      <c r="B122" s="60">
        <f>'S5 Maquette'!C122</f>
        <v>0</v>
      </c>
      <c r="C122" s="81">
        <f>'S5 Maquette'!F122</f>
        <v>0</v>
      </c>
      <c r="D122" s="54"/>
      <c r="E122" s="54"/>
      <c r="F122" s="54"/>
      <c r="G122" s="54"/>
      <c r="H122" s="54"/>
      <c r="I122" s="54"/>
      <c r="J122" s="54"/>
      <c r="K122" s="54"/>
      <c r="L122" s="54"/>
      <c r="M122" s="54"/>
      <c r="N122" s="54"/>
      <c r="O122" s="54"/>
      <c r="P122" s="54"/>
      <c r="Q122" s="54"/>
      <c r="R122" s="54"/>
      <c r="S122" s="54"/>
      <c r="T122" s="54"/>
      <c r="U122" s="54"/>
      <c r="V122" s="82"/>
    </row>
    <row r="123" spans="1:22" ht="30.65" customHeight="1" x14ac:dyDescent="0.35">
      <c r="A123" s="60">
        <f>'S5 Maquette'!B123</f>
        <v>0</v>
      </c>
      <c r="B123" s="60">
        <f>'S5 Maquette'!C123</f>
        <v>0</v>
      </c>
      <c r="C123" s="81">
        <f>'S5 Maquette'!F123</f>
        <v>0</v>
      </c>
      <c r="D123" s="54"/>
      <c r="E123" s="54"/>
      <c r="F123" s="54"/>
      <c r="G123" s="54"/>
      <c r="H123" s="54"/>
      <c r="I123" s="54"/>
      <c r="J123" s="54"/>
      <c r="K123" s="54"/>
      <c r="L123" s="54"/>
      <c r="M123" s="54"/>
      <c r="N123" s="54"/>
      <c r="O123" s="54"/>
      <c r="P123" s="54"/>
      <c r="Q123" s="54"/>
      <c r="R123" s="54"/>
      <c r="S123" s="54"/>
      <c r="T123" s="54"/>
      <c r="U123" s="54"/>
      <c r="V123" s="82"/>
    </row>
    <row r="124" spans="1:22" ht="30.65" customHeight="1" x14ac:dyDescent="0.35">
      <c r="A124" s="60">
        <f>'S5 Maquette'!B124</f>
        <v>0</v>
      </c>
      <c r="B124" s="60">
        <f>'S5 Maquette'!C124</f>
        <v>0</v>
      </c>
      <c r="C124" s="81">
        <f>'S5 Maquette'!F124</f>
        <v>0</v>
      </c>
      <c r="D124" s="54"/>
      <c r="E124" s="54"/>
      <c r="F124" s="54"/>
      <c r="G124" s="54"/>
      <c r="H124" s="54"/>
      <c r="I124" s="54"/>
      <c r="J124" s="54"/>
      <c r="K124" s="54"/>
      <c r="L124" s="54"/>
      <c r="M124" s="54"/>
      <c r="N124" s="54"/>
      <c r="O124" s="54"/>
      <c r="P124" s="54"/>
      <c r="Q124" s="54"/>
      <c r="R124" s="54"/>
      <c r="S124" s="54"/>
      <c r="T124" s="54"/>
      <c r="U124" s="54"/>
      <c r="V124" s="82"/>
    </row>
    <row r="125" spans="1:22" ht="30.65" customHeight="1" x14ac:dyDescent="0.35">
      <c r="A125" s="60">
        <f>'S5 Maquette'!B125</f>
        <v>0</v>
      </c>
      <c r="B125" s="60">
        <f>'S5 Maquette'!C125</f>
        <v>0</v>
      </c>
      <c r="C125" s="81">
        <f>'S5 Maquette'!F125</f>
        <v>0</v>
      </c>
      <c r="D125" s="54"/>
      <c r="E125" s="54"/>
      <c r="F125" s="54"/>
      <c r="G125" s="54"/>
      <c r="H125" s="54"/>
      <c r="I125" s="54"/>
      <c r="J125" s="54"/>
      <c r="K125" s="54"/>
      <c r="L125" s="54"/>
      <c r="M125" s="54"/>
      <c r="N125" s="54"/>
      <c r="O125" s="54"/>
      <c r="P125" s="54"/>
      <c r="Q125" s="54"/>
      <c r="R125" s="54"/>
      <c r="S125" s="54"/>
      <c r="T125" s="54"/>
      <c r="U125" s="54"/>
      <c r="V125" s="82"/>
    </row>
    <row r="126" spans="1:22" ht="30.65" customHeight="1" x14ac:dyDescent="0.35">
      <c r="A126" s="60">
        <f>'S5 Maquette'!B126</f>
        <v>0</v>
      </c>
      <c r="B126" s="60">
        <f>'S5 Maquette'!C126</f>
        <v>0</v>
      </c>
      <c r="C126" s="81">
        <f>'S5 Maquette'!F126</f>
        <v>0</v>
      </c>
      <c r="D126" s="54"/>
      <c r="E126" s="54"/>
      <c r="F126" s="54"/>
      <c r="G126" s="54"/>
      <c r="H126" s="54"/>
      <c r="I126" s="54"/>
      <c r="J126" s="54"/>
      <c r="K126" s="54"/>
      <c r="L126" s="54"/>
      <c r="M126" s="54"/>
      <c r="N126" s="54"/>
      <c r="O126" s="54"/>
      <c r="P126" s="54"/>
      <c r="Q126" s="54"/>
      <c r="R126" s="54"/>
      <c r="S126" s="54"/>
      <c r="T126" s="54"/>
      <c r="U126" s="54"/>
      <c r="V126" s="82"/>
    </row>
    <row r="127" spans="1:22" ht="30.65" customHeight="1" x14ac:dyDescent="0.35">
      <c r="A127" s="60">
        <f>'S5 Maquette'!B127</f>
        <v>0</v>
      </c>
      <c r="B127" s="60">
        <f>'S5 Maquette'!C127</f>
        <v>0</v>
      </c>
      <c r="C127" s="81">
        <f>'S5 Maquette'!F127</f>
        <v>0</v>
      </c>
      <c r="D127" s="54"/>
      <c r="E127" s="54"/>
      <c r="F127" s="54"/>
      <c r="G127" s="54"/>
      <c r="H127" s="54"/>
      <c r="I127" s="54"/>
      <c r="J127" s="54"/>
      <c r="K127" s="54"/>
      <c r="L127" s="54"/>
      <c r="M127" s="54"/>
      <c r="N127" s="54"/>
      <c r="O127" s="54"/>
      <c r="P127" s="54"/>
      <c r="Q127" s="54"/>
      <c r="R127" s="54"/>
      <c r="S127" s="54"/>
      <c r="T127" s="54"/>
      <c r="U127" s="54"/>
      <c r="V127" s="82"/>
    </row>
    <row r="128" spans="1:22" ht="30.65" customHeight="1" x14ac:dyDescent="0.35">
      <c r="A128" s="60">
        <f>'S5 Maquette'!B128</f>
        <v>0</v>
      </c>
      <c r="B128" s="60">
        <f>'S5 Maquette'!C128</f>
        <v>0</v>
      </c>
      <c r="C128" s="81">
        <f>'S5 Maquette'!F128</f>
        <v>0</v>
      </c>
      <c r="D128" s="54"/>
      <c r="E128" s="54"/>
      <c r="F128" s="54"/>
      <c r="G128" s="54"/>
      <c r="H128" s="54"/>
      <c r="I128" s="54"/>
      <c r="J128" s="54"/>
      <c r="K128" s="54"/>
      <c r="L128" s="54"/>
      <c r="M128" s="54"/>
      <c r="N128" s="54"/>
      <c r="O128" s="54"/>
      <c r="P128" s="54"/>
      <c r="Q128" s="54"/>
      <c r="R128" s="54"/>
      <c r="S128" s="54"/>
      <c r="T128" s="54"/>
      <c r="U128" s="54"/>
      <c r="V128" s="82"/>
    </row>
    <row r="129" spans="1:22" ht="30.65" customHeight="1" x14ac:dyDescent="0.35">
      <c r="A129" s="60">
        <f>'S5 Maquette'!B129</f>
        <v>0</v>
      </c>
      <c r="B129" s="60">
        <f>'S5 Maquette'!C129</f>
        <v>0</v>
      </c>
      <c r="C129" s="81">
        <f>'S5 Maquette'!F129</f>
        <v>0</v>
      </c>
      <c r="D129" s="54"/>
      <c r="E129" s="54"/>
      <c r="F129" s="54"/>
      <c r="G129" s="54"/>
      <c r="H129" s="54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54"/>
      <c r="U129" s="54"/>
      <c r="V129" s="82"/>
    </row>
    <row r="130" spans="1:22" ht="30.65" customHeight="1" x14ac:dyDescent="0.35">
      <c r="A130" s="60">
        <f>'S5 Maquette'!B130</f>
        <v>0</v>
      </c>
      <c r="B130" s="60">
        <f>'S5 Maquette'!C130</f>
        <v>0</v>
      </c>
      <c r="C130" s="81">
        <f>'S5 Maquette'!F130</f>
        <v>0</v>
      </c>
      <c r="D130" s="54"/>
      <c r="E130" s="54"/>
      <c r="F130" s="54"/>
      <c r="G130" s="54"/>
      <c r="H130" s="54"/>
      <c r="I130" s="54"/>
      <c r="J130" s="54"/>
      <c r="K130" s="54"/>
      <c r="L130" s="54"/>
      <c r="M130" s="54"/>
      <c r="N130" s="54"/>
      <c r="O130" s="54"/>
      <c r="P130" s="54"/>
      <c r="Q130" s="54"/>
      <c r="R130" s="54"/>
      <c r="S130" s="54"/>
      <c r="T130" s="54"/>
      <c r="U130" s="54"/>
      <c r="V130" s="82"/>
    </row>
    <row r="131" spans="1:22" ht="30.65" customHeight="1" x14ac:dyDescent="0.35">
      <c r="A131" s="60">
        <f>'S5 Maquette'!B131</f>
        <v>0</v>
      </c>
      <c r="B131" s="60">
        <f>'S5 Maquette'!C131</f>
        <v>0</v>
      </c>
      <c r="C131" s="81">
        <f>'S5 Maquette'!F131</f>
        <v>0</v>
      </c>
      <c r="D131" s="54"/>
      <c r="E131" s="54"/>
      <c r="F131" s="54"/>
      <c r="G131" s="54"/>
      <c r="H131" s="54"/>
      <c r="I131" s="54"/>
      <c r="J131" s="54"/>
      <c r="K131" s="54"/>
      <c r="L131" s="54"/>
      <c r="M131" s="54"/>
      <c r="N131" s="54"/>
      <c r="O131" s="54"/>
      <c r="P131" s="54"/>
      <c r="Q131" s="54"/>
      <c r="R131" s="54"/>
      <c r="S131" s="54"/>
      <c r="T131" s="54"/>
      <c r="U131" s="54"/>
      <c r="V131" s="82"/>
    </row>
    <row r="132" spans="1:22" ht="30.65" customHeight="1" x14ac:dyDescent="0.35">
      <c r="A132" s="60">
        <f>'S5 Maquette'!B132</f>
        <v>0</v>
      </c>
      <c r="B132" s="60">
        <f>'S5 Maquette'!C132</f>
        <v>0</v>
      </c>
      <c r="C132" s="81">
        <f>'S5 Maquette'!F132</f>
        <v>0</v>
      </c>
      <c r="D132" s="54"/>
      <c r="E132" s="54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54"/>
      <c r="U132" s="54"/>
      <c r="V132" s="82"/>
    </row>
    <row r="133" spans="1:22" ht="30.65" customHeight="1" x14ac:dyDescent="0.35">
      <c r="A133" s="60">
        <f>'S5 Maquette'!B133</f>
        <v>0</v>
      </c>
      <c r="B133" s="60">
        <f>'S5 Maquette'!C133</f>
        <v>0</v>
      </c>
      <c r="C133" s="81">
        <f>'S5 Maquette'!F133</f>
        <v>0</v>
      </c>
      <c r="D133" s="54"/>
      <c r="E133" s="54"/>
      <c r="F133" s="54"/>
      <c r="G133" s="54"/>
      <c r="H133" s="54"/>
      <c r="I133" s="54"/>
      <c r="J133" s="54"/>
      <c r="K133" s="54"/>
      <c r="L133" s="54"/>
      <c r="M133" s="54"/>
      <c r="N133" s="54"/>
      <c r="O133" s="54"/>
      <c r="P133" s="54"/>
      <c r="Q133" s="54"/>
      <c r="R133" s="54"/>
      <c r="S133" s="54"/>
      <c r="T133" s="54"/>
      <c r="U133" s="54"/>
      <c r="V133" s="82"/>
    </row>
    <row r="134" spans="1:22" ht="30.65" customHeight="1" x14ac:dyDescent="0.35">
      <c r="A134" s="60">
        <f>'S5 Maquette'!B134</f>
        <v>0</v>
      </c>
      <c r="B134" s="60">
        <f>'S5 Maquette'!C134</f>
        <v>0</v>
      </c>
      <c r="C134" s="81">
        <f>'S5 Maquette'!F134</f>
        <v>0</v>
      </c>
      <c r="D134" s="54"/>
      <c r="E134" s="54"/>
      <c r="F134" s="54"/>
      <c r="G134" s="54"/>
      <c r="H134" s="54"/>
      <c r="I134" s="54"/>
      <c r="J134" s="54"/>
      <c r="K134" s="54"/>
      <c r="L134" s="54"/>
      <c r="M134" s="54"/>
      <c r="N134" s="54"/>
      <c r="O134" s="54"/>
      <c r="P134" s="54"/>
      <c r="Q134" s="54"/>
      <c r="R134" s="54"/>
      <c r="S134" s="54"/>
      <c r="T134" s="54"/>
      <c r="U134" s="54"/>
      <c r="V134" s="82"/>
    </row>
    <row r="135" spans="1:22" ht="30.65" customHeight="1" x14ac:dyDescent="0.35">
      <c r="A135" s="60">
        <f>'S5 Maquette'!B135</f>
        <v>0</v>
      </c>
      <c r="B135" s="60">
        <f>'S5 Maquette'!C135</f>
        <v>0</v>
      </c>
      <c r="C135" s="81">
        <f>'S5 Maquette'!F135</f>
        <v>0</v>
      </c>
      <c r="D135" s="54"/>
      <c r="E135" s="54"/>
      <c r="F135" s="54"/>
      <c r="G135" s="54"/>
      <c r="H135" s="54"/>
      <c r="I135" s="54"/>
      <c r="J135" s="54"/>
      <c r="K135" s="54"/>
      <c r="L135" s="54"/>
      <c r="M135" s="54"/>
      <c r="N135" s="54"/>
      <c r="O135" s="54"/>
      <c r="P135" s="54"/>
      <c r="Q135" s="54"/>
      <c r="R135" s="54"/>
      <c r="S135" s="54"/>
      <c r="T135" s="54"/>
      <c r="U135" s="54"/>
      <c r="V135" s="82"/>
    </row>
    <row r="136" spans="1:22" ht="30.65" customHeight="1" x14ac:dyDescent="0.35">
      <c r="A136" s="60">
        <f>'S5 Maquette'!B136</f>
        <v>0</v>
      </c>
      <c r="B136" s="60">
        <f>'S5 Maquette'!C136</f>
        <v>0</v>
      </c>
      <c r="C136" s="81">
        <f>'S5 Maquette'!F136</f>
        <v>0</v>
      </c>
      <c r="D136" s="54"/>
      <c r="E136" s="54"/>
      <c r="F136" s="54"/>
      <c r="G136" s="54"/>
      <c r="H136" s="54"/>
      <c r="I136" s="54"/>
      <c r="J136" s="54"/>
      <c r="K136" s="54"/>
      <c r="L136" s="54"/>
      <c r="M136" s="54"/>
      <c r="N136" s="54"/>
      <c r="O136" s="54"/>
      <c r="P136" s="54"/>
      <c r="Q136" s="54"/>
      <c r="R136" s="54"/>
      <c r="S136" s="54"/>
      <c r="T136" s="54"/>
      <c r="U136" s="54"/>
      <c r="V136" s="82"/>
    </row>
    <row r="137" spans="1:22" ht="30.65" customHeight="1" x14ac:dyDescent="0.35">
      <c r="A137" s="60">
        <f>'S5 Maquette'!B137</f>
        <v>0</v>
      </c>
      <c r="B137" s="60">
        <f>'S5 Maquette'!C137</f>
        <v>0</v>
      </c>
      <c r="C137" s="81">
        <f>'S5 Maquette'!F137</f>
        <v>0</v>
      </c>
      <c r="D137" s="54"/>
      <c r="E137" s="54"/>
      <c r="F137" s="54"/>
      <c r="G137" s="54"/>
      <c r="H137" s="54"/>
      <c r="I137" s="54"/>
      <c r="J137" s="54"/>
      <c r="K137" s="54"/>
      <c r="L137" s="54"/>
      <c r="M137" s="54"/>
      <c r="N137" s="54"/>
      <c r="O137" s="54"/>
      <c r="P137" s="54"/>
      <c r="Q137" s="54"/>
      <c r="R137" s="54"/>
      <c r="S137" s="54"/>
      <c r="T137" s="54"/>
      <c r="U137" s="54"/>
      <c r="V137" s="82"/>
    </row>
    <row r="138" spans="1:22" ht="30.65" customHeight="1" x14ac:dyDescent="0.35">
      <c r="A138" s="60">
        <f>'S5 Maquette'!B138</f>
        <v>0</v>
      </c>
      <c r="B138" s="60">
        <f>'S5 Maquette'!C138</f>
        <v>0</v>
      </c>
      <c r="C138" s="81">
        <f>'S5 Maquette'!F138</f>
        <v>0</v>
      </c>
      <c r="D138" s="54"/>
      <c r="E138" s="54"/>
      <c r="F138" s="54"/>
      <c r="G138" s="54"/>
      <c r="H138" s="54"/>
      <c r="I138" s="54"/>
      <c r="J138" s="54"/>
      <c r="K138" s="54"/>
      <c r="L138" s="54"/>
      <c r="M138" s="54"/>
      <c r="N138" s="54"/>
      <c r="O138" s="54"/>
      <c r="P138" s="54"/>
      <c r="Q138" s="54"/>
      <c r="R138" s="54"/>
      <c r="S138" s="54"/>
      <c r="T138" s="54"/>
      <c r="U138" s="54"/>
      <c r="V138" s="82"/>
    </row>
    <row r="139" spans="1:22" ht="30.65" customHeight="1" x14ac:dyDescent="0.35">
      <c r="A139" s="60">
        <f>'S5 Maquette'!B139</f>
        <v>0</v>
      </c>
      <c r="B139" s="60">
        <f>'S5 Maquette'!C139</f>
        <v>0</v>
      </c>
      <c r="C139" s="81">
        <f>'S5 Maquette'!F139</f>
        <v>0</v>
      </c>
      <c r="D139" s="54"/>
      <c r="E139" s="54"/>
      <c r="F139" s="54"/>
      <c r="G139" s="54"/>
      <c r="H139" s="54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54"/>
      <c r="U139" s="54"/>
      <c r="V139" s="82"/>
    </row>
    <row r="140" spans="1:22" ht="30.65" customHeight="1" x14ac:dyDescent="0.35">
      <c r="A140" s="60">
        <f>'S5 Maquette'!B140</f>
        <v>0</v>
      </c>
      <c r="B140" s="60">
        <f>'S5 Maquette'!C140</f>
        <v>0</v>
      </c>
      <c r="C140" s="81">
        <f>'S5 Maquette'!F140</f>
        <v>0</v>
      </c>
      <c r="D140" s="54"/>
      <c r="E140" s="54"/>
      <c r="F140" s="54"/>
      <c r="G140" s="54"/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54"/>
      <c r="U140" s="54"/>
      <c r="V140" s="82"/>
    </row>
    <row r="141" spans="1:22" ht="30.65" customHeight="1" x14ac:dyDescent="0.35">
      <c r="A141" s="60">
        <f>'S5 Maquette'!B141</f>
        <v>0</v>
      </c>
      <c r="B141" s="60">
        <f>'S5 Maquette'!C141</f>
        <v>0</v>
      </c>
      <c r="C141" s="81">
        <f>'S5 Maquette'!F141</f>
        <v>0</v>
      </c>
      <c r="D141" s="54"/>
      <c r="E141" s="54"/>
      <c r="F141" s="54"/>
      <c r="G141" s="54"/>
      <c r="H141" s="54"/>
      <c r="I141" s="54"/>
      <c r="J141" s="54"/>
      <c r="K141" s="54"/>
      <c r="L141" s="54"/>
      <c r="M141" s="54"/>
      <c r="N141" s="54"/>
      <c r="O141" s="54"/>
      <c r="P141" s="54"/>
      <c r="Q141" s="54"/>
      <c r="R141" s="54"/>
      <c r="S141" s="54"/>
      <c r="T141" s="54"/>
      <c r="U141" s="54"/>
      <c r="V141" s="82"/>
    </row>
    <row r="142" spans="1:22" ht="30.65" customHeight="1" x14ac:dyDescent="0.35">
      <c r="A142" s="60">
        <f>'S5 Maquette'!B142</f>
        <v>0</v>
      </c>
      <c r="B142" s="60">
        <f>'S5 Maquette'!C142</f>
        <v>0</v>
      </c>
      <c r="C142" s="81">
        <f>'S5 Maquette'!F142</f>
        <v>0</v>
      </c>
      <c r="D142" s="54"/>
      <c r="E142" s="54"/>
      <c r="F142" s="54"/>
      <c r="G142" s="54"/>
      <c r="H142" s="54"/>
      <c r="I142" s="54"/>
      <c r="J142" s="54"/>
      <c r="K142" s="54"/>
      <c r="L142" s="54"/>
      <c r="M142" s="54"/>
      <c r="N142" s="54"/>
      <c r="O142" s="54"/>
      <c r="P142" s="54"/>
      <c r="Q142" s="54"/>
      <c r="R142" s="54"/>
      <c r="S142" s="54"/>
      <c r="T142" s="54"/>
      <c r="U142" s="54"/>
      <c r="V142" s="82"/>
    </row>
    <row r="143" spans="1:22" ht="30.65" customHeight="1" x14ac:dyDescent="0.35">
      <c r="A143" s="60">
        <f>'S5 Maquette'!B143</f>
        <v>0</v>
      </c>
      <c r="B143" s="60">
        <f>'S5 Maquette'!C143</f>
        <v>0</v>
      </c>
      <c r="C143" s="81">
        <f>'S5 Maquette'!F143</f>
        <v>0</v>
      </c>
      <c r="D143" s="54"/>
      <c r="E143" s="54"/>
      <c r="F143" s="54"/>
      <c r="G143" s="54"/>
      <c r="H143" s="54"/>
      <c r="I143" s="54"/>
      <c r="J143" s="54"/>
      <c r="K143" s="54"/>
      <c r="L143" s="54"/>
      <c r="M143" s="54"/>
      <c r="N143" s="54"/>
      <c r="O143" s="54"/>
      <c r="P143" s="54"/>
      <c r="Q143" s="54"/>
      <c r="R143" s="54"/>
      <c r="S143" s="54"/>
      <c r="T143" s="54"/>
      <c r="U143" s="54"/>
      <c r="V143" s="82"/>
    </row>
    <row r="144" spans="1:22" ht="30.65" customHeight="1" x14ac:dyDescent="0.35">
      <c r="A144" s="60">
        <f>'S5 Maquette'!B144</f>
        <v>0</v>
      </c>
      <c r="B144" s="60">
        <f>'S5 Maquette'!C144</f>
        <v>0</v>
      </c>
      <c r="C144" s="81">
        <f>'S5 Maquette'!F144</f>
        <v>0</v>
      </c>
      <c r="D144" s="54"/>
      <c r="E144" s="54"/>
      <c r="F144" s="54"/>
      <c r="G144" s="54"/>
      <c r="H144" s="54"/>
      <c r="I144" s="54"/>
      <c r="J144" s="54"/>
      <c r="K144" s="54"/>
      <c r="L144" s="54"/>
      <c r="M144" s="54"/>
      <c r="N144" s="54"/>
      <c r="O144" s="54"/>
      <c r="P144" s="54"/>
      <c r="Q144" s="54"/>
      <c r="R144" s="54"/>
      <c r="S144" s="54"/>
      <c r="T144" s="54"/>
      <c r="U144" s="54"/>
      <c r="V144" s="82"/>
    </row>
    <row r="145" spans="1:22" ht="30.65" customHeight="1" x14ac:dyDescent="0.35">
      <c r="A145" s="60">
        <f>'S5 Maquette'!B145</f>
        <v>0</v>
      </c>
      <c r="B145" s="60">
        <f>'S5 Maquette'!C145</f>
        <v>0</v>
      </c>
      <c r="C145" s="81">
        <f>'S5 Maquette'!F145</f>
        <v>0</v>
      </c>
      <c r="D145" s="54"/>
      <c r="E145" s="54"/>
      <c r="F145" s="54"/>
      <c r="G145" s="54"/>
      <c r="H145" s="54"/>
      <c r="I145" s="54"/>
      <c r="J145" s="54"/>
      <c r="K145" s="54"/>
      <c r="L145" s="54"/>
      <c r="M145" s="54"/>
      <c r="N145" s="54"/>
      <c r="O145" s="54"/>
      <c r="P145" s="54"/>
      <c r="Q145" s="54"/>
      <c r="R145" s="54"/>
      <c r="S145" s="54"/>
      <c r="T145" s="54"/>
      <c r="U145" s="54"/>
      <c r="V145" s="82"/>
    </row>
    <row r="146" spans="1:22" ht="30.65" customHeight="1" x14ac:dyDescent="0.35">
      <c r="A146" s="60">
        <f>'S5 Maquette'!B146</f>
        <v>0</v>
      </c>
      <c r="B146" s="60">
        <f>'S5 Maquette'!C146</f>
        <v>0</v>
      </c>
      <c r="C146" s="81">
        <f>'S5 Maquette'!F146</f>
        <v>0</v>
      </c>
      <c r="D146" s="54"/>
      <c r="E146" s="54"/>
      <c r="F146" s="54"/>
      <c r="G146" s="54"/>
      <c r="H146" s="54"/>
      <c r="I146" s="54"/>
      <c r="J146" s="54"/>
      <c r="K146" s="54"/>
      <c r="L146" s="54"/>
      <c r="M146" s="54"/>
      <c r="N146" s="54"/>
      <c r="O146" s="54"/>
      <c r="P146" s="54"/>
      <c r="Q146" s="54"/>
      <c r="R146" s="54"/>
      <c r="S146" s="54"/>
      <c r="T146" s="54"/>
      <c r="U146" s="54"/>
      <c r="V146" s="82"/>
    </row>
    <row r="147" spans="1:22" ht="30.65" customHeight="1" x14ac:dyDescent="0.35">
      <c r="A147" s="60">
        <f>'S5 Maquette'!B147</f>
        <v>0</v>
      </c>
      <c r="B147" s="60">
        <f>'S5 Maquette'!C147</f>
        <v>0</v>
      </c>
      <c r="C147" s="81">
        <f>'S5 Maquette'!F147</f>
        <v>0</v>
      </c>
      <c r="D147" s="54"/>
      <c r="E147" s="54"/>
      <c r="F147" s="54"/>
      <c r="G147" s="54"/>
      <c r="H147" s="54"/>
      <c r="I147" s="54"/>
      <c r="J147" s="54"/>
      <c r="K147" s="54"/>
      <c r="L147" s="54"/>
      <c r="M147" s="54"/>
      <c r="N147" s="54"/>
      <c r="O147" s="54"/>
      <c r="P147" s="54"/>
      <c r="Q147" s="54"/>
      <c r="R147" s="54"/>
      <c r="S147" s="54"/>
      <c r="T147" s="54"/>
      <c r="U147" s="54"/>
      <c r="V147" s="82"/>
    </row>
    <row r="148" spans="1:22" ht="30.65" customHeight="1" x14ac:dyDescent="0.35">
      <c r="A148" s="60">
        <f>'S5 Maquette'!B148</f>
        <v>0</v>
      </c>
      <c r="B148" s="60">
        <f>'S5 Maquette'!C148</f>
        <v>0</v>
      </c>
      <c r="C148" s="81">
        <f>'S5 Maquette'!F148</f>
        <v>0</v>
      </c>
      <c r="D148" s="54"/>
      <c r="E148" s="54"/>
      <c r="F148" s="54"/>
      <c r="G148" s="54"/>
      <c r="H148" s="54"/>
      <c r="I148" s="54"/>
      <c r="J148" s="54"/>
      <c r="K148" s="54"/>
      <c r="L148" s="54"/>
      <c r="M148" s="54"/>
      <c r="N148" s="54"/>
      <c r="O148" s="54"/>
      <c r="P148" s="54"/>
      <c r="Q148" s="54"/>
      <c r="R148" s="54"/>
      <c r="S148" s="54"/>
      <c r="T148" s="54"/>
      <c r="U148" s="54"/>
      <c r="V148" s="82"/>
    </row>
    <row r="149" spans="1:22" ht="30.65" customHeight="1" x14ac:dyDescent="0.35">
      <c r="A149" s="60">
        <f>'S5 Maquette'!B149</f>
        <v>0</v>
      </c>
      <c r="B149" s="60">
        <f>'S5 Maquette'!C149</f>
        <v>0</v>
      </c>
      <c r="C149" s="81">
        <f>'S5 Maquette'!F149</f>
        <v>0</v>
      </c>
      <c r="D149" s="54"/>
      <c r="E149" s="54"/>
      <c r="F149" s="54"/>
      <c r="G149" s="54"/>
      <c r="H149" s="54"/>
      <c r="I149" s="54"/>
      <c r="J149" s="54"/>
      <c r="K149" s="54"/>
      <c r="L149" s="54"/>
      <c r="M149" s="54"/>
      <c r="N149" s="54"/>
      <c r="O149" s="54"/>
      <c r="P149" s="54"/>
      <c r="Q149" s="54"/>
      <c r="R149" s="54"/>
      <c r="S149" s="54"/>
      <c r="T149" s="54"/>
      <c r="U149" s="54"/>
      <c r="V149" s="82"/>
    </row>
    <row r="150" spans="1:22" ht="30.65" customHeight="1" x14ac:dyDescent="0.35">
      <c r="A150" s="60">
        <f>'S5 Maquette'!B150</f>
        <v>0</v>
      </c>
      <c r="B150" s="60">
        <f>'S5 Maquette'!C150</f>
        <v>0</v>
      </c>
      <c r="C150" s="81">
        <f>'S5 Maquette'!F150</f>
        <v>0</v>
      </c>
      <c r="D150" s="54"/>
      <c r="E150" s="54"/>
      <c r="F150" s="54"/>
      <c r="G150" s="54"/>
      <c r="H150" s="54"/>
      <c r="I150" s="54"/>
      <c r="J150" s="54"/>
      <c r="K150" s="54"/>
      <c r="L150" s="54"/>
      <c r="M150" s="54"/>
      <c r="N150" s="54"/>
      <c r="O150" s="54"/>
      <c r="P150" s="54"/>
      <c r="Q150" s="54"/>
      <c r="R150" s="54"/>
      <c r="S150" s="54"/>
      <c r="T150" s="54"/>
      <c r="U150" s="54"/>
      <c r="V150" s="82"/>
    </row>
    <row r="151" spans="1:22" ht="30.65" customHeight="1" x14ac:dyDescent="0.35">
      <c r="A151" s="60">
        <f>'S5 Maquette'!B151</f>
        <v>0</v>
      </c>
      <c r="B151" s="60">
        <f>'S5 Maquette'!C151</f>
        <v>0</v>
      </c>
      <c r="C151" s="81">
        <f>'S5 Maquette'!F151</f>
        <v>0</v>
      </c>
      <c r="D151" s="54"/>
      <c r="E151" s="54"/>
      <c r="F151" s="54"/>
      <c r="G151" s="54"/>
      <c r="H151" s="54"/>
      <c r="I151" s="54"/>
      <c r="J151" s="54"/>
      <c r="K151" s="54"/>
      <c r="L151" s="54"/>
      <c r="M151" s="54"/>
      <c r="N151" s="54"/>
      <c r="O151" s="54"/>
      <c r="P151" s="54"/>
      <c r="Q151" s="54"/>
      <c r="R151" s="54"/>
      <c r="S151" s="54"/>
      <c r="T151" s="54"/>
      <c r="U151" s="54"/>
      <c r="V151" s="82"/>
    </row>
    <row r="152" spans="1:22" ht="30.65" customHeight="1" x14ac:dyDescent="0.35">
      <c r="A152" s="60">
        <f>'S5 Maquette'!B152</f>
        <v>0</v>
      </c>
      <c r="B152" s="60">
        <f>'S5 Maquette'!C152</f>
        <v>0</v>
      </c>
      <c r="C152" s="81">
        <f>'S5 Maquette'!F152</f>
        <v>0</v>
      </c>
      <c r="D152" s="54"/>
      <c r="E152" s="54"/>
      <c r="F152" s="54"/>
      <c r="G152" s="54"/>
      <c r="H152" s="54"/>
      <c r="I152" s="54"/>
      <c r="J152" s="54"/>
      <c r="K152" s="54"/>
      <c r="L152" s="54"/>
      <c r="M152" s="54"/>
      <c r="N152" s="54"/>
      <c r="O152" s="54"/>
      <c r="P152" s="54"/>
      <c r="Q152" s="54"/>
      <c r="R152" s="54"/>
      <c r="S152" s="54"/>
      <c r="T152" s="54"/>
      <c r="U152" s="54"/>
      <c r="V152" s="82"/>
    </row>
    <row r="153" spans="1:22" ht="30.65" customHeight="1" x14ac:dyDescent="0.35">
      <c r="A153" s="60">
        <f>'S5 Maquette'!B153</f>
        <v>0</v>
      </c>
      <c r="B153" s="60">
        <f>'S5 Maquette'!C153</f>
        <v>0</v>
      </c>
      <c r="C153" s="81">
        <f>'S5 Maquette'!F153</f>
        <v>0</v>
      </c>
      <c r="D153" s="54"/>
      <c r="E153" s="54"/>
      <c r="F153" s="54"/>
      <c r="G153" s="54"/>
      <c r="H153" s="54"/>
      <c r="I153" s="54"/>
      <c r="J153" s="54"/>
      <c r="K153" s="54"/>
      <c r="L153" s="54"/>
      <c r="M153" s="54"/>
      <c r="N153" s="54"/>
      <c r="O153" s="54"/>
      <c r="P153" s="54"/>
      <c r="Q153" s="54"/>
      <c r="R153" s="54"/>
      <c r="S153" s="54"/>
      <c r="T153" s="54"/>
      <c r="U153" s="54"/>
      <c r="V153" s="82"/>
    </row>
    <row r="154" spans="1:22" ht="30.65" customHeight="1" x14ac:dyDescent="0.35">
      <c r="A154" s="60">
        <f>'S5 Maquette'!B154</f>
        <v>0</v>
      </c>
      <c r="B154" s="60">
        <f>'S5 Maquette'!C154</f>
        <v>0</v>
      </c>
      <c r="C154" s="81">
        <f>'S5 Maquette'!F154</f>
        <v>0</v>
      </c>
      <c r="D154" s="54"/>
      <c r="E154" s="54"/>
      <c r="F154" s="54"/>
      <c r="G154" s="54"/>
      <c r="H154" s="54"/>
      <c r="I154" s="54"/>
      <c r="J154" s="54"/>
      <c r="K154" s="54"/>
      <c r="L154" s="54"/>
      <c r="M154" s="54"/>
      <c r="N154" s="54"/>
      <c r="O154" s="54"/>
      <c r="P154" s="54"/>
      <c r="Q154" s="54"/>
      <c r="R154" s="54"/>
      <c r="S154" s="54"/>
      <c r="T154" s="54"/>
      <c r="U154" s="54"/>
      <c r="V154" s="82"/>
    </row>
    <row r="155" spans="1:22" ht="30.65" customHeight="1" x14ac:dyDescent="0.35">
      <c r="A155" s="60">
        <f>'S5 Maquette'!B155</f>
        <v>0</v>
      </c>
      <c r="B155" s="60">
        <f>'S5 Maquette'!C155</f>
        <v>0</v>
      </c>
      <c r="C155" s="81">
        <f>'S5 Maquette'!F155</f>
        <v>0</v>
      </c>
      <c r="D155" s="54"/>
      <c r="E155" s="54"/>
      <c r="F155" s="54"/>
      <c r="G155" s="54"/>
      <c r="H155" s="54"/>
      <c r="I155" s="54"/>
      <c r="J155" s="54"/>
      <c r="K155" s="54"/>
      <c r="L155" s="54"/>
      <c r="M155" s="54"/>
      <c r="N155" s="54"/>
      <c r="O155" s="54"/>
      <c r="P155" s="54"/>
      <c r="Q155" s="54"/>
      <c r="R155" s="54"/>
      <c r="S155" s="54"/>
      <c r="T155" s="54"/>
      <c r="U155" s="54"/>
      <c r="V155" s="82"/>
    </row>
    <row r="156" spans="1:22" ht="30.65" customHeight="1" x14ac:dyDescent="0.35">
      <c r="A156" s="60">
        <f>'S5 Maquette'!B156</f>
        <v>0</v>
      </c>
      <c r="B156" s="60">
        <f>'S5 Maquette'!C156</f>
        <v>0</v>
      </c>
      <c r="C156" s="81">
        <f>'S5 Maquette'!F156</f>
        <v>0</v>
      </c>
      <c r="D156" s="54"/>
      <c r="E156" s="54"/>
      <c r="F156" s="54"/>
      <c r="G156" s="54"/>
      <c r="H156" s="54"/>
      <c r="I156" s="54"/>
      <c r="J156" s="54"/>
      <c r="K156" s="54"/>
      <c r="L156" s="54"/>
      <c r="M156" s="54"/>
      <c r="N156" s="54"/>
      <c r="O156" s="54"/>
      <c r="P156" s="54"/>
      <c r="Q156" s="54"/>
      <c r="R156" s="54"/>
      <c r="S156" s="54"/>
      <c r="T156" s="54"/>
      <c r="U156" s="54"/>
      <c r="V156" s="82"/>
    </row>
    <row r="157" spans="1:22" ht="30.65" customHeight="1" x14ac:dyDescent="0.35">
      <c r="A157" s="60">
        <f>'S5 Maquette'!B157</f>
        <v>0</v>
      </c>
      <c r="B157" s="60">
        <f>'S5 Maquette'!C157</f>
        <v>0</v>
      </c>
      <c r="C157" s="81">
        <f>'S5 Maquette'!F157</f>
        <v>0</v>
      </c>
      <c r="D157" s="54"/>
      <c r="E157" s="54"/>
      <c r="F157" s="54"/>
      <c r="G157" s="54"/>
      <c r="H157" s="54"/>
      <c r="I157" s="54"/>
      <c r="J157" s="54"/>
      <c r="K157" s="54"/>
      <c r="L157" s="54"/>
      <c r="M157" s="54"/>
      <c r="N157" s="54"/>
      <c r="O157" s="54"/>
      <c r="P157" s="54"/>
      <c r="Q157" s="54"/>
      <c r="R157" s="54"/>
      <c r="S157" s="54"/>
      <c r="T157" s="54"/>
      <c r="U157" s="54"/>
      <c r="V157" s="82"/>
    </row>
    <row r="158" spans="1:22" ht="30.65" customHeight="1" x14ac:dyDescent="0.35">
      <c r="A158" s="60">
        <f>'S5 Maquette'!B158</f>
        <v>0</v>
      </c>
      <c r="B158" s="60">
        <f>'S5 Maquette'!C158</f>
        <v>0</v>
      </c>
      <c r="C158" s="81">
        <f>'S5 Maquette'!F158</f>
        <v>0</v>
      </c>
      <c r="D158" s="54"/>
      <c r="E158" s="54"/>
      <c r="F158" s="54"/>
      <c r="G158" s="54"/>
      <c r="H158" s="54"/>
      <c r="I158" s="54"/>
      <c r="J158" s="54"/>
      <c r="K158" s="54"/>
      <c r="L158" s="54"/>
      <c r="M158" s="54"/>
      <c r="N158" s="54"/>
      <c r="O158" s="54"/>
      <c r="P158" s="54"/>
      <c r="Q158" s="54"/>
      <c r="R158" s="54"/>
      <c r="S158" s="54"/>
      <c r="T158" s="54"/>
      <c r="U158" s="54"/>
      <c r="V158" s="82"/>
    </row>
    <row r="159" spans="1:22" ht="30.65" customHeight="1" x14ac:dyDescent="0.35">
      <c r="A159" s="60">
        <f>'S5 Maquette'!B159</f>
        <v>0</v>
      </c>
      <c r="B159" s="60">
        <f>'S5 Maquette'!C159</f>
        <v>0</v>
      </c>
      <c r="C159" s="81">
        <f>'S5 Maquette'!F159</f>
        <v>0</v>
      </c>
      <c r="D159" s="54"/>
      <c r="E159" s="54"/>
      <c r="F159" s="54"/>
      <c r="G159" s="54"/>
      <c r="H159" s="54"/>
      <c r="I159" s="54"/>
      <c r="J159" s="54"/>
      <c r="K159" s="54"/>
      <c r="L159" s="54"/>
      <c r="M159" s="54"/>
      <c r="N159" s="54"/>
      <c r="O159" s="54"/>
      <c r="P159" s="54"/>
      <c r="Q159" s="54"/>
      <c r="R159" s="54"/>
      <c r="S159" s="54"/>
      <c r="T159" s="54"/>
      <c r="U159" s="54"/>
      <c r="V159" s="82"/>
    </row>
    <row r="160" spans="1:22" ht="30.65" customHeight="1" x14ac:dyDescent="0.35">
      <c r="A160" s="60">
        <f>'S5 Maquette'!B160</f>
        <v>0</v>
      </c>
      <c r="B160" s="60">
        <f>'S5 Maquette'!C160</f>
        <v>0</v>
      </c>
      <c r="C160" s="81">
        <f>'S5 Maquette'!F160</f>
        <v>0</v>
      </c>
      <c r="D160" s="54"/>
      <c r="E160" s="54"/>
      <c r="F160" s="54"/>
      <c r="G160" s="54"/>
      <c r="H160" s="54"/>
      <c r="I160" s="54"/>
      <c r="J160" s="54"/>
      <c r="K160" s="54"/>
      <c r="L160" s="54"/>
      <c r="M160" s="54"/>
      <c r="N160" s="54"/>
      <c r="O160" s="54"/>
      <c r="P160" s="54"/>
      <c r="Q160" s="54"/>
      <c r="R160" s="54"/>
      <c r="S160" s="54"/>
      <c r="T160" s="54"/>
      <c r="U160" s="54"/>
      <c r="V160" s="82"/>
    </row>
    <row r="161" spans="1:22" ht="30.65" customHeight="1" x14ac:dyDescent="0.35">
      <c r="A161" s="60">
        <f>'S5 Maquette'!B161</f>
        <v>0</v>
      </c>
      <c r="B161" s="60">
        <f>'S5 Maquette'!C161</f>
        <v>0</v>
      </c>
      <c r="C161" s="81">
        <f>'S5 Maquette'!F161</f>
        <v>0</v>
      </c>
      <c r="D161" s="54"/>
      <c r="E161" s="54"/>
      <c r="F161" s="54"/>
      <c r="G161" s="54"/>
      <c r="H161" s="54"/>
      <c r="I161" s="54"/>
      <c r="J161" s="54"/>
      <c r="K161" s="54"/>
      <c r="L161" s="54"/>
      <c r="M161" s="54"/>
      <c r="N161" s="54"/>
      <c r="O161" s="54"/>
      <c r="P161" s="54"/>
      <c r="Q161" s="54"/>
      <c r="R161" s="54"/>
      <c r="S161" s="54"/>
      <c r="T161" s="54"/>
      <c r="U161" s="54"/>
      <c r="V161" s="82"/>
    </row>
    <row r="162" spans="1:22" ht="30.65" customHeight="1" x14ac:dyDescent="0.35">
      <c r="A162" s="60">
        <f>'S5 Maquette'!B162</f>
        <v>0</v>
      </c>
      <c r="B162" s="60">
        <f>'S5 Maquette'!C162</f>
        <v>0</v>
      </c>
      <c r="C162" s="81">
        <f>'S5 Maquette'!F162</f>
        <v>0</v>
      </c>
      <c r="D162" s="54"/>
      <c r="E162" s="54"/>
      <c r="F162" s="54"/>
      <c r="G162" s="54"/>
      <c r="H162" s="54"/>
      <c r="I162" s="54"/>
      <c r="J162" s="54"/>
      <c r="K162" s="54"/>
      <c r="L162" s="54"/>
      <c r="M162" s="54"/>
      <c r="N162" s="54"/>
      <c r="O162" s="54"/>
      <c r="P162" s="54"/>
      <c r="Q162" s="54"/>
      <c r="R162" s="54"/>
      <c r="S162" s="54"/>
      <c r="T162" s="54"/>
      <c r="U162" s="54"/>
      <c r="V162" s="82"/>
    </row>
    <row r="163" spans="1:22" ht="30.65" customHeight="1" x14ac:dyDescent="0.35">
      <c r="A163" s="60">
        <f>'S5 Maquette'!B163</f>
        <v>0</v>
      </c>
      <c r="B163" s="60">
        <f>'S5 Maquette'!C163</f>
        <v>0</v>
      </c>
      <c r="C163" s="81">
        <f>'S5 Maquette'!F163</f>
        <v>0</v>
      </c>
      <c r="D163" s="54"/>
      <c r="E163" s="54"/>
      <c r="F163" s="54"/>
      <c r="G163" s="54"/>
      <c r="H163" s="54"/>
      <c r="I163" s="54"/>
      <c r="J163" s="54"/>
      <c r="K163" s="54"/>
      <c r="L163" s="54"/>
      <c r="M163" s="54"/>
      <c r="N163" s="54"/>
      <c r="O163" s="54"/>
      <c r="P163" s="54"/>
      <c r="Q163" s="54"/>
      <c r="R163" s="54"/>
      <c r="S163" s="54"/>
      <c r="T163" s="54"/>
      <c r="U163" s="54"/>
      <c r="V163" s="82"/>
    </row>
    <row r="164" spans="1:22" ht="30.65" customHeight="1" x14ac:dyDescent="0.35">
      <c r="A164" s="60">
        <f>'S5 Maquette'!B164</f>
        <v>0</v>
      </c>
      <c r="B164" s="60">
        <f>'S5 Maquette'!C164</f>
        <v>0</v>
      </c>
      <c r="C164" s="81">
        <f>'S5 Maquette'!F164</f>
        <v>0</v>
      </c>
      <c r="D164" s="54"/>
      <c r="E164" s="54"/>
      <c r="F164" s="54"/>
      <c r="G164" s="54"/>
      <c r="H164" s="54"/>
      <c r="I164" s="54"/>
      <c r="J164" s="54"/>
      <c r="K164" s="54"/>
      <c r="L164" s="54"/>
      <c r="M164" s="54"/>
      <c r="N164" s="54"/>
      <c r="O164" s="54"/>
      <c r="P164" s="54"/>
      <c r="Q164" s="54"/>
      <c r="R164" s="54"/>
      <c r="S164" s="54"/>
      <c r="T164" s="54"/>
      <c r="U164" s="54"/>
      <c r="V164" s="82"/>
    </row>
    <row r="165" spans="1:22" ht="30.65" customHeight="1" x14ac:dyDescent="0.35">
      <c r="A165" s="60">
        <f>'S5 Maquette'!B165</f>
        <v>0</v>
      </c>
      <c r="B165" s="60">
        <f>'S5 Maquette'!C165</f>
        <v>0</v>
      </c>
      <c r="C165" s="81">
        <f>'S5 Maquette'!F165</f>
        <v>0</v>
      </c>
      <c r="D165" s="54"/>
      <c r="E165" s="54"/>
      <c r="F165" s="54"/>
      <c r="G165" s="54"/>
      <c r="H165" s="54"/>
      <c r="I165" s="54"/>
      <c r="J165" s="54"/>
      <c r="K165" s="54"/>
      <c r="L165" s="54"/>
      <c r="M165" s="54"/>
      <c r="N165" s="54"/>
      <c r="O165" s="54"/>
      <c r="P165" s="54"/>
      <c r="Q165" s="54"/>
      <c r="R165" s="54"/>
      <c r="S165" s="54"/>
      <c r="T165" s="54"/>
      <c r="U165" s="54"/>
      <c r="V165" s="82"/>
    </row>
    <row r="166" spans="1:22" ht="30.65" customHeight="1" x14ac:dyDescent="0.35">
      <c r="A166" s="60">
        <f>'S5 Maquette'!B166</f>
        <v>0</v>
      </c>
      <c r="B166" s="60">
        <f>'S5 Maquette'!C166</f>
        <v>0</v>
      </c>
      <c r="C166" s="81">
        <f>'S5 Maquette'!F166</f>
        <v>0</v>
      </c>
      <c r="D166" s="54"/>
      <c r="E166" s="54"/>
      <c r="F166" s="54"/>
      <c r="G166" s="54"/>
      <c r="H166" s="54"/>
      <c r="I166" s="54"/>
      <c r="J166" s="54"/>
      <c r="K166" s="54"/>
      <c r="L166" s="54"/>
      <c r="M166" s="54"/>
      <c r="N166" s="54"/>
      <c r="O166" s="54"/>
      <c r="P166" s="54"/>
      <c r="Q166" s="54"/>
      <c r="R166" s="54"/>
      <c r="S166" s="54"/>
      <c r="T166" s="54"/>
      <c r="U166" s="54"/>
      <c r="V166" s="82"/>
    </row>
    <row r="167" spans="1:22" ht="30.65" customHeight="1" x14ac:dyDescent="0.35">
      <c r="A167" s="60">
        <f>'S5 Maquette'!B167</f>
        <v>0</v>
      </c>
      <c r="B167" s="60">
        <f>'S5 Maquette'!C167</f>
        <v>0</v>
      </c>
      <c r="C167" s="81">
        <f>'S5 Maquette'!F167</f>
        <v>0</v>
      </c>
      <c r="D167" s="54"/>
      <c r="E167" s="54"/>
      <c r="F167" s="54"/>
      <c r="G167" s="54"/>
      <c r="H167" s="54"/>
      <c r="I167" s="54"/>
      <c r="J167" s="54"/>
      <c r="K167" s="54"/>
      <c r="L167" s="54"/>
      <c r="M167" s="54"/>
      <c r="N167" s="54"/>
      <c r="O167" s="54"/>
      <c r="P167" s="54"/>
      <c r="Q167" s="54"/>
      <c r="R167" s="54"/>
      <c r="S167" s="54"/>
      <c r="T167" s="54"/>
      <c r="U167" s="54"/>
      <c r="V167" s="82"/>
    </row>
    <row r="168" spans="1:22" ht="30.65" customHeight="1" x14ac:dyDescent="0.35">
      <c r="A168" s="60">
        <f>'S5 Maquette'!B168</f>
        <v>0</v>
      </c>
      <c r="B168" s="60">
        <f>'S5 Maquette'!C168</f>
        <v>0</v>
      </c>
      <c r="C168" s="81">
        <f>'S5 Maquette'!F168</f>
        <v>0</v>
      </c>
      <c r="D168" s="54"/>
      <c r="E168" s="54"/>
      <c r="F168" s="54"/>
      <c r="G168" s="54"/>
      <c r="H168" s="54"/>
      <c r="I168" s="54"/>
      <c r="J168" s="54"/>
      <c r="K168" s="54"/>
      <c r="L168" s="54"/>
      <c r="M168" s="54"/>
      <c r="N168" s="54"/>
      <c r="O168" s="54"/>
      <c r="P168" s="54"/>
      <c r="Q168" s="54"/>
      <c r="R168" s="54"/>
      <c r="S168" s="54"/>
      <c r="T168" s="54"/>
      <c r="U168" s="54"/>
      <c r="V168" s="82"/>
    </row>
    <row r="169" spans="1:22" ht="30.65" customHeight="1" x14ac:dyDescent="0.35">
      <c r="A169" s="60">
        <f>'S5 Maquette'!B169</f>
        <v>0</v>
      </c>
      <c r="B169" s="60">
        <f>'S5 Maquette'!C169</f>
        <v>0</v>
      </c>
      <c r="C169" s="81">
        <f>'S5 Maquette'!F169</f>
        <v>0</v>
      </c>
      <c r="D169" s="54"/>
      <c r="E169" s="54"/>
      <c r="F169" s="54"/>
      <c r="G169" s="54"/>
      <c r="H169" s="54"/>
      <c r="I169" s="54"/>
      <c r="J169" s="54"/>
      <c r="K169" s="54"/>
      <c r="L169" s="54"/>
      <c r="M169" s="54"/>
      <c r="N169" s="54"/>
      <c r="O169" s="54"/>
      <c r="P169" s="54"/>
      <c r="Q169" s="54"/>
      <c r="R169" s="54"/>
      <c r="S169" s="54"/>
      <c r="T169" s="54"/>
      <c r="U169" s="54"/>
      <c r="V169" s="82"/>
    </row>
    <row r="170" spans="1:22" ht="30.65" customHeight="1" x14ac:dyDescent="0.35">
      <c r="A170" s="60">
        <f>'S5 Maquette'!B170</f>
        <v>0</v>
      </c>
      <c r="B170" s="60">
        <f>'S5 Maquette'!C170</f>
        <v>0</v>
      </c>
      <c r="C170" s="81">
        <f>'S5 Maquette'!F170</f>
        <v>0</v>
      </c>
      <c r="D170" s="54"/>
      <c r="E170" s="54"/>
      <c r="F170" s="54"/>
      <c r="G170" s="54"/>
      <c r="H170" s="54"/>
      <c r="I170" s="54"/>
      <c r="J170" s="54"/>
      <c r="K170" s="54"/>
      <c r="L170" s="54"/>
      <c r="M170" s="54"/>
      <c r="N170" s="54"/>
      <c r="O170" s="54"/>
      <c r="P170" s="54"/>
      <c r="Q170" s="54"/>
      <c r="R170" s="54"/>
      <c r="S170" s="54"/>
      <c r="T170" s="54"/>
      <c r="U170" s="54"/>
      <c r="V170" s="82"/>
    </row>
    <row r="171" spans="1:22" ht="30.65" customHeight="1" x14ac:dyDescent="0.35">
      <c r="A171" s="60">
        <f>'S5 Maquette'!B171</f>
        <v>0</v>
      </c>
      <c r="B171" s="60">
        <f>'S5 Maquette'!C171</f>
        <v>0</v>
      </c>
      <c r="C171" s="81">
        <f>'S5 Maquette'!F171</f>
        <v>0</v>
      </c>
      <c r="D171" s="54"/>
      <c r="E171" s="54"/>
      <c r="F171" s="54"/>
      <c r="G171" s="54"/>
      <c r="H171" s="54"/>
      <c r="I171" s="54"/>
      <c r="J171" s="54"/>
      <c r="K171" s="54"/>
      <c r="L171" s="54"/>
      <c r="M171" s="54"/>
      <c r="N171" s="54"/>
      <c r="O171" s="54"/>
      <c r="P171" s="54"/>
      <c r="Q171" s="54"/>
      <c r="R171" s="54"/>
      <c r="S171" s="54"/>
      <c r="T171" s="54"/>
      <c r="U171" s="54"/>
      <c r="V171" s="82"/>
    </row>
    <row r="172" spans="1:22" ht="30.65" customHeight="1" x14ac:dyDescent="0.35">
      <c r="A172" s="60">
        <f>'S5 Maquette'!B172</f>
        <v>0</v>
      </c>
      <c r="B172" s="60">
        <f>'S5 Maquette'!C172</f>
        <v>0</v>
      </c>
      <c r="C172" s="81">
        <f>'S5 Maquette'!F172</f>
        <v>0</v>
      </c>
      <c r="D172" s="54"/>
      <c r="E172" s="54"/>
      <c r="F172" s="54"/>
      <c r="G172" s="54"/>
      <c r="H172" s="54"/>
      <c r="I172" s="54"/>
      <c r="J172" s="54"/>
      <c r="K172" s="54"/>
      <c r="L172" s="54"/>
      <c r="M172" s="54"/>
      <c r="N172" s="54"/>
      <c r="O172" s="54"/>
      <c r="P172" s="54"/>
      <c r="Q172" s="54"/>
      <c r="R172" s="54"/>
      <c r="S172" s="54"/>
      <c r="T172" s="54"/>
      <c r="U172" s="54"/>
      <c r="V172" s="82"/>
    </row>
    <row r="173" spans="1:22" ht="30.65" customHeight="1" x14ac:dyDescent="0.35">
      <c r="A173" s="60">
        <f>'S5 Maquette'!B173</f>
        <v>0</v>
      </c>
      <c r="B173" s="60">
        <f>'S5 Maquette'!C173</f>
        <v>0</v>
      </c>
      <c r="C173" s="81">
        <f>'S5 Maquette'!F173</f>
        <v>0</v>
      </c>
      <c r="D173" s="54"/>
      <c r="E173" s="54"/>
      <c r="F173" s="54"/>
      <c r="G173" s="54"/>
      <c r="H173" s="54"/>
      <c r="I173" s="54"/>
      <c r="J173" s="54"/>
      <c r="K173" s="54"/>
      <c r="L173" s="54"/>
      <c r="M173" s="54"/>
      <c r="N173" s="54"/>
      <c r="O173" s="54"/>
      <c r="P173" s="54"/>
      <c r="Q173" s="54"/>
      <c r="R173" s="54"/>
      <c r="S173" s="54"/>
      <c r="T173" s="54"/>
      <c r="U173" s="54"/>
      <c r="V173" s="82"/>
    </row>
    <row r="174" spans="1:22" ht="30.65" customHeight="1" x14ac:dyDescent="0.35">
      <c r="A174" s="60">
        <f>'S5 Maquette'!B174</f>
        <v>0</v>
      </c>
      <c r="B174" s="60">
        <f>'S5 Maquette'!C174</f>
        <v>0</v>
      </c>
      <c r="C174" s="81">
        <f>'S5 Maquette'!F174</f>
        <v>0</v>
      </c>
      <c r="D174" s="54"/>
      <c r="E174" s="54"/>
      <c r="F174" s="54"/>
      <c r="G174" s="54"/>
      <c r="H174" s="54"/>
      <c r="I174" s="54"/>
      <c r="J174" s="54"/>
      <c r="K174" s="54"/>
      <c r="L174" s="54"/>
      <c r="M174" s="54"/>
      <c r="N174" s="54"/>
      <c r="O174" s="54"/>
      <c r="P174" s="54"/>
      <c r="Q174" s="54"/>
      <c r="R174" s="54"/>
      <c r="S174" s="54"/>
      <c r="T174" s="54"/>
      <c r="U174" s="54"/>
      <c r="V174" s="82"/>
    </row>
    <row r="175" spans="1:22" ht="30.65" customHeight="1" x14ac:dyDescent="0.35">
      <c r="A175" s="60">
        <f>'S5 Maquette'!B175</f>
        <v>0</v>
      </c>
      <c r="B175" s="60">
        <f>'S5 Maquette'!C175</f>
        <v>0</v>
      </c>
      <c r="C175" s="81">
        <f>'S5 Maquette'!F175</f>
        <v>0</v>
      </c>
      <c r="D175" s="54"/>
      <c r="E175" s="54"/>
      <c r="F175" s="54"/>
      <c r="G175" s="54"/>
      <c r="H175" s="54"/>
      <c r="I175" s="54"/>
      <c r="J175" s="54"/>
      <c r="K175" s="54"/>
      <c r="L175" s="54"/>
      <c r="M175" s="54"/>
      <c r="N175" s="54"/>
      <c r="O175" s="54"/>
      <c r="P175" s="54"/>
      <c r="Q175" s="54"/>
      <c r="R175" s="54"/>
      <c r="S175" s="54"/>
      <c r="T175" s="54"/>
      <c r="U175" s="54"/>
      <c r="V175" s="82"/>
    </row>
    <row r="176" spans="1:22" ht="30.65" customHeight="1" x14ac:dyDescent="0.35">
      <c r="A176" s="60">
        <f>'S5 Maquette'!B176</f>
        <v>0</v>
      </c>
      <c r="B176" s="60">
        <f>'S5 Maquette'!C176</f>
        <v>0</v>
      </c>
      <c r="C176" s="81">
        <f>'S5 Maquette'!F176</f>
        <v>0</v>
      </c>
      <c r="D176" s="54"/>
      <c r="E176" s="54"/>
      <c r="F176" s="54"/>
      <c r="G176" s="54"/>
      <c r="H176" s="54"/>
      <c r="I176" s="54"/>
      <c r="J176" s="54"/>
      <c r="K176" s="54"/>
      <c r="L176" s="54"/>
      <c r="M176" s="54"/>
      <c r="N176" s="54"/>
      <c r="O176" s="54"/>
      <c r="P176" s="54"/>
      <c r="Q176" s="54"/>
      <c r="R176" s="54"/>
      <c r="S176" s="54"/>
      <c r="T176" s="54"/>
      <c r="U176" s="54"/>
      <c r="V176" s="82"/>
    </row>
    <row r="177" spans="1:22" ht="30.65" customHeight="1" x14ac:dyDescent="0.35">
      <c r="A177" s="60">
        <f>'S5 Maquette'!B177</f>
        <v>0</v>
      </c>
      <c r="B177" s="60">
        <f>'S5 Maquette'!C177</f>
        <v>0</v>
      </c>
      <c r="C177" s="81">
        <f>'S5 Maquette'!F177</f>
        <v>0</v>
      </c>
      <c r="D177" s="54"/>
      <c r="E177" s="54"/>
      <c r="F177" s="54"/>
      <c r="G177" s="54"/>
      <c r="H177" s="54"/>
      <c r="I177" s="54"/>
      <c r="J177" s="54"/>
      <c r="K177" s="54"/>
      <c r="L177" s="54"/>
      <c r="M177" s="54"/>
      <c r="N177" s="54"/>
      <c r="O177" s="54"/>
      <c r="P177" s="54"/>
      <c r="Q177" s="54"/>
      <c r="R177" s="54"/>
      <c r="S177" s="54"/>
      <c r="T177" s="54"/>
      <c r="U177" s="54"/>
      <c r="V177" s="82"/>
    </row>
    <row r="178" spans="1:22" ht="30.65" customHeight="1" x14ac:dyDescent="0.35">
      <c r="A178" s="60">
        <f>'S5 Maquette'!B178</f>
        <v>0</v>
      </c>
      <c r="B178" s="60">
        <f>'S5 Maquette'!C178</f>
        <v>0</v>
      </c>
      <c r="C178" s="81">
        <f>'S5 Maquette'!F178</f>
        <v>0</v>
      </c>
      <c r="D178" s="54"/>
      <c r="E178" s="54"/>
      <c r="F178" s="54"/>
      <c r="G178" s="54"/>
      <c r="H178" s="54"/>
      <c r="I178" s="54"/>
      <c r="J178" s="54"/>
      <c r="K178" s="54"/>
      <c r="L178" s="54"/>
      <c r="M178" s="54"/>
      <c r="N178" s="54"/>
      <c r="O178" s="54"/>
      <c r="P178" s="54"/>
      <c r="Q178" s="54"/>
      <c r="R178" s="54"/>
      <c r="S178" s="54"/>
      <c r="T178" s="54"/>
      <c r="U178" s="54"/>
      <c r="V178" s="82"/>
    </row>
    <row r="179" spans="1:22" ht="30.65" customHeight="1" x14ac:dyDescent="0.35">
      <c r="A179" s="60">
        <f>'S5 Maquette'!B179</f>
        <v>0</v>
      </c>
      <c r="B179" s="60">
        <f>'S5 Maquette'!C179</f>
        <v>0</v>
      </c>
      <c r="C179" s="81">
        <f>'S5 Maquette'!F179</f>
        <v>0</v>
      </c>
      <c r="D179" s="54"/>
      <c r="E179" s="54"/>
      <c r="F179" s="54"/>
      <c r="G179" s="54"/>
      <c r="H179" s="54"/>
      <c r="I179" s="54"/>
      <c r="J179" s="54"/>
      <c r="K179" s="54"/>
      <c r="L179" s="54"/>
      <c r="M179" s="54"/>
      <c r="N179" s="54"/>
      <c r="O179" s="54"/>
      <c r="P179" s="54"/>
      <c r="Q179" s="54"/>
      <c r="R179" s="54"/>
      <c r="S179" s="54"/>
      <c r="T179" s="54"/>
      <c r="U179" s="54"/>
      <c r="V179" s="82"/>
    </row>
    <row r="180" spans="1:22" ht="30.65" customHeight="1" x14ac:dyDescent="0.35">
      <c r="A180" s="60">
        <f>'S5 Maquette'!B180</f>
        <v>0</v>
      </c>
      <c r="B180" s="60">
        <f>'S5 Maquette'!C180</f>
        <v>0</v>
      </c>
      <c r="C180" s="81">
        <f>'S5 Maquette'!F180</f>
        <v>0</v>
      </c>
      <c r="D180" s="54"/>
      <c r="E180" s="54"/>
      <c r="F180" s="54"/>
      <c r="G180" s="54"/>
      <c r="H180" s="54"/>
      <c r="I180" s="54"/>
      <c r="J180" s="54"/>
      <c r="K180" s="54"/>
      <c r="L180" s="54"/>
      <c r="M180" s="54"/>
      <c r="N180" s="54"/>
      <c r="O180" s="54"/>
      <c r="P180" s="54"/>
      <c r="Q180" s="54"/>
      <c r="R180" s="54"/>
      <c r="S180" s="54"/>
      <c r="T180" s="54"/>
      <c r="U180" s="54"/>
      <c r="V180" s="82"/>
    </row>
    <row r="181" spans="1:22" ht="30.65" customHeight="1" x14ac:dyDescent="0.35">
      <c r="A181" s="60">
        <f>'S5 Maquette'!B181</f>
        <v>0</v>
      </c>
      <c r="B181" s="60">
        <f>'S5 Maquette'!C181</f>
        <v>0</v>
      </c>
      <c r="C181" s="81">
        <f>'S5 Maquette'!F181</f>
        <v>0</v>
      </c>
      <c r="D181" s="54"/>
      <c r="E181" s="54"/>
      <c r="F181" s="54"/>
      <c r="G181" s="54"/>
      <c r="H181" s="54"/>
      <c r="I181" s="54"/>
      <c r="J181" s="54"/>
      <c r="K181" s="54"/>
      <c r="L181" s="54"/>
      <c r="M181" s="54"/>
      <c r="N181" s="54"/>
      <c r="O181" s="54"/>
      <c r="P181" s="54"/>
      <c r="Q181" s="54"/>
      <c r="R181" s="54"/>
      <c r="S181" s="54"/>
      <c r="T181" s="54"/>
      <c r="U181" s="54"/>
      <c r="V181" s="82"/>
    </row>
    <row r="182" spans="1:22" ht="30.65" customHeight="1" x14ac:dyDescent="0.35">
      <c r="A182" s="60">
        <f>'S5 Maquette'!B182</f>
        <v>0</v>
      </c>
      <c r="B182" s="60">
        <f>'S5 Maquette'!C182</f>
        <v>0</v>
      </c>
      <c r="C182" s="81">
        <f>'S5 Maquette'!F182</f>
        <v>0</v>
      </c>
      <c r="D182" s="54"/>
      <c r="E182" s="54"/>
      <c r="F182" s="54"/>
      <c r="G182" s="54"/>
      <c r="H182" s="54"/>
      <c r="I182" s="54"/>
      <c r="J182" s="54"/>
      <c r="K182" s="54"/>
      <c r="L182" s="54"/>
      <c r="M182" s="54"/>
      <c r="N182" s="54"/>
      <c r="O182" s="54"/>
      <c r="P182" s="54"/>
      <c r="Q182" s="54"/>
      <c r="R182" s="54"/>
      <c r="S182" s="54"/>
      <c r="T182" s="54"/>
      <c r="U182" s="54"/>
      <c r="V182" s="82"/>
    </row>
    <row r="183" spans="1:22" ht="30.65" customHeight="1" x14ac:dyDescent="0.35">
      <c r="A183" s="60">
        <f>'S5 Maquette'!B183</f>
        <v>0</v>
      </c>
      <c r="B183" s="60">
        <f>'S5 Maquette'!C183</f>
        <v>0</v>
      </c>
      <c r="C183" s="81">
        <f>'S5 Maquette'!F183</f>
        <v>0</v>
      </c>
      <c r="D183" s="54"/>
      <c r="E183" s="54"/>
      <c r="F183" s="54"/>
      <c r="G183" s="54"/>
      <c r="H183" s="54"/>
      <c r="I183" s="54"/>
      <c r="J183" s="54"/>
      <c r="K183" s="54"/>
      <c r="L183" s="54"/>
      <c r="M183" s="54"/>
      <c r="N183" s="54"/>
      <c r="O183" s="54"/>
      <c r="P183" s="54"/>
      <c r="Q183" s="54"/>
      <c r="R183" s="54"/>
      <c r="S183" s="54"/>
      <c r="T183" s="54"/>
      <c r="U183" s="54"/>
      <c r="V183" s="82"/>
    </row>
    <row r="184" spans="1:22" ht="30.65" customHeight="1" x14ac:dyDescent="0.35">
      <c r="A184" s="60">
        <f>'S5 Maquette'!B184</f>
        <v>0</v>
      </c>
      <c r="B184" s="60">
        <f>'S5 Maquette'!C184</f>
        <v>0</v>
      </c>
      <c r="C184" s="81">
        <f>'S5 Maquette'!F184</f>
        <v>0</v>
      </c>
      <c r="D184" s="54"/>
      <c r="E184" s="54"/>
      <c r="F184" s="54"/>
      <c r="G184" s="54"/>
      <c r="H184" s="54"/>
      <c r="I184" s="54"/>
      <c r="J184" s="54"/>
      <c r="K184" s="54"/>
      <c r="L184" s="54"/>
      <c r="M184" s="54"/>
      <c r="N184" s="54"/>
      <c r="O184" s="54"/>
      <c r="P184" s="54"/>
      <c r="Q184" s="54"/>
      <c r="R184" s="54"/>
      <c r="S184" s="54"/>
      <c r="T184" s="54"/>
      <c r="U184" s="54"/>
      <c r="V184" s="82"/>
    </row>
    <row r="185" spans="1:22" ht="30.65" customHeight="1" x14ac:dyDescent="0.35">
      <c r="A185" s="60">
        <f>'S5 Maquette'!B185</f>
        <v>0</v>
      </c>
      <c r="B185" s="60">
        <f>'S5 Maquette'!C185</f>
        <v>0</v>
      </c>
      <c r="C185" s="81">
        <f>'S5 Maquette'!F185</f>
        <v>0</v>
      </c>
      <c r="D185" s="54"/>
      <c r="E185" s="54"/>
      <c r="F185" s="54"/>
      <c r="G185" s="54"/>
      <c r="H185" s="54"/>
      <c r="I185" s="54"/>
      <c r="J185" s="54"/>
      <c r="K185" s="54"/>
      <c r="L185" s="54"/>
      <c r="M185" s="54"/>
      <c r="N185" s="54"/>
      <c r="O185" s="54"/>
      <c r="P185" s="54"/>
      <c r="Q185" s="54"/>
      <c r="R185" s="54"/>
      <c r="S185" s="54"/>
      <c r="T185" s="54"/>
      <c r="U185" s="54"/>
      <c r="V185" s="82"/>
    </row>
    <row r="186" spans="1:22" ht="30.65" customHeight="1" x14ac:dyDescent="0.35">
      <c r="A186" s="60">
        <f>'S5 Maquette'!B186</f>
        <v>0</v>
      </c>
      <c r="B186" s="60">
        <f>'S5 Maquette'!C186</f>
        <v>0</v>
      </c>
      <c r="C186" s="81">
        <f>'S5 Maquette'!F186</f>
        <v>0</v>
      </c>
      <c r="D186" s="54"/>
      <c r="E186" s="54"/>
      <c r="F186" s="54"/>
      <c r="G186" s="54"/>
      <c r="H186" s="54"/>
      <c r="I186" s="54"/>
      <c r="J186" s="54"/>
      <c r="K186" s="54"/>
      <c r="L186" s="54"/>
      <c r="M186" s="54"/>
      <c r="N186" s="54"/>
      <c r="O186" s="54"/>
      <c r="P186" s="54"/>
      <c r="Q186" s="54"/>
      <c r="R186" s="54"/>
      <c r="S186" s="54"/>
      <c r="T186" s="54"/>
      <c r="U186" s="54"/>
      <c r="V186" s="82"/>
    </row>
    <row r="187" spans="1:22" ht="30.65" customHeight="1" x14ac:dyDescent="0.35">
      <c r="A187" s="60">
        <f>'S5 Maquette'!B187</f>
        <v>0</v>
      </c>
      <c r="B187" s="60">
        <f>'S5 Maquette'!C187</f>
        <v>0</v>
      </c>
      <c r="C187" s="81">
        <f>'S5 Maquette'!F187</f>
        <v>0</v>
      </c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54"/>
      <c r="P187" s="54"/>
      <c r="Q187" s="54"/>
      <c r="R187" s="54"/>
      <c r="S187" s="54"/>
      <c r="T187" s="54"/>
      <c r="U187" s="54"/>
      <c r="V187" s="82"/>
    </row>
    <row r="188" spans="1:22" ht="30.65" customHeight="1" x14ac:dyDescent="0.35">
      <c r="A188" s="60">
        <f>'S5 Maquette'!B188</f>
        <v>0</v>
      </c>
      <c r="B188" s="60">
        <f>'S5 Maquette'!C188</f>
        <v>0</v>
      </c>
      <c r="C188" s="81">
        <f>'S5 Maquette'!F188</f>
        <v>0</v>
      </c>
      <c r="D188" s="54"/>
      <c r="E188" s="54"/>
      <c r="F188" s="54"/>
      <c r="G188" s="54"/>
      <c r="H188" s="54"/>
      <c r="I188" s="54"/>
      <c r="J188" s="54"/>
      <c r="K188" s="54"/>
      <c r="L188" s="54"/>
      <c r="M188" s="54"/>
      <c r="N188" s="54"/>
      <c r="O188" s="54"/>
      <c r="P188" s="54"/>
      <c r="Q188" s="54"/>
      <c r="R188" s="54"/>
      <c r="S188" s="54"/>
      <c r="T188" s="54"/>
      <c r="U188" s="54"/>
      <c r="V188" s="82"/>
    </row>
    <row r="189" spans="1:22" ht="30.65" customHeight="1" x14ac:dyDescent="0.35">
      <c r="A189" s="60">
        <f>'S5 Maquette'!B189</f>
        <v>0</v>
      </c>
      <c r="B189" s="60">
        <f>'S5 Maquette'!C189</f>
        <v>0</v>
      </c>
      <c r="C189" s="81">
        <f>'S5 Maquette'!F189</f>
        <v>0</v>
      </c>
      <c r="D189" s="54"/>
      <c r="E189" s="54"/>
      <c r="F189" s="54"/>
      <c r="G189" s="54"/>
      <c r="H189" s="54"/>
      <c r="I189" s="54"/>
      <c r="J189" s="54"/>
      <c r="K189" s="54"/>
      <c r="L189" s="54"/>
      <c r="M189" s="54"/>
      <c r="N189" s="54"/>
      <c r="O189" s="54"/>
      <c r="P189" s="54"/>
      <c r="Q189" s="54"/>
      <c r="R189" s="54"/>
      <c r="S189" s="54"/>
      <c r="T189" s="54"/>
      <c r="U189" s="54"/>
      <c r="V189" s="82"/>
    </row>
    <row r="190" spans="1:22" ht="30.65" customHeight="1" x14ac:dyDescent="0.35">
      <c r="A190" s="60">
        <f>'S5 Maquette'!B190</f>
        <v>0</v>
      </c>
      <c r="B190" s="60">
        <f>'S5 Maquette'!C190</f>
        <v>0</v>
      </c>
      <c r="C190" s="81">
        <f>'S5 Maquette'!F190</f>
        <v>0</v>
      </c>
      <c r="D190" s="54"/>
      <c r="E190" s="54"/>
      <c r="F190" s="54"/>
      <c r="G190" s="54"/>
      <c r="H190" s="54"/>
      <c r="I190" s="54"/>
      <c r="J190" s="54"/>
      <c r="K190" s="54"/>
      <c r="L190" s="54"/>
      <c r="M190" s="54"/>
      <c r="N190" s="54"/>
      <c r="O190" s="54"/>
      <c r="P190" s="54"/>
      <c r="Q190" s="54"/>
      <c r="R190" s="54"/>
      <c r="S190" s="54"/>
      <c r="T190" s="54"/>
      <c r="U190" s="54"/>
      <c r="V190" s="82"/>
    </row>
    <row r="191" spans="1:22" ht="30.65" customHeight="1" x14ac:dyDescent="0.35">
      <c r="A191" s="60">
        <f>'S5 Maquette'!B191</f>
        <v>0</v>
      </c>
      <c r="B191" s="60">
        <f>'S5 Maquette'!C191</f>
        <v>0</v>
      </c>
      <c r="C191" s="81">
        <f>'S5 Maquette'!F191</f>
        <v>0</v>
      </c>
      <c r="D191" s="54"/>
      <c r="E191" s="54"/>
      <c r="F191" s="54"/>
      <c r="G191" s="54"/>
      <c r="H191" s="54"/>
      <c r="I191" s="54"/>
      <c r="J191" s="54"/>
      <c r="K191" s="54"/>
      <c r="L191" s="54"/>
      <c r="M191" s="54"/>
      <c r="N191" s="54"/>
      <c r="O191" s="54"/>
      <c r="P191" s="54"/>
      <c r="Q191" s="54"/>
      <c r="R191" s="54"/>
      <c r="S191" s="54"/>
      <c r="T191" s="54"/>
      <c r="U191" s="54"/>
      <c r="V191" s="82"/>
    </row>
    <row r="192" spans="1:22" ht="30.65" customHeight="1" x14ac:dyDescent="0.35">
      <c r="A192" s="60">
        <f>'S5 Maquette'!B192</f>
        <v>0</v>
      </c>
      <c r="B192" s="60">
        <f>'S5 Maquette'!C192</f>
        <v>0</v>
      </c>
      <c r="C192" s="81">
        <f>'S5 Maquette'!F192</f>
        <v>0</v>
      </c>
      <c r="D192" s="54"/>
      <c r="E192" s="54"/>
      <c r="F192" s="54"/>
      <c r="G192" s="54"/>
      <c r="H192" s="54"/>
      <c r="I192" s="54"/>
      <c r="J192" s="54"/>
      <c r="K192" s="54"/>
      <c r="L192" s="54"/>
      <c r="M192" s="54"/>
      <c r="N192" s="54"/>
      <c r="O192" s="54"/>
      <c r="P192" s="54"/>
      <c r="Q192" s="54"/>
      <c r="R192" s="54"/>
      <c r="S192" s="54"/>
      <c r="T192" s="54"/>
      <c r="U192" s="54"/>
      <c r="V192" s="82"/>
    </row>
    <row r="193" spans="1:22" ht="30.65" customHeight="1" x14ac:dyDescent="0.35">
      <c r="A193" s="60">
        <f>'S5 Maquette'!B193</f>
        <v>0</v>
      </c>
      <c r="B193" s="60">
        <f>'S5 Maquette'!C193</f>
        <v>0</v>
      </c>
      <c r="C193" s="81">
        <f>'S5 Maquette'!F193</f>
        <v>0</v>
      </c>
      <c r="D193" s="54"/>
      <c r="E193" s="54"/>
      <c r="F193" s="54"/>
      <c r="G193" s="54"/>
      <c r="H193" s="54"/>
      <c r="I193" s="54"/>
      <c r="J193" s="54"/>
      <c r="K193" s="54"/>
      <c r="L193" s="54"/>
      <c r="M193" s="54"/>
      <c r="N193" s="54"/>
      <c r="O193" s="54"/>
      <c r="P193" s="54"/>
      <c r="Q193" s="54"/>
      <c r="R193" s="54"/>
      <c r="S193" s="54"/>
      <c r="T193" s="54"/>
      <c r="U193" s="54"/>
      <c r="V193" s="82"/>
    </row>
    <row r="194" spans="1:22" ht="30.65" customHeight="1" x14ac:dyDescent="0.35">
      <c r="A194" s="60">
        <f>'S5 Maquette'!B194</f>
        <v>0</v>
      </c>
      <c r="B194" s="60">
        <f>'S5 Maquette'!C194</f>
        <v>0</v>
      </c>
      <c r="C194" s="81">
        <f>'S5 Maquette'!F194</f>
        <v>0</v>
      </c>
      <c r="D194" s="54"/>
      <c r="E194" s="54"/>
      <c r="F194" s="54"/>
      <c r="G194" s="54"/>
      <c r="H194" s="54"/>
      <c r="I194" s="54"/>
      <c r="J194" s="54"/>
      <c r="K194" s="54"/>
      <c r="L194" s="54"/>
      <c r="M194" s="54"/>
      <c r="N194" s="54"/>
      <c r="O194" s="54"/>
      <c r="P194" s="54"/>
      <c r="Q194" s="54"/>
      <c r="R194" s="54"/>
      <c r="S194" s="54"/>
      <c r="T194" s="54"/>
      <c r="U194" s="54"/>
      <c r="V194" s="82"/>
    </row>
    <row r="195" spans="1:22" ht="30.65" customHeight="1" x14ac:dyDescent="0.35">
      <c r="A195" s="60">
        <f>'S5 Maquette'!B195</f>
        <v>0</v>
      </c>
      <c r="B195" s="60">
        <f>'S5 Maquette'!C195</f>
        <v>0</v>
      </c>
      <c r="C195" s="81">
        <f>'S5 Maquette'!F195</f>
        <v>0</v>
      </c>
      <c r="D195" s="54"/>
      <c r="E195" s="54"/>
      <c r="F195" s="54"/>
      <c r="G195" s="54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54"/>
      <c r="S195" s="54"/>
      <c r="T195" s="54"/>
      <c r="U195" s="54"/>
      <c r="V195" s="82"/>
    </row>
    <row r="196" spans="1:22" ht="30.65" customHeight="1" x14ac:dyDescent="0.35">
      <c r="A196" s="60">
        <f>'S5 Maquette'!B196</f>
        <v>0</v>
      </c>
      <c r="B196" s="60">
        <f>'S5 Maquette'!C196</f>
        <v>0</v>
      </c>
      <c r="C196" s="81">
        <f>'S5 Maquette'!F196</f>
        <v>0</v>
      </c>
      <c r="D196" s="54"/>
      <c r="E196" s="54"/>
      <c r="F196" s="54"/>
      <c r="G196" s="54"/>
      <c r="H196" s="54"/>
      <c r="I196" s="54"/>
      <c r="J196" s="54"/>
      <c r="K196" s="54"/>
      <c r="L196" s="54"/>
      <c r="M196" s="54"/>
      <c r="N196" s="54"/>
      <c r="O196" s="54"/>
      <c r="P196" s="54"/>
      <c r="Q196" s="54"/>
      <c r="R196" s="54"/>
      <c r="S196" s="54"/>
      <c r="T196" s="54"/>
      <c r="U196" s="54"/>
      <c r="V196" s="82"/>
    </row>
    <row r="197" spans="1:22" ht="30.65" customHeight="1" x14ac:dyDescent="0.35">
      <c r="A197" s="60">
        <f>'S5 Maquette'!B197</f>
        <v>0</v>
      </c>
      <c r="B197" s="60">
        <f>'S5 Maquette'!C197</f>
        <v>0</v>
      </c>
      <c r="C197" s="81">
        <f>'S5 Maquette'!F197</f>
        <v>0</v>
      </c>
      <c r="D197" s="54"/>
      <c r="E197" s="54"/>
      <c r="F197" s="54"/>
      <c r="G197" s="54"/>
      <c r="H197" s="54"/>
      <c r="I197" s="54"/>
      <c r="J197" s="54"/>
      <c r="K197" s="54"/>
      <c r="L197" s="54"/>
      <c r="M197" s="54"/>
      <c r="N197" s="54"/>
      <c r="O197" s="54"/>
      <c r="P197" s="54"/>
      <c r="Q197" s="54"/>
      <c r="R197" s="54"/>
      <c r="S197" s="54"/>
      <c r="T197" s="54"/>
      <c r="U197" s="54"/>
      <c r="V197" s="82"/>
    </row>
    <row r="198" spans="1:22" ht="30.65" customHeight="1" x14ac:dyDescent="0.35">
      <c r="A198" s="60">
        <f>'S5 Maquette'!B198</f>
        <v>0</v>
      </c>
      <c r="B198" s="60">
        <f>'S5 Maquette'!C198</f>
        <v>0</v>
      </c>
      <c r="C198" s="81">
        <f>'S5 Maquette'!F198</f>
        <v>0</v>
      </c>
      <c r="D198" s="54"/>
      <c r="E198" s="54"/>
      <c r="F198" s="54"/>
      <c r="G198" s="54"/>
      <c r="H198" s="54"/>
      <c r="I198" s="54"/>
      <c r="J198" s="54"/>
      <c r="K198" s="54"/>
      <c r="L198" s="54"/>
      <c r="M198" s="54"/>
      <c r="N198" s="54"/>
      <c r="O198" s="54"/>
      <c r="P198" s="54"/>
      <c r="Q198" s="54"/>
      <c r="R198" s="54"/>
      <c r="S198" s="54"/>
      <c r="T198" s="54"/>
      <c r="U198" s="54"/>
      <c r="V198" s="82"/>
    </row>
    <row r="199" spans="1:22" ht="30.65" customHeight="1" x14ac:dyDescent="0.35">
      <c r="A199" s="60">
        <f>'S5 Maquette'!B199</f>
        <v>0</v>
      </c>
      <c r="B199" s="60">
        <f>'S5 Maquette'!C199</f>
        <v>0</v>
      </c>
      <c r="C199" s="81">
        <f>'S5 Maquette'!F199</f>
        <v>0</v>
      </c>
      <c r="D199" s="54"/>
      <c r="E199" s="54"/>
      <c r="F199" s="54"/>
      <c r="G199" s="54"/>
      <c r="H199" s="54"/>
      <c r="I199" s="54"/>
      <c r="J199" s="54"/>
      <c r="K199" s="54"/>
      <c r="L199" s="54"/>
      <c r="M199" s="54"/>
      <c r="N199" s="54"/>
      <c r="O199" s="54"/>
      <c r="P199" s="54"/>
      <c r="Q199" s="54"/>
      <c r="R199" s="54"/>
      <c r="S199" s="54"/>
      <c r="T199" s="54"/>
      <c r="U199" s="54"/>
      <c r="V199" s="82"/>
    </row>
    <row r="200" spans="1:22" ht="30.65" customHeight="1" x14ac:dyDescent="0.35">
      <c r="A200" s="60">
        <f>'S5 Maquette'!B200</f>
        <v>0</v>
      </c>
      <c r="B200" s="60">
        <f>'S5 Maquette'!C200</f>
        <v>0</v>
      </c>
      <c r="C200" s="81">
        <f>'S5 Maquette'!F200</f>
        <v>0</v>
      </c>
      <c r="D200" s="54"/>
      <c r="E200" s="54"/>
      <c r="F200" s="54"/>
      <c r="G200" s="54"/>
      <c r="H200" s="54"/>
      <c r="I200" s="54"/>
      <c r="J200" s="54"/>
      <c r="K200" s="54"/>
      <c r="L200" s="54"/>
      <c r="M200" s="54"/>
      <c r="N200" s="54"/>
      <c r="O200" s="54"/>
      <c r="P200" s="54"/>
      <c r="Q200" s="54"/>
      <c r="R200" s="54"/>
      <c r="S200" s="54"/>
      <c r="T200" s="54"/>
      <c r="U200" s="54"/>
      <c r="V200" s="82"/>
    </row>
    <row r="201" spans="1:22" ht="30.65" customHeight="1" x14ac:dyDescent="0.35">
      <c r="A201" s="60">
        <f>'S5 Maquette'!B201</f>
        <v>0</v>
      </c>
      <c r="B201" s="60">
        <f>'S5 Maquette'!C201</f>
        <v>0</v>
      </c>
      <c r="C201" s="81">
        <f>'S5 Maquette'!F201</f>
        <v>0</v>
      </c>
      <c r="D201" s="54"/>
      <c r="E201" s="54"/>
      <c r="F201" s="54"/>
      <c r="G201" s="54"/>
      <c r="H201" s="54"/>
      <c r="I201" s="54"/>
      <c r="J201" s="54"/>
      <c r="K201" s="54"/>
      <c r="L201" s="54"/>
      <c r="M201" s="54"/>
      <c r="N201" s="54"/>
      <c r="O201" s="54"/>
      <c r="P201" s="54"/>
      <c r="Q201" s="54"/>
      <c r="R201" s="54"/>
      <c r="S201" s="54"/>
      <c r="T201" s="54"/>
      <c r="U201" s="54"/>
      <c r="V201" s="82"/>
    </row>
    <row r="202" spans="1:22" ht="30.65" customHeight="1" x14ac:dyDescent="0.35">
      <c r="A202" s="60">
        <f>'S5 Maquette'!B202</f>
        <v>0</v>
      </c>
      <c r="B202" s="60">
        <f>'S5 Maquette'!C202</f>
        <v>0</v>
      </c>
      <c r="C202" s="81">
        <f>'S5 Maquette'!F202</f>
        <v>0</v>
      </c>
      <c r="D202" s="54"/>
      <c r="E202" s="54"/>
      <c r="F202" s="54"/>
      <c r="G202" s="54"/>
      <c r="H202" s="54"/>
      <c r="I202" s="54"/>
      <c r="J202" s="54"/>
      <c r="K202" s="54"/>
      <c r="L202" s="54"/>
      <c r="M202" s="54"/>
      <c r="N202" s="54"/>
      <c r="O202" s="54"/>
      <c r="P202" s="54"/>
      <c r="Q202" s="54"/>
      <c r="R202" s="54"/>
      <c r="S202" s="54"/>
      <c r="T202" s="54"/>
      <c r="U202" s="54"/>
      <c r="V202" s="82"/>
    </row>
    <row r="203" spans="1:22" ht="30.65" customHeight="1" x14ac:dyDescent="0.35">
      <c r="A203" s="60">
        <f>'S5 Maquette'!B203</f>
        <v>0</v>
      </c>
      <c r="B203" s="60">
        <f>'S5 Maquette'!C203</f>
        <v>0</v>
      </c>
      <c r="C203" s="81">
        <f>'S5 Maquette'!F203</f>
        <v>0</v>
      </c>
      <c r="D203" s="54"/>
      <c r="E203" s="54"/>
      <c r="F203" s="54"/>
      <c r="G203" s="54"/>
      <c r="H203" s="54"/>
      <c r="I203" s="54"/>
      <c r="J203" s="54"/>
      <c r="K203" s="54"/>
      <c r="L203" s="54"/>
      <c r="M203" s="54"/>
      <c r="N203" s="54"/>
      <c r="O203" s="54"/>
      <c r="P203" s="54"/>
      <c r="Q203" s="54"/>
      <c r="R203" s="54"/>
      <c r="S203" s="54"/>
      <c r="T203" s="54"/>
      <c r="U203" s="54"/>
      <c r="V203" s="82"/>
    </row>
    <row r="204" spans="1:22" ht="30.65" customHeight="1" x14ac:dyDescent="0.35">
      <c r="A204" s="60">
        <f>'S5 Maquette'!B204</f>
        <v>0</v>
      </c>
      <c r="B204" s="60">
        <f>'S5 Maquette'!C204</f>
        <v>0</v>
      </c>
      <c r="C204" s="81">
        <f>'S5 Maquette'!F204</f>
        <v>0</v>
      </c>
      <c r="D204" s="54"/>
      <c r="E204" s="54"/>
      <c r="F204" s="54"/>
      <c r="G204" s="54"/>
      <c r="H204" s="54"/>
      <c r="I204" s="54"/>
      <c r="J204" s="54"/>
      <c r="K204" s="54"/>
      <c r="L204" s="54"/>
      <c r="M204" s="54"/>
      <c r="N204" s="54"/>
      <c r="O204" s="54"/>
      <c r="P204" s="54"/>
      <c r="Q204" s="54"/>
      <c r="R204" s="54"/>
      <c r="S204" s="54"/>
      <c r="T204" s="54"/>
      <c r="U204" s="54"/>
      <c r="V204" s="82"/>
    </row>
    <row r="205" spans="1:22" ht="30.65" customHeight="1" x14ac:dyDescent="0.35">
      <c r="A205" s="60">
        <f>'S5 Maquette'!B205</f>
        <v>0</v>
      </c>
      <c r="B205" s="60">
        <f>'S5 Maquette'!C205</f>
        <v>0</v>
      </c>
      <c r="C205" s="81">
        <f>'S5 Maquette'!F205</f>
        <v>0</v>
      </c>
      <c r="D205" s="54"/>
      <c r="E205" s="54"/>
      <c r="F205" s="54"/>
      <c r="G205" s="54"/>
      <c r="H205" s="54"/>
      <c r="I205" s="54"/>
      <c r="J205" s="54"/>
      <c r="K205" s="54"/>
      <c r="L205" s="54"/>
      <c r="M205" s="54"/>
      <c r="N205" s="54"/>
      <c r="O205" s="54"/>
      <c r="P205" s="54"/>
      <c r="Q205" s="54"/>
      <c r="R205" s="54"/>
      <c r="S205" s="54"/>
      <c r="T205" s="54"/>
      <c r="U205" s="54"/>
      <c r="V205" s="82"/>
    </row>
    <row r="206" spans="1:22" ht="30.65" customHeight="1" x14ac:dyDescent="0.35">
      <c r="A206" s="60">
        <f>'S5 Maquette'!B206</f>
        <v>0</v>
      </c>
      <c r="B206" s="60">
        <f>'S5 Maquette'!C206</f>
        <v>0</v>
      </c>
      <c r="C206" s="81">
        <f>'S5 Maquette'!F206</f>
        <v>0</v>
      </c>
      <c r="D206" s="54"/>
      <c r="E206" s="54"/>
      <c r="F206" s="54"/>
      <c r="G206" s="54"/>
      <c r="H206" s="54"/>
      <c r="I206" s="54"/>
      <c r="J206" s="54"/>
      <c r="K206" s="54"/>
      <c r="L206" s="54"/>
      <c r="M206" s="54"/>
      <c r="N206" s="54"/>
      <c r="O206" s="54"/>
      <c r="P206" s="54"/>
      <c r="Q206" s="54"/>
      <c r="R206" s="54"/>
      <c r="S206" s="54"/>
      <c r="T206" s="54"/>
      <c r="U206" s="54"/>
      <c r="V206" s="82"/>
    </row>
    <row r="207" spans="1:22" ht="30.65" customHeight="1" x14ac:dyDescent="0.35">
      <c r="A207" s="60">
        <f>'S5 Maquette'!B207</f>
        <v>0</v>
      </c>
      <c r="B207" s="60">
        <f>'S5 Maquette'!C207</f>
        <v>0</v>
      </c>
      <c r="C207" s="81">
        <f>'S5 Maquette'!F207</f>
        <v>0</v>
      </c>
      <c r="D207" s="54"/>
      <c r="E207" s="54"/>
      <c r="F207" s="54"/>
      <c r="G207" s="54"/>
      <c r="H207" s="54"/>
      <c r="I207" s="54"/>
      <c r="J207" s="54"/>
      <c r="K207" s="54"/>
      <c r="L207" s="54"/>
      <c r="M207" s="54"/>
      <c r="N207" s="54"/>
      <c r="O207" s="54"/>
      <c r="P207" s="54"/>
      <c r="Q207" s="54"/>
      <c r="R207" s="54"/>
      <c r="S207" s="54"/>
      <c r="T207" s="54"/>
      <c r="U207" s="54"/>
      <c r="V207" s="82"/>
    </row>
    <row r="208" spans="1:22" ht="30.65" customHeight="1" x14ac:dyDescent="0.35">
      <c r="A208" s="60">
        <f>'S5 Maquette'!B208</f>
        <v>0</v>
      </c>
      <c r="B208" s="60">
        <f>'S5 Maquette'!C208</f>
        <v>0</v>
      </c>
      <c r="C208" s="81">
        <f>'S5 Maquette'!F208</f>
        <v>0</v>
      </c>
      <c r="D208" s="54"/>
      <c r="E208" s="54"/>
      <c r="F208" s="54"/>
      <c r="G208" s="54"/>
      <c r="H208" s="54"/>
      <c r="I208" s="54"/>
      <c r="J208" s="54"/>
      <c r="K208" s="54"/>
      <c r="L208" s="54"/>
      <c r="M208" s="54"/>
      <c r="N208" s="54"/>
      <c r="O208" s="54"/>
      <c r="P208" s="54"/>
      <c r="Q208" s="54"/>
      <c r="R208" s="54"/>
      <c r="S208" s="54"/>
      <c r="T208" s="54"/>
      <c r="U208" s="54"/>
      <c r="V208" s="82"/>
    </row>
    <row r="209" spans="1:22" ht="30.65" customHeight="1" x14ac:dyDescent="0.35">
      <c r="A209" s="60">
        <f>'S5 Maquette'!B209</f>
        <v>0</v>
      </c>
      <c r="B209" s="60">
        <f>'S5 Maquette'!C209</f>
        <v>0</v>
      </c>
      <c r="C209" s="81">
        <f>'S5 Maquette'!F209</f>
        <v>0</v>
      </c>
      <c r="D209" s="54"/>
      <c r="E209" s="54"/>
      <c r="F209" s="54"/>
      <c r="G209" s="54"/>
      <c r="H209" s="54"/>
      <c r="I209" s="54"/>
      <c r="J209" s="54"/>
      <c r="K209" s="54"/>
      <c r="L209" s="54"/>
      <c r="M209" s="54"/>
      <c r="N209" s="54"/>
      <c r="O209" s="54"/>
      <c r="P209" s="54"/>
      <c r="Q209" s="54"/>
      <c r="R209" s="54"/>
      <c r="S209" s="54"/>
      <c r="T209" s="54"/>
      <c r="U209" s="54"/>
      <c r="V209" s="82"/>
    </row>
    <row r="210" spans="1:22" ht="30.65" customHeight="1" x14ac:dyDescent="0.35">
      <c r="A210" s="60">
        <f>'S5 Maquette'!B210</f>
        <v>0</v>
      </c>
      <c r="B210" s="60">
        <f>'S5 Maquette'!C210</f>
        <v>0</v>
      </c>
      <c r="C210" s="81">
        <f>'S5 Maquette'!F210</f>
        <v>0</v>
      </c>
      <c r="D210" s="54"/>
      <c r="E210" s="54"/>
      <c r="F210" s="54"/>
      <c r="G210" s="54"/>
      <c r="H210" s="54"/>
      <c r="I210" s="54"/>
      <c r="J210" s="54"/>
      <c r="K210" s="54"/>
      <c r="L210" s="54"/>
      <c r="M210" s="54"/>
      <c r="N210" s="54"/>
      <c r="O210" s="54"/>
      <c r="P210" s="54"/>
      <c r="Q210" s="54"/>
      <c r="R210" s="54"/>
      <c r="S210" s="54"/>
      <c r="T210" s="54"/>
      <c r="U210" s="54"/>
      <c r="V210" s="82"/>
    </row>
    <row r="211" spans="1:22" ht="30.65" customHeight="1" x14ac:dyDescent="0.35">
      <c r="A211" s="60">
        <f>'S5 Maquette'!B211</f>
        <v>0</v>
      </c>
      <c r="B211" s="60">
        <f>'S5 Maquette'!C211</f>
        <v>0</v>
      </c>
      <c r="C211" s="81">
        <f>'S5 Maquette'!F211</f>
        <v>0</v>
      </c>
      <c r="D211" s="54"/>
      <c r="E211" s="54"/>
      <c r="F211" s="54"/>
      <c r="G211" s="54"/>
      <c r="H211" s="54"/>
      <c r="I211" s="54"/>
      <c r="J211" s="54"/>
      <c r="K211" s="54"/>
      <c r="L211" s="54"/>
      <c r="M211" s="54"/>
      <c r="N211" s="54"/>
      <c r="O211" s="54"/>
      <c r="P211" s="54"/>
      <c r="Q211" s="54"/>
      <c r="R211" s="54"/>
      <c r="S211" s="54"/>
      <c r="T211" s="54"/>
      <c r="U211" s="54"/>
      <c r="V211" s="82"/>
    </row>
    <row r="212" spans="1:22" ht="30.65" customHeight="1" x14ac:dyDescent="0.35">
      <c r="A212" s="60">
        <f>'S5 Maquette'!B212</f>
        <v>0</v>
      </c>
      <c r="B212" s="60">
        <f>'S5 Maquette'!C212</f>
        <v>0</v>
      </c>
      <c r="C212" s="81">
        <f>'S5 Maquette'!F212</f>
        <v>0</v>
      </c>
      <c r="D212" s="54"/>
      <c r="E212" s="54"/>
      <c r="F212" s="54"/>
      <c r="G212" s="54"/>
      <c r="H212" s="54"/>
      <c r="I212" s="54"/>
      <c r="J212" s="54"/>
      <c r="K212" s="54"/>
      <c r="L212" s="54"/>
      <c r="M212" s="54"/>
      <c r="N212" s="54"/>
      <c r="O212" s="54"/>
      <c r="P212" s="54"/>
      <c r="Q212" s="54"/>
      <c r="R212" s="54"/>
      <c r="S212" s="54"/>
      <c r="T212" s="54"/>
      <c r="U212" s="54"/>
      <c r="V212" s="82"/>
    </row>
    <row r="213" spans="1:22" ht="30.65" customHeight="1" x14ac:dyDescent="0.35">
      <c r="A213" s="60">
        <f>'S5 Maquette'!B213</f>
        <v>0</v>
      </c>
      <c r="B213" s="60">
        <f>'S5 Maquette'!C213</f>
        <v>0</v>
      </c>
      <c r="C213" s="81">
        <f>'S5 Maquette'!F213</f>
        <v>0</v>
      </c>
      <c r="D213" s="54"/>
      <c r="E213" s="54"/>
      <c r="F213" s="54"/>
      <c r="G213" s="54"/>
      <c r="H213" s="54"/>
      <c r="I213" s="54"/>
      <c r="J213" s="54"/>
      <c r="K213" s="54"/>
      <c r="L213" s="54"/>
      <c r="M213" s="54"/>
      <c r="N213" s="54"/>
      <c r="O213" s="54"/>
      <c r="P213" s="54"/>
      <c r="Q213" s="54"/>
      <c r="R213" s="54"/>
      <c r="S213" s="54"/>
      <c r="T213" s="54"/>
      <c r="U213" s="54"/>
      <c r="V213" s="82"/>
    </row>
    <row r="214" spans="1:22" ht="30.65" customHeight="1" x14ac:dyDescent="0.35">
      <c r="A214" s="60">
        <f>'S5 Maquette'!B214</f>
        <v>0</v>
      </c>
      <c r="B214" s="60">
        <f>'S5 Maquette'!C214</f>
        <v>0</v>
      </c>
      <c r="C214" s="81">
        <f>'S5 Maquette'!F214</f>
        <v>0</v>
      </c>
      <c r="D214" s="54"/>
      <c r="E214" s="54"/>
      <c r="F214" s="54"/>
      <c r="G214" s="54"/>
      <c r="H214" s="54"/>
      <c r="I214" s="54"/>
      <c r="J214" s="54"/>
      <c r="K214" s="54"/>
      <c r="L214" s="54"/>
      <c r="M214" s="54"/>
      <c r="N214" s="54"/>
      <c r="O214" s="54"/>
      <c r="P214" s="54"/>
      <c r="Q214" s="54"/>
      <c r="R214" s="54"/>
      <c r="S214" s="54"/>
      <c r="T214" s="54"/>
      <c r="U214" s="54"/>
      <c r="V214" s="82"/>
    </row>
    <row r="215" spans="1:22" ht="30.65" customHeight="1" x14ac:dyDescent="0.35">
      <c r="A215" s="60">
        <f>'S5 Maquette'!B215</f>
        <v>0</v>
      </c>
      <c r="B215" s="60">
        <f>'S5 Maquette'!C215</f>
        <v>0</v>
      </c>
      <c r="C215" s="81">
        <f>'S5 Maquette'!F215</f>
        <v>0</v>
      </c>
      <c r="D215" s="54"/>
      <c r="E215" s="54"/>
      <c r="F215" s="54"/>
      <c r="G215" s="54"/>
      <c r="H215" s="54"/>
      <c r="I215" s="54"/>
      <c r="J215" s="54"/>
      <c r="K215" s="54"/>
      <c r="L215" s="54"/>
      <c r="M215" s="54"/>
      <c r="N215" s="54"/>
      <c r="O215" s="54"/>
      <c r="P215" s="54"/>
      <c r="Q215" s="54"/>
      <c r="R215" s="54"/>
      <c r="S215" s="54"/>
      <c r="T215" s="54"/>
      <c r="U215" s="54"/>
      <c r="V215" s="82"/>
    </row>
    <row r="216" spans="1:22" ht="30.65" customHeight="1" x14ac:dyDescent="0.35">
      <c r="A216" s="60">
        <f>'S5 Maquette'!B216</f>
        <v>0</v>
      </c>
      <c r="B216" s="60">
        <f>'S5 Maquette'!C216</f>
        <v>0</v>
      </c>
      <c r="C216" s="81">
        <f>'S5 Maquette'!F216</f>
        <v>0</v>
      </c>
      <c r="D216" s="54"/>
      <c r="E216" s="54"/>
      <c r="F216" s="54"/>
      <c r="G216" s="54"/>
      <c r="H216" s="54"/>
      <c r="I216" s="54"/>
      <c r="J216" s="54"/>
      <c r="K216" s="54"/>
      <c r="L216" s="54"/>
      <c r="M216" s="54"/>
      <c r="N216" s="54"/>
      <c r="O216" s="54"/>
      <c r="P216" s="54"/>
      <c r="Q216" s="54"/>
      <c r="R216" s="54"/>
      <c r="S216" s="54"/>
      <c r="T216" s="54"/>
      <c r="U216" s="54"/>
      <c r="V216" s="82"/>
    </row>
    <row r="217" spans="1:22" ht="30.65" customHeight="1" x14ac:dyDescent="0.35">
      <c r="A217" s="60">
        <f>'S5 Maquette'!B217</f>
        <v>0</v>
      </c>
      <c r="B217" s="60">
        <f>'S5 Maquette'!C217</f>
        <v>0</v>
      </c>
      <c r="C217" s="81">
        <f>'S5 Maquette'!F217</f>
        <v>0</v>
      </c>
      <c r="D217" s="54"/>
      <c r="E217" s="54"/>
      <c r="F217" s="54"/>
      <c r="G217" s="54"/>
      <c r="H217" s="54"/>
      <c r="I217" s="54"/>
      <c r="J217" s="54"/>
      <c r="K217" s="54"/>
      <c r="L217" s="54"/>
      <c r="M217" s="54"/>
      <c r="N217" s="54"/>
      <c r="O217" s="54"/>
      <c r="P217" s="54"/>
      <c r="Q217" s="54"/>
      <c r="R217" s="54"/>
      <c r="S217" s="54"/>
      <c r="T217" s="54"/>
      <c r="U217" s="54"/>
      <c r="V217" s="82"/>
    </row>
    <row r="218" spans="1:22" ht="30.65" customHeight="1" x14ac:dyDescent="0.35">
      <c r="A218" s="60">
        <f>'S5 Maquette'!B218</f>
        <v>0</v>
      </c>
      <c r="B218" s="60">
        <f>'S5 Maquette'!C218</f>
        <v>0</v>
      </c>
      <c r="C218" s="81">
        <f>'S5 Maquette'!F218</f>
        <v>0</v>
      </c>
      <c r="D218" s="54"/>
      <c r="E218" s="54"/>
      <c r="F218" s="54"/>
      <c r="G218" s="54"/>
      <c r="H218" s="54"/>
      <c r="I218" s="54"/>
      <c r="J218" s="54"/>
      <c r="K218" s="54"/>
      <c r="L218" s="54"/>
      <c r="M218" s="54"/>
      <c r="N218" s="54"/>
      <c r="O218" s="54"/>
      <c r="P218" s="54"/>
      <c r="Q218" s="54"/>
      <c r="R218" s="54"/>
      <c r="S218" s="54"/>
      <c r="T218" s="54"/>
      <c r="U218" s="54"/>
      <c r="V218" s="82"/>
    </row>
    <row r="219" spans="1:22" ht="30.65" customHeight="1" x14ac:dyDescent="0.35">
      <c r="A219" s="60">
        <f>'S5 Maquette'!B219</f>
        <v>0</v>
      </c>
      <c r="B219" s="60">
        <f>'S5 Maquette'!C219</f>
        <v>0</v>
      </c>
      <c r="C219" s="81">
        <f>'S5 Maquette'!F219</f>
        <v>0</v>
      </c>
      <c r="D219" s="54"/>
      <c r="E219" s="54"/>
      <c r="F219" s="54"/>
      <c r="G219" s="54"/>
      <c r="H219" s="54"/>
      <c r="I219" s="54"/>
      <c r="J219" s="54"/>
      <c r="K219" s="54"/>
      <c r="L219" s="54"/>
      <c r="M219" s="54"/>
      <c r="N219" s="54"/>
      <c r="O219" s="54"/>
      <c r="P219" s="54"/>
      <c r="Q219" s="54"/>
      <c r="R219" s="54"/>
      <c r="S219" s="54"/>
      <c r="T219" s="54"/>
      <c r="U219" s="54"/>
      <c r="V219" s="82"/>
    </row>
    <row r="220" spans="1:22" ht="30.65" customHeight="1" x14ac:dyDescent="0.35">
      <c r="A220" s="60">
        <f>'S5 Maquette'!B220</f>
        <v>0</v>
      </c>
      <c r="B220" s="60">
        <f>'S5 Maquette'!C220</f>
        <v>0</v>
      </c>
      <c r="C220" s="81">
        <f>'S5 Maquette'!F220</f>
        <v>0</v>
      </c>
      <c r="D220" s="54"/>
      <c r="E220" s="54"/>
      <c r="F220" s="54"/>
      <c r="G220" s="54"/>
      <c r="H220" s="54"/>
      <c r="I220" s="54"/>
      <c r="J220" s="54"/>
      <c r="K220" s="54"/>
      <c r="L220" s="54"/>
      <c r="M220" s="54"/>
      <c r="N220" s="54"/>
      <c r="O220" s="54"/>
      <c r="P220" s="54"/>
      <c r="Q220" s="54"/>
      <c r="R220" s="54"/>
      <c r="S220" s="54"/>
      <c r="T220" s="54"/>
      <c r="U220" s="54"/>
      <c r="V220" s="82"/>
    </row>
    <row r="221" spans="1:22" ht="30.65" customHeight="1" x14ac:dyDescent="0.35">
      <c r="A221" s="60">
        <f>'S5 Maquette'!B221</f>
        <v>0</v>
      </c>
      <c r="B221" s="60">
        <f>'S5 Maquette'!C221</f>
        <v>0</v>
      </c>
      <c r="C221" s="81">
        <f>'S5 Maquette'!F221</f>
        <v>0</v>
      </c>
      <c r="D221" s="54"/>
      <c r="E221" s="54"/>
      <c r="F221" s="54"/>
      <c r="G221" s="54"/>
      <c r="H221" s="54"/>
      <c r="I221" s="54"/>
      <c r="J221" s="54"/>
      <c r="K221" s="54"/>
      <c r="L221" s="54"/>
      <c r="M221" s="54"/>
      <c r="N221" s="54"/>
      <c r="O221" s="54"/>
      <c r="P221" s="54"/>
      <c r="Q221" s="54"/>
      <c r="R221" s="54"/>
      <c r="S221" s="54"/>
      <c r="T221" s="54"/>
      <c r="U221" s="54"/>
      <c r="V221" s="82"/>
    </row>
    <row r="222" spans="1:22" ht="30.65" customHeight="1" x14ac:dyDescent="0.35">
      <c r="A222" s="60">
        <f>'S5 Maquette'!B222</f>
        <v>0</v>
      </c>
      <c r="B222" s="60">
        <f>'S5 Maquette'!C222</f>
        <v>0</v>
      </c>
      <c r="C222" s="81">
        <f>'S5 Maquette'!F222</f>
        <v>0</v>
      </c>
      <c r="D222" s="54"/>
      <c r="E222" s="54"/>
      <c r="F222" s="54"/>
      <c r="G222" s="54"/>
      <c r="H222" s="54"/>
      <c r="I222" s="54"/>
      <c r="J222" s="54"/>
      <c r="K222" s="54"/>
      <c r="L222" s="54"/>
      <c r="M222" s="54"/>
      <c r="N222" s="54"/>
      <c r="O222" s="54"/>
      <c r="P222" s="54"/>
      <c r="Q222" s="54"/>
      <c r="R222" s="54"/>
      <c r="S222" s="54"/>
      <c r="T222" s="54"/>
      <c r="U222" s="54"/>
      <c r="V222" s="82"/>
    </row>
    <row r="223" spans="1:22" ht="30.65" customHeight="1" x14ac:dyDescent="0.35">
      <c r="A223" s="60">
        <f>'S5 Maquette'!B223</f>
        <v>0</v>
      </c>
      <c r="B223" s="60">
        <f>'S5 Maquette'!C223</f>
        <v>0</v>
      </c>
      <c r="C223" s="81">
        <f>'S5 Maquette'!F223</f>
        <v>0</v>
      </c>
      <c r="D223" s="54"/>
      <c r="E223" s="54"/>
      <c r="F223" s="54"/>
      <c r="G223" s="54"/>
      <c r="H223" s="54"/>
      <c r="I223" s="54"/>
      <c r="J223" s="54"/>
      <c r="K223" s="54"/>
      <c r="L223" s="54"/>
      <c r="M223" s="54"/>
      <c r="N223" s="54"/>
      <c r="O223" s="54"/>
      <c r="P223" s="54"/>
      <c r="Q223" s="54"/>
      <c r="R223" s="54"/>
      <c r="S223" s="54"/>
      <c r="T223" s="54"/>
      <c r="U223" s="54"/>
      <c r="V223" s="82"/>
    </row>
    <row r="224" spans="1:22" ht="30.65" customHeight="1" x14ac:dyDescent="0.35">
      <c r="A224" s="60">
        <f>'S5 Maquette'!B224</f>
        <v>0</v>
      </c>
      <c r="B224" s="60">
        <f>'S5 Maquette'!C224</f>
        <v>0</v>
      </c>
      <c r="C224" s="81">
        <f>'S5 Maquette'!F224</f>
        <v>0</v>
      </c>
      <c r="D224" s="54"/>
      <c r="E224" s="54"/>
      <c r="F224" s="54"/>
      <c r="G224" s="54"/>
      <c r="H224" s="54"/>
      <c r="I224" s="54"/>
      <c r="J224" s="54"/>
      <c r="K224" s="54"/>
      <c r="L224" s="54"/>
      <c r="M224" s="54"/>
      <c r="N224" s="54"/>
      <c r="O224" s="54"/>
      <c r="P224" s="54"/>
      <c r="Q224" s="54"/>
      <c r="R224" s="54"/>
      <c r="S224" s="54"/>
      <c r="T224" s="54"/>
      <c r="U224" s="54"/>
      <c r="V224" s="82"/>
    </row>
    <row r="225" spans="1:22" ht="30.65" customHeight="1" x14ac:dyDescent="0.35">
      <c r="A225" s="60">
        <f>'S5 Maquette'!B225</f>
        <v>0</v>
      </c>
      <c r="B225" s="60">
        <f>'S5 Maquette'!C225</f>
        <v>0</v>
      </c>
      <c r="C225" s="81">
        <f>'S5 Maquette'!F225</f>
        <v>0</v>
      </c>
      <c r="D225" s="54"/>
      <c r="E225" s="54"/>
      <c r="F225" s="54"/>
      <c r="G225" s="54"/>
      <c r="H225" s="54"/>
      <c r="I225" s="54"/>
      <c r="J225" s="54"/>
      <c r="K225" s="54"/>
      <c r="L225" s="54"/>
      <c r="M225" s="54"/>
      <c r="N225" s="54"/>
      <c r="O225" s="54"/>
      <c r="P225" s="54"/>
      <c r="Q225" s="54"/>
      <c r="R225" s="54"/>
      <c r="S225" s="54"/>
      <c r="T225" s="54"/>
      <c r="U225" s="54"/>
      <c r="V225" s="82"/>
    </row>
    <row r="226" spans="1:22" ht="30.65" customHeight="1" x14ac:dyDescent="0.35">
      <c r="A226" s="60">
        <f>'S5 Maquette'!B226</f>
        <v>0</v>
      </c>
      <c r="B226" s="60">
        <f>'S5 Maquette'!C226</f>
        <v>0</v>
      </c>
      <c r="C226" s="81">
        <f>'S5 Maquette'!F226</f>
        <v>0</v>
      </c>
      <c r="D226" s="54"/>
      <c r="E226" s="54"/>
      <c r="F226" s="54"/>
      <c r="G226" s="54"/>
      <c r="H226" s="54"/>
      <c r="I226" s="54"/>
      <c r="J226" s="54"/>
      <c r="K226" s="54"/>
      <c r="L226" s="54"/>
      <c r="M226" s="54"/>
      <c r="N226" s="54"/>
      <c r="O226" s="54"/>
      <c r="P226" s="54"/>
      <c r="Q226" s="54"/>
      <c r="R226" s="54"/>
      <c r="S226" s="54"/>
      <c r="T226" s="54"/>
      <c r="U226" s="54"/>
      <c r="V226" s="82"/>
    </row>
    <row r="227" spans="1:22" ht="30.65" customHeight="1" x14ac:dyDescent="0.35">
      <c r="A227" s="60">
        <f>'S5 Maquette'!B227</f>
        <v>0</v>
      </c>
      <c r="B227" s="60">
        <f>'S5 Maquette'!C227</f>
        <v>0</v>
      </c>
      <c r="C227" s="81">
        <f>'S5 Maquette'!F227</f>
        <v>0</v>
      </c>
      <c r="D227" s="54"/>
      <c r="E227" s="54"/>
      <c r="F227" s="54"/>
      <c r="G227" s="54"/>
      <c r="H227" s="54"/>
      <c r="I227" s="54"/>
      <c r="J227" s="54"/>
      <c r="K227" s="54"/>
      <c r="L227" s="54"/>
      <c r="M227" s="54"/>
      <c r="N227" s="54"/>
      <c r="O227" s="54"/>
      <c r="P227" s="54"/>
      <c r="Q227" s="54"/>
      <c r="R227" s="54"/>
      <c r="S227" s="54"/>
      <c r="T227" s="54"/>
      <c r="U227" s="54"/>
      <c r="V227" s="82"/>
    </row>
    <row r="228" spans="1:22" ht="30.65" customHeight="1" x14ac:dyDescent="0.35">
      <c r="A228" s="60">
        <f>'S5 Maquette'!B228</f>
        <v>0</v>
      </c>
      <c r="B228" s="60">
        <f>'S5 Maquette'!C228</f>
        <v>0</v>
      </c>
      <c r="C228" s="81">
        <f>'S5 Maquette'!F228</f>
        <v>0</v>
      </c>
      <c r="D228" s="54"/>
      <c r="E228" s="54"/>
      <c r="F228" s="54"/>
      <c r="G228" s="54"/>
      <c r="H228" s="54"/>
      <c r="I228" s="54"/>
      <c r="J228" s="54"/>
      <c r="K228" s="54"/>
      <c r="L228" s="54"/>
      <c r="M228" s="54"/>
      <c r="N228" s="54"/>
      <c r="O228" s="54"/>
      <c r="P228" s="54"/>
      <c r="Q228" s="54"/>
      <c r="R228" s="54"/>
      <c r="S228" s="54"/>
      <c r="T228" s="54"/>
      <c r="U228" s="54"/>
      <c r="V228" s="82"/>
    </row>
    <row r="229" spans="1:22" ht="30.65" customHeight="1" x14ac:dyDescent="0.35">
      <c r="A229" s="60">
        <f>'S5 Maquette'!B229</f>
        <v>0</v>
      </c>
      <c r="B229" s="60">
        <f>'S5 Maquette'!C229</f>
        <v>0</v>
      </c>
      <c r="C229" s="81">
        <f>'S5 Maquette'!F229</f>
        <v>0</v>
      </c>
      <c r="D229" s="54"/>
      <c r="E229" s="54"/>
      <c r="F229" s="54"/>
      <c r="G229" s="54"/>
      <c r="H229" s="54"/>
      <c r="I229" s="54"/>
      <c r="J229" s="54"/>
      <c r="K229" s="54"/>
      <c r="L229" s="54"/>
      <c r="M229" s="54"/>
      <c r="N229" s="54"/>
      <c r="O229" s="54"/>
      <c r="P229" s="54"/>
      <c r="Q229" s="54"/>
      <c r="R229" s="54"/>
      <c r="S229" s="54"/>
      <c r="T229" s="54"/>
      <c r="U229" s="54"/>
      <c r="V229" s="82"/>
    </row>
    <row r="230" spans="1:22" ht="30.65" customHeight="1" x14ac:dyDescent="0.35">
      <c r="A230" s="60">
        <f>'S5 Maquette'!B230</f>
        <v>0</v>
      </c>
      <c r="B230" s="60">
        <f>'S5 Maquette'!C230</f>
        <v>0</v>
      </c>
      <c r="C230" s="81">
        <f>'S5 Maquette'!F230</f>
        <v>0</v>
      </c>
      <c r="D230" s="54"/>
      <c r="E230" s="54"/>
      <c r="F230" s="54"/>
      <c r="G230" s="54"/>
      <c r="H230" s="54"/>
      <c r="I230" s="54"/>
      <c r="J230" s="54"/>
      <c r="K230" s="54"/>
      <c r="L230" s="54"/>
      <c r="M230" s="54"/>
      <c r="N230" s="54"/>
      <c r="O230" s="54"/>
      <c r="P230" s="54"/>
      <c r="Q230" s="54"/>
      <c r="R230" s="54"/>
      <c r="S230" s="54"/>
      <c r="T230" s="54"/>
      <c r="U230" s="54"/>
      <c r="V230" s="82"/>
    </row>
    <row r="231" spans="1:22" ht="30.65" customHeight="1" x14ac:dyDescent="0.35">
      <c r="A231" s="60">
        <f>'S5 Maquette'!B231</f>
        <v>0</v>
      </c>
      <c r="B231" s="60">
        <f>'S5 Maquette'!C231</f>
        <v>0</v>
      </c>
      <c r="C231" s="81">
        <f>'S5 Maquette'!F231</f>
        <v>0</v>
      </c>
      <c r="D231" s="54"/>
      <c r="E231" s="54"/>
      <c r="F231" s="54"/>
      <c r="G231" s="54"/>
      <c r="H231" s="54"/>
      <c r="I231" s="54"/>
      <c r="J231" s="54"/>
      <c r="K231" s="54"/>
      <c r="L231" s="54"/>
      <c r="M231" s="54"/>
      <c r="N231" s="54"/>
      <c r="O231" s="54"/>
      <c r="P231" s="54"/>
      <c r="Q231" s="54"/>
      <c r="R231" s="54"/>
      <c r="S231" s="54"/>
      <c r="T231" s="54"/>
      <c r="U231" s="54"/>
      <c r="V231" s="82"/>
    </row>
    <row r="232" spans="1:22" ht="30.65" customHeight="1" x14ac:dyDescent="0.35">
      <c r="A232" s="60">
        <f>'S5 Maquette'!B232</f>
        <v>0</v>
      </c>
      <c r="B232" s="60">
        <f>'S5 Maquette'!C232</f>
        <v>0</v>
      </c>
      <c r="C232" s="81">
        <f>'S5 Maquette'!F232</f>
        <v>0</v>
      </c>
      <c r="D232" s="54"/>
      <c r="E232" s="54"/>
      <c r="F232" s="54"/>
      <c r="G232" s="54"/>
      <c r="H232" s="54"/>
      <c r="I232" s="54"/>
      <c r="J232" s="54"/>
      <c r="K232" s="54"/>
      <c r="L232" s="54"/>
      <c r="M232" s="54"/>
      <c r="N232" s="54"/>
      <c r="O232" s="54"/>
      <c r="P232" s="54"/>
      <c r="Q232" s="54"/>
      <c r="R232" s="54"/>
      <c r="S232" s="54"/>
      <c r="T232" s="54"/>
      <c r="U232" s="54"/>
      <c r="V232" s="82"/>
    </row>
    <row r="233" spans="1:22" ht="30.65" customHeight="1" x14ac:dyDescent="0.35">
      <c r="A233" s="60">
        <f>'S5 Maquette'!B233</f>
        <v>0</v>
      </c>
      <c r="B233" s="60">
        <f>'S5 Maquette'!C233</f>
        <v>0</v>
      </c>
      <c r="C233" s="81">
        <f>'S5 Maquette'!F233</f>
        <v>0</v>
      </c>
      <c r="D233" s="54"/>
      <c r="E233" s="54"/>
      <c r="F233" s="54"/>
      <c r="G233" s="54"/>
      <c r="H233" s="54"/>
      <c r="I233" s="54"/>
      <c r="J233" s="54"/>
      <c r="K233" s="54"/>
      <c r="L233" s="54"/>
      <c r="M233" s="54"/>
      <c r="N233" s="54"/>
      <c r="O233" s="54"/>
      <c r="P233" s="54"/>
      <c r="Q233" s="54"/>
      <c r="R233" s="54"/>
      <c r="S233" s="54"/>
      <c r="T233" s="54"/>
      <c r="U233" s="54"/>
      <c r="V233" s="82"/>
    </row>
    <row r="234" spans="1:22" ht="30.65" customHeight="1" x14ac:dyDescent="0.35">
      <c r="A234" s="60">
        <f>'S5 Maquette'!B234</f>
        <v>0</v>
      </c>
      <c r="B234" s="60">
        <f>'S5 Maquette'!C234</f>
        <v>0</v>
      </c>
      <c r="C234" s="81">
        <f>'S5 Maquette'!F234</f>
        <v>0</v>
      </c>
      <c r="D234" s="54"/>
      <c r="E234" s="54"/>
      <c r="F234" s="54"/>
      <c r="G234" s="54"/>
      <c r="H234" s="54"/>
      <c r="I234" s="54"/>
      <c r="J234" s="54"/>
      <c r="K234" s="54"/>
      <c r="L234" s="54"/>
      <c r="M234" s="54"/>
      <c r="N234" s="54"/>
      <c r="O234" s="54"/>
      <c r="P234" s="54"/>
      <c r="Q234" s="54"/>
      <c r="R234" s="54"/>
      <c r="S234" s="54"/>
      <c r="T234" s="54"/>
      <c r="U234" s="54"/>
      <c r="V234" s="82"/>
    </row>
    <row r="235" spans="1:22" ht="30.65" customHeight="1" x14ac:dyDescent="0.35">
      <c r="A235" s="60">
        <f>'S5 Maquette'!B235</f>
        <v>0</v>
      </c>
      <c r="B235" s="60">
        <f>'S5 Maquette'!C235</f>
        <v>0</v>
      </c>
      <c r="C235" s="81">
        <f>'S5 Maquette'!F235</f>
        <v>0</v>
      </c>
      <c r="D235" s="54"/>
      <c r="E235" s="54"/>
      <c r="F235" s="54"/>
      <c r="G235" s="54"/>
      <c r="H235" s="54"/>
      <c r="I235" s="54"/>
      <c r="J235" s="54"/>
      <c r="K235" s="54"/>
      <c r="L235" s="54"/>
      <c r="M235" s="54"/>
      <c r="N235" s="54"/>
      <c r="O235" s="54"/>
      <c r="P235" s="54"/>
      <c r="Q235" s="54"/>
      <c r="R235" s="54"/>
      <c r="S235" s="54"/>
      <c r="T235" s="54"/>
      <c r="U235" s="54"/>
      <c r="V235" s="82"/>
    </row>
    <row r="236" spans="1:22" ht="30.65" customHeight="1" x14ac:dyDescent="0.35">
      <c r="A236" s="60">
        <f>'S5 Maquette'!B236</f>
        <v>0</v>
      </c>
      <c r="B236" s="60">
        <f>'S5 Maquette'!C236</f>
        <v>0</v>
      </c>
      <c r="C236" s="81">
        <f>'S5 Maquette'!F236</f>
        <v>0</v>
      </c>
      <c r="D236" s="54"/>
      <c r="E236" s="54"/>
      <c r="F236" s="54"/>
      <c r="G236" s="54"/>
      <c r="H236" s="54"/>
      <c r="I236" s="54"/>
      <c r="J236" s="54"/>
      <c r="K236" s="54"/>
      <c r="L236" s="54"/>
      <c r="M236" s="54"/>
      <c r="N236" s="54"/>
      <c r="O236" s="54"/>
      <c r="P236" s="54"/>
      <c r="Q236" s="54"/>
      <c r="R236" s="54"/>
      <c r="S236" s="54"/>
      <c r="T236" s="54"/>
      <c r="U236" s="54"/>
      <c r="V236" s="82"/>
    </row>
    <row r="237" spans="1:22" ht="30.65" customHeight="1" x14ac:dyDescent="0.35">
      <c r="A237" s="60">
        <f>'S5 Maquette'!B237</f>
        <v>0</v>
      </c>
      <c r="B237" s="60">
        <f>'S5 Maquette'!C237</f>
        <v>0</v>
      </c>
      <c r="C237" s="81">
        <f>'S5 Maquette'!F237</f>
        <v>0</v>
      </c>
      <c r="D237" s="54"/>
      <c r="E237" s="54"/>
      <c r="F237" s="54"/>
      <c r="G237" s="54"/>
      <c r="H237" s="54"/>
      <c r="I237" s="54"/>
      <c r="J237" s="54"/>
      <c r="K237" s="54"/>
      <c r="L237" s="54"/>
      <c r="M237" s="54"/>
      <c r="N237" s="54"/>
      <c r="O237" s="54"/>
      <c r="P237" s="54"/>
      <c r="Q237" s="54"/>
      <c r="R237" s="54"/>
      <c r="S237" s="54"/>
      <c r="T237" s="54"/>
      <c r="U237" s="54"/>
      <c r="V237" s="82"/>
    </row>
    <row r="238" spans="1:22" ht="30.65" customHeight="1" x14ac:dyDescent="0.35">
      <c r="A238" s="60">
        <f>'S5 Maquette'!B238</f>
        <v>0</v>
      </c>
      <c r="B238" s="60">
        <f>'S5 Maquette'!C238</f>
        <v>0</v>
      </c>
      <c r="C238" s="81">
        <f>'S5 Maquette'!F238</f>
        <v>0</v>
      </c>
      <c r="D238" s="54"/>
      <c r="E238" s="54"/>
      <c r="F238" s="54"/>
      <c r="G238" s="54"/>
      <c r="H238" s="54"/>
      <c r="I238" s="54"/>
      <c r="J238" s="54"/>
      <c r="K238" s="54"/>
      <c r="L238" s="54"/>
      <c r="M238" s="54"/>
      <c r="N238" s="54"/>
      <c r="O238" s="54"/>
      <c r="P238" s="54"/>
      <c r="Q238" s="54"/>
      <c r="R238" s="54"/>
      <c r="S238" s="54"/>
      <c r="T238" s="54"/>
      <c r="U238" s="54"/>
      <c r="V238" s="82"/>
    </row>
    <row r="239" spans="1:22" ht="30.65" customHeight="1" x14ac:dyDescent="0.35">
      <c r="A239" s="60">
        <f>'S5 Maquette'!B239</f>
        <v>0</v>
      </c>
      <c r="B239" s="60">
        <f>'S5 Maquette'!C239</f>
        <v>0</v>
      </c>
      <c r="C239" s="81">
        <f>'S5 Maquette'!F239</f>
        <v>0</v>
      </c>
      <c r="D239" s="54"/>
      <c r="E239" s="54"/>
      <c r="F239" s="54"/>
      <c r="G239" s="54"/>
      <c r="H239" s="54"/>
      <c r="I239" s="54"/>
      <c r="J239" s="54"/>
      <c r="K239" s="54"/>
      <c r="L239" s="54"/>
      <c r="M239" s="54"/>
      <c r="N239" s="54"/>
      <c r="O239" s="54"/>
      <c r="P239" s="54"/>
      <c r="Q239" s="54"/>
      <c r="R239" s="54"/>
      <c r="S239" s="54"/>
      <c r="T239" s="54"/>
      <c r="U239" s="54"/>
      <c r="V239" s="82"/>
    </row>
    <row r="240" spans="1:22" ht="30.65" customHeight="1" x14ac:dyDescent="0.35">
      <c r="A240" s="60">
        <f>'S5 Maquette'!B240</f>
        <v>0</v>
      </c>
      <c r="B240" s="60">
        <f>'S5 Maquette'!C240</f>
        <v>0</v>
      </c>
      <c r="C240" s="81">
        <f>'S5 Maquette'!F240</f>
        <v>0</v>
      </c>
      <c r="D240" s="54"/>
      <c r="E240" s="54"/>
      <c r="F240" s="54"/>
      <c r="G240" s="54"/>
      <c r="H240" s="54"/>
      <c r="I240" s="54"/>
      <c r="J240" s="54"/>
      <c r="K240" s="54"/>
      <c r="L240" s="54"/>
      <c r="M240" s="54"/>
      <c r="N240" s="54"/>
      <c r="O240" s="54"/>
      <c r="P240" s="54"/>
      <c r="Q240" s="54"/>
      <c r="R240" s="54"/>
      <c r="S240" s="54"/>
      <c r="T240" s="54"/>
      <c r="U240" s="54"/>
      <c r="V240" s="82"/>
    </row>
    <row r="241" spans="1:22" ht="30.65" customHeight="1" x14ac:dyDescent="0.35">
      <c r="A241" s="60">
        <f>'S5 Maquette'!B241</f>
        <v>0</v>
      </c>
      <c r="B241" s="60">
        <f>'S5 Maquette'!C241</f>
        <v>0</v>
      </c>
      <c r="C241" s="81">
        <f>'S5 Maquette'!F241</f>
        <v>0</v>
      </c>
      <c r="D241" s="54"/>
      <c r="E241" s="54"/>
      <c r="F241" s="54"/>
      <c r="G241" s="54"/>
      <c r="H241" s="54"/>
      <c r="I241" s="54"/>
      <c r="J241" s="54"/>
      <c r="K241" s="54"/>
      <c r="L241" s="54"/>
      <c r="M241" s="54"/>
      <c r="N241" s="54"/>
      <c r="O241" s="54"/>
      <c r="P241" s="54"/>
      <c r="Q241" s="54"/>
      <c r="R241" s="54"/>
      <c r="S241" s="54"/>
      <c r="T241" s="54"/>
      <c r="U241" s="54"/>
      <c r="V241" s="82"/>
    </row>
    <row r="242" spans="1:22" ht="30.65" customHeight="1" x14ac:dyDescent="0.35">
      <c r="A242" s="60">
        <f>'S5 Maquette'!B242</f>
        <v>0</v>
      </c>
      <c r="B242" s="60">
        <f>'S5 Maquette'!C242</f>
        <v>0</v>
      </c>
      <c r="C242" s="81">
        <f>'S5 Maquette'!F242</f>
        <v>0</v>
      </c>
      <c r="D242" s="54"/>
      <c r="E242" s="54"/>
      <c r="F242" s="54"/>
      <c r="G242" s="54"/>
      <c r="H242" s="54"/>
      <c r="I242" s="54"/>
      <c r="J242" s="54"/>
      <c r="K242" s="54"/>
      <c r="L242" s="54"/>
      <c r="M242" s="54"/>
      <c r="N242" s="54"/>
      <c r="O242" s="54"/>
      <c r="P242" s="54"/>
      <c r="Q242" s="54"/>
      <c r="R242" s="54"/>
      <c r="S242" s="54"/>
      <c r="T242" s="54"/>
      <c r="U242" s="54"/>
      <c r="V242" s="82"/>
    </row>
    <row r="243" spans="1:22" ht="30.65" customHeight="1" x14ac:dyDescent="0.35">
      <c r="A243" s="60">
        <f>'S5 Maquette'!B243</f>
        <v>0</v>
      </c>
      <c r="B243" s="60">
        <f>'S5 Maquette'!C243</f>
        <v>0</v>
      </c>
      <c r="C243" s="81">
        <f>'S5 Maquette'!F243</f>
        <v>0</v>
      </c>
      <c r="D243" s="54"/>
      <c r="E243" s="54"/>
      <c r="F243" s="54"/>
      <c r="G243" s="54"/>
      <c r="H243" s="54"/>
      <c r="I243" s="54"/>
      <c r="J243" s="54"/>
      <c r="K243" s="54"/>
      <c r="L243" s="54"/>
      <c r="M243" s="54"/>
      <c r="N243" s="54"/>
      <c r="O243" s="54"/>
      <c r="P243" s="54"/>
      <c r="Q243" s="54"/>
      <c r="R243" s="54"/>
      <c r="S243" s="54"/>
      <c r="T243" s="54"/>
      <c r="U243" s="54"/>
      <c r="V243" s="82"/>
    </row>
    <row r="244" spans="1:22" ht="30.65" customHeight="1" x14ac:dyDescent="0.35">
      <c r="A244" s="60">
        <f>'S5 Maquette'!B244</f>
        <v>0</v>
      </c>
      <c r="B244" s="60">
        <f>'S5 Maquette'!C244</f>
        <v>0</v>
      </c>
      <c r="C244" s="81">
        <f>'S5 Maquette'!F244</f>
        <v>0</v>
      </c>
      <c r="D244" s="54"/>
      <c r="E244" s="54"/>
      <c r="F244" s="54"/>
      <c r="G244" s="54"/>
      <c r="H244" s="54"/>
      <c r="I244" s="54"/>
      <c r="J244" s="54"/>
      <c r="K244" s="54"/>
      <c r="L244" s="54"/>
      <c r="M244" s="54"/>
      <c r="N244" s="54"/>
      <c r="O244" s="54"/>
      <c r="P244" s="54"/>
      <c r="Q244" s="54"/>
      <c r="R244" s="54"/>
      <c r="S244" s="54"/>
      <c r="T244" s="54"/>
      <c r="U244" s="54"/>
      <c r="V244" s="82"/>
    </row>
    <row r="245" spans="1:22" ht="30.65" customHeight="1" x14ac:dyDescent="0.35">
      <c r="A245" s="60">
        <f>'S5 Maquette'!B245</f>
        <v>0</v>
      </c>
      <c r="B245" s="60">
        <f>'S5 Maquette'!C245</f>
        <v>0</v>
      </c>
      <c r="C245" s="81">
        <f>'S5 Maquette'!F245</f>
        <v>0</v>
      </c>
      <c r="D245" s="54"/>
      <c r="E245" s="54"/>
      <c r="F245" s="54"/>
      <c r="G245" s="54"/>
      <c r="H245" s="54"/>
      <c r="I245" s="54"/>
      <c r="J245" s="54"/>
      <c r="K245" s="54"/>
      <c r="L245" s="54"/>
      <c r="M245" s="54"/>
      <c r="N245" s="54"/>
      <c r="O245" s="54"/>
      <c r="P245" s="54"/>
      <c r="Q245" s="54"/>
      <c r="R245" s="54"/>
      <c r="S245" s="54"/>
      <c r="T245" s="54"/>
      <c r="U245" s="54"/>
      <c r="V245" s="82"/>
    </row>
    <row r="246" spans="1:22" ht="30.65" customHeight="1" x14ac:dyDescent="0.35">
      <c r="A246" s="60">
        <f>'S5 Maquette'!B246</f>
        <v>0</v>
      </c>
      <c r="B246" s="60">
        <f>'S5 Maquette'!C246</f>
        <v>0</v>
      </c>
      <c r="C246" s="81">
        <f>'S5 Maquette'!F246</f>
        <v>0</v>
      </c>
      <c r="D246" s="54"/>
      <c r="E246" s="54"/>
      <c r="F246" s="54"/>
      <c r="G246" s="54"/>
      <c r="H246" s="54"/>
      <c r="I246" s="54"/>
      <c r="J246" s="54"/>
      <c r="K246" s="54"/>
      <c r="L246" s="54"/>
      <c r="M246" s="54"/>
      <c r="N246" s="54"/>
      <c r="O246" s="54"/>
      <c r="P246" s="54"/>
      <c r="Q246" s="54"/>
      <c r="R246" s="54"/>
      <c r="S246" s="54"/>
      <c r="T246" s="54"/>
      <c r="U246" s="54"/>
      <c r="V246" s="82"/>
    </row>
    <row r="247" spans="1:22" ht="30.65" customHeight="1" x14ac:dyDescent="0.35">
      <c r="A247" s="60">
        <f>'S5 Maquette'!B247</f>
        <v>0</v>
      </c>
      <c r="B247" s="60">
        <f>'S5 Maquette'!C247</f>
        <v>0</v>
      </c>
      <c r="C247" s="81">
        <f>'S5 Maquette'!F247</f>
        <v>0</v>
      </c>
      <c r="D247" s="54"/>
      <c r="E247" s="54"/>
      <c r="F247" s="54"/>
      <c r="G247" s="54"/>
      <c r="H247" s="54"/>
      <c r="I247" s="54"/>
      <c r="J247" s="54"/>
      <c r="K247" s="54"/>
      <c r="L247" s="54"/>
      <c r="M247" s="54"/>
      <c r="N247" s="54"/>
      <c r="O247" s="54"/>
      <c r="P247" s="54"/>
      <c r="Q247" s="54"/>
      <c r="R247" s="54"/>
      <c r="S247" s="54"/>
      <c r="T247" s="54"/>
      <c r="U247" s="54"/>
      <c r="V247" s="82"/>
    </row>
    <row r="248" spans="1:22" ht="30.65" customHeight="1" x14ac:dyDescent="0.35">
      <c r="A248" s="60">
        <f>'S5 Maquette'!B248</f>
        <v>0</v>
      </c>
      <c r="B248" s="60">
        <f>'S5 Maquette'!C248</f>
        <v>0</v>
      </c>
      <c r="C248" s="81">
        <f>'S5 Maquette'!F248</f>
        <v>0</v>
      </c>
      <c r="D248" s="54"/>
      <c r="E248" s="54"/>
      <c r="F248" s="54"/>
      <c r="G248" s="54"/>
      <c r="H248" s="54"/>
      <c r="I248" s="54"/>
      <c r="J248" s="54"/>
      <c r="K248" s="54"/>
      <c r="L248" s="54"/>
      <c r="M248" s="54"/>
      <c r="N248" s="54"/>
      <c r="O248" s="54"/>
      <c r="P248" s="54"/>
      <c r="Q248" s="54"/>
      <c r="R248" s="54"/>
      <c r="S248" s="54"/>
      <c r="T248" s="54"/>
      <c r="U248" s="54"/>
      <c r="V248" s="82"/>
    </row>
    <row r="249" spans="1:22" ht="30.65" customHeight="1" x14ac:dyDescent="0.35">
      <c r="A249" s="60">
        <f>'S5 Maquette'!B249</f>
        <v>0</v>
      </c>
      <c r="B249" s="60">
        <f>'S5 Maquette'!C249</f>
        <v>0</v>
      </c>
      <c r="C249" s="81">
        <f>'S5 Maquette'!F249</f>
        <v>0</v>
      </c>
      <c r="D249" s="54"/>
      <c r="E249" s="54"/>
      <c r="F249" s="54"/>
      <c r="G249" s="54"/>
      <c r="H249" s="54"/>
      <c r="I249" s="54"/>
      <c r="J249" s="54"/>
      <c r="K249" s="54"/>
      <c r="L249" s="54"/>
      <c r="M249" s="54"/>
      <c r="N249" s="54"/>
      <c r="O249" s="54"/>
      <c r="P249" s="54"/>
      <c r="Q249" s="54"/>
      <c r="R249" s="54"/>
      <c r="S249" s="54"/>
      <c r="T249" s="54"/>
      <c r="U249" s="54"/>
      <c r="V249" s="82"/>
    </row>
    <row r="250" spans="1:22" ht="30.65" customHeight="1" x14ac:dyDescent="0.35">
      <c r="A250" s="60">
        <f>'S5 Maquette'!B250</f>
        <v>0</v>
      </c>
      <c r="B250" s="60">
        <f>'S5 Maquette'!C250</f>
        <v>0</v>
      </c>
      <c r="C250" s="81">
        <f>'S5 Maquette'!F250</f>
        <v>0</v>
      </c>
      <c r="D250" s="54"/>
      <c r="E250" s="54"/>
      <c r="F250" s="54"/>
      <c r="G250" s="54"/>
      <c r="H250" s="54"/>
      <c r="I250" s="54"/>
      <c r="J250" s="54"/>
      <c r="K250" s="54"/>
      <c r="L250" s="54"/>
      <c r="M250" s="54"/>
      <c r="N250" s="54"/>
      <c r="O250" s="54"/>
      <c r="P250" s="54"/>
      <c r="Q250" s="54"/>
      <c r="R250" s="54"/>
      <c r="S250" s="54"/>
      <c r="T250" s="54"/>
      <c r="U250" s="54"/>
      <c r="V250" s="82"/>
    </row>
    <row r="251" spans="1:22" ht="30.65" customHeight="1" x14ac:dyDescent="0.35">
      <c r="A251" s="60">
        <f>'S5 Maquette'!B251</f>
        <v>0</v>
      </c>
      <c r="B251" s="60">
        <f>'S5 Maquette'!C251</f>
        <v>0</v>
      </c>
      <c r="C251" s="81">
        <f>'S5 Maquette'!F251</f>
        <v>0</v>
      </c>
      <c r="D251" s="54"/>
      <c r="E251" s="54"/>
      <c r="F251" s="54"/>
      <c r="G251" s="54"/>
      <c r="H251" s="54"/>
      <c r="I251" s="54"/>
      <c r="J251" s="54"/>
      <c r="K251" s="54"/>
      <c r="L251" s="54"/>
      <c r="M251" s="54"/>
      <c r="N251" s="54"/>
      <c r="O251" s="54"/>
      <c r="P251" s="54"/>
      <c r="Q251" s="54"/>
      <c r="R251" s="54"/>
      <c r="S251" s="54"/>
      <c r="T251" s="54"/>
      <c r="U251" s="54"/>
      <c r="V251" s="82"/>
    </row>
    <row r="252" spans="1:22" ht="30.65" customHeight="1" x14ac:dyDescent="0.35">
      <c r="A252" s="60">
        <f>'S5 Maquette'!B252</f>
        <v>0</v>
      </c>
      <c r="B252" s="60">
        <f>'S5 Maquette'!C252</f>
        <v>0</v>
      </c>
      <c r="C252" s="81">
        <f>'S5 Maquette'!F252</f>
        <v>0</v>
      </c>
      <c r="D252" s="54"/>
      <c r="E252" s="54"/>
      <c r="F252" s="54"/>
      <c r="G252" s="54"/>
      <c r="H252" s="54"/>
      <c r="I252" s="54"/>
      <c r="J252" s="54"/>
      <c r="K252" s="54"/>
      <c r="L252" s="54"/>
      <c r="M252" s="54"/>
      <c r="N252" s="54"/>
      <c r="O252" s="54"/>
      <c r="P252" s="54"/>
      <c r="Q252" s="54"/>
      <c r="R252" s="54"/>
      <c r="S252" s="54"/>
      <c r="T252" s="54"/>
      <c r="U252" s="54"/>
      <c r="V252" s="82"/>
    </row>
    <row r="253" spans="1:22" ht="30.65" customHeight="1" x14ac:dyDescent="0.35">
      <c r="A253" s="60">
        <f>'S5 Maquette'!B253</f>
        <v>0</v>
      </c>
      <c r="B253" s="60">
        <f>'S5 Maquette'!C253</f>
        <v>0</v>
      </c>
      <c r="C253" s="81">
        <f>'S5 Maquette'!F253</f>
        <v>0</v>
      </c>
      <c r="D253" s="54"/>
      <c r="E253" s="54"/>
      <c r="F253" s="54"/>
      <c r="G253" s="54"/>
      <c r="H253" s="54"/>
      <c r="I253" s="54"/>
      <c r="J253" s="54"/>
      <c r="K253" s="54"/>
      <c r="L253" s="54"/>
      <c r="M253" s="54"/>
      <c r="N253" s="54"/>
      <c r="O253" s="54"/>
      <c r="P253" s="54"/>
      <c r="Q253" s="54"/>
      <c r="R253" s="54"/>
      <c r="S253" s="54"/>
      <c r="T253" s="54"/>
      <c r="U253" s="54"/>
      <c r="V253" s="82"/>
    </row>
    <row r="254" spans="1:22" ht="30.65" customHeight="1" x14ac:dyDescent="0.35">
      <c r="A254" s="60">
        <f>'S5 Maquette'!B254</f>
        <v>0</v>
      </c>
      <c r="B254" s="60">
        <f>'S5 Maquette'!C254</f>
        <v>0</v>
      </c>
      <c r="C254" s="81">
        <f>'S5 Maquette'!F254</f>
        <v>0</v>
      </c>
      <c r="D254" s="54"/>
      <c r="E254" s="54"/>
      <c r="F254" s="54"/>
      <c r="G254" s="54"/>
      <c r="H254" s="54"/>
      <c r="I254" s="54"/>
      <c r="J254" s="54"/>
      <c r="K254" s="54"/>
      <c r="L254" s="54"/>
      <c r="M254" s="54"/>
      <c r="N254" s="54"/>
      <c r="O254" s="54"/>
      <c r="P254" s="54"/>
      <c r="Q254" s="54"/>
      <c r="R254" s="54"/>
      <c r="S254" s="54"/>
      <c r="T254" s="54"/>
      <c r="U254" s="54"/>
      <c r="V254" s="82"/>
    </row>
    <row r="255" spans="1:22" ht="30.65" customHeight="1" x14ac:dyDescent="0.35">
      <c r="A255" s="60">
        <f>'S5 Maquette'!B255</f>
        <v>0</v>
      </c>
      <c r="B255" s="60">
        <f>'S5 Maquette'!C255</f>
        <v>0</v>
      </c>
      <c r="C255" s="81">
        <f>'S5 Maquette'!F255</f>
        <v>0</v>
      </c>
      <c r="D255" s="54"/>
      <c r="E255" s="54"/>
      <c r="F255" s="54"/>
      <c r="G255" s="54"/>
      <c r="H255" s="54"/>
      <c r="I255" s="54"/>
      <c r="J255" s="54"/>
      <c r="K255" s="54"/>
      <c r="L255" s="54"/>
      <c r="M255" s="54"/>
      <c r="N255" s="54"/>
      <c r="O255" s="54"/>
      <c r="P255" s="54"/>
      <c r="Q255" s="54"/>
      <c r="R255" s="54"/>
      <c r="S255" s="54"/>
      <c r="T255" s="54"/>
      <c r="U255" s="54"/>
      <c r="V255" s="82"/>
    </row>
    <row r="256" spans="1:22" ht="30.65" customHeight="1" x14ac:dyDescent="0.35">
      <c r="A256" s="60">
        <f>'S5 Maquette'!B256</f>
        <v>0</v>
      </c>
      <c r="B256" s="60">
        <f>'S5 Maquette'!C256</f>
        <v>0</v>
      </c>
      <c r="C256" s="81">
        <f>'S5 Maquette'!F256</f>
        <v>0</v>
      </c>
      <c r="D256" s="54"/>
      <c r="E256" s="54"/>
      <c r="F256" s="54"/>
      <c r="G256" s="54"/>
      <c r="H256" s="54"/>
      <c r="I256" s="54"/>
      <c r="J256" s="54"/>
      <c r="K256" s="54"/>
      <c r="L256" s="54"/>
      <c r="M256" s="54"/>
      <c r="N256" s="54"/>
      <c r="O256" s="54"/>
      <c r="P256" s="54"/>
      <c r="Q256" s="54"/>
      <c r="R256" s="54"/>
      <c r="S256" s="54"/>
      <c r="T256" s="54"/>
      <c r="U256" s="54"/>
      <c r="V256" s="82"/>
    </row>
    <row r="257" spans="1:22" ht="30.65" customHeight="1" x14ac:dyDescent="0.35">
      <c r="A257" s="60">
        <f>'S5 Maquette'!B257</f>
        <v>0</v>
      </c>
      <c r="B257" s="60">
        <f>'S5 Maquette'!C257</f>
        <v>0</v>
      </c>
      <c r="C257" s="81">
        <f>'S5 Maquette'!F257</f>
        <v>0</v>
      </c>
      <c r="D257" s="54"/>
      <c r="E257" s="54"/>
      <c r="F257" s="54"/>
      <c r="G257" s="54"/>
      <c r="H257" s="54"/>
      <c r="I257" s="54"/>
      <c r="J257" s="54"/>
      <c r="K257" s="54"/>
      <c r="L257" s="54"/>
      <c r="M257" s="54"/>
      <c r="N257" s="54"/>
      <c r="O257" s="54"/>
      <c r="P257" s="54"/>
      <c r="Q257" s="54"/>
      <c r="R257" s="54"/>
      <c r="S257" s="54"/>
      <c r="T257" s="54"/>
      <c r="U257" s="54"/>
      <c r="V257" s="82"/>
    </row>
    <row r="258" spans="1:22" ht="30.65" customHeight="1" x14ac:dyDescent="0.35">
      <c r="A258" s="60">
        <f>'S5 Maquette'!B258</f>
        <v>0</v>
      </c>
      <c r="B258" s="60">
        <f>'S5 Maquette'!C258</f>
        <v>0</v>
      </c>
      <c r="C258" s="81">
        <f>'S5 Maquette'!F258</f>
        <v>0</v>
      </c>
      <c r="D258" s="54"/>
      <c r="E258" s="54"/>
      <c r="F258" s="54"/>
      <c r="G258" s="54"/>
      <c r="H258" s="54"/>
      <c r="I258" s="54"/>
      <c r="J258" s="54"/>
      <c r="K258" s="54"/>
      <c r="L258" s="54"/>
      <c r="M258" s="54"/>
      <c r="N258" s="54"/>
      <c r="O258" s="54"/>
      <c r="P258" s="54"/>
      <c r="Q258" s="54"/>
      <c r="R258" s="54"/>
      <c r="S258" s="54"/>
      <c r="T258" s="54"/>
      <c r="U258" s="54"/>
      <c r="V258" s="82"/>
    </row>
    <row r="259" spans="1:22" ht="30.65" customHeight="1" x14ac:dyDescent="0.35">
      <c r="A259" s="60">
        <f>'S5 Maquette'!B259</f>
        <v>0</v>
      </c>
      <c r="B259" s="60">
        <f>'S5 Maquette'!C259</f>
        <v>0</v>
      </c>
      <c r="C259" s="81">
        <f>'S5 Maquette'!F259</f>
        <v>0</v>
      </c>
      <c r="D259" s="54"/>
      <c r="E259" s="54"/>
      <c r="F259" s="54"/>
      <c r="G259" s="54"/>
      <c r="H259" s="54"/>
      <c r="I259" s="54"/>
      <c r="J259" s="54"/>
      <c r="K259" s="54"/>
      <c r="L259" s="54"/>
      <c r="M259" s="54"/>
      <c r="N259" s="54"/>
      <c r="O259" s="54"/>
      <c r="P259" s="54"/>
      <c r="Q259" s="54"/>
      <c r="R259" s="54"/>
      <c r="S259" s="54"/>
      <c r="T259" s="54"/>
      <c r="U259" s="54"/>
      <c r="V259" s="82"/>
    </row>
    <row r="260" spans="1:22" ht="30.65" customHeight="1" x14ac:dyDescent="0.35">
      <c r="A260" s="60">
        <f>'S5 Maquette'!B260</f>
        <v>0</v>
      </c>
      <c r="B260" s="60">
        <f>'S5 Maquette'!C260</f>
        <v>0</v>
      </c>
      <c r="C260" s="81">
        <f>'S5 Maquette'!F260</f>
        <v>0</v>
      </c>
      <c r="D260" s="54"/>
      <c r="E260" s="54"/>
      <c r="F260" s="54"/>
      <c r="G260" s="54"/>
      <c r="H260" s="54"/>
      <c r="I260" s="54"/>
      <c r="J260" s="54"/>
      <c r="K260" s="54"/>
      <c r="L260" s="54"/>
      <c r="M260" s="54"/>
      <c r="N260" s="54"/>
      <c r="O260" s="54"/>
      <c r="P260" s="54"/>
      <c r="Q260" s="54"/>
      <c r="R260" s="54"/>
      <c r="S260" s="54"/>
      <c r="T260" s="54"/>
      <c r="U260" s="54"/>
      <c r="V260" s="82"/>
    </row>
    <row r="261" spans="1:22" ht="30.65" customHeight="1" x14ac:dyDescent="0.35">
      <c r="A261" s="60">
        <f>'S5 Maquette'!B261</f>
        <v>0</v>
      </c>
      <c r="B261" s="60">
        <f>'S5 Maquette'!C261</f>
        <v>0</v>
      </c>
      <c r="C261" s="81">
        <f>'S5 Maquette'!F261</f>
        <v>0</v>
      </c>
      <c r="D261" s="54"/>
      <c r="E261" s="54"/>
      <c r="F261" s="54"/>
      <c r="G261" s="54"/>
      <c r="H261" s="54"/>
      <c r="I261" s="54"/>
      <c r="J261" s="54"/>
      <c r="K261" s="54"/>
      <c r="L261" s="54"/>
      <c r="M261" s="54"/>
      <c r="N261" s="54"/>
      <c r="O261" s="54"/>
      <c r="P261" s="54"/>
      <c r="Q261" s="54"/>
      <c r="R261" s="54"/>
      <c r="S261" s="54"/>
      <c r="T261" s="54"/>
      <c r="U261" s="54"/>
      <c r="V261" s="82"/>
    </row>
    <row r="262" spans="1:22" ht="30.65" customHeight="1" x14ac:dyDescent="0.35">
      <c r="A262" s="60">
        <f>'S5 Maquette'!B262</f>
        <v>0</v>
      </c>
      <c r="B262" s="60">
        <f>'S5 Maquette'!C262</f>
        <v>0</v>
      </c>
      <c r="C262" s="81">
        <f>'S5 Maquette'!F262</f>
        <v>0</v>
      </c>
      <c r="D262" s="54"/>
      <c r="E262" s="54"/>
      <c r="F262" s="54"/>
      <c r="G262" s="54"/>
      <c r="H262" s="54"/>
      <c r="I262" s="54"/>
      <c r="J262" s="54"/>
      <c r="K262" s="54"/>
      <c r="L262" s="54"/>
      <c r="M262" s="54"/>
      <c r="N262" s="54"/>
      <c r="O262" s="54"/>
      <c r="P262" s="54"/>
      <c r="Q262" s="54"/>
      <c r="R262" s="54"/>
      <c r="S262" s="54"/>
      <c r="T262" s="54"/>
      <c r="U262" s="54"/>
      <c r="V262" s="82"/>
    </row>
    <row r="263" spans="1:22" ht="30.65" customHeight="1" x14ac:dyDescent="0.35">
      <c r="A263" s="60">
        <f>'S5 Maquette'!B263</f>
        <v>0</v>
      </c>
      <c r="B263" s="60">
        <f>'S5 Maquette'!C263</f>
        <v>0</v>
      </c>
      <c r="C263" s="81">
        <f>'S5 Maquette'!F263</f>
        <v>0</v>
      </c>
      <c r="D263" s="54"/>
      <c r="E263" s="54"/>
      <c r="F263" s="54"/>
      <c r="G263" s="54"/>
      <c r="H263" s="54"/>
      <c r="I263" s="54"/>
      <c r="J263" s="54"/>
      <c r="K263" s="54"/>
      <c r="L263" s="54"/>
      <c r="M263" s="54"/>
      <c r="N263" s="54"/>
      <c r="O263" s="54"/>
      <c r="P263" s="54"/>
      <c r="Q263" s="54"/>
      <c r="R263" s="54"/>
      <c r="S263" s="54"/>
      <c r="T263" s="54"/>
      <c r="U263" s="54"/>
      <c r="V263" s="82"/>
    </row>
    <row r="264" spans="1:22" ht="30.65" customHeight="1" x14ac:dyDescent="0.35">
      <c r="A264" s="60">
        <f>'S5 Maquette'!B264</f>
        <v>0</v>
      </c>
      <c r="B264" s="60">
        <f>'S5 Maquette'!C264</f>
        <v>0</v>
      </c>
      <c r="C264" s="81">
        <f>'S5 Maquette'!F264</f>
        <v>0</v>
      </c>
      <c r="D264" s="54"/>
      <c r="E264" s="54"/>
      <c r="F264" s="54"/>
      <c r="G264" s="54"/>
      <c r="H264" s="54"/>
      <c r="I264" s="54"/>
      <c r="J264" s="54"/>
      <c r="K264" s="54"/>
      <c r="L264" s="54"/>
      <c r="M264" s="54"/>
      <c r="N264" s="54"/>
      <c r="O264" s="54"/>
      <c r="P264" s="54"/>
      <c r="Q264" s="54"/>
      <c r="R264" s="54"/>
      <c r="S264" s="54"/>
      <c r="T264" s="54"/>
      <c r="U264" s="54"/>
      <c r="V264" s="82"/>
    </row>
    <row r="265" spans="1:22" ht="30.65" customHeight="1" x14ac:dyDescent="0.35">
      <c r="A265" s="60">
        <f>'S5 Maquette'!B265</f>
        <v>0</v>
      </c>
      <c r="B265" s="60">
        <f>'S5 Maquette'!C265</f>
        <v>0</v>
      </c>
      <c r="C265" s="81">
        <f>'S5 Maquette'!F265</f>
        <v>0</v>
      </c>
      <c r="D265" s="54"/>
      <c r="E265" s="54"/>
      <c r="F265" s="54"/>
      <c r="G265" s="54"/>
      <c r="H265" s="54"/>
      <c r="I265" s="54"/>
      <c r="J265" s="54"/>
      <c r="K265" s="54"/>
      <c r="L265" s="54"/>
      <c r="M265" s="54"/>
      <c r="N265" s="54"/>
      <c r="O265" s="54"/>
      <c r="P265" s="54"/>
      <c r="Q265" s="54"/>
      <c r="R265" s="54"/>
      <c r="S265" s="54"/>
      <c r="T265" s="54"/>
      <c r="U265" s="54"/>
      <c r="V265" s="82"/>
    </row>
    <row r="266" spans="1:22" ht="30.65" customHeight="1" x14ac:dyDescent="0.35">
      <c r="A266" s="60">
        <f>'S5 Maquette'!B266</f>
        <v>0</v>
      </c>
      <c r="B266" s="60">
        <f>'S5 Maquette'!C266</f>
        <v>0</v>
      </c>
      <c r="C266" s="81">
        <f>'S5 Maquette'!F266</f>
        <v>0</v>
      </c>
      <c r="D266" s="54"/>
      <c r="E266" s="54"/>
      <c r="F266" s="54"/>
      <c r="G266" s="54"/>
      <c r="H266" s="54"/>
      <c r="I266" s="54"/>
      <c r="J266" s="54"/>
      <c r="K266" s="54"/>
      <c r="L266" s="54"/>
      <c r="M266" s="54"/>
      <c r="N266" s="54"/>
      <c r="O266" s="54"/>
      <c r="P266" s="54"/>
      <c r="Q266" s="54"/>
      <c r="R266" s="54"/>
      <c r="S266" s="54"/>
      <c r="T266" s="54"/>
      <c r="U266" s="54"/>
      <c r="V266" s="82"/>
    </row>
    <row r="267" spans="1:22" ht="30.65" customHeight="1" x14ac:dyDescent="0.35">
      <c r="A267" s="60">
        <f>'S5 Maquette'!B267</f>
        <v>0</v>
      </c>
      <c r="B267" s="60">
        <f>'S5 Maquette'!C267</f>
        <v>0</v>
      </c>
      <c r="C267" s="81">
        <f>'S5 Maquette'!F267</f>
        <v>0</v>
      </c>
      <c r="D267" s="54"/>
      <c r="E267" s="54"/>
      <c r="F267" s="54"/>
      <c r="G267" s="54"/>
      <c r="H267" s="54"/>
      <c r="I267" s="54"/>
      <c r="J267" s="54"/>
      <c r="K267" s="54"/>
      <c r="L267" s="54"/>
      <c r="M267" s="54"/>
      <c r="N267" s="54"/>
      <c r="O267" s="54"/>
      <c r="P267" s="54"/>
      <c r="Q267" s="54"/>
      <c r="R267" s="54"/>
      <c r="S267" s="54"/>
      <c r="T267" s="54"/>
      <c r="U267" s="54"/>
      <c r="V267" s="82"/>
    </row>
    <row r="268" spans="1:22" ht="30.65" customHeight="1" x14ac:dyDescent="0.35">
      <c r="A268" s="60">
        <f>'S5 Maquette'!B268</f>
        <v>0</v>
      </c>
      <c r="B268" s="60">
        <f>'S5 Maquette'!C268</f>
        <v>0</v>
      </c>
      <c r="C268" s="81">
        <f>'S5 Maquette'!F268</f>
        <v>0</v>
      </c>
      <c r="D268" s="54"/>
      <c r="E268" s="54"/>
      <c r="F268" s="54"/>
      <c r="G268" s="54"/>
      <c r="H268" s="54"/>
      <c r="I268" s="54"/>
      <c r="J268" s="54"/>
      <c r="K268" s="54"/>
      <c r="L268" s="54"/>
      <c r="M268" s="54"/>
      <c r="N268" s="54"/>
      <c r="O268" s="54"/>
      <c r="P268" s="54"/>
      <c r="Q268" s="54"/>
      <c r="R268" s="54"/>
      <c r="S268" s="54"/>
      <c r="T268" s="54"/>
      <c r="U268" s="54"/>
      <c r="V268" s="82"/>
    </row>
    <row r="269" spans="1:22" ht="30.65" customHeight="1" x14ac:dyDescent="0.35">
      <c r="A269" s="60">
        <f>'S5 Maquette'!B269</f>
        <v>0</v>
      </c>
      <c r="B269" s="60">
        <f>'S5 Maquette'!C269</f>
        <v>0</v>
      </c>
      <c r="C269" s="81">
        <f>'S5 Maquette'!F269</f>
        <v>0</v>
      </c>
      <c r="D269" s="54"/>
      <c r="E269" s="54"/>
      <c r="F269" s="54"/>
      <c r="G269" s="54"/>
      <c r="H269" s="54"/>
      <c r="I269" s="54"/>
      <c r="J269" s="54"/>
      <c r="K269" s="54"/>
      <c r="L269" s="54"/>
      <c r="M269" s="54"/>
      <c r="N269" s="54"/>
      <c r="O269" s="54"/>
      <c r="P269" s="54"/>
      <c r="Q269" s="54"/>
      <c r="R269" s="54"/>
      <c r="S269" s="54"/>
      <c r="T269" s="54"/>
      <c r="U269" s="54"/>
      <c r="V269" s="82"/>
    </row>
    <row r="270" spans="1:22" ht="30.65" customHeight="1" x14ac:dyDescent="0.35">
      <c r="A270" s="60">
        <f>'S5 Maquette'!B270</f>
        <v>0</v>
      </c>
      <c r="B270" s="60">
        <f>'S5 Maquette'!C270</f>
        <v>0</v>
      </c>
      <c r="C270" s="81">
        <f>'S5 Maquette'!F270</f>
        <v>0</v>
      </c>
      <c r="D270" s="54"/>
      <c r="E270" s="54"/>
      <c r="F270" s="54"/>
      <c r="G270" s="54"/>
      <c r="H270" s="54"/>
      <c r="I270" s="54"/>
      <c r="J270" s="54"/>
      <c r="K270" s="54"/>
      <c r="L270" s="54"/>
      <c r="M270" s="54"/>
      <c r="N270" s="54"/>
      <c r="O270" s="54"/>
      <c r="P270" s="54"/>
      <c r="Q270" s="54"/>
      <c r="R270" s="54"/>
      <c r="S270" s="54"/>
      <c r="T270" s="54"/>
      <c r="U270" s="54"/>
      <c r="V270" s="82"/>
    </row>
    <row r="271" spans="1:22" ht="30.65" customHeight="1" x14ac:dyDescent="0.35">
      <c r="A271" s="60">
        <f>'S5 Maquette'!B271</f>
        <v>0</v>
      </c>
      <c r="B271" s="60">
        <f>'S5 Maquette'!C271</f>
        <v>0</v>
      </c>
      <c r="C271" s="81">
        <f>'S5 Maquette'!F271</f>
        <v>0</v>
      </c>
      <c r="D271" s="54"/>
      <c r="E271" s="54"/>
      <c r="F271" s="54"/>
      <c r="G271" s="54"/>
      <c r="H271" s="54"/>
      <c r="I271" s="54"/>
      <c r="J271" s="54"/>
      <c r="K271" s="54"/>
      <c r="L271" s="54"/>
      <c r="M271" s="54"/>
      <c r="N271" s="54"/>
      <c r="O271" s="54"/>
      <c r="P271" s="54"/>
      <c r="Q271" s="54"/>
      <c r="R271" s="54"/>
      <c r="S271" s="54"/>
      <c r="T271" s="54"/>
      <c r="U271" s="54"/>
      <c r="V271" s="82"/>
    </row>
    <row r="272" spans="1:22" ht="30.65" customHeight="1" x14ac:dyDescent="0.35">
      <c r="A272" s="60">
        <f>'S5 Maquette'!B272</f>
        <v>0</v>
      </c>
      <c r="B272" s="60">
        <f>'S5 Maquette'!C272</f>
        <v>0</v>
      </c>
      <c r="C272" s="81">
        <f>'S5 Maquette'!F272</f>
        <v>0</v>
      </c>
      <c r="D272" s="54"/>
      <c r="E272" s="54"/>
      <c r="F272" s="54"/>
      <c r="G272" s="54"/>
      <c r="H272" s="54"/>
      <c r="I272" s="54"/>
      <c r="J272" s="54"/>
      <c r="K272" s="54"/>
      <c r="L272" s="54"/>
      <c r="M272" s="54"/>
      <c r="N272" s="54"/>
      <c r="O272" s="54"/>
      <c r="P272" s="54"/>
      <c r="Q272" s="54"/>
      <c r="R272" s="54"/>
      <c r="S272" s="54"/>
      <c r="T272" s="54"/>
      <c r="U272" s="54"/>
      <c r="V272" s="82"/>
    </row>
    <row r="273" spans="1:22" ht="30.65" customHeight="1" x14ac:dyDescent="0.35">
      <c r="A273" s="60">
        <f>'S5 Maquette'!B273</f>
        <v>0</v>
      </c>
      <c r="B273" s="60">
        <f>'S5 Maquette'!C273</f>
        <v>0</v>
      </c>
      <c r="C273" s="81">
        <f>'S5 Maquette'!F273</f>
        <v>0</v>
      </c>
      <c r="D273" s="54"/>
      <c r="E273" s="54"/>
      <c r="F273" s="54"/>
      <c r="G273" s="54"/>
      <c r="H273" s="54"/>
      <c r="I273" s="54"/>
      <c r="J273" s="54"/>
      <c r="K273" s="54"/>
      <c r="L273" s="54"/>
      <c r="M273" s="54"/>
      <c r="N273" s="54"/>
      <c r="O273" s="54"/>
      <c r="P273" s="54"/>
      <c r="Q273" s="54"/>
      <c r="R273" s="54"/>
      <c r="S273" s="54"/>
      <c r="T273" s="54"/>
      <c r="U273" s="54"/>
      <c r="V273" s="82"/>
    </row>
    <row r="274" spans="1:22" ht="30.65" customHeight="1" x14ac:dyDescent="0.35">
      <c r="A274" s="60">
        <f>'S5 Maquette'!B274</f>
        <v>0</v>
      </c>
      <c r="B274" s="60">
        <f>'S5 Maquette'!C274</f>
        <v>0</v>
      </c>
      <c r="C274" s="81">
        <f>'S5 Maquette'!F274</f>
        <v>0</v>
      </c>
      <c r="D274" s="54"/>
      <c r="E274" s="54"/>
      <c r="F274" s="54"/>
      <c r="G274" s="54"/>
      <c r="H274" s="54"/>
      <c r="I274" s="54"/>
      <c r="J274" s="54"/>
      <c r="K274" s="54"/>
      <c r="L274" s="54"/>
      <c r="M274" s="54"/>
      <c r="N274" s="54"/>
      <c r="O274" s="54"/>
      <c r="P274" s="54"/>
      <c r="Q274" s="54"/>
      <c r="R274" s="54"/>
      <c r="S274" s="54"/>
      <c r="T274" s="54"/>
      <c r="U274" s="54"/>
      <c r="V274" s="82"/>
    </row>
    <row r="275" spans="1:22" ht="30.65" customHeight="1" x14ac:dyDescent="0.35">
      <c r="A275" s="60">
        <f>'S5 Maquette'!B275</f>
        <v>0</v>
      </c>
      <c r="B275" s="60">
        <f>'S5 Maquette'!C275</f>
        <v>0</v>
      </c>
      <c r="C275" s="81">
        <f>'S5 Maquette'!F275</f>
        <v>0</v>
      </c>
      <c r="D275" s="54"/>
      <c r="E275" s="54"/>
      <c r="F275" s="54"/>
      <c r="G275" s="54"/>
      <c r="H275" s="54"/>
      <c r="I275" s="54"/>
      <c r="J275" s="54"/>
      <c r="K275" s="54"/>
      <c r="L275" s="54"/>
      <c r="M275" s="54"/>
      <c r="N275" s="54"/>
      <c r="O275" s="54"/>
      <c r="P275" s="54"/>
      <c r="Q275" s="54"/>
      <c r="R275" s="54"/>
      <c r="S275" s="54"/>
      <c r="T275" s="54"/>
      <c r="U275" s="54"/>
      <c r="V275" s="82"/>
    </row>
    <row r="276" spans="1:22" ht="30.65" customHeight="1" x14ac:dyDescent="0.35">
      <c r="A276" s="60">
        <f>'S5 Maquette'!B276</f>
        <v>0</v>
      </c>
      <c r="B276" s="60">
        <f>'S5 Maquette'!C276</f>
        <v>0</v>
      </c>
      <c r="C276" s="81">
        <f>'S5 Maquette'!F276</f>
        <v>0</v>
      </c>
      <c r="D276" s="54"/>
      <c r="E276" s="54"/>
      <c r="F276" s="54"/>
      <c r="G276" s="54"/>
      <c r="H276" s="54"/>
      <c r="I276" s="54"/>
      <c r="J276" s="54"/>
      <c r="K276" s="54"/>
      <c r="L276" s="54"/>
      <c r="M276" s="54"/>
      <c r="N276" s="54"/>
      <c r="O276" s="54"/>
      <c r="P276" s="54"/>
      <c r="Q276" s="54"/>
      <c r="R276" s="54"/>
      <c r="S276" s="54"/>
      <c r="T276" s="54"/>
      <c r="U276" s="54"/>
      <c r="V276" s="82"/>
    </row>
    <row r="277" spans="1:22" ht="30.65" customHeight="1" x14ac:dyDescent="0.35">
      <c r="A277" s="60">
        <f>'S5 Maquette'!B277</f>
        <v>0</v>
      </c>
      <c r="B277" s="60">
        <f>'S5 Maquette'!C277</f>
        <v>0</v>
      </c>
      <c r="C277" s="81">
        <f>'S5 Maquette'!F277</f>
        <v>0</v>
      </c>
      <c r="D277" s="54"/>
      <c r="E277" s="54"/>
      <c r="F277" s="54"/>
      <c r="G277" s="54"/>
      <c r="H277" s="54"/>
      <c r="I277" s="54"/>
      <c r="J277" s="54"/>
      <c r="K277" s="54"/>
      <c r="L277" s="54"/>
      <c r="M277" s="54"/>
      <c r="N277" s="54"/>
      <c r="O277" s="54"/>
      <c r="P277" s="54"/>
      <c r="Q277" s="54"/>
      <c r="R277" s="54"/>
      <c r="S277" s="54"/>
      <c r="T277" s="54"/>
      <c r="U277" s="54"/>
      <c r="V277" s="82"/>
    </row>
    <row r="278" spans="1:22" ht="30.65" customHeight="1" x14ac:dyDescent="0.35">
      <c r="A278" s="60">
        <f>'S5 Maquette'!B278</f>
        <v>0</v>
      </c>
      <c r="B278" s="60">
        <f>'S5 Maquette'!C278</f>
        <v>0</v>
      </c>
      <c r="C278" s="81">
        <f>'S5 Maquette'!F278</f>
        <v>0</v>
      </c>
      <c r="D278" s="54"/>
      <c r="E278" s="54"/>
      <c r="F278" s="54"/>
      <c r="G278" s="54"/>
      <c r="H278" s="54"/>
      <c r="I278" s="54"/>
      <c r="J278" s="54"/>
      <c r="K278" s="54"/>
      <c r="L278" s="54"/>
      <c r="M278" s="54"/>
      <c r="N278" s="54"/>
      <c r="O278" s="54"/>
      <c r="P278" s="54"/>
      <c r="Q278" s="54"/>
      <c r="R278" s="54"/>
      <c r="S278" s="54"/>
      <c r="T278" s="54"/>
      <c r="U278" s="54"/>
      <c r="V278" s="82"/>
    </row>
    <row r="279" spans="1:22" ht="30.65" customHeight="1" x14ac:dyDescent="0.35">
      <c r="A279" s="60">
        <f>'S5 Maquette'!B279</f>
        <v>0</v>
      </c>
      <c r="B279" s="60">
        <f>'S5 Maquette'!C279</f>
        <v>0</v>
      </c>
      <c r="C279" s="81">
        <f>'S5 Maquette'!F279</f>
        <v>0</v>
      </c>
      <c r="D279" s="54"/>
      <c r="E279" s="54"/>
      <c r="F279" s="54"/>
      <c r="G279" s="54"/>
      <c r="H279" s="54"/>
      <c r="I279" s="54"/>
      <c r="J279" s="54"/>
      <c r="K279" s="54"/>
      <c r="L279" s="54"/>
      <c r="M279" s="54"/>
      <c r="N279" s="54"/>
      <c r="O279" s="54"/>
      <c r="P279" s="54"/>
      <c r="Q279" s="54"/>
      <c r="R279" s="54"/>
      <c r="S279" s="54"/>
      <c r="T279" s="54"/>
      <c r="U279" s="54"/>
      <c r="V279" s="82"/>
    </row>
    <row r="280" spans="1:22" ht="30.65" customHeight="1" x14ac:dyDescent="0.35">
      <c r="A280" s="60">
        <f>'S5 Maquette'!B280</f>
        <v>0</v>
      </c>
      <c r="B280" s="60">
        <f>'S5 Maquette'!C280</f>
        <v>0</v>
      </c>
      <c r="C280" s="81">
        <f>'S5 Maquette'!F280</f>
        <v>0</v>
      </c>
      <c r="D280" s="54"/>
      <c r="E280" s="54"/>
      <c r="F280" s="54"/>
      <c r="G280" s="54"/>
      <c r="H280" s="54"/>
      <c r="I280" s="54"/>
      <c r="J280" s="54"/>
      <c r="K280" s="54"/>
      <c r="L280" s="54"/>
      <c r="M280" s="54"/>
      <c r="N280" s="54"/>
      <c r="O280" s="54"/>
      <c r="P280" s="54"/>
      <c r="Q280" s="54"/>
      <c r="R280" s="54"/>
      <c r="S280" s="54"/>
      <c r="T280" s="54"/>
      <c r="U280" s="54"/>
      <c r="V280" s="82"/>
    </row>
    <row r="281" spans="1:22" ht="30.65" customHeight="1" x14ac:dyDescent="0.35">
      <c r="A281" s="60">
        <f>'S5 Maquette'!B281</f>
        <v>0</v>
      </c>
      <c r="B281" s="60">
        <f>'S5 Maquette'!C281</f>
        <v>0</v>
      </c>
      <c r="C281" s="81">
        <f>'S5 Maquette'!F281</f>
        <v>0</v>
      </c>
      <c r="D281" s="54"/>
      <c r="E281" s="54"/>
      <c r="F281" s="54"/>
      <c r="G281" s="54"/>
      <c r="H281" s="54"/>
      <c r="I281" s="54"/>
      <c r="J281" s="54"/>
      <c r="K281" s="54"/>
      <c r="L281" s="54"/>
      <c r="M281" s="54"/>
      <c r="N281" s="54"/>
      <c r="O281" s="54"/>
      <c r="P281" s="54"/>
      <c r="Q281" s="54"/>
      <c r="R281" s="54"/>
      <c r="S281" s="54"/>
      <c r="T281" s="54"/>
      <c r="U281" s="54"/>
      <c r="V281" s="82"/>
    </row>
    <row r="282" spans="1:22" ht="30.65" customHeight="1" x14ac:dyDescent="0.35">
      <c r="A282" s="60">
        <f>'S5 Maquette'!B282</f>
        <v>0</v>
      </c>
      <c r="B282" s="60">
        <f>'S5 Maquette'!C282</f>
        <v>0</v>
      </c>
      <c r="C282" s="81">
        <f>'S5 Maquette'!F282</f>
        <v>0</v>
      </c>
      <c r="D282" s="54"/>
      <c r="E282" s="54"/>
      <c r="F282" s="54"/>
      <c r="G282" s="54"/>
      <c r="H282" s="54"/>
      <c r="I282" s="54"/>
      <c r="J282" s="54"/>
      <c r="K282" s="54"/>
      <c r="L282" s="54"/>
      <c r="M282" s="54"/>
      <c r="N282" s="54"/>
      <c r="O282" s="54"/>
      <c r="P282" s="54"/>
      <c r="Q282" s="54"/>
      <c r="R282" s="54"/>
      <c r="S282" s="54"/>
      <c r="T282" s="54"/>
      <c r="U282" s="54"/>
      <c r="V282" s="82"/>
    </row>
    <row r="283" spans="1:22" ht="30.65" customHeight="1" x14ac:dyDescent="0.35">
      <c r="A283" s="60">
        <f>'S5 Maquette'!B283</f>
        <v>0</v>
      </c>
      <c r="B283" s="60">
        <f>'S5 Maquette'!C283</f>
        <v>0</v>
      </c>
      <c r="C283" s="81">
        <f>'S5 Maquette'!F283</f>
        <v>0</v>
      </c>
      <c r="D283" s="54"/>
      <c r="E283" s="54"/>
      <c r="F283" s="54"/>
      <c r="G283" s="54"/>
      <c r="H283" s="54"/>
      <c r="I283" s="54"/>
      <c r="J283" s="54"/>
      <c r="K283" s="54"/>
      <c r="L283" s="54"/>
      <c r="M283" s="54"/>
      <c r="N283" s="54"/>
      <c r="O283" s="54"/>
      <c r="P283" s="54"/>
      <c r="Q283" s="54"/>
      <c r="R283" s="54"/>
      <c r="S283" s="54"/>
      <c r="T283" s="54"/>
      <c r="U283" s="54"/>
      <c r="V283" s="82"/>
    </row>
    <row r="284" spans="1:22" ht="30.65" customHeight="1" x14ac:dyDescent="0.35">
      <c r="A284" s="60">
        <f>'S5 Maquette'!B284</f>
        <v>0</v>
      </c>
      <c r="B284" s="60">
        <f>'S5 Maquette'!C284</f>
        <v>0</v>
      </c>
      <c r="C284" s="81">
        <f>'S5 Maquette'!F284</f>
        <v>0</v>
      </c>
      <c r="D284" s="54"/>
      <c r="E284" s="54"/>
      <c r="F284" s="54"/>
      <c r="G284" s="54"/>
      <c r="H284" s="54"/>
      <c r="I284" s="54"/>
      <c r="J284" s="54"/>
      <c r="K284" s="54"/>
      <c r="L284" s="54"/>
      <c r="M284" s="54"/>
      <c r="N284" s="54"/>
      <c r="O284" s="54"/>
      <c r="P284" s="54"/>
      <c r="Q284" s="54"/>
      <c r="R284" s="54"/>
      <c r="S284" s="54"/>
      <c r="T284" s="54"/>
      <c r="U284" s="54"/>
      <c r="V284" s="82"/>
    </row>
    <row r="285" spans="1:22" ht="30.65" customHeight="1" x14ac:dyDescent="0.35">
      <c r="A285" s="60">
        <f>'S5 Maquette'!B285</f>
        <v>0</v>
      </c>
      <c r="B285" s="60">
        <f>'S5 Maquette'!C285</f>
        <v>0</v>
      </c>
      <c r="C285" s="81">
        <f>'S5 Maquette'!F285</f>
        <v>0</v>
      </c>
      <c r="D285" s="54"/>
      <c r="E285" s="54"/>
      <c r="F285" s="54"/>
      <c r="G285" s="54"/>
      <c r="H285" s="54"/>
      <c r="I285" s="54"/>
      <c r="J285" s="54"/>
      <c r="K285" s="54"/>
      <c r="L285" s="54"/>
      <c r="M285" s="54"/>
      <c r="N285" s="54"/>
      <c r="O285" s="54"/>
      <c r="P285" s="54"/>
      <c r="Q285" s="54"/>
      <c r="R285" s="54"/>
      <c r="S285" s="54"/>
      <c r="T285" s="54"/>
      <c r="U285" s="54"/>
      <c r="V285" s="82"/>
    </row>
    <row r="286" spans="1:22" ht="30.65" customHeight="1" x14ac:dyDescent="0.35">
      <c r="A286" s="60">
        <f>'S5 Maquette'!B286</f>
        <v>0</v>
      </c>
      <c r="B286" s="60">
        <f>'S5 Maquette'!C286</f>
        <v>0</v>
      </c>
      <c r="C286" s="81">
        <f>'S5 Maquette'!F286</f>
        <v>0</v>
      </c>
      <c r="D286" s="54"/>
      <c r="E286" s="54"/>
      <c r="F286" s="54"/>
      <c r="G286" s="54"/>
      <c r="H286" s="54"/>
      <c r="I286" s="54"/>
      <c r="J286" s="54"/>
      <c r="K286" s="54"/>
      <c r="L286" s="54"/>
      <c r="M286" s="54"/>
      <c r="N286" s="54"/>
      <c r="O286" s="54"/>
      <c r="P286" s="54"/>
      <c r="Q286" s="54"/>
      <c r="R286" s="54"/>
      <c r="S286" s="54"/>
      <c r="T286" s="54"/>
      <c r="U286" s="54"/>
      <c r="V286" s="82"/>
    </row>
    <row r="287" spans="1:22" ht="30.65" customHeight="1" x14ac:dyDescent="0.35">
      <c r="A287" s="60">
        <f>'S5 Maquette'!B287</f>
        <v>0</v>
      </c>
      <c r="B287" s="60">
        <f>'S5 Maquette'!C287</f>
        <v>0</v>
      </c>
      <c r="C287" s="81">
        <f>'S5 Maquette'!F287</f>
        <v>0</v>
      </c>
      <c r="D287" s="54"/>
      <c r="E287" s="54"/>
      <c r="F287" s="54"/>
      <c r="G287" s="54"/>
      <c r="H287" s="54"/>
      <c r="I287" s="54"/>
      <c r="J287" s="54"/>
      <c r="K287" s="54"/>
      <c r="L287" s="54"/>
      <c r="M287" s="54"/>
      <c r="N287" s="54"/>
      <c r="O287" s="54"/>
      <c r="P287" s="54"/>
      <c r="Q287" s="54"/>
      <c r="R287" s="54"/>
      <c r="S287" s="54"/>
      <c r="T287" s="54"/>
      <c r="U287" s="54"/>
      <c r="V287" s="82"/>
    </row>
    <row r="288" spans="1:22" ht="30.65" customHeight="1" x14ac:dyDescent="0.35">
      <c r="A288" s="60">
        <f>'S5 Maquette'!B288</f>
        <v>0</v>
      </c>
      <c r="B288" s="60">
        <f>'S5 Maquette'!C288</f>
        <v>0</v>
      </c>
      <c r="C288" s="81">
        <f>'S5 Maquette'!F288</f>
        <v>0</v>
      </c>
      <c r="D288" s="54"/>
      <c r="E288" s="54"/>
      <c r="F288" s="54"/>
      <c r="G288" s="54"/>
      <c r="H288" s="54"/>
      <c r="I288" s="54"/>
      <c r="J288" s="54"/>
      <c r="K288" s="54"/>
      <c r="L288" s="54"/>
      <c r="M288" s="54"/>
      <c r="N288" s="54"/>
      <c r="O288" s="54"/>
      <c r="P288" s="54"/>
      <c r="Q288" s="54"/>
      <c r="R288" s="54"/>
      <c r="S288" s="54"/>
      <c r="T288" s="54"/>
      <c r="U288" s="54"/>
      <c r="V288" s="82"/>
    </row>
    <row r="289" spans="1:22" ht="30.65" customHeight="1" x14ac:dyDescent="0.35">
      <c r="A289" s="60">
        <f>'S5 Maquette'!B289</f>
        <v>0</v>
      </c>
      <c r="B289" s="60">
        <f>'S5 Maquette'!C289</f>
        <v>0</v>
      </c>
      <c r="C289" s="81">
        <f>'S5 Maquette'!F289</f>
        <v>0</v>
      </c>
      <c r="D289" s="54"/>
      <c r="E289" s="54"/>
      <c r="F289" s="54"/>
      <c r="G289" s="54"/>
      <c r="H289" s="54"/>
      <c r="I289" s="54"/>
      <c r="J289" s="54"/>
      <c r="K289" s="54"/>
      <c r="L289" s="54"/>
      <c r="M289" s="54"/>
      <c r="N289" s="54"/>
      <c r="O289" s="54"/>
      <c r="P289" s="54"/>
      <c r="Q289" s="54"/>
      <c r="R289" s="54"/>
      <c r="S289" s="54"/>
      <c r="T289" s="54"/>
      <c r="U289" s="54"/>
      <c r="V289" s="82"/>
    </row>
    <row r="290" spans="1:22" ht="30.65" customHeight="1" x14ac:dyDescent="0.35">
      <c r="A290" s="60">
        <f>'S5 Maquette'!B290</f>
        <v>0</v>
      </c>
      <c r="B290" s="60">
        <f>'S5 Maquette'!C290</f>
        <v>0</v>
      </c>
      <c r="C290" s="81">
        <f>'S5 Maquette'!F290</f>
        <v>0</v>
      </c>
      <c r="D290" s="54"/>
      <c r="E290" s="54"/>
      <c r="F290" s="54"/>
      <c r="G290" s="54"/>
      <c r="H290" s="54"/>
      <c r="I290" s="54"/>
      <c r="J290" s="54"/>
      <c r="K290" s="54"/>
      <c r="L290" s="54"/>
      <c r="M290" s="54"/>
      <c r="N290" s="54"/>
      <c r="O290" s="54"/>
      <c r="P290" s="54"/>
      <c r="Q290" s="54"/>
      <c r="R290" s="54"/>
      <c r="S290" s="54"/>
      <c r="T290" s="54"/>
      <c r="U290" s="54"/>
      <c r="V290" s="82"/>
    </row>
    <row r="291" spans="1:22" ht="30.65" customHeight="1" x14ac:dyDescent="0.35">
      <c r="A291" s="60">
        <f>'S5 Maquette'!B291</f>
        <v>0</v>
      </c>
      <c r="B291" s="60">
        <f>'S5 Maquette'!C291</f>
        <v>0</v>
      </c>
      <c r="C291" s="81">
        <f>'S5 Maquette'!F291</f>
        <v>0</v>
      </c>
      <c r="D291" s="54"/>
      <c r="E291" s="54"/>
      <c r="F291" s="54"/>
      <c r="G291" s="54"/>
      <c r="H291" s="54"/>
      <c r="I291" s="54"/>
      <c r="J291" s="54"/>
      <c r="K291" s="54"/>
      <c r="L291" s="54"/>
      <c r="M291" s="54"/>
      <c r="N291" s="54"/>
      <c r="O291" s="54"/>
      <c r="P291" s="54"/>
      <c r="Q291" s="54"/>
      <c r="R291" s="54"/>
      <c r="S291" s="54"/>
      <c r="T291" s="54"/>
      <c r="U291" s="54"/>
      <c r="V291" s="82"/>
    </row>
    <row r="292" spans="1:22" ht="30.65" customHeight="1" x14ac:dyDescent="0.35">
      <c r="A292" s="60">
        <f>'S5 Maquette'!B292</f>
        <v>0</v>
      </c>
      <c r="B292" s="60">
        <f>'S5 Maquette'!C292</f>
        <v>0</v>
      </c>
      <c r="C292" s="81">
        <f>'S5 Maquette'!F292</f>
        <v>0</v>
      </c>
      <c r="D292" s="54"/>
      <c r="E292" s="54"/>
      <c r="F292" s="54"/>
      <c r="G292" s="54"/>
      <c r="H292" s="54"/>
      <c r="I292" s="54"/>
      <c r="J292" s="54"/>
      <c r="K292" s="54"/>
      <c r="L292" s="54"/>
      <c r="M292" s="54"/>
      <c r="N292" s="54"/>
      <c r="O292" s="54"/>
      <c r="P292" s="54"/>
      <c r="Q292" s="54"/>
      <c r="R292" s="54"/>
      <c r="S292" s="54"/>
      <c r="T292" s="54"/>
      <c r="U292" s="54"/>
      <c r="V292" s="82"/>
    </row>
    <row r="293" spans="1:22" ht="30.65" customHeight="1" x14ac:dyDescent="0.35">
      <c r="A293" s="60">
        <f>'S5 Maquette'!B293</f>
        <v>0</v>
      </c>
      <c r="B293" s="60">
        <f>'S5 Maquette'!C293</f>
        <v>0</v>
      </c>
      <c r="C293" s="81">
        <f>'S5 Maquette'!F293</f>
        <v>0</v>
      </c>
      <c r="D293" s="54"/>
      <c r="E293" s="54"/>
      <c r="F293" s="54"/>
      <c r="G293" s="54"/>
      <c r="H293" s="54"/>
      <c r="I293" s="54"/>
      <c r="J293" s="54"/>
      <c r="K293" s="54"/>
      <c r="L293" s="54"/>
      <c r="M293" s="54"/>
      <c r="N293" s="54"/>
      <c r="O293" s="54"/>
      <c r="P293" s="54"/>
      <c r="Q293" s="54"/>
      <c r="R293" s="54"/>
      <c r="S293" s="54"/>
      <c r="T293" s="54"/>
      <c r="U293" s="54"/>
      <c r="V293" s="82"/>
    </row>
    <row r="294" spans="1:22" ht="30.65" customHeight="1" x14ac:dyDescent="0.35">
      <c r="A294" s="60">
        <f>'S5 Maquette'!B294</f>
        <v>0</v>
      </c>
      <c r="B294" s="60">
        <f>'S5 Maquette'!C294</f>
        <v>0</v>
      </c>
      <c r="C294" s="81">
        <f>'S5 Maquette'!F294</f>
        <v>0</v>
      </c>
      <c r="D294" s="54"/>
      <c r="E294" s="54"/>
      <c r="F294" s="54"/>
      <c r="G294" s="54"/>
      <c r="H294" s="54"/>
      <c r="I294" s="54"/>
      <c r="J294" s="54"/>
      <c r="K294" s="54"/>
      <c r="L294" s="54"/>
      <c r="M294" s="54"/>
      <c r="N294" s="54"/>
      <c r="O294" s="54"/>
      <c r="P294" s="54"/>
      <c r="Q294" s="54"/>
      <c r="R294" s="54"/>
      <c r="S294" s="54"/>
      <c r="T294" s="54"/>
      <c r="U294" s="54"/>
      <c r="V294" s="82"/>
    </row>
    <row r="295" spans="1:22" ht="30.65" customHeight="1" x14ac:dyDescent="0.35">
      <c r="A295" s="60">
        <f>'S5 Maquette'!B295</f>
        <v>0</v>
      </c>
      <c r="B295" s="60">
        <f>'S5 Maquette'!C295</f>
        <v>0</v>
      </c>
      <c r="C295" s="81">
        <f>'S5 Maquette'!F295</f>
        <v>0</v>
      </c>
      <c r="D295" s="54"/>
      <c r="E295" s="54"/>
      <c r="F295" s="54"/>
      <c r="G295" s="54"/>
      <c r="H295" s="54"/>
      <c r="I295" s="54"/>
      <c r="J295" s="54"/>
      <c r="K295" s="54"/>
      <c r="L295" s="54"/>
      <c r="M295" s="54"/>
      <c r="N295" s="54"/>
      <c r="O295" s="54"/>
      <c r="P295" s="54"/>
      <c r="Q295" s="54"/>
      <c r="R295" s="54"/>
      <c r="S295" s="54"/>
      <c r="T295" s="54"/>
      <c r="U295" s="54"/>
      <c r="V295" s="82"/>
    </row>
    <row r="296" spans="1:22" ht="30.65" customHeight="1" x14ac:dyDescent="0.35">
      <c r="A296" s="60">
        <f>'S5 Maquette'!B296</f>
        <v>0</v>
      </c>
      <c r="B296" s="60">
        <f>'S5 Maquette'!C296</f>
        <v>0</v>
      </c>
      <c r="C296" s="81">
        <f>'S5 Maquette'!F296</f>
        <v>0</v>
      </c>
      <c r="D296" s="54"/>
      <c r="E296" s="54"/>
      <c r="F296" s="54"/>
      <c r="G296" s="54"/>
      <c r="H296" s="54"/>
      <c r="I296" s="54"/>
      <c r="J296" s="54"/>
      <c r="K296" s="54"/>
      <c r="L296" s="54"/>
      <c r="M296" s="54"/>
      <c r="N296" s="54"/>
      <c r="O296" s="54"/>
      <c r="P296" s="54"/>
      <c r="Q296" s="54"/>
      <c r="R296" s="54"/>
      <c r="S296" s="54"/>
      <c r="T296" s="54"/>
      <c r="U296" s="54"/>
      <c r="V296" s="82"/>
    </row>
    <row r="297" spans="1:22" ht="30.65" customHeight="1" x14ac:dyDescent="0.35">
      <c r="A297" s="60">
        <f>'S5 Maquette'!B297</f>
        <v>0</v>
      </c>
      <c r="B297" s="60">
        <f>'S5 Maquette'!C297</f>
        <v>0</v>
      </c>
      <c r="C297" s="81">
        <f>'S5 Maquette'!F297</f>
        <v>0</v>
      </c>
      <c r="D297" s="54"/>
      <c r="E297" s="54"/>
      <c r="F297" s="54"/>
      <c r="G297" s="54"/>
      <c r="H297" s="54"/>
      <c r="I297" s="54"/>
      <c r="J297" s="54"/>
      <c r="K297" s="54"/>
      <c r="L297" s="54"/>
      <c r="M297" s="54"/>
      <c r="N297" s="54"/>
      <c r="O297" s="54"/>
      <c r="P297" s="54"/>
      <c r="Q297" s="54"/>
      <c r="R297" s="54"/>
      <c r="S297" s="54"/>
      <c r="T297" s="54"/>
      <c r="U297" s="54"/>
      <c r="V297" s="82"/>
    </row>
    <row r="298" spans="1:22" ht="30.65" customHeight="1" x14ac:dyDescent="0.35">
      <c r="A298" s="60">
        <f>'S5 Maquette'!B298</f>
        <v>0</v>
      </c>
      <c r="B298" s="60">
        <f>'S5 Maquette'!C298</f>
        <v>0</v>
      </c>
      <c r="C298" s="81">
        <f>'S5 Maquette'!F298</f>
        <v>0</v>
      </c>
      <c r="D298" s="54"/>
      <c r="E298" s="54"/>
      <c r="F298" s="54"/>
      <c r="G298" s="54"/>
      <c r="H298" s="54"/>
      <c r="I298" s="54"/>
      <c r="J298" s="54"/>
      <c r="K298" s="54"/>
      <c r="L298" s="54"/>
      <c r="M298" s="54"/>
      <c r="N298" s="54"/>
      <c r="O298" s="54"/>
      <c r="P298" s="54"/>
      <c r="Q298" s="54"/>
      <c r="R298" s="54"/>
      <c r="S298" s="54"/>
      <c r="T298" s="54"/>
      <c r="U298" s="54"/>
      <c r="V298" s="82"/>
    </row>
    <row r="299" spans="1:22" ht="30.65" customHeight="1" x14ac:dyDescent="0.35">
      <c r="A299" s="60">
        <f>'S5 Maquette'!B299</f>
        <v>0</v>
      </c>
      <c r="B299" s="60">
        <f>'S5 Maquette'!C299</f>
        <v>0</v>
      </c>
      <c r="C299" s="81">
        <f>'S5 Maquette'!F299</f>
        <v>0</v>
      </c>
      <c r="D299" s="54"/>
      <c r="E299" s="54"/>
      <c r="F299" s="54"/>
      <c r="G299" s="54"/>
      <c r="H299" s="54"/>
      <c r="I299" s="54"/>
      <c r="J299" s="54"/>
      <c r="K299" s="54"/>
      <c r="L299" s="54"/>
      <c r="M299" s="54"/>
      <c r="N299" s="54"/>
      <c r="O299" s="54"/>
      <c r="P299" s="54"/>
      <c r="Q299" s="54"/>
      <c r="R299" s="54"/>
      <c r="S299" s="54"/>
      <c r="T299" s="54"/>
      <c r="U299" s="54"/>
      <c r="V299" s="82"/>
    </row>
    <row r="300" spans="1:22" ht="30.65" customHeight="1" x14ac:dyDescent="0.35">
      <c r="A300" s="60">
        <f>'S5 Maquette'!B300</f>
        <v>0</v>
      </c>
      <c r="B300" s="60">
        <f>'S5 Maquette'!C300</f>
        <v>0</v>
      </c>
      <c r="C300" s="81">
        <f>'S5 Maquette'!F300</f>
        <v>0</v>
      </c>
      <c r="D300" s="54"/>
      <c r="E300" s="54"/>
      <c r="F300" s="54"/>
      <c r="G300" s="54"/>
      <c r="H300" s="54"/>
      <c r="I300" s="54"/>
      <c r="J300" s="54"/>
      <c r="K300" s="54"/>
      <c r="L300" s="54"/>
      <c r="M300" s="54"/>
      <c r="N300" s="54"/>
      <c r="O300" s="54"/>
      <c r="P300" s="54"/>
      <c r="Q300" s="54"/>
      <c r="R300" s="54"/>
      <c r="S300" s="54"/>
      <c r="T300" s="54"/>
      <c r="U300" s="54"/>
      <c r="V300" s="82"/>
    </row>
  </sheetData>
  <sheetProtection algorithmName="SHA-512" hashValue="li98uLWf/g+GLR180TS3dOhAIWpl99H9EHkmrTLpctvx2Z+cR7vzDVbRA8ATvzI5GHBk3wP9KwMPbWXA7c+/gg==" saltValue="H5mfIFjRn4bBXCd81+VooQ==" spinCount="100000" sheet="1" formatCells="0" insertRows="0"/>
  <mergeCells count="26">
    <mergeCell ref="M12:Q13"/>
    <mergeCell ref="P14:Q17"/>
    <mergeCell ref="R12:U13"/>
    <mergeCell ref="A13:A14"/>
    <mergeCell ref="B13:C14"/>
    <mergeCell ref="D13:D14"/>
    <mergeCell ref="E13:G14"/>
    <mergeCell ref="M14:M17"/>
    <mergeCell ref="N14:O17"/>
    <mergeCell ref="R14:R17"/>
    <mergeCell ref="S14:S17"/>
    <mergeCell ref="T14:T17"/>
    <mergeCell ref="U14:U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1:A999">
    <cfRule type="expression" dxfId="67" priority="60">
      <formula>$C1="Parcours Pédagogique"</formula>
    </cfRule>
    <cfRule type="expression" dxfId="66" priority="61">
      <formula>$C1="BLOC"</formula>
    </cfRule>
    <cfRule type="expression" dxfId="65" priority="62">
      <formula>$C1="OPTION"</formula>
    </cfRule>
  </conditionalFormatting>
  <conditionalFormatting sqref="A16:U23 A24:O25 A26:U26 A27:O29 A30:U298 U24:U25 U27:U29 V16">
    <cfRule type="expression" dxfId="64" priority="65">
      <formula>$C16="Modification MCC"</formula>
    </cfRule>
  </conditionalFormatting>
  <conditionalFormatting sqref="A18:U23 A24:O25 U24:U25 A26:U26 A27:O29 U27:U29 A30:U300 V18">
    <cfRule type="expression" dxfId="63" priority="69">
      <formula>$C18="Modification"</formula>
    </cfRule>
  </conditionalFormatting>
  <conditionalFormatting sqref="B1:U9 B10:E10 J10:U11 B11:D11 B12:M12 R12 B13:L13 B14:N14 P14 R14:U17 B15:M17 B301:U999">
    <cfRule type="expression" dxfId="62" priority="67">
      <formula>$D1="Création"</formula>
    </cfRule>
    <cfRule type="expression" dxfId="61" priority="68">
      <formula>$D1="Fermeture"</formula>
    </cfRule>
  </conditionalFormatting>
  <conditionalFormatting sqref="C1:U11 C12:M12 R12:U13 C13:L13">
    <cfRule type="expression" dxfId="60" priority="52">
      <formula>$B1="Option"</formula>
    </cfRule>
  </conditionalFormatting>
  <conditionalFormatting sqref="C14:U999">
    <cfRule type="expression" dxfId="59" priority="12">
      <formula>$B14="Option"</formula>
    </cfRule>
  </conditionalFormatting>
  <conditionalFormatting sqref="J1:J999">
    <cfRule type="expression" dxfId="58" priority="58">
      <formula>$I1="NON"</formula>
    </cfRule>
  </conditionalFormatting>
  <conditionalFormatting sqref="L18:L300 N18:O300">
    <cfRule type="expression" dxfId="57" priority="53">
      <formula>$K18="CCI (CC Intégral)"</formula>
    </cfRule>
  </conditionalFormatting>
  <conditionalFormatting sqref="L18:M300">
    <cfRule type="expression" dxfId="56" priority="54">
      <formula>$K18="CT (Contrôle terminal)"</formula>
    </cfRule>
  </conditionalFormatting>
  <conditionalFormatting sqref="P30">
    <cfRule type="expression" dxfId="55" priority="7">
      <formula>$C30="Modification MCC"</formula>
    </cfRule>
    <cfRule type="expression" dxfId="54" priority="8">
      <formula>$C30="Modification"</formula>
    </cfRule>
    <cfRule type="expression" dxfId="53" priority="9">
      <formula>$C30="Création"</formula>
    </cfRule>
    <cfRule type="expression" dxfId="52" priority="10">
      <formula>$C30="Fermeture"</formula>
    </cfRule>
  </conditionalFormatting>
  <conditionalFormatting sqref="P18:Q300">
    <cfRule type="expression" dxfId="51" priority="11">
      <formula>$K18="CC&amp;CT"</formula>
    </cfRule>
    <cfRule type="expression" dxfId="50" priority="13">
      <formula>$K18="CT (Contrôle terminal)"</formula>
    </cfRule>
  </conditionalFormatting>
  <conditionalFormatting sqref="P24:T25">
    <cfRule type="expression" dxfId="49" priority="39">
      <formula>$C24="Modification MCC"</formula>
    </cfRule>
    <cfRule type="expression" dxfId="48" priority="40">
      <formula>$C24="Modification"</formula>
    </cfRule>
    <cfRule type="expression" dxfId="47" priority="41">
      <formula>$C24="Création"</formula>
    </cfRule>
    <cfRule type="expression" dxfId="46" priority="42">
      <formula>$C24="Fermeture"</formula>
    </cfRule>
  </conditionalFormatting>
  <conditionalFormatting sqref="P27:T29">
    <cfRule type="expression" dxfId="45" priority="18">
      <formula>$C27="Fermeture"</formula>
    </cfRule>
    <cfRule type="expression" dxfId="44" priority="15">
      <formula>$C27="Modification MCC"</formula>
    </cfRule>
    <cfRule type="expression" dxfId="43" priority="16">
      <formula>$C27="Modification"</formula>
    </cfRule>
    <cfRule type="expression" dxfId="42" priority="17">
      <formula>$C27="Création"</formula>
    </cfRule>
  </conditionalFormatting>
  <conditionalFormatting sqref="R30:S30">
    <cfRule type="expression" dxfId="41" priority="3">
      <formula>$C30="Modification MCC"</formula>
    </cfRule>
    <cfRule type="expression" dxfId="40" priority="4">
      <formula>$C30="Modification"</formula>
    </cfRule>
    <cfRule type="expression" dxfId="39" priority="5">
      <formula>$C30="Création"</formula>
    </cfRule>
    <cfRule type="expression" dxfId="38" priority="6">
      <formula>$C30="Fermeture"</formula>
    </cfRule>
  </conditionalFormatting>
  <conditionalFormatting sqref="R14:U17 B15:M17 B1:U9 J10:U11 B12:M12 B13:L13 B14:N14 B301:U999 B10:E10 B11:D11 R12 P14">
    <cfRule type="expression" dxfId="37" priority="66">
      <formula>$D1="Modification"</formula>
    </cfRule>
  </conditionalFormatting>
  <conditionalFormatting sqref="S1:T999">
    <cfRule type="expression" dxfId="36" priority="14">
      <formula>$R1="Autres"</formula>
    </cfRule>
  </conditionalFormatting>
  <conditionalFormatting sqref="T24">
    <cfRule type="expression" dxfId="35" priority="1">
      <formula>$K24="CC&amp;CT"</formula>
    </cfRule>
    <cfRule type="expression" dxfId="34" priority="2">
      <formula>$K24="CT (Contrôle terminal)"</formula>
    </cfRule>
  </conditionalFormatting>
  <conditionalFormatting sqref="U1:U999 V18">
    <cfRule type="expression" dxfId="33" priority="56">
      <formula>$R1="CT (Contrôle terminal)"</formula>
    </cfRule>
  </conditionalFormatting>
  <conditionalFormatting sqref="V18 A18:U23 A24:O25 U24:U25 A26:U26 A27:O29 U27:U29 A30:U300">
    <cfRule type="expression" dxfId="32" priority="70">
      <formula>$C18="Création"</formula>
    </cfRule>
    <cfRule type="expression" dxfId="31" priority="71">
      <formula>$C18="Fermeture"</formula>
    </cfRule>
  </conditionalFormatting>
  <dataValidations count="6">
    <dataValidation type="list" allowBlank="1" showInputMessage="1" showErrorMessage="1" sqref="G23:G300 G19 H19:I300 E19:F300" xr:uid="{00000000-0002-0000-0400-000000000000}">
      <formula1>"OUI, NON"</formula1>
    </dataValidation>
    <dataValidation type="list" allowBlank="1" showInputMessage="1" showErrorMessage="1" sqref="R19:R300" xr:uid="{00000000-0002-0000-0400-000001000000}">
      <formula1>"CT (Contrôle terminal), Autres"</formula1>
    </dataValidation>
    <dataValidation type="list" allowBlank="1" showInputMessage="1" showErrorMessage="1" sqref="D1:D6" xr:uid="{00000000-0002-0000-0400-000002000000}">
      <formula1>"Obligatoire, Facultatif, Complémentaire"</formula1>
    </dataValidation>
    <dataValidation type="list" allowBlank="1" showInputMessage="1" showErrorMessage="1" sqref="C19:C300" xr:uid="{00000000-0002-0000-0400-000003000000}">
      <formula1>"Modification MCC"</formula1>
    </dataValidation>
    <dataValidation type="list" allowBlank="1" showInputMessage="1" showErrorMessage="1" sqref="K19:K300" xr:uid="{00000000-0002-0000-0400-000004000000}">
      <formula1>List_Controle2</formula1>
    </dataValidation>
    <dataValidation type="list" allowBlank="1" showInputMessage="1" showErrorMessage="1" sqref="S19:S300 N19:N300" xr:uid="{00000000-0002-0000-0400-000005000000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O300"/>
  <sheetViews>
    <sheetView topLeftCell="A30" zoomScale="70" zoomScaleNormal="70" workbookViewId="0">
      <selection activeCell="D25" sqref="D25"/>
    </sheetView>
  </sheetViews>
  <sheetFormatPr baseColWidth="10" defaultColWidth="11.453125" defaultRowHeight="14.5" x14ac:dyDescent="0.35"/>
  <cols>
    <col min="1" max="1" width="18.54296875" style="16" customWidth="1"/>
    <col min="2" max="2" width="53.54296875" style="16" customWidth="1"/>
    <col min="3" max="3" width="18" style="16" customWidth="1"/>
    <col min="4" max="4" width="15.7265625" style="16" customWidth="1"/>
    <col min="5" max="5" width="27.26953125" style="16" customWidth="1"/>
    <col min="6" max="6" width="24.7265625" style="16" customWidth="1"/>
    <col min="7" max="7" width="29.1796875" style="16" customWidth="1"/>
    <col min="8" max="8" width="46" style="16" customWidth="1"/>
    <col min="9" max="9" width="17" style="16" customWidth="1"/>
    <col min="10" max="10" width="14.26953125" style="16" customWidth="1"/>
    <col min="11" max="11" width="14.7265625" style="16" customWidth="1"/>
    <col min="12" max="13" width="21.7265625" style="16" customWidth="1"/>
    <col min="14" max="14" width="47.7265625" style="16" customWidth="1"/>
    <col min="15" max="15" width="54.1796875" style="16" customWidth="1"/>
  </cols>
  <sheetData>
    <row r="1" spans="1:10" x14ac:dyDescent="0.35">
      <c r="A1" s="142"/>
      <c r="B1" s="142"/>
      <c r="C1" s="142"/>
      <c r="D1" s="142"/>
      <c r="E1" s="142"/>
      <c r="F1" s="142"/>
      <c r="G1" s="142"/>
      <c r="H1" s="142"/>
      <c r="I1" s="142"/>
      <c r="J1" s="142"/>
    </row>
    <row r="2" spans="1:10" x14ac:dyDescent="0.35">
      <c r="A2" s="142"/>
      <c r="B2" s="142"/>
      <c r="C2" s="142"/>
      <c r="D2" s="142"/>
      <c r="E2" s="142"/>
      <c r="F2" s="142"/>
      <c r="G2" s="142"/>
      <c r="H2" s="142"/>
      <c r="I2" s="142"/>
      <c r="J2" s="142"/>
    </row>
    <row r="3" spans="1:10" x14ac:dyDescent="0.35">
      <c r="A3" s="142"/>
      <c r="B3" s="142"/>
      <c r="C3" s="142"/>
      <c r="D3" s="142"/>
      <c r="E3" s="142"/>
      <c r="F3" s="142"/>
      <c r="G3" s="142"/>
      <c r="H3" s="142"/>
      <c r="I3" s="142"/>
      <c r="J3" s="142"/>
    </row>
    <row r="4" spans="1:10" x14ac:dyDescent="0.35">
      <c r="A4" s="142"/>
      <c r="B4" s="142"/>
      <c r="C4" s="142"/>
      <c r="D4" s="142"/>
      <c r="E4" s="142"/>
      <c r="F4" s="142"/>
      <c r="G4" s="142"/>
      <c r="H4" s="142"/>
      <c r="I4" s="142"/>
      <c r="J4" s="142"/>
    </row>
    <row r="5" spans="1:10" x14ac:dyDescent="0.35">
      <c r="A5" s="142"/>
      <c r="B5" s="142"/>
      <c r="C5" s="142"/>
      <c r="D5" s="142"/>
      <c r="E5" s="142"/>
      <c r="F5" s="142"/>
      <c r="G5" s="142"/>
      <c r="H5" s="142"/>
      <c r="I5" s="142"/>
      <c r="J5" s="142"/>
    </row>
    <row r="6" spans="1:10" x14ac:dyDescent="0.35">
      <c r="A6" s="142"/>
      <c r="B6" s="142"/>
      <c r="C6" s="142"/>
      <c r="D6" s="142"/>
      <c r="E6" s="142"/>
      <c r="F6" s="142"/>
      <c r="G6" s="142"/>
      <c r="H6" s="142"/>
      <c r="I6" s="142"/>
      <c r="J6" s="142"/>
    </row>
    <row r="7" spans="1:10" ht="18" customHeight="1" x14ac:dyDescent="0.35">
      <c r="A7" s="121" t="s">
        <v>217</v>
      </c>
      <c r="B7" s="124" t="str">
        <f>'Fiche Générale'!B3</f>
        <v>Portail_ST</v>
      </c>
      <c r="C7" s="121" t="s">
        <v>218</v>
      </c>
      <c r="D7" s="121"/>
      <c r="E7" s="123" t="str">
        <f>'Fiche Générale'!B4</f>
        <v>Chimie</v>
      </c>
      <c r="F7" s="124"/>
      <c r="G7" s="121" t="s">
        <v>219</v>
      </c>
      <c r="H7" s="182">
        <f>'Fiche Générale'!B5</f>
        <v>0</v>
      </c>
      <c r="I7" s="182"/>
      <c r="J7" s="182"/>
    </row>
    <row r="8" spans="1:10" ht="18" customHeight="1" x14ac:dyDescent="0.35">
      <c r="A8" s="121"/>
      <c r="B8" s="126"/>
      <c r="C8" s="121"/>
      <c r="D8" s="121"/>
      <c r="E8" s="125"/>
      <c r="F8" s="126"/>
      <c r="G8" s="121"/>
      <c r="H8" s="182"/>
      <c r="I8" s="182"/>
      <c r="J8" s="182"/>
    </row>
    <row r="9" spans="1:10" ht="18" customHeight="1" x14ac:dyDescent="0.35">
      <c r="A9" s="121"/>
      <c r="B9" s="126"/>
      <c r="C9" s="121"/>
      <c r="D9" s="121"/>
      <c r="E9" s="127"/>
      <c r="F9" s="128"/>
      <c r="G9" s="121"/>
      <c r="H9" s="182"/>
      <c r="I9" s="182"/>
      <c r="J9" s="182"/>
    </row>
    <row r="10" spans="1:10" ht="18" customHeight="1" x14ac:dyDescent="0.35">
      <c r="A10" s="121"/>
      <c r="B10" s="126"/>
      <c r="C10" s="122" t="s">
        <v>220</v>
      </c>
      <c r="D10" s="122"/>
      <c r="E10" s="129" t="str">
        <f>'Fiche Générale'!B9</f>
        <v>CHIMIE</v>
      </c>
      <c r="F10" s="130"/>
      <c r="G10" s="130"/>
      <c r="H10" s="130"/>
      <c r="I10" s="130"/>
      <c r="J10" s="131"/>
    </row>
    <row r="11" spans="1:10" ht="18" customHeight="1" x14ac:dyDescent="0.35">
      <c r="A11" s="121"/>
      <c r="B11" s="128"/>
      <c r="C11" s="122"/>
      <c r="D11" s="122"/>
      <c r="E11" s="132"/>
      <c r="F11" s="133"/>
      <c r="G11" s="133"/>
      <c r="H11" s="133"/>
      <c r="I11" s="133"/>
      <c r="J11" s="134"/>
    </row>
    <row r="13" spans="1:10" x14ac:dyDescent="0.35">
      <c r="A13" s="120" t="s">
        <v>221</v>
      </c>
      <c r="B13" s="179" t="str">
        <f>'S5 Maquette'!B13:B14</f>
        <v>3 ème Année de Licence</v>
      </c>
      <c r="C13" s="120" t="s">
        <v>223</v>
      </c>
      <c r="D13" s="120"/>
      <c r="E13" s="181">
        <f>'S5 Maquette'!E13:F14</f>
        <v>0</v>
      </c>
      <c r="F13" s="181"/>
      <c r="G13" s="120" t="s">
        <v>200</v>
      </c>
      <c r="H13" s="92">
        <f>Calcul!D7</f>
        <v>374</v>
      </c>
      <c r="I13" s="92"/>
    </row>
    <row r="14" spans="1:10" x14ac:dyDescent="0.35">
      <c r="A14" s="120"/>
      <c r="B14" s="180"/>
      <c r="C14" s="120"/>
      <c r="D14" s="120"/>
      <c r="E14" s="181"/>
      <c r="F14" s="181"/>
      <c r="G14" s="120"/>
      <c r="H14" s="92"/>
      <c r="I14" s="92"/>
    </row>
    <row r="15" spans="1:10" x14ac:dyDescent="0.35">
      <c r="A15" s="120" t="s">
        <v>224</v>
      </c>
      <c r="B15" s="135" t="s">
        <v>186</v>
      </c>
      <c r="C15" s="137" t="s">
        <v>225</v>
      </c>
      <c r="D15" s="138"/>
      <c r="E15" s="120"/>
      <c r="F15" s="120"/>
      <c r="G15" s="120" t="s">
        <v>201</v>
      </c>
      <c r="H15" s="92">
        <f ca="1">Calcul!D20</f>
        <v>374</v>
      </c>
      <c r="I15" s="92"/>
    </row>
    <row r="16" spans="1:10" x14ac:dyDescent="0.35">
      <c r="A16" s="120"/>
      <c r="B16" s="136"/>
      <c r="C16" s="139"/>
      <c r="D16" s="140"/>
      <c r="E16" s="120"/>
      <c r="F16" s="120"/>
      <c r="G16" s="120"/>
      <c r="H16" s="92"/>
      <c r="I16" s="92"/>
    </row>
    <row r="17" spans="1:15" x14ac:dyDescent="0.35">
      <c r="I17" s="17"/>
      <c r="J17" s="17"/>
      <c r="K17" s="17"/>
      <c r="L17" s="17"/>
      <c r="M17" s="17"/>
      <c r="N17" s="17"/>
    </row>
    <row r="18" spans="1:15" ht="49.15" customHeight="1" x14ac:dyDescent="0.35">
      <c r="A18" s="3" t="s">
        <v>226</v>
      </c>
      <c r="B18" s="3" t="s">
        <v>227</v>
      </c>
      <c r="C18" s="3" t="s">
        <v>3</v>
      </c>
      <c r="D18" s="3" t="s">
        <v>228</v>
      </c>
      <c r="E18" s="3" t="s">
        <v>6</v>
      </c>
      <c r="F18" s="3" t="s">
        <v>5</v>
      </c>
      <c r="G18" s="3" t="s">
        <v>229</v>
      </c>
      <c r="H18" s="3" t="s">
        <v>116</v>
      </c>
      <c r="I18" s="3" t="s">
        <v>184</v>
      </c>
      <c r="J18" s="3" t="s">
        <v>187</v>
      </c>
      <c r="K18" s="3" t="s">
        <v>188</v>
      </c>
      <c r="L18" s="3" t="s">
        <v>230</v>
      </c>
      <c r="M18" s="3" t="s">
        <v>4</v>
      </c>
      <c r="N18" s="3" t="s">
        <v>231</v>
      </c>
      <c r="O18" s="4" t="s">
        <v>232</v>
      </c>
    </row>
    <row r="19" spans="1:15" ht="43.15" customHeight="1" x14ac:dyDescent="0.35">
      <c r="A19" s="43">
        <v>0</v>
      </c>
      <c r="B19" s="41" t="s">
        <v>283</v>
      </c>
      <c r="C19" s="43" t="s">
        <v>13</v>
      </c>
      <c r="D19" s="43">
        <v>6</v>
      </c>
      <c r="E19" s="48"/>
      <c r="F19" s="48"/>
      <c r="G19" s="48"/>
      <c r="H19" s="49"/>
      <c r="I19" s="49"/>
      <c r="J19" s="49"/>
      <c r="K19" s="49"/>
      <c r="L19" s="49"/>
      <c r="M19" s="49"/>
      <c r="N19" s="48"/>
      <c r="O19" s="5"/>
    </row>
    <row r="20" spans="1:15" ht="43.15" customHeight="1" x14ac:dyDescent="0.35">
      <c r="A20" s="43" t="s">
        <v>234</v>
      </c>
      <c r="B20" s="41" t="s">
        <v>235</v>
      </c>
      <c r="C20" s="43" t="s">
        <v>23</v>
      </c>
      <c r="D20" s="49"/>
      <c r="E20" s="48"/>
      <c r="F20" s="48"/>
      <c r="G20" s="48"/>
      <c r="H20" s="49"/>
      <c r="I20" s="49"/>
      <c r="J20" s="49"/>
      <c r="K20" s="49"/>
      <c r="L20" s="49"/>
      <c r="M20" s="49"/>
      <c r="N20" s="48"/>
      <c r="O20" s="5"/>
    </row>
    <row r="21" spans="1:15" ht="43.15" customHeight="1" x14ac:dyDescent="0.35">
      <c r="A21" s="43" t="s">
        <v>236</v>
      </c>
      <c r="B21" s="41" t="s">
        <v>237</v>
      </c>
      <c r="C21" s="43" t="s">
        <v>23</v>
      </c>
      <c r="D21" s="49"/>
      <c r="E21" s="48"/>
      <c r="F21" s="48"/>
      <c r="G21" s="48"/>
      <c r="H21" s="49"/>
      <c r="I21" s="49"/>
      <c r="J21" s="49"/>
      <c r="K21" s="49"/>
      <c r="L21" s="49"/>
      <c r="M21" s="49"/>
      <c r="N21" s="48"/>
      <c r="O21" s="5"/>
    </row>
    <row r="22" spans="1:15" ht="43.15" customHeight="1" x14ac:dyDescent="0.35">
      <c r="A22" s="43" t="s">
        <v>238</v>
      </c>
      <c r="B22" s="42" t="s">
        <v>284</v>
      </c>
      <c r="C22" s="43" t="s">
        <v>23</v>
      </c>
      <c r="D22" s="49"/>
      <c r="E22" s="48"/>
      <c r="F22" s="48"/>
      <c r="G22" s="48"/>
      <c r="H22" s="49"/>
      <c r="I22" s="49"/>
      <c r="J22" s="49"/>
      <c r="K22" s="49"/>
      <c r="L22" s="49"/>
      <c r="M22" s="49"/>
      <c r="N22" s="48"/>
      <c r="O22" s="5"/>
    </row>
    <row r="23" spans="1:15" ht="43.15" customHeight="1" x14ac:dyDescent="0.35">
      <c r="A23" s="45">
        <v>1</v>
      </c>
      <c r="B23" s="46" t="s">
        <v>285</v>
      </c>
      <c r="C23" s="47" t="s">
        <v>13</v>
      </c>
      <c r="D23" s="47">
        <v>6</v>
      </c>
      <c r="E23" s="44"/>
      <c r="F23" s="44"/>
      <c r="G23" s="47"/>
      <c r="H23" s="47" t="s">
        <v>156</v>
      </c>
      <c r="I23" s="47">
        <v>20</v>
      </c>
      <c r="J23" s="47">
        <v>13</v>
      </c>
      <c r="K23" s="47">
        <v>22.5</v>
      </c>
      <c r="L23" s="47"/>
      <c r="M23" s="47" t="s">
        <v>14</v>
      </c>
      <c r="N23" s="44"/>
      <c r="O23" s="44"/>
    </row>
    <row r="24" spans="1:15" ht="43.15" customHeight="1" x14ac:dyDescent="0.35">
      <c r="A24" s="45">
        <v>2</v>
      </c>
      <c r="B24" s="46" t="s">
        <v>286</v>
      </c>
      <c r="C24" s="47" t="s">
        <v>13</v>
      </c>
      <c r="D24" s="47">
        <v>6</v>
      </c>
      <c r="E24" s="44"/>
      <c r="F24" s="44"/>
      <c r="G24" s="47"/>
      <c r="H24" s="47" t="s">
        <v>157</v>
      </c>
      <c r="I24" s="47">
        <v>20</v>
      </c>
      <c r="J24" s="47">
        <v>13</v>
      </c>
      <c r="K24" s="47">
        <v>22.5</v>
      </c>
      <c r="L24" s="47"/>
      <c r="M24" s="47" t="s">
        <v>14</v>
      </c>
      <c r="N24" s="44"/>
      <c r="O24" s="44"/>
    </row>
    <row r="25" spans="1:15" ht="43.15" customHeight="1" x14ac:dyDescent="0.35">
      <c r="A25" s="45">
        <v>3</v>
      </c>
      <c r="B25" s="46" t="s">
        <v>287</v>
      </c>
      <c r="C25" s="47" t="s">
        <v>13</v>
      </c>
      <c r="D25" s="47">
        <v>5</v>
      </c>
      <c r="E25" s="44"/>
      <c r="F25" s="44"/>
      <c r="G25" s="47"/>
      <c r="H25" s="47" t="s">
        <v>157</v>
      </c>
      <c r="I25" s="47"/>
      <c r="J25" s="47"/>
      <c r="K25" s="47"/>
      <c r="L25" s="47"/>
      <c r="M25" s="47" t="s">
        <v>14</v>
      </c>
      <c r="N25" s="44"/>
      <c r="O25" s="44"/>
    </row>
    <row r="26" spans="1:15" ht="43.15" customHeight="1" x14ac:dyDescent="0.35">
      <c r="A26" s="45" t="s">
        <v>288</v>
      </c>
      <c r="B26" s="46" t="s">
        <v>289</v>
      </c>
      <c r="C26" s="47" t="s">
        <v>23</v>
      </c>
      <c r="D26" s="47"/>
      <c r="E26" s="44"/>
      <c r="F26" s="44"/>
      <c r="G26" s="47"/>
      <c r="H26" s="47" t="s">
        <v>157</v>
      </c>
      <c r="I26" s="47">
        <v>10</v>
      </c>
      <c r="J26" s="47">
        <v>6</v>
      </c>
      <c r="K26" s="47">
        <v>22.5</v>
      </c>
      <c r="L26" s="47"/>
      <c r="M26" s="47" t="s">
        <v>14</v>
      </c>
      <c r="N26" s="44"/>
      <c r="O26" s="44"/>
    </row>
    <row r="27" spans="1:15" ht="43.15" customHeight="1" x14ac:dyDescent="0.35">
      <c r="A27" s="23" t="s">
        <v>290</v>
      </c>
      <c r="B27" s="6" t="s">
        <v>291</v>
      </c>
      <c r="C27" s="7" t="s">
        <v>23</v>
      </c>
      <c r="D27" s="7"/>
      <c r="E27" s="5"/>
      <c r="F27" s="5"/>
      <c r="G27" s="7"/>
      <c r="H27" s="7" t="s">
        <v>157</v>
      </c>
      <c r="I27" s="7">
        <v>10</v>
      </c>
      <c r="J27" s="7">
        <v>10</v>
      </c>
      <c r="K27" s="7">
        <v>22.5</v>
      </c>
      <c r="L27" s="7"/>
      <c r="M27" s="7" t="s">
        <v>14</v>
      </c>
      <c r="N27" s="5"/>
      <c r="O27" s="5"/>
    </row>
    <row r="28" spans="1:15" ht="43.15" customHeight="1" x14ac:dyDescent="0.35">
      <c r="A28" s="23">
        <v>4</v>
      </c>
      <c r="B28" s="6" t="s">
        <v>292</v>
      </c>
      <c r="C28" s="7" t="s">
        <v>13</v>
      </c>
      <c r="D28" s="7">
        <v>6</v>
      </c>
      <c r="E28" s="5"/>
      <c r="F28" s="5"/>
      <c r="G28" s="7"/>
      <c r="H28" s="7" t="s">
        <v>156</v>
      </c>
      <c r="I28" s="14"/>
      <c r="J28" s="7"/>
      <c r="K28" s="7"/>
      <c r="L28" s="7"/>
      <c r="M28" s="7"/>
      <c r="N28" s="5"/>
      <c r="O28" s="5"/>
    </row>
    <row r="29" spans="1:15" ht="43.15" customHeight="1" x14ac:dyDescent="0.35">
      <c r="A29" s="23" t="s">
        <v>293</v>
      </c>
      <c r="B29" s="6" t="s">
        <v>294</v>
      </c>
      <c r="C29" s="7" t="s">
        <v>23</v>
      </c>
      <c r="D29" s="7"/>
      <c r="E29" s="5"/>
      <c r="F29" s="5"/>
      <c r="G29" s="7"/>
      <c r="H29" s="7" t="s">
        <v>157</v>
      </c>
      <c r="I29" s="7">
        <v>24</v>
      </c>
      <c r="J29" s="7">
        <v>18</v>
      </c>
      <c r="K29" s="7">
        <v>8</v>
      </c>
      <c r="L29" s="7"/>
      <c r="M29" s="7"/>
      <c r="N29" s="5"/>
      <c r="O29" s="5"/>
    </row>
    <row r="30" spans="1:15" ht="43.15" customHeight="1" x14ac:dyDescent="0.35">
      <c r="A30" s="23" t="s">
        <v>295</v>
      </c>
      <c r="B30" s="6" t="s">
        <v>296</v>
      </c>
      <c r="C30" s="7" t="s">
        <v>23</v>
      </c>
      <c r="D30" s="7"/>
      <c r="E30" s="5"/>
      <c r="F30" s="5"/>
      <c r="G30" s="7"/>
      <c r="H30" s="7"/>
      <c r="I30" s="7"/>
      <c r="J30" s="7"/>
      <c r="K30" s="7"/>
      <c r="L30" s="7"/>
      <c r="M30" s="7"/>
      <c r="N30" s="5"/>
      <c r="O30" s="5"/>
    </row>
    <row r="31" spans="1:15" ht="43.15" customHeight="1" x14ac:dyDescent="0.35">
      <c r="A31" s="23"/>
      <c r="B31" s="6" t="s">
        <v>297</v>
      </c>
      <c r="C31" s="7" t="s">
        <v>38</v>
      </c>
      <c r="D31" s="7"/>
      <c r="E31" s="5"/>
      <c r="F31" s="5"/>
      <c r="G31" s="7"/>
      <c r="H31" s="7"/>
      <c r="I31" s="7"/>
      <c r="J31" s="7"/>
      <c r="K31" s="7"/>
      <c r="L31" s="7"/>
      <c r="M31" s="7"/>
      <c r="N31" s="5"/>
      <c r="O31" s="5"/>
    </row>
    <row r="32" spans="1:15" ht="43.15" customHeight="1" x14ac:dyDescent="0.35">
      <c r="A32" s="23" t="s">
        <v>298</v>
      </c>
      <c r="B32" s="6" t="s">
        <v>299</v>
      </c>
      <c r="C32" s="7" t="s">
        <v>23</v>
      </c>
      <c r="D32" s="7"/>
      <c r="E32" s="5"/>
      <c r="F32" s="5"/>
      <c r="G32" s="7"/>
      <c r="H32" s="7" t="s">
        <v>156</v>
      </c>
      <c r="I32" s="7">
        <v>12</v>
      </c>
      <c r="J32" s="7">
        <v>12</v>
      </c>
      <c r="K32" s="7">
        <v>0</v>
      </c>
      <c r="L32" s="7"/>
      <c r="M32" s="7" t="s">
        <v>14</v>
      </c>
      <c r="N32" s="5"/>
      <c r="O32" s="5"/>
    </row>
    <row r="33" spans="1:15" ht="43.15" customHeight="1" x14ac:dyDescent="0.35">
      <c r="A33" s="23" t="s">
        <v>300</v>
      </c>
      <c r="B33" s="6" t="s">
        <v>301</v>
      </c>
      <c r="C33" s="7" t="s">
        <v>23</v>
      </c>
      <c r="D33" s="7"/>
      <c r="E33" s="5"/>
      <c r="F33" s="5"/>
      <c r="G33" s="7"/>
      <c r="H33" s="7" t="s">
        <v>156</v>
      </c>
      <c r="I33" s="7">
        <v>12</v>
      </c>
      <c r="J33" s="7">
        <v>12</v>
      </c>
      <c r="K33" s="7">
        <v>0</v>
      </c>
      <c r="L33" s="7"/>
      <c r="M33" s="7" t="s">
        <v>14</v>
      </c>
      <c r="N33" s="5"/>
      <c r="O33" s="5"/>
    </row>
    <row r="34" spans="1:15" ht="43.15" customHeight="1" x14ac:dyDescent="0.35">
      <c r="A34" s="23" t="s">
        <v>302</v>
      </c>
      <c r="B34" s="6" t="s">
        <v>303</v>
      </c>
      <c r="C34" s="7" t="s">
        <v>23</v>
      </c>
      <c r="D34" s="7"/>
      <c r="E34" s="5"/>
      <c r="F34" s="5"/>
      <c r="G34" s="7"/>
      <c r="H34" s="7" t="s">
        <v>157</v>
      </c>
      <c r="I34" s="7">
        <v>12</v>
      </c>
      <c r="J34" s="7">
        <v>12</v>
      </c>
      <c r="K34" s="7">
        <v>0</v>
      </c>
      <c r="L34" s="7"/>
      <c r="M34" s="7" t="s">
        <v>14</v>
      </c>
      <c r="N34" s="5"/>
      <c r="O34" s="5"/>
    </row>
    <row r="35" spans="1:15" ht="43.15" customHeight="1" x14ac:dyDescent="0.35">
      <c r="A35" s="23"/>
      <c r="B35" s="6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15" customHeight="1" x14ac:dyDescent="0.35">
      <c r="A36" s="23"/>
      <c r="B36" s="6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15" customHeight="1" x14ac:dyDescent="0.35">
      <c r="A37" s="23"/>
      <c r="B37" s="6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15" customHeight="1" x14ac:dyDescent="0.35">
      <c r="A38" s="23"/>
      <c r="B38" s="6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15" customHeight="1" x14ac:dyDescent="0.35">
      <c r="A39" s="23"/>
      <c r="B39" s="6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15" customHeight="1" x14ac:dyDescent="0.35">
      <c r="A40" s="23"/>
      <c r="B40" s="6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15" customHeight="1" x14ac:dyDescent="0.35">
      <c r="A41" s="23"/>
      <c r="B41" s="6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15" customHeight="1" x14ac:dyDescent="0.35">
      <c r="A42" s="23"/>
      <c r="B42" s="6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15" customHeight="1" x14ac:dyDescent="0.45">
      <c r="A43" s="24"/>
      <c r="B43" s="27"/>
      <c r="C43" s="7"/>
      <c r="D43" s="11"/>
      <c r="E43" s="8"/>
      <c r="F43" s="8"/>
      <c r="G43" s="8"/>
      <c r="H43" s="11"/>
      <c r="I43" s="7"/>
      <c r="J43" s="7"/>
      <c r="K43" s="7"/>
      <c r="L43" s="7"/>
      <c r="M43" s="7"/>
      <c r="N43" s="8"/>
      <c r="O43" s="8"/>
    </row>
    <row r="44" spans="1:15" ht="43.15" customHeight="1" x14ac:dyDescent="0.45">
      <c r="A44" s="24"/>
      <c r="B44" s="27"/>
      <c r="C44" s="7"/>
      <c r="D44" s="11"/>
      <c r="E44" s="8"/>
      <c r="F44" s="8"/>
      <c r="G44" s="8"/>
      <c r="H44" s="11"/>
      <c r="I44" s="7"/>
      <c r="J44" s="7"/>
      <c r="K44" s="7"/>
      <c r="L44" s="7"/>
      <c r="M44" s="7"/>
      <c r="N44" s="8"/>
      <c r="O44" s="8"/>
    </row>
    <row r="45" spans="1:15" ht="43.15" customHeight="1" x14ac:dyDescent="0.45">
      <c r="A45" s="24"/>
      <c r="B45" s="27"/>
      <c r="C45" s="7"/>
      <c r="D45" s="11"/>
      <c r="E45" s="8"/>
      <c r="F45" s="8"/>
      <c r="G45" s="8"/>
      <c r="H45" s="11"/>
      <c r="I45" s="7"/>
      <c r="J45" s="7"/>
      <c r="K45" s="7"/>
      <c r="L45" s="7"/>
      <c r="M45" s="7"/>
      <c r="N45" s="8"/>
      <c r="O45" s="8"/>
    </row>
    <row r="46" spans="1:15" ht="43.15" customHeight="1" x14ac:dyDescent="0.45">
      <c r="A46" s="24"/>
      <c r="B46" s="27"/>
      <c r="C46" s="7"/>
      <c r="D46" s="11"/>
      <c r="E46" s="8"/>
      <c r="F46" s="8"/>
      <c r="G46" s="8"/>
      <c r="H46" s="11"/>
      <c r="I46" s="7"/>
      <c r="J46" s="7"/>
      <c r="K46" s="7"/>
      <c r="L46" s="7"/>
      <c r="M46" s="7"/>
      <c r="N46" s="8"/>
      <c r="O46" s="8"/>
    </row>
    <row r="47" spans="1:15" ht="43.15" customHeight="1" x14ac:dyDescent="0.45">
      <c r="A47" s="24"/>
      <c r="B47" s="27"/>
      <c r="C47" s="7"/>
      <c r="D47" s="11"/>
      <c r="E47" s="8"/>
      <c r="F47" s="8"/>
      <c r="G47" s="8"/>
      <c r="H47" s="11"/>
      <c r="I47" s="7"/>
      <c r="J47" s="7"/>
      <c r="K47" s="7"/>
      <c r="L47" s="7"/>
      <c r="M47" s="7"/>
      <c r="N47" s="8"/>
      <c r="O47" s="8"/>
    </row>
    <row r="48" spans="1:15" ht="43.15" customHeight="1" x14ac:dyDescent="0.45">
      <c r="A48" s="24"/>
      <c r="B48" s="27"/>
      <c r="C48" s="7"/>
      <c r="D48" s="11"/>
      <c r="E48" s="8"/>
      <c r="F48" s="8"/>
      <c r="G48" s="8"/>
      <c r="H48" s="11"/>
      <c r="I48" s="14"/>
      <c r="J48" s="14"/>
      <c r="K48" s="7"/>
      <c r="L48" s="7"/>
      <c r="M48" s="7"/>
      <c r="N48" s="8"/>
      <c r="O48" s="8"/>
    </row>
    <row r="49" spans="1:15" ht="43.15" customHeight="1" x14ac:dyDescent="0.45">
      <c r="A49" s="24"/>
      <c r="B49" s="27"/>
      <c r="C49" s="7"/>
      <c r="D49" s="11"/>
      <c r="E49" s="8"/>
      <c r="F49" s="8"/>
      <c r="G49" s="8"/>
      <c r="H49" s="11"/>
      <c r="I49" s="7"/>
      <c r="J49" s="7"/>
      <c r="K49" s="7"/>
      <c r="L49" s="7"/>
      <c r="M49" s="7"/>
      <c r="N49" s="8"/>
      <c r="O49" s="8"/>
    </row>
    <row r="50" spans="1:15" ht="43.15" customHeight="1" x14ac:dyDescent="0.45">
      <c r="A50" s="24"/>
      <c r="B50" s="27"/>
      <c r="C50" s="7"/>
      <c r="D50" s="11"/>
      <c r="E50" s="8"/>
      <c r="F50" s="8"/>
      <c r="G50" s="8"/>
      <c r="H50" s="11"/>
      <c r="I50" s="7"/>
      <c r="J50" s="7"/>
      <c r="K50" s="7"/>
      <c r="L50" s="7"/>
      <c r="M50" s="7"/>
      <c r="N50" s="8"/>
      <c r="O50" s="8"/>
    </row>
    <row r="51" spans="1:15" ht="43.15" customHeight="1" x14ac:dyDescent="0.45">
      <c r="A51" s="25"/>
      <c r="B51" s="28"/>
      <c r="C51" s="13"/>
      <c r="D51" s="12"/>
      <c r="E51" s="9"/>
      <c r="F51" s="9"/>
      <c r="G51" s="9"/>
      <c r="H51" s="12"/>
      <c r="I51" s="13"/>
      <c r="J51" s="13"/>
      <c r="K51" s="13"/>
      <c r="L51" s="13"/>
      <c r="M51" s="13"/>
      <c r="N51" s="9"/>
      <c r="O51" s="9"/>
    </row>
    <row r="52" spans="1:15" ht="43.15" customHeight="1" x14ac:dyDescent="0.45">
      <c r="A52" s="24"/>
      <c r="B52" s="27"/>
      <c r="C52" s="7"/>
      <c r="D52" s="11"/>
      <c r="E52" s="8"/>
      <c r="F52" s="8"/>
      <c r="G52" s="8"/>
      <c r="H52" s="11"/>
      <c r="I52" s="7"/>
      <c r="J52" s="7"/>
      <c r="K52" s="7"/>
      <c r="L52" s="7"/>
      <c r="M52" s="7"/>
      <c r="N52" s="8"/>
      <c r="O52" s="8"/>
    </row>
    <row r="53" spans="1:15" ht="43.15" customHeight="1" x14ac:dyDescent="0.45">
      <c r="A53" s="24"/>
      <c r="B53" s="27"/>
      <c r="C53" s="7"/>
      <c r="D53" s="11"/>
      <c r="E53" s="8"/>
      <c r="F53" s="8"/>
      <c r="G53" s="8"/>
      <c r="H53" s="11"/>
      <c r="I53" s="7"/>
      <c r="J53" s="7"/>
      <c r="K53" s="7"/>
      <c r="L53" s="7"/>
      <c r="M53" s="7"/>
      <c r="N53" s="8"/>
      <c r="O53" s="8"/>
    </row>
    <row r="54" spans="1:15" ht="43.15" customHeight="1" x14ac:dyDescent="0.45">
      <c r="A54" s="24"/>
      <c r="B54" s="27"/>
      <c r="C54" s="7"/>
      <c r="D54" s="11"/>
      <c r="E54" s="8"/>
      <c r="F54" s="8"/>
      <c r="G54" s="8"/>
      <c r="H54" s="11"/>
      <c r="I54" s="7"/>
      <c r="J54" s="7"/>
      <c r="K54" s="7"/>
      <c r="L54" s="7"/>
      <c r="M54" s="7"/>
      <c r="N54" s="8"/>
      <c r="O54" s="8"/>
    </row>
    <row r="55" spans="1:15" ht="43.15" customHeight="1" x14ac:dyDescent="0.45">
      <c r="A55" s="24"/>
      <c r="B55" s="27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15" customHeight="1" x14ac:dyDescent="0.45">
      <c r="A56" s="24"/>
      <c r="B56" s="27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15" customHeight="1" x14ac:dyDescent="0.45">
      <c r="A57" s="24"/>
      <c r="B57" s="27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15" customHeight="1" x14ac:dyDescent="0.45">
      <c r="A58" s="24"/>
      <c r="B58" s="27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15" customHeight="1" x14ac:dyDescent="0.45">
      <c r="A59" s="24"/>
      <c r="B59" s="27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15" customHeight="1" x14ac:dyDescent="0.45">
      <c r="A60" s="24"/>
      <c r="B60" s="27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15" customHeight="1" x14ac:dyDescent="0.45">
      <c r="A61" s="24"/>
      <c r="B61" s="27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15" customHeight="1" x14ac:dyDescent="0.45">
      <c r="A62" s="24"/>
      <c r="B62" s="27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15" customHeight="1" x14ac:dyDescent="0.45">
      <c r="A63" s="24"/>
      <c r="B63" s="27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15" customHeight="1" x14ac:dyDescent="0.45">
      <c r="A64" s="24"/>
      <c r="B64" s="27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15" customHeight="1" x14ac:dyDescent="0.45">
      <c r="A65" s="24"/>
      <c r="B65" s="27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15" customHeight="1" x14ac:dyDescent="0.45">
      <c r="A66" s="24"/>
      <c r="B66" s="27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15" customHeight="1" x14ac:dyDescent="0.45">
      <c r="A67" s="24"/>
      <c r="B67" s="27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15" customHeight="1" x14ac:dyDescent="0.45">
      <c r="A68" s="24"/>
      <c r="B68" s="27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15" customHeight="1" x14ac:dyDescent="0.45">
      <c r="A69" s="24"/>
      <c r="B69" s="27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15" customHeight="1" x14ac:dyDescent="0.45">
      <c r="A70" s="24"/>
      <c r="B70" s="27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15" customHeight="1" x14ac:dyDescent="0.45">
      <c r="A71" s="24"/>
      <c r="B71" s="27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15" customHeight="1" x14ac:dyDescent="0.45">
      <c r="A72" s="24"/>
      <c r="B72" s="27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15" customHeight="1" x14ac:dyDescent="0.45">
      <c r="A73" s="24"/>
      <c r="B73" s="27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15" customHeight="1" x14ac:dyDescent="0.45">
      <c r="A74" s="24"/>
      <c r="B74" s="27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15" customHeight="1" x14ac:dyDescent="0.45">
      <c r="A75" s="24"/>
      <c r="B75" s="27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15" customHeight="1" x14ac:dyDescent="0.45">
      <c r="A76" s="24"/>
      <c r="B76" s="27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15" customHeight="1" x14ac:dyDescent="0.45">
      <c r="A77" s="24"/>
      <c r="B77" s="27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15" customHeight="1" x14ac:dyDescent="0.45">
      <c r="A78" s="24"/>
      <c r="B78" s="27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15" customHeight="1" x14ac:dyDescent="0.45">
      <c r="A79" s="24"/>
      <c r="B79" s="27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15" customHeight="1" x14ac:dyDescent="0.45">
      <c r="A80" s="24"/>
      <c r="B80" s="27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15" customHeight="1" x14ac:dyDescent="0.45">
      <c r="A81" s="24"/>
      <c r="B81" s="27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15" customHeight="1" x14ac:dyDescent="0.45">
      <c r="A82" s="24"/>
      <c r="B82" s="27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15" customHeight="1" x14ac:dyDescent="0.45">
      <c r="A83" s="24"/>
      <c r="B83" s="27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15" customHeight="1" x14ac:dyDescent="0.45">
      <c r="A84" s="24"/>
      <c r="B84" s="27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15" customHeight="1" x14ac:dyDescent="0.45">
      <c r="A85" s="24"/>
      <c r="B85" s="27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15" customHeight="1" x14ac:dyDescent="0.45">
      <c r="A86" s="24"/>
      <c r="B86" s="27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15" customHeight="1" x14ac:dyDescent="0.45">
      <c r="A87" s="24"/>
      <c r="B87" s="27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15" customHeight="1" x14ac:dyDescent="0.45">
      <c r="A88" s="24"/>
      <c r="B88" s="27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15" customHeight="1" x14ac:dyDescent="0.45">
      <c r="A89" s="24"/>
      <c r="B89" s="27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15" customHeight="1" x14ac:dyDescent="0.45">
      <c r="A90" s="24"/>
      <c r="B90" s="27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15" customHeight="1" x14ac:dyDescent="0.45">
      <c r="A91" s="24"/>
      <c r="B91" s="27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15" customHeight="1" x14ac:dyDescent="0.45">
      <c r="A92" s="24"/>
      <c r="B92" s="27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15" customHeight="1" x14ac:dyDescent="0.45">
      <c r="A93" s="24"/>
      <c r="B93" s="27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15" customHeight="1" x14ac:dyDescent="0.45">
      <c r="A94" s="24"/>
      <c r="B94" s="27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15" customHeight="1" x14ac:dyDescent="0.45">
      <c r="A95" s="24"/>
      <c r="B95" s="27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15" customHeight="1" x14ac:dyDescent="0.45">
      <c r="A96" s="24"/>
      <c r="B96" s="27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15" customHeight="1" x14ac:dyDescent="0.45">
      <c r="A97" s="24"/>
      <c r="B97" s="27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15" customHeight="1" x14ac:dyDescent="0.45">
      <c r="A98" s="24"/>
      <c r="B98" s="27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15" customHeight="1" x14ac:dyDescent="0.45">
      <c r="A99" s="24"/>
      <c r="B99" s="27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15" customHeight="1" x14ac:dyDescent="0.45">
      <c r="A100" s="24"/>
      <c r="B100" s="27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15" customHeight="1" x14ac:dyDescent="0.45">
      <c r="A101" s="24"/>
      <c r="B101" s="27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15" customHeight="1" x14ac:dyDescent="0.45">
      <c r="A102" s="24"/>
      <c r="B102" s="27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15" customHeight="1" x14ac:dyDescent="0.45">
      <c r="A103" s="24"/>
      <c r="B103" s="27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15" customHeight="1" x14ac:dyDescent="0.45">
      <c r="A104" s="24"/>
      <c r="B104" s="27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15" customHeight="1" x14ac:dyDescent="0.45">
      <c r="A105" s="24"/>
      <c r="B105" s="27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15" customHeight="1" x14ac:dyDescent="0.45">
      <c r="A106" s="24"/>
      <c r="B106" s="27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15" customHeight="1" x14ac:dyDescent="0.45">
      <c r="A107" s="24"/>
      <c r="B107" s="27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15" customHeight="1" x14ac:dyDescent="0.45">
      <c r="A108" s="24"/>
      <c r="B108" s="27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15" customHeight="1" x14ac:dyDescent="0.45">
      <c r="A109" s="24"/>
      <c r="B109" s="27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15" customHeight="1" x14ac:dyDescent="0.45">
      <c r="A110" s="24"/>
      <c r="B110" s="27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15" customHeight="1" x14ac:dyDescent="0.45">
      <c r="A111" s="24"/>
      <c r="B111" s="27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15" customHeight="1" x14ac:dyDescent="0.45">
      <c r="A112" s="24"/>
      <c r="B112" s="27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15" customHeight="1" x14ac:dyDescent="0.45">
      <c r="A113" s="24"/>
      <c r="B113" s="27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15" customHeight="1" x14ac:dyDescent="0.45">
      <c r="A114" s="24"/>
      <c r="B114" s="27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15" customHeight="1" x14ac:dyDescent="0.45">
      <c r="A115" s="24"/>
      <c r="B115" s="27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15" customHeight="1" x14ac:dyDescent="0.45">
      <c r="A116" s="24"/>
      <c r="B116" s="27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15" customHeight="1" x14ac:dyDescent="0.45">
      <c r="A117" s="24"/>
      <c r="B117" s="27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15" customHeight="1" x14ac:dyDescent="0.45">
      <c r="A118" s="24"/>
      <c r="B118" s="27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15" customHeight="1" x14ac:dyDescent="0.45">
      <c r="A119" s="24"/>
      <c r="B119" s="27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15" customHeight="1" x14ac:dyDescent="0.45">
      <c r="A120" s="24"/>
      <c r="B120" s="27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15" customHeight="1" x14ac:dyDescent="0.45">
      <c r="A121" s="24"/>
      <c r="B121" s="27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15" customHeight="1" x14ac:dyDescent="0.45">
      <c r="A122" s="24"/>
      <c r="B122" s="27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15" customHeight="1" x14ac:dyDescent="0.45">
      <c r="A123" s="24"/>
      <c r="B123" s="27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15" customHeight="1" x14ac:dyDescent="0.45">
      <c r="A124" s="24"/>
      <c r="B124" s="27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15" customHeight="1" x14ac:dyDescent="0.45">
      <c r="A125" s="24"/>
      <c r="B125" s="27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15" customHeight="1" x14ac:dyDescent="0.45">
      <c r="A126" s="24"/>
      <c r="B126" s="27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15" customHeight="1" x14ac:dyDescent="0.45">
      <c r="A127" s="24"/>
      <c r="B127" s="27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15" customHeight="1" x14ac:dyDescent="0.45">
      <c r="A128" s="24"/>
      <c r="B128" s="27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15" customHeight="1" x14ac:dyDescent="0.45">
      <c r="A129" s="24"/>
      <c r="B129" s="27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15" customHeight="1" x14ac:dyDescent="0.45">
      <c r="A130" s="24"/>
      <c r="B130" s="27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15" customHeight="1" x14ac:dyDescent="0.45">
      <c r="A131" s="24"/>
      <c r="B131" s="27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15" customHeight="1" x14ac:dyDescent="0.45">
      <c r="A132" s="24"/>
      <c r="B132" s="27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15" customHeight="1" x14ac:dyDescent="0.45">
      <c r="A133" s="24"/>
      <c r="B133" s="27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15" customHeight="1" x14ac:dyDescent="0.45">
      <c r="A134" s="24"/>
      <c r="B134" s="27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15" customHeight="1" x14ac:dyDescent="0.45">
      <c r="A135" s="24"/>
      <c r="B135" s="27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15" customHeight="1" x14ac:dyDescent="0.45">
      <c r="A136" s="24"/>
      <c r="B136" s="27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15" customHeight="1" x14ac:dyDescent="0.45">
      <c r="A137" s="24"/>
      <c r="B137" s="27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15" customHeight="1" x14ac:dyDescent="0.45">
      <c r="A138" s="24"/>
      <c r="B138" s="27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15" customHeight="1" x14ac:dyDescent="0.45">
      <c r="A139" s="24"/>
      <c r="B139" s="27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15" customHeight="1" x14ac:dyDescent="0.45">
      <c r="A140" s="24"/>
      <c r="B140" s="27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15" customHeight="1" x14ac:dyDescent="0.45">
      <c r="A141" s="24"/>
      <c r="B141" s="27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15" customHeight="1" x14ac:dyDescent="0.45">
      <c r="A142" s="24"/>
      <c r="B142" s="27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15" customHeight="1" x14ac:dyDescent="0.45">
      <c r="A143" s="24"/>
      <c r="B143" s="27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15" customHeight="1" x14ac:dyDescent="0.45">
      <c r="A144" s="24"/>
      <c r="B144" s="27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15" customHeight="1" x14ac:dyDescent="0.45">
      <c r="A145" s="24"/>
      <c r="B145" s="27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15" customHeight="1" x14ac:dyDescent="0.45">
      <c r="A146" s="24"/>
      <c r="B146" s="27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15" customHeight="1" x14ac:dyDescent="0.45">
      <c r="A147" s="24"/>
      <c r="B147" s="27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15" customHeight="1" x14ac:dyDescent="0.45">
      <c r="A148" s="24"/>
      <c r="B148" s="27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15" customHeight="1" x14ac:dyDescent="0.45">
      <c r="A149" s="24"/>
      <c r="B149" s="27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15" customHeight="1" x14ac:dyDescent="0.45">
      <c r="A150" s="24"/>
      <c r="B150" s="27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15" customHeight="1" x14ac:dyDescent="0.45">
      <c r="A151" s="24"/>
      <c r="B151" s="27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15" customHeight="1" x14ac:dyDescent="0.45">
      <c r="A152" s="24"/>
      <c r="B152" s="27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15" customHeight="1" x14ac:dyDescent="0.45">
      <c r="A153" s="24"/>
      <c r="B153" s="27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15" customHeight="1" x14ac:dyDescent="0.45">
      <c r="A154" s="24"/>
      <c r="B154" s="27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15" customHeight="1" x14ac:dyDescent="0.45">
      <c r="A155" s="24"/>
      <c r="B155" s="27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15" customHeight="1" x14ac:dyDescent="0.45">
      <c r="A156" s="24"/>
      <c r="B156" s="27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15" customHeight="1" x14ac:dyDescent="0.45">
      <c r="A157" s="24"/>
      <c r="B157" s="27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15" customHeight="1" x14ac:dyDescent="0.45">
      <c r="A158" s="24"/>
      <c r="B158" s="27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15" customHeight="1" x14ac:dyDescent="0.45">
      <c r="A159" s="24"/>
      <c r="B159" s="27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15" customHeight="1" x14ac:dyDescent="0.45">
      <c r="A160" s="24"/>
      <c r="B160" s="27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15" customHeight="1" x14ac:dyDescent="0.45">
      <c r="A161" s="24"/>
      <c r="B161" s="27"/>
      <c r="C161" s="7"/>
      <c r="D161" s="11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15" customHeight="1" x14ac:dyDescent="0.45">
      <c r="A162" s="24"/>
      <c r="B162" s="27"/>
      <c r="C162" s="7"/>
      <c r="D162" s="11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15" customHeight="1" x14ac:dyDescent="0.45">
      <c r="A163" s="24"/>
      <c r="B163" s="27"/>
      <c r="C163" s="7"/>
      <c r="D163" s="11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15" customHeight="1" x14ac:dyDescent="0.45">
      <c r="A164" s="24"/>
      <c r="B164" s="27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15" customHeight="1" x14ac:dyDescent="0.45">
      <c r="A165" s="24"/>
      <c r="B165" s="27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15" customHeight="1" x14ac:dyDescent="0.45">
      <c r="A166" s="24"/>
      <c r="B166" s="27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15" customHeight="1" x14ac:dyDescent="0.45">
      <c r="A167" s="24"/>
      <c r="B167" s="27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15" customHeight="1" x14ac:dyDescent="0.45">
      <c r="A168" s="24"/>
      <c r="B168" s="27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15" customHeight="1" x14ac:dyDescent="0.45">
      <c r="A169" s="24"/>
      <c r="B169" s="27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15" customHeight="1" x14ac:dyDescent="0.45">
      <c r="A170" s="24"/>
      <c r="B170" s="27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15" customHeight="1" x14ac:dyDescent="0.45">
      <c r="A171" s="24"/>
      <c r="B171" s="27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15" customHeight="1" x14ac:dyDescent="0.45">
      <c r="A172" s="24"/>
      <c r="B172" s="27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15" customHeight="1" x14ac:dyDescent="0.45">
      <c r="A173" s="24"/>
      <c r="B173" s="27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15" customHeight="1" x14ac:dyDescent="0.45">
      <c r="A174" s="24"/>
      <c r="B174" s="27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15" customHeight="1" x14ac:dyDescent="0.45">
      <c r="A175" s="24"/>
      <c r="B175" s="27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15" customHeight="1" x14ac:dyDescent="0.45">
      <c r="A176" s="24"/>
      <c r="B176" s="27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15" customHeight="1" x14ac:dyDescent="0.45">
      <c r="A177" s="24"/>
      <c r="B177" s="27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15" customHeight="1" x14ac:dyDescent="0.45">
      <c r="A178" s="24"/>
      <c r="B178" s="27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15" customHeight="1" x14ac:dyDescent="0.45">
      <c r="A179" s="24"/>
      <c r="B179" s="27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15" customHeight="1" x14ac:dyDescent="0.45">
      <c r="A180" s="24"/>
      <c r="B180" s="27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15" customHeight="1" x14ac:dyDescent="0.45">
      <c r="A181" s="24"/>
      <c r="B181" s="27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15" customHeight="1" x14ac:dyDescent="0.45">
      <c r="A182" s="24"/>
      <c r="B182" s="27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15" customHeight="1" x14ac:dyDescent="0.45">
      <c r="A183" s="24"/>
      <c r="B183" s="27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15" customHeight="1" x14ac:dyDescent="0.45">
      <c r="A184" s="24"/>
      <c r="B184" s="27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15" customHeight="1" x14ac:dyDescent="0.45">
      <c r="A185" s="24"/>
      <c r="B185" s="27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15" customHeight="1" x14ac:dyDescent="0.45">
      <c r="A186" s="24"/>
      <c r="B186" s="27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15" customHeight="1" x14ac:dyDescent="0.45">
      <c r="A187" s="24"/>
      <c r="B187" s="27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15" customHeight="1" x14ac:dyDescent="0.45">
      <c r="A188" s="24"/>
      <c r="B188" s="27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15" customHeight="1" x14ac:dyDescent="0.45">
      <c r="A189" s="24"/>
      <c r="B189" s="27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15" customHeight="1" x14ac:dyDescent="0.45">
      <c r="A190" s="24"/>
      <c r="B190" s="27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15" customHeight="1" x14ac:dyDescent="0.45">
      <c r="A191" s="24"/>
      <c r="B191" s="27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15" customHeight="1" x14ac:dyDescent="0.45">
      <c r="A192" s="24"/>
      <c r="B192" s="27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15" customHeight="1" x14ac:dyDescent="0.45">
      <c r="A193" s="24"/>
      <c r="B193" s="27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15" customHeight="1" x14ac:dyDescent="0.45">
      <c r="A194" s="24"/>
      <c r="B194" s="27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15" customHeight="1" x14ac:dyDescent="0.45">
      <c r="A195" s="24"/>
      <c r="B195" s="27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15" customHeight="1" x14ac:dyDescent="0.45">
      <c r="A196" s="24"/>
      <c r="B196" s="27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15" customHeight="1" x14ac:dyDescent="0.45">
      <c r="A197" s="24"/>
      <c r="B197" s="27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15" customHeight="1" x14ac:dyDescent="0.45">
      <c r="A198" s="24"/>
      <c r="B198" s="27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15" customHeight="1" x14ac:dyDescent="0.45">
      <c r="A199" s="24"/>
      <c r="B199" s="27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15" customHeight="1" x14ac:dyDescent="0.45">
      <c r="A200" s="24"/>
      <c r="B200" s="27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15" customHeight="1" x14ac:dyDescent="0.45">
      <c r="A201" s="24"/>
      <c r="B201" s="27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15" customHeight="1" x14ac:dyDescent="0.45">
      <c r="A202" s="24"/>
      <c r="B202" s="27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15" customHeight="1" x14ac:dyDescent="0.45">
      <c r="A203" s="24"/>
      <c r="B203" s="27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15" customHeight="1" x14ac:dyDescent="0.45">
      <c r="A204" s="24"/>
      <c r="B204" s="27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15" customHeight="1" x14ac:dyDescent="0.45">
      <c r="A205" s="24"/>
      <c r="B205" s="27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15" customHeight="1" x14ac:dyDescent="0.45">
      <c r="A206" s="24"/>
      <c r="B206" s="27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15" customHeight="1" x14ac:dyDescent="0.45">
      <c r="A207" s="24"/>
      <c r="B207" s="27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15" customHeight="1" x14ac:dyDescent="0.45">
      <c r="A208" s="24"/>
      <c r="B208" s="27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15" customHeight="1" x14ac:dyDescent="0.45">
      <c r="A209" s="24"/>
      <c r="B209" s="27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15" customHeight="1" x14ac:dyDescent="0.45">
      <c r="A210" s="24"/>
      <c r="B210" s="27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15" customHeight="1" x14ac:dyDescent="0.45">
      <c r="A211" s="24"/>
      <c r="B211" s="27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15" customHeight="1" x14ac:dyDescent="0.45">
      <c r="A212" s="24"/>
      <c r="B212" s="27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15" customHeight="1" x14ac:dyDescent="0.45">
      <c r="A213" s="24"/>
      <c r="B213" s="27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15" customHeight="1" x14ac:dyDescent="0.45">
      <c r="A214" s="24"/>
      <c r="B214" s="27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15" customHeight="1" x14ac:dyDescent="0.45">
      <c r="A215" s="24"/>
      <c r="B215" s="27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15" customHeight="1" x14ac:dyDescent="0.45">
      <c r="A216" s="24"/>
      <c r="B216" s="27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15" customHeight="1" x14ac:dyDescent="0.45">
      <c r="A217" s="24"/>
      <c r="B217" s="27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15" customHeight="1" x14ac:dyDescent="0.45">
      <c r="A218" s="24"/>
      <c r="B218" s="27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15" customHeight="1" x14ac:dyDescent="0.45">
      <c r="A219" s="24"/>
      <c r="B219" s="27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15" customHeight="1" x14ac:dyDescent="0.45">
      <c r="A220" s="24"/>
      <c r="B220" s="27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15" customHeight="1" x14ac:dyDescent="0.45">
      <c r="A221" s="24"/>
      <c r="B221" s="27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15" customHeight="1" x14ac:dyDescent="0.45">
      <c r="A222" s="24"/>
      <c r="B222" s="27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15" customHeight="1" x14ac:dyDescent="0.45">
      <c r="A223" s="24"/>
      <c r="B223" s="27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15" customHeight="1" x14ac:dyDescent="0.45">
      <c r="A224" s="24"/>
      <c r="B224" s="27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15" customHeight="1" x14ac:dyDescent="0.45">
      <c r="A225" s="24"/>
      <c r="B225" s="27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15" customHeight="1" x14ac:dyDescent="0.45">
      <c r="A226" s="24"/>
      <c r="B226" s="27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15" customHeight="1" x14ac:dyDescent="0.45">
      <c r="A227" s="24"/>
      <c r="B227" s="27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15" customHeight="1" x14ac:dyDescent="0.45">
      <c r="A228" s="24"/>
      <c r="B228" s="27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15" customHeight="1" x14ac:dyDescent="0.45">
      <c r="A229" s="24"/>
      <c r="B229" s="27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15" customHeight="1" x14ac:dyDescent="0.45">
      <c r="A230" s="24"/>
      <c r="B230" s="27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15" customHeight="1" x14ac:dyDescent="0.45">
      <c r="A231" s="24"/>
      <c r="B231" s="27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15" customHeight="1" x14ac:dyDescent="0.45">
      <c r="A232" s="24"/>
      <c r="B232" s="27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15" customHeight="1" x14ac:dyDescent="0.45">
      <c r="A233" s="24"/>
      <c r="B233" s="27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15" customHeight="1" x14ac:dyDescent="0.45">
      <c r="A234" s="24"/>
      <c r="B234" s="27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15" customHeight="1" x14ac:dyDescent="0.45">
      <c r="A235" s="24"/>
      <c r="B235" s="27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15" customHeight="1" x14ac:dyDescent="0.45">
      <c r="A236" s="24"/>
      <c r="B236" s="27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15" customHeight="1" x14ac:dyDescent="0.45">
      <c r="A237" s="24"/>
      <c r="B237" s="27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15" customHeight="1" x14ac:dyDescent="0.45">
      <c r="A238" s="24"/>
      <c r="B238" s="27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15" customHeight="1" x14ac:dyDescent="0.45">
      <c r="A239" s="24"/>
      <c r="B239" s="27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15" customHeight="1" x14ac:dyDescent="0.45">
      <c r="A240" s="24"/>
      <c r="B240" s="27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15" customHeight="1" x14ac:dyDescent="0.45">
      <c r="A241" s="24"/>
      <c r="B241" s="27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15" customHeight="1" x14ac:dyDescent="0.45">
      <c r="A242" s="24"/>
      <c r="B242" s="27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15" customHeight="1" x14ac:dyDescent="0.45">
      <c r="A243" s="24"/>
      <c r="B243" s="27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15" customHeight="1" x14ac:dyDescent="0.45">
      <c r="A244" s="24"/>
      <c r="B244" s="27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15" customHeight="1" x14ac:dyDescent="0.45">
      <c r="A245" s="24"/>
      <c r="B245" s="27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15" customHeight="1" x14ac:dyDescent="0.45">
      <c r="A246" s="24"/>
      <c r="B246" s="27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15" customHeight="1" x14ac:dyDescent="0.45">
      <c r="A247" s="24"/>
      <c r="B247" s="27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15" customHeight="1" x14ac:dyDescent="0.45">
      <c r="A248" s="24"/>
      <c r="B248" s="27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15" customHeight="1" x14ac:dyDescent="0.45">
      <c r="A249" s="24"/>
      <c r="B249" s="27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15" customHeight="1" x14ac:dyDescent="0.45">
      <c r="A250" s="24"/>
      <c r="B250" s="27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15" customHeight="1" x14ac:dyDescent="0.45">
      <c r="A251" s="24"/>
      <c r="B251" s="27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15" customHeight="1" x14ac:dyDescent="0.45">
      <c r="A252" s="24"/>
      <c r="B252" s="27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15" customHeight="1" x14ac:dyDescent="0.45">
      <c r="A253" s="24"/>
      <c r="B253" s="27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15" customHeight="1" x14ac:dyDescent="0.45">
      <c r="A254" s="24"/>
      <c r="B254" s="27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15" customHeight="1" x14ac:dyDescent="0.45">
      <c r="A255" s="24"/>
      <c r="B255" s="27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15" customHeight="1" x14ac:dyDescent="0.45">
      <c r="A256" s="24"/>
      <c r="B256" s="27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15" customHeight="1" x14ac:dyDescent="0.45">
      <c r="A257" s="24"/>
      <c r="B257" s="27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15" customHeight="1" x14ac:dyDescent="0.45">
      <c r="A258" s="24"/>
      <c r="B258" s="27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15" customHeight="1" x14ac:dyDescent="0.45">
      <c r="A259" s="24"/>
      <c r="B259" s="27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15" customHeight="1" x14ac:dyDescent="0.45">
      <c r="A260" s="24"/>
      <c r="B260" s="27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15" customHeight="1" x14ac:dyDescent="0.45">
      <c r="A261" s="24"/>
      <c r="B261" s="27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15" customHeight="1" x14ac:dyDescent="0.45">
      <c r="A262" s="24"/>
      <c r="B262" s="27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15" customHeight="1" x14ac:dyDescent="0.45">
      <c r="A263" s="24"/>
      <c r="B263" s="27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15" customHeight="1" x14ac:dyDescent="0.45">
      <c r="A264" s="24"/>
      <c r="B264" s="27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15" customHeight="1" x14ac:dyDescent="0.45">
      <c r="A265" s="24"/>
      <c r="B265" s="27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15" customHeight="1" x14ac:dyDescent="0.45">
      <c r="A266" s="24"/>
      <c r="B266" s="27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15" customHeight="1" x14ac:dyDescent="0.45">
      <c r="A267" s="24"/>
      <c r="B267" s="27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15" customHeight="1" x14ac:dyDescent="0.45">
      <c r="A268" s="24"/>
      <c r="B268" s="27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15" customHeight="1" x14ac:dyDescent="0.45">
      <c r="A269" s="24"/>
      <c r="B269" s="27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15" customHeight="1" x14ac:dyDescent="0.45">
      <c r="A270" s="24"/>
      <c r="B270" s="27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15" customHeight="1" x14ac:dyDescent="0.45">
      <c r="A271" s="24"/>
      <c r="B271" s="27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15" customHeight="1" x14ac:dyDescent="0.45">
      <c r="A272" s="24"/>
      <c r="B272" s="27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15" customHeight="1" x14ac:dyDescent="0.45">
      <c r="A273" s="24"/>
      <c r="B273" s="27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15" customHeight="1" x14ac:dyDescent="0.45">
      <c r="A274" s="24"/>
      <c r="B274" s="27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15" customHeight="1" x14ac:dyDescent="0.45">
      <c r="A275" s="24"/>
      <c r="B275" s="27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15" customHeight="1" x14ac:dyDescent="0.45">
      <c r="A276" s="24"/>
      <c r="B276" s="27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15" customHeight="1" x14ac:dyDescent="0.45">
      <c r="A277" s="24"/>
      <c r="B277" s="27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15" customHeight="1" x14ac:dyDescent="0.45">
      <c r="A278" s="24"/>
      <c r="B278" s="27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15" customHeight="1" x14ac:dyDescent="0.45">
      <c r="A279" s="24"/>
      <c r="B279" s="27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15" customHeight="1" x14ac:dyDescent="0.45">
      <c r="A280" s="24"/>
      <c r="B280" s="27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15" customHeight="1" x14ac:dyDescent="0.45">
      <c r="A281" s="24"/>
      <c r="B281" s="27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15" customHeight="1" x14ac:dyDescent="0.45">
      <c r="A282" s="24"/>
      <c r="B282" s="27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15" customHeight="1" x14ac:dyDescent="0.45">
      <c r="A283" s="24"/>
      <c r="B283" s="27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15" customHeight="1" x14ac:dyDescent="0.45">
      <c r="A284" s="24"/>
      <c r="B284" s="27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15" customHeight="1" x14ac:dyDescent="0.45">
      <c r="A285" s="24"/>
      <c r="B285" s="27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15" customHeight="1" x14ac:dyDescent="0.45">
      <c r="A286" s="24"/>
      <c r="B286" s="27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15" customHeight="1" x14ac:dyDescent="0.45">
      <c r="A287" s="24"/>
      <c r="B287" s="27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15" customHeight="1" x14ac:dyDescent="0.45">
      <c r="A288" s="24"/>
      <c r="B288" s="27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15" customHeight="1" x14ac:dyDescent="0.45">
      <c r="A289" s="24"/>
      <c r="B289" s="27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15" customHeight="1" x14ac:dyDescent="0.45">
      <c r="A290" s="24"/>
      <c r="B290" s="27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15" customHeight="1" x14ac:dyDescent="0.45">
      <c r="A291" s="24"/>
      <c r="B291" s="27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15" customHeight="1" x14ac:dyDescent="0.45">
      <c r="A292" s="24"/>
      <c r="B292" s="27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15" customHeight="1" x14ac:dyDescent="0.45">
      <c r="A293" s="24"/>
      <c r="B293" s="27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15" customHeight="1" x14ac:dyDescent="0.45">
      <c r="A294" s="24"/>
      <c r="B294" s="27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15" customHeight="1" x14ac:dyDescent="0.45">
      <c r="A295" s="24"/>
      <c r="B295" s="27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15" customHeight="1" x14ac:dyDescent="0.45">
      <c r="A296" s="24"/>
      <c r="B296" s="27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15" customHeight="1" x14ac:dyDescent="0.45">
      <c r="A297" s="24"/>
      <c r="B297" s="27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15" customHeight="1" x14ac:dyDescent="0.45">
      <c r="A298" s="24"/>
      <c r="B298" s="27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15" customHeight="1" x14ac:dyDescent="0.45">
      <c r="A299" s="24"/>
      <c r="B299" s="27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15" customHeight="1" x14ac:dyDescent="0.45">
      <c r="A300" s="24"/>
      <c r="B300" s="27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formatCells="0" insertRows="0"/>
  <mergeCells count="21"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  <mergeCell ref="B13:B14"/>
    <mergeCell ref="C13:D14"/>
    <mergeCell ref="E13:F14"/>
    <mergeCell ref="G13:G14"/>
    <mergeCell ref="G15:G16"/>
  </mergeCells>
  <conditionalFormatting sqref="A1:A999">
    <cfRule type="expression" dxfId="30" priority="1">
      <formula>$C1="Option"</formula>
    </cfRule>
  </conditionalFormatting>
  <conditionalFormatting sqref="A19:C22">
    <cfRule type="expression" dxfId="29" priority="20">
      <formula>$F19="Fermeture"</formula>
    </cfRule>
    <cfRule type="expression" dxfId="28" priority="21">
      <formula>$F19="Modification"</formula>
    </cfRule>
    <cfRule type="expression" dxfId="27" priority="22">
      <formula>$F19="Création"</formula>
    </cfRule>
  </conditionalFormatting>
  <conditionalFormatting sqref="A1:O9 A10:E10 K10:O11 A11:D11 A12:O12 A13:H13 J13:O16 A14:F14 A15:H15 A16:F16 A17:O18 D19:O22 A27:O999">
    <cfRule type="expression" dxfId="26" priority="34">
      <formula>$F1="Modification"</formula>
    </cfRule>
    <cfRule type="expression" dxfId="25" priority="35">
      <formula>$F1="Création"</formula>
    </cfRule>
  </conditionalFormatting>
  <conditionalFormatting sqref="A1:O9 K10:O11 A12:O12 J13:O16 A17:O18 D19:O22 A27:O999 A10:E10 A11:D11 A13:H13 A14:F14 A15:H15 A16:F16">
    <cfRule type="expression" dxfId="24" priority="33">
      <formula>$F1="Fermeture"</formula>
    </cfRule>
  </conditionalFormatting>
  <conditionalFormatting sqref="A23:O26">
    <cfRule type="expression" dxfId="23" priority="2">
      <formula>$F23="Fermeture"</formula>
    </cfRule>
    <cfRule type="expression" dxfId="22" priority="3">
      <formula>$F23="Modification"</formula>
    </cfRule>
    <cfRule type="expression" dxfId="21" priority="4">
      <formula>$F23="Création"</formula>
    </cfRule>
  </conditionalFormatting>
  <conditionalFormatting sqref="D1:E999 G1:N999">
    <cfRule type="expression" dxfId="20" priority="30">
      <formula>$C1="Option"</formula>
    </cfRule>
  </conditionalFormatting>
  <conditionalFormatting sqref="N1:N999">
    <cfRule type="expression" dxfId="19" priority="32">
      <formula>$M1="Porteuse"</formula>
    </cfRule>
  </conditionalFormatting>
  <dataValidations count="6">
    <dataValidation type="list" allowBlank="1" showInputMessage="1" showErrorMessage="1" sqref="M19:M300" xr:uid="{00000000-0002-0000-0500-000000000000}">
      <formula1>List_Mutualisation</formula1>
    </dataValidation>
    <dataValidation type="list" allowBlank="1" showInputMessage="1" showErrorMessage="1" sqref="H19:H300" xr:uid="{00000000-0002-0000-0500-000001000000}">
      <formula1>List_CNU</formula1>
    </dataValidation>
    <dataValidation type="list" allowBlank="1" showInputMessage="1" showErrorMessage="1" sqref="C19:C300" xr:uid="{00000000-0002-0000-0500-000002000000}">
      <formula1>"UE, ECUE, BLOC, OPTION, Parcours Pédagogique"</formula1>
    </dataValidation>
    <dataValidation type="list" allowBlank="1" showInputMessage="1" showErrorMessage="1" sqref="F19:F300" xr:uid="{00000000-0002-0000-0500-000003000000}">
      <formula1>List_Statut</formula1>
    </dataValidation>
    <dataValidation type="list" allowBlank="1" showInputMessage="1" showErrorMessage="1" sqref="E19:E300" xr:uid="{00000000-0002-0000-0500-000004000000}">
      <formula1>List_Type</formula1>
    </dataValidation>
    <dataValidation type="list" allowBlank="1" showInputMessage="1" showErrorMessage="1" sqref="L19:L300" xr:uid="{00000000-0002-0000-05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X300"/>
  <sheetViews>
    <sheetView topLeftCell="I19" zoomScale="55" zoomScaleNormal="55" workbookViewId="0">
      <selection activeCell="L21" sqref="L21"/>
    </sheetView>
  </sheetViews>
  <sheetFormatPr baseColWidth="10" defaultColWidth="11.453125" defaultRowHeight="14.5" x14ac:dyDescent="0.35"/>
  <cols>
    <col min="1" max="1" width="39" style="16" customWidth="1"/>
    <col min="2" max="2" width="50.7265625" style="16" customWidth="1"/>
    <col min="3" max="3" width="15.54296875" style="20" customWidth="1"/>
    <col min="4" max="4" width="20.81640625" style="16" customWidth="1"/>
    <col min="5" max="6" width="15.54296875" style="16" customWidth="1"/>
    <col min="7" max="7" width="22.7265625" style="16" customWidth="1"/>
    <col min="8" max="8" width="27.1796875" style="16" customWidth="1"/>
    <col min="9" max="9" width="35.26953125" style="16" customWidth="1"/>
    <col min="10" max="10" width="19.453125" style="16" customWidth="1"/>
    <col min="11" max="11" width="40.7265625" style="16" customWidth="1"/>
    <col min="12" max="12" width="31.7265625" style="16" customWidth="1"/>
    <col min="13" max="13" width="22.453125" style="16" customWidth="1"/>
    <col min="14" max="17" width="20.26953125" style="16" customWidth="1"/>
    <col min="18" max="18" width="21.81640625" style="16" customWidth="1"/>
    <col min="19" max="19" width="20.54296875" style="16" customWidth="1"/>
    <col min="20" max="20" width="17.26953125" style="16" customWidth="1"/>
    <col min="21" max="21" width="44" style="16" customWidth="1"/>
    <col min="22" max="22" width="46.54296875" style="16" customWidth="1"/>
  </cols>
  <sheetData>
    <row r="1" spans="1:22" x14ac:dyDescent="0.35">
      <c r="A1" s="142"/>
      <c r="B1" s="142"/>
      <c r="C1" s="142"/>
      <c r="D1" s="142"/>
      <c r="E1" s="142"/>
      <c r="F1" s="142"/>
      <c r="G1" s="142"/>
      <c r="H1" s="142"/>
      <c r="I1" s="142"/>
      <c r="J1" s="34"/>
    </row>
    <row r="2" spans="1:22" x14ac:dyDescent="0.35">
      <c r="A2" s="142"/>
      <c r="B2" s="142"/>
      <c r="C2" s="142"/>
      <c r="D2" s="142"/>
      <c r="E2" s="142"/>
      <c r="F2" s="142"/>
      <c r="G2" s="142"/>
      <c r="H2" s="142"/>
      <c r="I2" s="142"/>
      <c r="J2" s="34"/>
    </row>
    <row r="3" spans="1:22" x14ac:dyDescent="0.35">
      <c r="A3" s="142"/>
      <c r="B3" s="142"/>
      <c r="C3" s="142"/>
      <c r="D3" s="142"/>
      <c r="E3" s="142"/>
      <c r="F3" s="142"/>
      <c r="G3" s="142"/>
      <c r="H3" s="142"/>
      <c r="I3" s="142"/>
      <c r="J3" s="34"/>
    </row>
    <row r="4" spans="1:22" x14ac:dyDescent="0.35">
      <c r="A4" s="142"/>
      <c r="B4" s="142"/>
      <c r="C4" s="142"/>
      <c r="D4" s="142"/>
      <c r="E4" s="142"/>
      <c r="F4" s="142"/>
      <c r="G4" s="142"/>
      <c r="H4" s="142"/>
      <c r="I4" s="142"/>
      <c r="J4" s="34"/>
    </row>
    <row r="5" spans="1:22" x14ac:dyDescent="0.35">
      <c r="A5" s="142"/>
      <c r="B5" s="142"/>
      <c r="C5" s="142"/>
      <c r="D5" s="142"/>
      <c r="E5" s="142"/>
      <c r="F5" s="142"/>
      <c r="G5" s="142"/>
      <c r="H5" s="142"/>
      <c r="I5" s="142"/>
      <c r="J5" s="34"/>
    </row>
    <row r="6" spans="1:22" x14ac:dyDescent="0.35">
      <c r="A6" s="142"/>
      <c r="B6" s="142"/>
      <c r="C6" s="142"/>
      <c r="D6" s="142"/>
      <c r="E6" s="142"/>
      <c r="F6" s="142"/>
      <c r="G6" s="142"/>
      <c r="H6" s="142"/>
      <c r="I6" s="142"/>
      <c r="J6" s="34"/>
    </row>
    <row r="7" spans="1:22" ht="14.5" customHeight="1" x14ac:dyDescent="0.35">
      <c r="A7" s="145" t="s">
        <v>217</v>
      </c>
      <c r="B7" s="148" t="str">
        <f>'Fiche Générale'!B3</f>
        <v>Portail_ST</v>
      </c>
      <c r="C7" s="149" t="s">
        <v>252</v>
      </c>
      <c r="D7" s="149"/>
      <c r="E7" s="150" t="str">
        <f>'Fiche Générale'!B4</f>
        <v>Chimie</v>
      </c>
      <c r="F7" s="151"/>
      <c r="G7" s="149" t="s">
        <v>253</v>
      </c>
      <c r="H7" s="148">
        <f>'Fiche Générale'!B5</f>
        <v>0</v>
      </c>
      <c r="I7" s="148"/>
      <c r="J7" s="55"/>
      <c r="K7" s="56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</row>
    <row r="8" spans="1:22" ht="14.5" customHeight="1" x14ac:dyDescent="0.35">
      <c r="A8" s="146"/>
      <c r="B8" s="148"/>
      <c r="C8" s="149"/>
      <c r="D8" s="149"/>
      <c r="E8" s="150"/>
      <c r="F8" s="151"/>
      <c r="G8" s="149"/>
      <c r="H8" s="148"/>
      <c r="I8" s="148"/>
      <c r="J8" s="55"/>
      <c r="K8" s="56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</row>
    <row r="9" spans="1:22" ht="14.5" customHeight="1" x14ac:dyDescent="0.35">
      <c r="A9" s="146"/>
      <c r="B9" s="148"/>
      <c r="C9" s="149"/>
      <c r="D9" s="149"/>
      <c r="E9" s="150"/>
      <c r="F9" s="151"/>
      <c r="G9" s="149"/>
      <c r="H9" s="148"/>
      <c r="I9" s="148"/>
      <c r="J9" s="55"/>
      <c r="K9" s="56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</row>
    <row r="10" spans="1:22" ht="14.5" customHeight="1" x14ac:dyDescent="0.35">
      <c r="A10" s="146"/>
      <c r="B10" s="148"/>
      <c r="C10" s="152" t="s">
        <v>220</v>
      </c>
      <c r="D10" s="152"/>
      <c r="E10" s="153" t="str">
        <f>'Fiche Générale'!B9</f>
        <v>CHIMIE</v>
      </c>
      <c r="F10" s="154"/>
      <c r="G10" s="154"/>
      <c r="H10" s="154"/>
      <c r="I10" s="155"/>
      <c r="J10" s="58"/>
      <c r="K10" s="56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</row>
    <row r="11" spans="1:22" ht="14.5" customHeight="1" x14ac:dyDescent="0.35">
      <c r="A11" s="147"/>
      <c r="B11" s="148"/>
      <c r="C11" s="152"/>
      <c r="D11" s="152"/>
      <c r="E11" s="156"/>
      <c r="F11" s="157"/>
      <c r="G11" s="157"/>
      <c r="H11" s="157"/>
      <c r="I11" s="158"/>
      <c r="J11" s="58"/>
      <c r="K11" s="56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</row>
    <row r="12" spans="1:22" x14ac:dyDescent="0.35">
      <c r="A12" s="57"/>
      <c r="B12" s="57"/>
      <c r="C12" s="57"/>
      <c r="D12" s="57"/>
      <c r="E12" s="57"/>
      <c r="F12" s="57"/>
      <c r="G12" s="57"/>
      <c r="H12" s="57"/>
      <c r="I12" s="59"/>
      <c r="J12" s="59"/>
      <c r="K12" s="57"/>
      <c r="L12" s="57"/>
      <c r="M12" s="159" t="s">
        <v>254</v>
      </c>
      <c r="N12" s="160"/>
      <c r="O12" s="160"/>
      <c r="P12" s="160"/>
      <c r="Q12" s="161"/>
      <c r="R12" s="159" t="s">
        <v>255</v>
      </c>
      <c r="S12" s="160"/>
      <c r="T12" s="160"/>
      <c r="U12" s="161"/>
      <c r="V12" s="57"/>
    </row>
    <row r="13" spans="1:22" x14ac:dyDescent="0.35">
      <c r="A13" s="167" t="s">
        <v>221</v>
      </c>
      <c r="B13" s="143" t="str">
        <f>'S6 Maquette'!B13:B14</f>
        <v>3 ème Année de Licence</v>
      </c>
      <c r="C13" s="143"/>
      <c r="D13" s="167" t="s">
        <v>256</v>
      </c>
      <c r="E13" s="143">
        <f>'S6 Maquette'!E13:F14</f>
        <v>0</v>
      </c>
      <c r="F13" s="143"/>
      <c r="G13" s="143"/>
      <c r="H13" s="57"/>
      <c r="I13" s="59"/>
      <c r="J13" s="59"/>
      <c r="K13" s="57"/>
      <c r="L13" s="57"/>
      <c r="M13" s="162"/>
      <c r="N13" s="163"/>
      <c r="O13" s="163"/>
      <c r="P13" s="163"/>
      <c r="Q13" s="164"/>
      <c r="R13" s="162"/>
      <c r="S13" s="163"/>
      <c r="T13" s="163"/>
      <c r="U13" s="164"/>
      <c r="V13" s="57"/>
    </row>
    <row r="14" spans="1:22" x14ac:dyDescent="0.35">
      <c r="A14" s="168"/>
      <c r="B14" s="143"/>
      <c r="C14" s="143"/>
      <c r="D14" s="168"/>
      <c r="E14" s="143"/>
      <c r="F14" s="143"/>
      <c r="G14" s="143"/>
      <c r="H14" s="57"/>
      <c r="I14" s="59"/>
      <c r="J14" s="59"/>
      <c r="K14" s="57"/>
      <c r="L14" s="57"/>
      <c r="M14" s="169" t="s">
        <v>257</v>
      </c>
      <c r="N14" s="159" t="s">
        <v>258</v>
      </c>
      <c r="O14" s="161"/>
      <c r="P14" s="159" t="s">
        <v>259</v>
      </c>
      <c r="Q14" s="161"/>
      <c r="R14" s="144"/>
      <c r="S14" s="170"/>
      <c r="T14" s="173"/>
      <c r="U14" s="167"/>
      <c r="V14" s="57"/>
    </row>
    <row r="15" spans="1:22" x14ac:dyDescent="0.35">
      <c r="A15" s="167" t="s">
        <v>260</v>
      </c>
      <c r="B15" s="175" t="str">
        <f>'S6 Maquette'!B15:B16</f>
        <v>Semestre 6</v>
      </c>
      <c r="C15" s="176"/>
      <c r="D15" s="167" t="s">
        <v>261</v>
      </c>
      <c r="E15" s="143">
        <f>'S6 Maquette'!E15:F16</f>
        <v>0</v>
      </c>
      <c r="F15" s="143"/>
      <c r="G15" s="143"/>
      <c r="H15" s="57"/>
      <c r="I15" s="59"/>
      <c r="J15" s="59"/>
      <c r="K15" s="57"/>
      <c r="L15" s="57"/>
      <c r="M15" s="169"/>
      <c r="N15" s="165"/>
      <c r="O15" s="166"/>
      <c r="P15" s="165"/>
      <c r="Q15" s="166"/>
      <c r="R15" s="144"/>
      <c r="S15" s="171"/>
      <c r="T15" s="173"/>
      <c r="U15" s="174"/>
      <c r="V15" s="57"/>
    </row>
    <row r="16" spans="1:22" x14ac:dyDescent="0.35">
      <c r="A16" s="168"/>
      <c r="B16" s="177"/>
      <c r="C16" s="178"/>
      <c r="D16" s="168"/>
      <c r="E16" s="143"/>
      <c r="F16" s="143"/>
      <c r="G16" s="143"/>
      <c r="H16" s="57"/>
      <c r="I16" s="59"/>
      <c r="J16" s="59"/>
      <c r="K16" s="57"/>
      <c r="L16" s="57"/>
      <c r="M16" s="169"/>
      <c r="N16" s="165"/>
      <c r="O16" s="166"/>
      <c r="P16" s="165"/>
      <c r="Q16" s="166"/>
      <c r="R16" s="144"/>
      <c r="S16" s="171"/>
      <c r="T16" s="173"/>
      <c r="U16" s="174"/>
      <c r="V16" s="57"/>
    </row>
    <row r="17" spans="1:24" x14ac:dyDescent="0.35">
      <c r="A17" s="57"/>
      <c r="B17" s="57"/>
      <c r="C17" s="62"/>
      <c r="D17" s="57"/>
      <c r="E17" s="57"/>
      <c r="F17" s="57"/>
      <c r="G17" s="57"/>
      <c r="H17" s="57"/>
      <c r="I17" s="57"/>
      <c r="J17" s="57"/>
      <c r="K17" s="57"/>
      <c r="L17" s="63"/>
      <c r="M17" s="169"/>
      <c r="N17" s="162"/>
      <c r="O17" s="164"/>
      <c r="P17" s="162"/>
      <c r="Q17" s="164"/>
      <c r="R17" s="144"/>
      <c r="S17" s="172"/>
      <c r="T17" s="173"/>
      <c r="U17" s="168"/>
      <c r="V17" s="57"/>
    </row>
    <row r="18" spans="1:24" ht="59.5" customHeight="1" x14ac:dyDescent="0.35">
      <c r="A18" s="64" t="s">
        <v>262</v>
      </c>
      <c r="B18" s="65" t="s">
        <v>263</v>
      </c>
      <c r="C18" s="64" t="s">
        <v>5</v>
      </c>
      <c r="D18" s="64" t="s">
        <v>264</v>
      </c>
      <c r="E18" s="64" t="s">
        <v>265</v>
      </c>
      <c r="F18" s="64" t="s">
        <v>266</v>
      </c>
      <c r="G18" s="64" t="s">
        <v>267</v>
      </c>
      <c r="H18" s="64" t="s">
        <v>268</v>
      </c>
      <c r="I18" s="64" t="s">
        <v>269</v>
      </c>
      <c r="J18" s="64" t="s">
        <v>270</v>
      </c>
      <c r="K18" s="64" t="s">
        <v>271</v>
      </c>
      <c r="L18" s="64" t="s">
        <v>272</v>
      </c>
      <c r="M18" s="64" t="s">
        <v>273</v>
      </c>
      <c r="N18" s="64" t="s">
        <v>263</v>
      </c>
      <c r="O18" s="64" t="s">
        <v>274</v>
      </c>
      <c r="P18" s="64" t="s">
        <v>263</v>
      </c>
      <c r="Q18" s="64" t="s">
        <v>276</v>
      </c>
      <c r="R18" s="64" t="s">
        <v>277</v>
      </c>
      <c r="S18" s="64" t="s">
        <v>263</v>
      </c>
      <c r="T18" s="64" t="s">
        <v>274</v>
      </c>
      <c r="U18" s="66" t="s">
        <v>278</v>
      </c>
      <c r="V18" s="66" t="s">
        <v>279</v>
      </c>
    </row>
    <row r="19" spans="1:24" ht="30.65" customHeight="1" x14ac:dyDescent="0.35">
      <c r="A19" s="67" t="str">
        <f>'S6 Maquette'!B19</f>
        <v>UE Competences transversales 6</v>
      </c>
      <c r="B19" s="68" t="str">
        <f>'S6 Maquette'!C19</f>
        <v>UE</v>
      </c>
      <c r="C19" s="69">
        <f>'S6 Maquette'!F19</f>
        <v>0</v>
      </c>
      <c r="D19" s="70"/>
      <c r="E19" s="70"/>
      <c r="F19" s="70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2"/>
    </row>
    <row r="20" spans="1:24" ht="30.65" customHeight="1" x14ac:dyDescent="0.35">
      <c r="A20" s="67" t="str">
        <f>'S6 Maquette'!B20</f>
        <v>Competences numeriques 3</v>
      </c>
      <c r="B20" s="68" t="str">
        <f>'S6 Maquette'!C20</f>
        <v>ECUE</v>
      </c>
      <c r="C20" s="69">
        <f>'S6 Maquette'!F20</f>
        <v>0</v>
      </c>
      <c r="D20" s="70"/>
      <c r="E20" s="70"/>
      <c r="F20" s="70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2"/>
    </row>
    <row r="21" spans="1:24" ht="30.65" customHeight="1" x14ac:dyDescent="0.35">
      <c r="A21" s="67" t="str">
        <f>'S6 Maquette'!B21</f>
        <v xml:space="preserve">Competences informationnelles 3 </v>
      </c>
      <c r="B21" s="68" t="str">
        <f>'S6 Maquette'!C21</f>
        <v>ECUE</v>
      </c>
      <c r="C21" s="69">
        <f>'S6 Maquette'!F21</f>
        <v>0</v>
      </c>
      <c r="D21" s="70"/>
      <c r="E21" s="70"/>
      <c r="F21" s="70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2"/>
    </row>
    <row r="22" spans="1:24" ht="30.65" customHeight="1" x14ac:dyDescent="0.35">
      <c r="A22" s="67" t="str">
        <f>'S6 Maquette'!B22</f>
        <v>Anglais 6</v>
      </c>
      <c r="B22" s="68" t="str">
        <f>'S6 Maquette'!C22</f>
        <v>ECUE</v>
      </c>
      <c r="C22" s="69">
        <f>'S6 Maquette'!F22</f>
        <v>0</v>
      </c>
      <c r="D22" s="70"/>
      <c r="E22" s="70"/>
      <c r="F22" s="70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2"/>
    </row>
    <row r="23" spans="1:24" ht="30.65" customHeight="1" x14ac:dyDescent="0.35">
      <c r="A23" s="73" t="str">
        <f>'S6 Maquette'!B23</f>
        <v>UE CHIMIE : chimie inorganique, de l'atome à la liaison</v>
      </c>
      <c r="B23" s="74" t="str">
        <f>'S6 Maquette'!C23</f>
        <v>UE</v>
      </c>
      <c r="C23" s="75"/>
      <c r="D23" s="76">
        <v>1</v>
      </c>
      <c r="E23" s="77" t="s">
        <v>280</v>
      </c>
      <c r="F23" s="77" t="s">
        <v>280</v>
      </c>
      <c r="G23" s="53" t="s">
        <v>280</v>
      </c>
      <c r="H23" s="53" t="s">
        <v>280</v>
      </c>
      <c r="I23" s="53" t="s">
        <v>280</v>
      </c>
      <c r="J23" s="53"/>
      <c r="K23" s="53" t="s">
        <v>10</v>
      </c>
      <c r="L23" s="53"/>
      <c r="M23" s="53">
        <v>3</v>
      </c>
      <c r="N23" s="53"/>
      <c r="O23" s="53"/>
      <c r="P23" s="53" t="s">
        <v>11</v>
      </c>
      <c r="Q23" s="53" t="s">
        <v>281</v>
      </c>
      <c r="R23" s="53" t="s">
        <v>20</v>
      </c>
      <c r="S23" s="53" t="s">
        <v>11</v>
      </c>
      <c r="T23" s="53" t="s">
        <v>281</v>
      </c>
      <c r="U23" s="53"/>
      <c r="V23" s="78" t="s">
        <v>304</v>
      </c>
    </row>
    <row r="24" spans="1:24" ht="30.65" customHeight="1" x14ac:dyDescent="0.35">
      <c r="A24" s="73" t="str">
        <f>'S6 Maquette'!B24</f>
        <v>UE CHIMIE : chimie inorganique, propriétés et réactivités</v>
      </c>
      <c r="B24" s="74" t="str">
        <f>'S6 Maquette'!C24</f>
        <v>UE</v>
      </c>
      <c r="C24" s="75"/>
      <c r="D24" s="76">
        <v>1</v>
      </c>
      <c r="E24" s="77" t="s">
        <v>280</v>
      </c>
      <c r="F24" s="77" t="s">
        <v>280</v>
      </c>
      <c r="G24" s="53" t="s">
        <v>280</v>
      </c>
      <c r="H24" s="53" t="s">
        <v>280</v>
      </c>
      <c r="I24" s="53" t="s">
        <v>280</v>
      </c>
      <c r="J24" s="53"/>
      <c r="K24" s="53" t="s">
        <v>10</v>
      </c>
      <c r="L24" s="53"/>
      <c r="M24" s="53">
        <v>4</v>
      </c>
      <c r="N24" s="53"/>
      <c r="O24" s="53"/>
      <c r="P24" s="53" t="s">
        <v>11</v>
      </c>
      <c r="Q24" s="53" t="s">
        <v>281</v>
      </c>
      <c r="R24" s="53" t="s">
        <v>20</v>
      </c>
      <c r="S24" s="53" t="s">
        <v>11</v>
      </c>
      <c r="T24" s="53" t="s">
        <v>281</v>
      </c>
      <c r="U24" s="53"/>
      <c r="V24" s="78"/>
    </row>
    <row r="25" spans="1:24" ht="30.65" customHeight="1" x14ac:dyDescent="0.35">
      <c r="A25" s="73" t="str">
        <f>'S6 Maquette'!B25</f>
        <v>UE CHIMIE: chimie organique avancèe 2</v>
      </c>
      <c r="B25" s="74" t="str">
        <f>'S6 Maquette'!C25</f>
        <v>UE</v>
      </c>
      <c r="C25" s="75">
        <f>'S6 Maquette'!F25</f>
        <v>0</v>
      </c>
      <c r="D25" s="76">
        <v>1</v>
      </c>
      <c r="E25" s="77" t="s">
        <v>280</v>
      </c>
      <c r="F25" s="77" t="s">
        <v>280</v>
      </c>
      <c r="G25" s="53" t="s">
        <v>280</v>
      </c>
      <c r="H25" s="53" t="s">
        <v>280</v>
      </c>
      <c r="I25" s="53" t="s">
        <v>280</v>
      </c>
      <c r="J25" s="53"/>
      <c r="K25" s="53" t="s">
        <v>10</v>
      </c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78"/>
      <c r="W25" s="52"/>
      <c r="X25" s="52"/>
    </row>
    <row r="26" spans="1:24" ht="30.65" customHeight="1" x14ac:dyDescent="0.35">
      <c r="A26" s="73" t="str">
        <f>'S6 Maquette'!B26</f>
        <v>ECUE CHIMIE : outils mécanistiques et réactivité 2</v>
      </c>
      <c r="B26" s="74" t="str">
        <f>'S6 Maquette'!C26</f>
        <v>ECUE</v>
      </c>
      <c r="C26" s="75"/>
      <c r="D26" s="76">
        <v>0.5</v>
      </c>
      <c r="E26" s="77" t="s">
        <v>280</v>
      </c>
      <c r="F26" s="77" t="s">
        <v>280</v>
      </c>
      <c r="G26" s="53" t="s">
        <v>280</v>
      </c>
      <c r="H26" s="53" t="s">
        <v>280</v>
      </c>
      <c r="I26" s="53" t="s">
        <v>280</v>
      </c>
      <c r="J26" s="53"/>
      <c r="K26" s="53" t="s">
        <v>10</v>
      </c>
      <c r="L26" s="53"/>
      <c r="M26" s="53">
        <v>2</v>
      </c>
      <c r="N26" s="53"/>
      <c r="O26" s="53"/>
      <c r="P26" s="53" t="s">
        <v>11</v>
      </c>
      <c r="Q26" s="53" t="s">
        <v>281</v>
      </c>
      <c r="R26" s="53" t="s">
        <v>20</v>
      </c>
      <c r="S26" s="53" t="s">
        <v>11</v>
      </c>
      <c r="T26" s="53" t="s">
        <v>281</v>
      </c>
      <c r="U26" s="53"/>
      <c r="V26" s="78"/>
      <c r="W26" s="52"/>
      <c r="X26" s="52"/>
    </row>
    <row r="27" spans="1:24" ht="30.65" customHeight="1" x14ac:dyDescent="0.35">
      <c r="A27" s="79" t="str">
        <f>'S6 Maquette'!B27</f>
        <v>ECUE CHIMIE : stratégie de synthèse 2</v>
      </c>
      <c r="B27" s="80" t="str">
        <f>'S6 Maquette'!C27</f>
        <v>ECUE</v>
      </c>
      <c r="C27" s="81">
        <f>'S6 Maquette'!F27</f>
        <v>0</v>
      </c>
      <c r="D27" s="76">
        <v>0.5</v>
      </c>
      <c r="E27" s="77" t="s">
        <v>280</v>
      </c>
      <c r="F27" s="77" t="s">
        <v>280</v>
      </c>
      <c r="G27" s="53" t="s">
        <v>280</v>
      </c>
      <c r="H27" s="53" t="s">
        <v>280</v>
      </c>
      <c r="I27" s="53" t="s">
        <v>280</v>
      </c>
      <c r="J27" s="54"/>
      <c r="K27" s="53" t="s">
        <v>10</v>
      </c>
      <c r="L27" s="54"/>
      <c r="M27" s="54">
        <v>3</v>
      </c>
      <c r="N27" s="54"/>
      <c r="O27" s="54"/>
      <c r="P27" s="53" t="s">
        <v>11</v>
      </c>
      <c r="Q27" s="90" t="s">
        <v>305</v>
      </c>
      <c r="R27" s="53" t="s">
        <v>20</v>
      </c>
      <c r="S27" s="53" t="s">
        <v>11</v>
      </c>
      <c r="T27" s="90" t="s">
        <v>305</v>
      </c>
      <c r="U27" s="54"/>
      <c r="V27" s="91" t="s">
        <v>306</v>
      </c>
      <c r="W27" s="52"/>
      <c r="X27" s="52"/>
    </row>
    <row r="28" spans="1:24" ht="30.65" customHeight="1" x14ac:dyDescent="0.35">
      <c r="A28" s="79" t="str">
        <f>'S6 Maquette'!B28</f>
        <v>UE CHIMIE : multi-spectroscopie et option</v>
      </c>
      <c r="B28" s="80" t="str">
        <f>'S6 Maquette'!C28</f>
        <v>UE</v>
      </c>
      <c r="C28" s="81">
        <f>'S6 Maquette'!F28</f>
        <v>0</v>
      </c>
      <c r="D28" s="83">
        <v>1</v>
      </c>
      <c r="E28" s="77" t="s">
        <v>280</v>
      </c>
      <c r="F28" s="77" t="s">
        <v>280</v>
      </c>
      <c r="G28" s="53" t="s">
        <v>280</v>
      </c>
      <c r="H28" s="53" t="s">
        <v>280</v>
      </c>
      <c r="I28" s="53" t="s">
        <v>280</v>
      </c>
      <c r="J28" s="54"/>
      <c r="K28" s="53" t="s">
        <v>10</v>
      </c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82"/>
    </row>
    <row r="29" spans="1:24" ht="30.65" customHeight="1" x14ac:dyDescent="0.35">
      <c r="A29" s="79" t="str">
        <f>'S6 Maquette'!B29</f>
        <v>ECUE CHIMIE : élucidation strcturale</v>
      </c>
      <c r="B29" s="80" t="str">
        <f>'S6 Maquette'!C29</f>
        <v>ECUE</v>
      </c>
      <c r="C29" s="81">
        <f>'S6 Maquette'!F29</f>
        <v>0</v>
      </c>
      <c r="D29" s="83">
        <v>0.75</v>
      </c>
      <c r="E29" s="77" t="s">
        <v>280</v>
      </c>
      <c r="F29" s="77" t="s">
        <v>280</v>
      </c>
      <c r="G29" s="53" t="s">
        <v>280</v>
      </c>
      <c r="H29" s="53" t="s">
        <v>280</v>
      </c>
      <c r="I29" s="53" t="s">
        <v>280</v>
      </c>
      <c r="J29" s="54"/>
      <c r="K29" s="53" t="s">
        <v>10</v>
      </c>
      <c r="L29" s="54"/>
      <c r="M29" s="54">
        <v>2</v>
      </c>
      <c r="N29" s="54"/>
      <c r="O29" s="54"/>
      <c r="P29" s="54" t="s">
        <v>11</v>
      </c>
      <c r="Q29" s="54" t="s">
        <v>281</v>
      </c>
      <c r="R29" s="53" t="s">
        <v>20</v>
      </c>
      <c r="S29" s="53" t="s">
        <v>11</v>
      </c>
      <c r="T29" s="54" t="s">
        <v>281</v>
      </c>
      <c r="U29" s="54"/>
      <c r="V29" s="82"/>
    </row>
    <row r="30" spans="1:24" ht="30.65" customHeight="1" x14ac:dyDescent="0.35">
      <c r="A30" s="79" t="str">
        <f>'S6 Maquette'!B30</f>
        <v>1 ECUE CHIMIE AU CHOIX</v>
      </c>
      <c r="B30" s="80" t="str">
        <f>'S6 Maquette'!C30</f>
        <v>ECUE</v>
      </c>
      <c r="C30" s="81">
        <f>'S6 Maquette'!F30</f>
        <v>0</v>
      </c>
      <c r="D30" s="83">
        <v>0.25</v>
      </c>
      <c r="E30" s="77" t="s">
        <v>280</v>
      </c>
      <c r="F30" s="77" t="s">
        <v>280</v>
      </c>
      <c r="G30" s="53" t="s">
        <v>280</v>
      </c>
      <c r="H30" s="53" t="s">
        <v>280</v>
      </c>
      <c r="I30" s="53" t="s">
        <v>280</v>
      </c>
      <c r="J30" s="54"/>
      <c r="K30" s="53" t="s">
        <v>10</v>
      </c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82"/>
    </row>
    <row r="31" spans="1:24" ht="30.65" customHeight="1" x14ac:dyDescent="0.35">
      <c r="A31" s="84" t="str">
        <f>'S6 Maquette'!B31</f>
        <v>MIN 1 MAX 1</v>
      </c>
      <c r="B31" s="60" t="str">
        <f>'S6 Maquette'!C31</f>
        <v>OPTION</v>
      </c>
      <c r="C31" s="81">
        <f>'S6 Maquette'!F31</f>
        <v>0</v>
      </c>
      <c r="D31" s="83"/>
      <c r="E31" s="77"/>
      <c r="F31" s="77"/>
      <c r="G31" s="53"/>
      <c r="H31" s="53"/>
      <c r="I31" s="53"/>
      <c r="J31" s="54"/>
      <c r="K31" s="53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82"/>
    </row>
    <row r="32" spans="1:24" ht="30.65" customHeight="1" x14ac:dyDescent="0.35">
      <c r="A32" s="84" t="str">
        <f>'S6 Maquette'!B32</f>
        <v>ECUE CHIMIE : génie chimique</v>
      </c>
      <c r="B32" s="60" t="str">
        <f>'S6 Maquette'!C32</f>
        <v>ECUE</v>
      </c>
      <c r="C32" s="81">
        <f>'S6 Maquette'!F32</f>
        <v>0</v>
      </c>
      <c r="D32" s="83">
        <v>0.25</v>
      </c>
      <c r="E32" s="77" t="s">
        <v>280</v>
      </c>
      <c r="F32" s="77" t="s">
        <v>280</v>
      </c>
      <c r="G32" s="53" t="s">
        <v>280</v>
      </c>
      <c r="H32" s="53" t="s">
        <v>280</v>
      </c>
      <c r="I32" s="53" t="s">
        <v>280</v>
      </c>
      <c r="J32" s="54"/>
      <c r="K32" s="53" t="s">
        <v>10</v>
      </c>
      <c r="L32" s="54"/>
      <c r="M32" s="54">
        <v>1</v>
      </c>
      <c r="N32" s="54"/>
      <c r="O32" s="54"/>
      <c r="P32" s="54" t="s">
        <v>11</v>
      </c>
      <c r="Q32" s="54" t="s">
        <v>281</v>
      </c>
      <c r="R32" s="53" t="s">
        <v>20</v>
      </c>
      <c r="S32" s="53" t="s">
        <v>11</v>
      </c>
      <c r="T32" s="54" t="s">
        <v>281</v>
      </c>
      <c r="U32" s="54"/>
      <c r="V32" s="82"/>
    </row>
    <row r="33" spans="1:22" ht="30.65" customHeight="1" x14ac:dyDescent="0.35">
      <c r="A33" s="84" t="str">
        <f>'S6 Maquette'!B33</f>
        <v>ECUE CHIMIE : modélisation moléculaire</v>
      </c>
      <c r="B33" s="60" t="str">
        <f>'S6 Maquette'!C33</f>
        <v>ECUE</v>
      </c>
      <c r="C33" s="81">
        <f>'S6 Maquette'!F33</f>
        <v>0</v>
      </c>
      <c r="D33" s="83">
        <v>0.25</v>
      </c>
      <c r="E33" s="77" t="s">
        <v>280</v>
      </c>
      <c r="F33" s="77" t="s">
        <v>280</v>
      </c>
      <c r="G33" s="53" t="s">
        <v>280</v>
      </c>
      <c r="H33" s="53" t="s">
        <v>280</v>
      </c>
      <c r="I33" s="53" t="s">
        <v>280</v>
      </c>
      <c r="J33" s="54"/>
      <c r="K33" s="53" t="s">
        <v>10</v>
      </c>
      <c r="L33" s="54"/>
      <c r="M33" s="54">
        <v>1</v>
      </c>
      <c r="N33" s="54"/>
      <c r="O33" s="54"/>
      <c r="P33" s="54" t="s">
        <v>11</v>
      </c>
      <c r="Q33" s="54" t="s">
        <v>281</v>
      </c>
      <c r="R33" s="53" t="s">
        <v>20</v>
      </c>
      <c r="S33" s="53" t="s">
        <v>11</v>
      </c>
      <c r="T33" s="54" t="s">
        <v>281</v>
      </c>
      <c r="U33" s="54"/>
      <c r="V33" s="82"/>
    </row>
    <row r="34" spans="1:22" ht="30.65" customHeight="1" x14ac:dyDescent="0.35">
      <c r="A34" s="84" t="str">
        <f>'S6 Maquette'!B34</f>
        <v>ECUE CHIMIE : polymères</v>
      </c>
      <c r="B34" s="60" t="str">
        <f>'S6 Maquette'!C34</f>
        <v>ECUE</v>
      </c>
      <c r="C34" s="81">
        <f>'S6 Maquette'!F34</f>
        <v>0</v>
      </c>
      <c r="D34" s="83">
        <v>0.25</v>
      </c>
      <c r="E34" s="77" t="s">
        <v>280</v>
      </c>
      <c r="F34" s="77" t="s">
        <v>280</v>
      </c>
      <c r="G34" s="53" t="s">
        <v>280</v>
      </c>
      <c r="H34" s="53" t="s">
        <v>280</v>
      </c>
      <c r="I34" s="53" t="s">
        <v>280</v>
      </c>
      <c r="J34" s="54"/>
      <c r="K34" s="53" t="s">
        <v>10</v>
      </c>
      <c r="L34" s="54"/>
      <c r="M34" s="54">
        <v>1</v>
      </c>
      <c r="N34" s="54"/>
      <c r="O34" s="54"/>
      <c r="P34" s="54" t="s">
        <v>11</v>
      </c>
      <c r="Q34" s="54" t="s">
        <v>281</v>
      </c>
      <c r="R34" s="53" t="s">
        <v>20</v>
      </c>
      <c r="S34" s="53" t="s">
        <v>11</v>
      </c>
      <c r="T34" s="54" t="s">
        <v>281</v>
      </c>
      <c r="U34" s="54"/>
      <c r="V34" s="82"/>
    </row>
    <row r="35" spans="1:22" ht="30.65" customHeight="1" x14ac:dyDescent="0.35">
      <c r="A35" s="60">
        <f>'S6 Maquette'!B35</f>
        <v>0</v>
      </c>
      <c r="B35" s="60">
        <f>'S6 Maquette'!C35</f>
        <v>0</v>
      </c>
      <c r="C35" s="81">
        <f>'S6 Maquette'!F35</f>
        <v>0</v>
      </c>
      <c r="D35" s="61"/>
      <c r="E35" s="61"/>
      <c r="F35" s="61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82"/>
    </row>
    <row r="36" spans="1:22" ht="30.65" customHeight="1" x14ac:dyDescent="0.35">
      <c r="A36" s="60">
        <f>'S6 Maquette'!B36</f>
        <v>0</v>
      </c>
      <c r="B36" s="60">
        <f>'S6 Maquette'!C36</f>
        <v>0</v>
      </c>
      <c r="C36" s="81">
        <f>'S6 Maquette'!F36</f>
        <v>0</v>
      </c>
      <c r="D36" s="61"/>
      <c r="E36" s="61"/>
      <c r="F36" s="61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82"/>
    </row>
    <row r="37" spans="1:22" ht="30.65" customHeight="1" x14ac:dyDescent="0.35">
      <c r="A37" s="60">
        <f>'S6 Maquette'!B37</f>
        <v>0</v>
      </c>
      <c r="B37" s="60">
        <f>'S6 Maquette'!C37</f>
        <v>0</v>
      </c>
      <c r="C37" s="81">
        <f>'S6 Maquette'!F37</f>
        <v>0</v>
      </c>
      <c r="D37" s="61"/>
      <c r="E37" s="61"/>
      <c r="F37" s="61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82"/>
    </row>
    <row r="38" spans="1:22" ht="30.65" customHeight="1" x14ac:dyDescent="0.35">
      <c r="A38" s="60">
        <f>'S6 Maquette'!B38</f>
        <v>0</v>
      </c>
      <c r="B38" s="60">
        <f>'S6 Maquette'!C38</f>
        <v>0</v>
      </c>
      <c r="C38" s="81">
        <f>'S6 Maquette'!F38</f>
        <v>0</v>
      </c>
      <c r="D38" s="61"/>
      <c r="E38" s="61"/>
      <c r="F38" s="61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82"/>
    </row>
    <row r="39" spans="1:22" ht="30.65" customHeight="1" x14ac:dyDescent="0.35">
      <c r="A39" s="60">
        <f>'S6 Maquette'!B39</f>
        <v>0</v>
      </c>
      <c r="B39" s="60">
        <f>'S6 Maquette'!C39</f>
        <v>0</v>
      </c>
      <c r="C39" s="81">
        <f>'S6 Maquette'!F39</f>
        <v>0</v>
      </c>
      <c r="D39" s="61"/>
      <c r="E39" s="61"/>
      <c r="F39" s="61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82"/>
    </row>
    <row r="40" spans="1:22" ht="30.65" customHeight="1" x14ac:dyDescent="0.35">
      <c r="A40" s="60">
        <f>'S6 Maquette'!B40</f>
        <v>0</v>
      </c>
      <c r="B40" s="60">
        <f>'S6 Maquette'!C40</f>
        <v>0</v>
      </c>
      <c r="C40" s="81">
        <f>'S6 Maquette'!F40</f>
        <v>0</v>
      </c>
      <c r="D40" s="61"/>
      <c r="E40" s="61"/>
      <c r="F40" s="61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82"/>
    </row>
    <row r="41" spans="1:22" ht="30.65" customHeight="1" x14ac:dyDescent="0.35">
      <c r="A41" s="60">
        <f>'S6 Maquette'!B41</f>
        <v>0</v>
      </c>
      <c r="B41" s="60">
        <f>'S6 Maquette'!C41</f>
        <v>0</v>
      </c>
      <c r="C41" s="81">
        <f>'S6 Maquette'!F41</f>
        <v>0</v>
      </c>
      <c r="D41" s="61"/>
      <c r="E41" s="61"/>
      <c r="F41" s="61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82"/>
    </row>
    <row r="42" spans="1:22" ht="30.65" customHeight="1" x14ac:dyDescent="0.35">
      <c r="A42" s="60">
        <f>'S6 Maquette'!B42</f>
        <v>0</v>
      </c>
      <c r="B42" s="60">
        <f>'S6 Maquette'!C42</f>
        <v>0</v>
      </c>
      <c r="C42" s="81">
        <f>'S6 Maquette'!F42</f>
        <v>0</v>
      </c>
      <c r="D42" s="61"/>
      <c r="E42" s="61"/>
      <c r="F42" s="61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82"/>
    </row>
    <row r="43" spans="1:22" ht="30.65" customHeight="1" x14ac:dyDescent="0.35">
      <c r="A43" s="60">
        <f>'S6 Maquette'!B43</f>
        <v>0</v>
      </c>
      <c r="B43" s="60">
        <f>'S6 Maquette'!C43</f>
        <v>0</v>
      </c>
      <c r="C43" s="81">
        <f>'S6 Maquette'!F43</f>
        <v>0</v>
      </c>
      <c r="D43" s="61"/>
      <c r="E43" s="61"/>
      <c r="F43" s="61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82"/>
    </row>
    <row r="44" spans="1:22" ht="30.65" customHeight="1" x14ac:dyDescent="0.35">
      <c r="A44" s="60">
        <f>'S6 Maquette'!B44</f>
        <v>0</v>
      </c>
      <c r="B44" s="60">
        <f>'S6 Maquette'!C44</f>
        <v>0</v>
      </c>
      <c r="C44" s="81">
        <f>'S6 Maquette'!F44</f>
        <v>0</v>
      </c>
      <c r="D44" s="61"/>
      <c r="E44" s="61"/>
      <c r="F44" s="61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82"/>
    </row>
    <row r="45" spans="1:22" ht="30.65" customHeight="1" x14ac:dyDescent="0.35">
      <c r="A45" s="60">
        <f>'S6 Maquette'!B45</f>
        <v>0</v>
      </c>
      <c r="B45" s="60">
        <f>'S6 Maquette'!C45</f>
        <v>0</v>
      </c>
      <c r="C45" s="81">
        <f>'S6 Maquette'!F45</f>
        <v>0</v>
      </c>
      <c r="D45" s="61"/>
      <c r="E45" s="61"/>
      <c r="F45" s="61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82"/>
    </row>
    <row r="46" spans="1:22" ht="30.65" customHeight="1" x14ac:dyDescent="0.35">
      <c r="A46" s="60">
        <f>'S6 Maquette'!B46</f>
        <v>0</v>
      </c>
      <c r="B46" s="60">
        <f>'S6 Maquette'!C46</f>
        <v>0</v>
      </c>
      <c r="C46" s="81">
        <f>'S6 Maquette'!F46</f>
        <v>0</v>
      </c>
      <c r="D46" s="61"/>
      <c r="E46" s="61"/>
      <c r="F46" s="61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82"/>
    </row>
    <row r="47" spans="1:22" ht="30.65" customHeight="1" x14ac:dyDescent="0.35">
      <c r="A47" s="60">
        <f>'S6 Maquette'!B47</f>
        <v>0</v>
      </c>
      <c r="B47" s="60">
        <f>'S6 Maquette'!C47</f>
        <v>0</v>
      </c>
      <c r="C47" s="81">
        <f>'S6 Maquette'!F47</f>
        <v>0</v>
      </c>
      <c r="D47" s="61"/>
      <c r="E47" s="61"/>
      <c r="F47" s="61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82"/>
    </row>
    <row r="48" spans="1:22" ht="30.65" customHeight="1" x14ac:dyDescent="0.35">
      <c r="A48" s="60">
        <f>'S6 Maquette'!B48</f>
        <v>0</v>
      </c>
      <c r="B48" s="60">
        <f>'S6 Maquette'!C48</f>
        <v>0</v>
      </c>
      <c r="C48" s="81">
        <f>'S6 Maquette'!F48</f>
        <v>0</v>
      </c>
      <c r="D48" s="61"/>
      <c r="E48" s="61"/>
      <c r="F48" s="61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82"/>
    </row>
    <row r="49" spans="1:22" ht="30.65" customHeight="1" x14ac:dyDescent="0.35">
      <c r="A49" s="60">
        <f>'S6 Maquette'!B49</f>
        <v>0</v>
      </c>
      <c r="B49" s="60">
        <f>'S6 Maquette'!C49</f>
        <v>0</v>
      </c>
      <c r="C49" s="81">
        <f>'S6 Maquette'!F49</f>
        <v>0</v>
      </c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82"/>
    </row>
    <row r="50" spans="1:22" ht="30.65" customHeight="1" x14ac:dyDescent="0.35">
      <c r="A50" s="60">
        <f>'S6 Maquette'!B50</f>
        <v>0</v>
      </c>
      <c r="B50" s="60">
        <f>'S6 Maquette'!C50</f>
        <v>0</v>
      </c>
      <c r="C50" s="81">
        <f>'S6 Maquette'!F50</f>
        <v>0</v>
      </c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82"/>
    </row>
    <row r="51" spans="1:22" ht="30.65" customHeight="1" x14ac:dyDescent="0.35">
      <c r="A51" s="60">
        <f>'S6 Maquette'!B51</f>
        <v>0</v>
      </c>
      <c r="B51" s="60">
        <f>'S6 Maquette'!C51</f>
        <v>0</v>
      </c>
      <c r="C51" s="81">
        <f>'S6 Maquette'!F51</f>
        <v>0</v>
      </c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82"/>
    </row>
    <row r="52" spans="1:22" ht="30.65" customHeight="1" x14ac:dyDescent="0.35">
      <c r="A52" s="60">
        <f>'S6 Maquette'!B52</f>
        <v>0</v>
      </c>
      <c r="B52" s="60">
        <f>'S6 Maquette'!C52</f>
        <v>0</v>
      </c>
      <c r="C52" s="81">
        <f>'S6 Maquette'!F52</f>
        <v>0</v>
      </c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82"/>
    </row>
    <row r="53" spans="1:22" ht="30.65" customHeight="1" x14ac:dyDescent="0.35">
      <c r="A53" s="60">
        <f>'S6 Maquette'!B53</f>
        <v>0</v>
      </c>
      <c r="B53" s="60">
        <f>'S6 Maquette'!C53</f>
        <v>0</v>
      </c>
      <c r="C53" s="81">
        <f>'S6 Maquette'!F53</f>
        <v>0</v>
      </c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82"/>
    </row>
    <row r="54" spans="1:22" ht="30.65" customHeight="1" x14ac:dyDescent="0.35">
      <c r="A54" s="60">
        <f>'S6 Maquette'!B54</f>
        <v>0</v>
      </c>
      <c r="B54" s="60">
        <f>'S6 Maquette'!C54</f>
        <v>0</v>
      </c>
      <c r="C54" s="81">
        <f>'S6 Maquette'!F54</f>
        <v>0</v>
      </c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82"/>
    </row>
    <row r="55" spans="1:22" ht="30.65" customHeight="1" x14ac:dyDescent="0.35">
      <c r="A55" s="60">
        <f>'S6 Maquette'!B55</f>
        <v>0</v>
      </c>
      <c r="B55" s="60">
        <f>'S6 Maquette'!C55</f>
        <v>0</v>
      </c>
      <c r="C55" s="81">
        <f>'S6 Maquette'!F55</f>
        <v>0</v>
      </c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82"/>
    </row>
    <row r="56" spans="1:22" ht="30.65" customHeight="1" x14ac:dyDescent="0.35">
      <c r="A56" s="60">
        <f>'S6 Maquette'!B56</f>
        <v>0</v>
      </c>
      <c r="B56" s="60">
        <f>'S6 Maquette'!C56</f>
        <v>0</v>
      </c>
      <c r="C56" s="81">
        <f>'S6 Maquette'!F56</f>
        <v>0</v>
      </c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82"/>
    </row>
    <row r="57" spans="1:22" ht="30.65" customHeight="1" x14ac:dyDescent="0.35">
      <c r="A57" s="60">
        <f>'S6 Maquette'!B57</f>
        <v>0</v>
      </c>
      <c r="B57" s="60">
        <f>'S6 Maquette'!C57</f>
        <v>0</v>
      </c>
      <c r="C57" s="81">
        <f>'S6 Maquette'!F57</f>
        <v>0</v>
      </c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82"/>
    </row>
    <row r="58" spans="1:22" ht="30.65" customHeight="1" x14ac:dyDescent="0.35">
      <c r="A58" s="60">
        <f>'S6 Maquette'!B58</f>
        <v>0</v>
      </c>
      <c r="B58" s="60">
        <f>'S6 Maquette'!C58</f>
        <v>0</v>
      </c>
      <c r="C58" s="81">
        <f>'S6 Maquette'!F58</f>
        <v>0</v>
      </c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82"/>
    </row>
    <row r="59" spans="1:22" ht="30.65" customHeight="1" x14ac:dyDescent="0.35">
      <c r="A59" s="60">
        <f>'S6 Maquette'!B59</f>
        <v>0</v>
      </c>
      <c r="B59" s="60">
        <f>'S6 Maquette'!C59</f>
        <v>0</v>
      </c>
      <c r="C59" s="81">
        <f>'S6 Maquette'!F59</f>
        <v>0</v>
      </c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82"/>
    </row>
    <row r="60" spans="1:22" ht="30.65" customHeight="1" x14ac:dyDescent="0.35">
      <c r="A60" s="60">
        <f>'S6 Maquette'!B60</f>
        <v>0</v>
      </c>
      <c r="B60" s="60">
        <f>'S6 Maquette'!C60</f>
        <v>0</v>
      </c>
      <c r="C60" s="81">
        <f>'S6 Maquette'!F60</f>
        <v>0</v>
      </c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82"/>
    </row>
    <row r="61" spans="1:22" ht="30.65" customHeight="1" x14ac:dyDescent="0.35">
      <c r="A61" s="60">
        <f>'S6 Maquette'!B61</f>
        <v>0</v>
      </c>
      <c r="B61" s="60">
        <f>'S6 Maquette'!C61</f>
        <v>0</v>
      </c>
      <c r="C61" s="81">
        <f>'S6 Maquette'!F61</f>
        <v>0</v>
      </c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82"/>
    </row>
    <row r="62" spans="1:22" ht="30.65" customHeight="1" x14ac:dyDescent="0.35">
      <c r="A62" s="60">
        <f>'S6 Maquette'!B62</f>
        <v>0</v>
      </c>
      <c r="B62" s="60">
        <f>'S6 Maquette'!C62</f>
        <v>0</v>
      </c>
      <c r="C62" s="81">
        <f>'S6 Maquette'!F62</f>
        <v>0</v>
      </c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82"/>
    </row>
    <row r="63" spans="1:22" ht="30.65" customHeight="1" x14ac:dyDescent="0.35">
      <c r="A63" s="60">
        <f>'S6 Maquette'!B63</f>
        <v>0</v>
      </c>
      <c r="B63" s="60">
        <f>'S6 Maquette'!C63</f>
        <v>0</v>
      </c>
      <c r="C63" s="81">
        <f>'S6 Maquette'!F63</f>
        <v>0</v>
      </c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82"/>
    </row>
    <row r="64" spans="1:22" ht="30.65" customHeight="1" x14ac:dyDescent="0.35">
      <c r="A64" s="60">
        <f>'S6 Maquette'!B64</f>
        <v>0</v>
      </c>
      <c r="B64" s="60">
        <f>'S6 Maquette'!C64</f>
        <v>0</v>
      </c>
      <c r="C64" s="81">
        <f>'S6 Maquette'!F64</f>
        <v>0</v>
      </c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82"/>
    </row>
    <row r="65" spans="1:22" ht="30.65" customHeight="1" x14ac:dyDescent="0.35">
      <c r="A65" s="60">
        <f>'S6 Maquette'!B65</f>
        <v>0</v>
      </c>
      <c r="B65" s="60">
        <f>'S6 Maquette'!C65</f>
        <v>0</v>
      </c>
      <c r="C65" s="81">
        <f>'S6 Maquette'!F65</f>
        <v>0</v>
      </c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82"/>
    </row>
    <row r="66" spans="1:22" ht="30.65" customHeight="1" x14ac:dyDescent="0.35">
      <c r="A66" s="60">
        <f>'S6 Maquette'!B66</f>
        <v>0</v>
      </c>
      <c r="B66" s="60">
        <f>'S6 Maquette'!C66</f>
        <v>0</v>
      </c>
      <c r="C66" s="81">
        <f>'S6 Maquette'!F66</f>
        <v>0</v>
      </c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82"/>
    </row>
    <row r="67" spans="1:22" ht="30.65" customHeight="1" x14ac:dyDescent="0.35">
      <c r="A67" s="60">
        <f>'S6 Maquette'!B67</f>
        <v>0</v>
      </c>
      <c r="B67" s="60">
        <f>'S6 Maquette'!C67</f>
        <v>0</v>
      </c>
      <c r="C67" s="81">
        <f>'S6 Maquette'!F67</f>
        <v>0</v>
      </c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82"/>
    </row>
    <row r="68" spans="1:22" ht="30.65" customHeight="1" x14ac:dyDescent="0.35">
      <c r="A68" s="60">
        <f>'S6 Maquette'!B68</f>
        <v>0</v>
      </c>
      <c r="B68" s="60">
        <f>'S6 Maquette'!C68</f>
        <v>0</v>
      </c>
      <c r="C68" s="81">
        <f>'S6 Maquette'!F68</f>
        <v>0</v>
      </c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82"/>
    </row>
    <row r="69" spans="1:22" ht="30.65" customHeight="1" x14ac:dyDescent="0.35">
      <c r="A69" s="60">
        <f>'S6 Maquette'!B69</f>
        <v>0</v>
      </c>
      <c r="B69" s="60">
        <f>'S6 Maquette'!C69</f>
        <v>0</v>
      </c>
      <c r="C69" s="81">
        <f>'S6 Maquette'!F69</f>
        <v>0</v>
      </c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82"/>
    </row>
    <row r="70" spans="1:22" ht="30.65" customHeight="1" x14ac:dyDescent="0.35">
      <c r="A70" s="60">
        <f>'S6 Maquette'!B70</f>
        <v>0</v>
      </c>
      <c r="B70" s="60">
        <f>'S6 Maquette'!C70</f>
        <v>0</v>
      </c>
      <c r="C70" s="81">
        <f>'S6 Maquette'!F70</f>
        <v>0</v>
      </c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82"/>
    </row>
    <row r="71" spans="1:22" ht="30.65" customHeight="1" x14ac:dyDescent="0.35">
      <c r="A71" s="60">
        <f>'S6 Maquette'!B71</f>
        <v>0</v>
      </c>
      <c r="B71" s="60">
        <f>'S6 Maquette'!C71</f>
        <v>0</v>
      </c>
      <c r="C71" s="81">
        <f>'S6 Maquette'!F71</f>
        <v>0</v>
      </c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82"/>
    </row>
    <row r="72" spans="1:22" ht="30.65" customHeight="1" x14ac:dyDescent="0.35">
      <c r="A72" s="60">
        <f>'S6 Maquette'!B72</f>
        <v>0</v>
      </c>
      <c r="B72" s="60">
        <f>'S6 Maquette'!C72</f>
        <v>0</v>
      </c>
      <c r="C72" s="81">
        <f>'S6 Maquette'!F72</f>
        <v>0</v>
      </c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82"/>
    </row>
    <row r="73" spans="1:22" ht="30.65" customHeight="1" x14ac:dyDescent="0.35">
      <c r="A73" s="60">
        <f>'S6 Maquette'!B73</f>
        <v>0</v>
      </c>
      <c r="B73" s="60">
        <f>'S6 Maquette'!C73</f>
        <v>0</v>
      </c>
      <c r="C73" s="81">
        <f>'S6 Maquette'!F73</f>
        <v>0</v>
      </c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82"/>
    </row>
    <row r="74" spans="1:22" ht="30.65" customHeight="1" x14ac:dyDescent="0.35">
      <c r="A74" s="60">
        <f>'S6 Maquette'!B74</f>
        <v>0</v>
      </c>
      <c r="B74" s="60">
        <f>'S6 Maquette'!C74</f>
        <v>0</v>
      </c>
      <c r="C74" s="81">
        <f>'S6 Maquette'!F74</f>
        <v>0</v>
      </c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82"/>
    </row>
    <row r="75" spans="1:22" ht="30.65" customHeight="1" x14ac:dyDescent="0.35">
      <c r="A75" s="60">
        <f>'S6 Maquette'!B75</f>
        <v>0</v>
      </c>
      <c r="B75" s="60">
        <f>'S6 Maquette'!C75</f>
        <v>0</v>
      </c>
      <c r="C75" s="81">
        <f>'S6 Maquette'!F75</f>
        <v>0</v>
      </c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82"/>
    </row>
    <row r="76" spans="1:22" ht="30.65" customHeight="1" x14ac:dyDescent="0.35">
      <c r="A76" s="60">
        <f>'S6 Maquette'!B76</f>
        <v>0</v>
      </c>
      <c r="B76" s="60">
        <f>'S6 Maquette'!C76</f>
        <v>0</v>
      </c>
      <c r="C76" s="81">
        <f>'S6 Maquette'!F76</f>
        <v>0</v>
      </c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82"/>
    </row>
    <row r="77" spans="1:22" ht="30.65" customHeight="1" x14ac:dyDescent="0.35">
      <c r="A77" s="60">
        <f>'S6 Maquette'!B77</f>
        <v>0</v>
      </c>
      <c r="B77" s="60">
        <f>'S6 Maquette'!C77</f>
        <v>0</v>
      </c>
      <c r="C77" s="81">
        <f>'S6 Maquette'!F77</f>
        <v>0</v>
      </c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82"/>
    </row>
    <row r="78" spans="1:22" ht="30.65" customHeight="1" x14ac:dyDescent="0.35">
      <c r="A78" s="60">
        <f>'S6 Maquette'!B78</f>
        <v>0</v>
      </c>
      <c r="B78" s="60">
        <f>'S6 Maquette'!C78</f>
        <v>0</v>
      </c>
      <c r="C78" s="81">
        <f>'S6 Maquette'!F78</f>
        <v>0</v>
      </c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82"/>
    </row>
    <row r="79" spans="1:22" ht="30.65" customHeight="1" x14ac:dyDescent="0.35">
      <c r="A79" s="60">
        <f>'S6 Maquette'!B79</f>
        <v>0</v>
      </c>
      <c r="B79" s="60">
        <f>'S6 Maquette'!C79</f>
        <v>0</v>
      </c>
      <c r="C79" s="81">
        <f>'S6 Maquette'!F79</f>
        <v>0</v>
      </c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82"/>
    </row>
    <row r="80" spans="1:22" ht="30.65" customHeight="1" x14ac:dyDescent="0.35">
      <c r="A80" s="60">
        <f>'S6 Maquette'!B80</f>
        <v>0</v>
      </c>
      <c r="B80" s="60">
        <f>'S6 Maquette'!C80</f>
        <v>0</v>
      </c>
      <c r="C80" s="81">
        <f>'S6 Maquette'!F80</f>
        <v>0</v>
      </c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82"/>
    </row>
    <row r="81" spans="1:22" ht="30.65" customHeight="1" x14ac:dyDescent="0.35">
      <c r="A81" s="60">
        <f>'S6 Maquette'!B81</f>
        <v>0</v>
      </c>
      <c r="B81" s="60">
        <f>'S6 Maquette'!C81</f>
        <v>0</v>
      </c>
      <c r="C81" s="81">
        <f>'S6 Maquette'!F81</f>
        <v>0</v>
      </c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82"/>
    </row>
    <row r="82" spans="1:22" ht="30.65" customHeight="1" x14ac:dyDescent="0.35">
      <c r="A82" s="60">
        <f>'S6 Maquette'!B82</f>
        <v>0</v>
      </c>
      <c r="B82" s="60">
        <f>'S6 Maquette'!C82</f>
        <v>0</v>
      </c>
      <c r="C82" s="81">
        <f>'S6 Maquette'!F82</f>
        <v>0</v>
      </c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82"/>
    </row>
    <row r="83" spans="1:22" ht="30.65" customHeight="1" x14ac:dyDescent="0.35">
      <c r="A83" s="60">
        <f>'S6 Maquette'!B83</f>
        <v>0</v>
      </c>
      <c r="B83" s="60">
        <f>'S6 Maquette'!C83</f>
        <v>0</v>
      </c>
      <c r="C83" s="81">
        <f>'S6 Maquette'!F83</f>
        <v>0</v>
      </c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  <c r="V83" s="82"/>
    </row>
    <row r="84" spans="1:22" ht="30.65" customHeight="1" x14ac:dyDescent="0.35">
      <c r="A84" s="60">
        <f>'S6 Maquette'!B84</f>
        <v>0</v>
      </c>
      <c r="B84" s="60">
        <f>'S6 Maquette'!C84</f>
        <v>0</v>
      </c>
      <c r="C84" s="81">
        <f>'S6 Maquette'!F84</f>
        <v>0</v>
      </c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  <c r="U84" s="54"/>
      <c r="V84" s="82"/>
    </row>
    <row r="85" spans="1:22" ht="30.65" customHeight="1" x14ac:dyDescent="0.35">
      <c r="A85" s="60">
        <f>'S6 Maquette'!B85</f>
        <v>0</v>
      </c>
      <c r="B85" s="60">
        <f>'S6 Maquette'!C85</f>
        <v>0</v>
      </c>
      <c r="C85" s="81">
        <f>'S6 Maquette'!F85</f>
        <v>0</v>
      </c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54"/>
      <c r="U85" s="54"/>
      <c r="V85" s="82"/>
    </row>
    <row r="86" spans="1:22" ht="30.65" customHeight="1" x14ac:dyDescent="0.35">
      <c r="A86" s="60">
        <f>'S6 Maquette'!B86</f>
        <v>0</v>
      </c>
      <c r="B86" s="60">
        <f>'S6 Maquette'!C86</f>
        <v>0</v>
      </c>
      <c r="C86" s="81">
        <f>'S6 Maquette'!F86</f>
        <v>0</v>
      </c>
      <c r="D86" s="54"/>
      <c r="E86" s="54"/>
      <c r="F86" s="54"/>
      <c r="G86" s="54"/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  <c r="U86" s="54"/>
      <c r="V86" s="82"/>
    </row>
    <row r="87" spans="1:22" ht="30.65" customHeight="1" x14ac:dyDescent="0.35">
      <c r="A87" s="60">
        <f>'S6 Maquette'!B87</f>
        <v>0</v>
      </c>
      <c r="B87" s="60">
        <f>'S6 Maquette'!C87</f>
        <v>0</v>
      </c>
      <c r="C87" s="81">
        <f>'S6 Maquette'!F87</f>
        <v>0</v>
      </c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  <c r="U87" s="54"/>
      <c r="V87" s="82"/>
    </row>
    <row r="88" spans="1:22" ht="30.65" customHeight="1" x14ac:dyDescent="0.35">
      <c r="A88" s="60">
        <f>'S6 Maquette'!B88</f>
        <v>0</v>
      </c>
      <c r="B88" s="60">
        <f>'S6 Maquette'!C88</f>
        <v>0</v>
      </c>
      <c r="C88" s="81">
        <f>'S6 Maquette'!F88</f>
        <v>0</v>
      </c>
      <c r="D88" s="54"/>
      <c r="E88" s="54"/>
      <c r="F88" s="54"/>
      <c r="G88" s="54"/>
      <c r="H88" s="54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54"/>
      <c r="U88" s="54"/>
      <c r="V88" s="82"/>
    </row>
    <row r="89" spans="1:22" ht="30.65" customHeight="1" x14ac:dyDescent="0.35">
      <c r="A89" s="60">
        <f>'S6 Maquette'!B89</f>
        <v>0</v>
      </c>
      <c r="B89" s="60">
        <f>'S6 Maquette'!C89</f>
        <v>0</v>
      </c>
      <c r="C89" s="81">
        <f>'S6 Maquette'!F89</f>
        <v>0</v>
      </c>
      <c r="D89" s="54"/>
      <c r="E89" s="54"/>
      <c r="F89" s="54"/>
      <c r="G89" s="54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54"/>
      <c r="U89" s="54"/>
      <c r="V89" s="82"/>
    </row>
    <row r="90" spans="1:22" ht="30.65" customHeight="1" x14ac:dyDescent="0.35">
      <c r="A90" s="60">
        <f>'S6 Maquette'!B90</f>
        <v>0</v>
      </c>
      <c r="B90" s="60">
        <f>'S6 Maquette'!C90</f>
        <v>0</v>
      </c>
      <c r="C90" s="81">
        <f>'S6 Maquette'!F90</f>
        <v>0</v>
      </c>
      <c r="D90" s="54"/>
      <c r="E90" s="54"/>
      <c r="F90" s="54"/>
      <c r="G90" s="54"/>
      <c r="H90" s="54"/>
      <c r="I90" s="54"/>
      <c r="J90" s="54"/>
      <c r="K90" s="54"/>
      <c r="L90" s="54"/>
      <c r="M90" s="54"/>
      <c r="N90" s="54"/>
      <c r="O90" s="54"/>
      <c r="P90" s="54"/>
      <c r="Q90" s="54"/>
      <c r="R90" s="54"/>
      <c r="S90" s="54"/>
      <c r="T90" s="54"/>
      <c r="U90" s="54"/>
      <c r="V90" s="82"/>
    </row>
    <row r="91" spans="1:22" ht="30.65" customHeight="1" x14ac:dyDescent="0.35">
      <c r="A91" s="60">
        <f>'S6 Maquette'!B91</f>
        <v>0</v>
      </c>
      <c r="B91" s="60">
        <f>'S6 Maquette'!C91</f>
        <v>0</v>
      </c>
      <c r="C91" s="81">
        <f>'S6 Maquette'!F91</f>
        <v>0</v>
      </c>
      <c r="D91" s="54"/>
      <c r="E91" s="54"/>
      <c r="F91" s="54"/>
      <c r="G91" s="54"/>
      <c r="H91" s="54"/>
      <c r="I91" s="54"/>
      <c r="J91" s="54"/>
      <c r="K91" s="54"/>
      <c r="L91" s="54"/>
      <c r="M91" s="54"/>
      <c r="N91" s="54"/>
      <c r="O91" s="54"/>
      <c r="P91" s="54"/>
      <c r="Q91" s="54"/>
      <c r="R91" s="54"/>
      <c r="S91" s="54"/>
      <c r="T91" s="54"/>
      <c r="U91" s="54"/>
      <c r="V91" s="82"/>
    </row>
    <row r="92" spans="1:22" ht="30.65" customHeight="1" x14ac:dyDescent="0.35">
      <c r="A92" s="60">
        <f>'S6 Maquette'!B92</f>
        <v>0</v>
      </c>
      <c r="B92" s="60">
        <f>'S6 Maquette'!C92</f>
        <v>0</v>
      </c>
      <c r="C92" s="81">
        <f>'S6 Maquette'!F92</f>
        <v>0</v>
      </c>
      <c r="D92" s="54"/>
      <c r="E92" s="54"/>
      <c r="F92" s="54"/>
      <c r="G92" s="54"/>
      <c r="H92" s="54"/>
      <c r="I92" s="54"/>
      <c r="J92" s="54"/>
      <c r="K92" s="54"/>
      <c r="L92" s="54"/>
      <c r="M92" s="54"/>
      <c r="N92" s="54"/>
      <c r="O92" s="54"/>
      <c r="P92" s="54"/>
      <c r="Q92" s="54"/>
      <c r="R92" s="54"/>
      <c r="S92" s="54"/>
      <c r="T92" s="54"/>
      <c r="U92" s="54"/>
      <c r="V92" s="82"/>
    </row>
    <row r="93" spans="1:22" ht="30.65" customHeight="1" x14ac:dyDescent="0.35">
      <c r="A93" s="60">
        <f>'S6 Maquette'!B93</f>
        <v>0</v>
      </c>
      <c r="B93" s="60">
        <f>'S6 Maquette'!C93</f>
        <v>0</v>
      </c>
      <c r="C93" s="81">
        <f>'S6 Maquette'!F93</f>
        <v>0</v>
      </c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54"/>
      <c r="U93" s="54"/>
      <c r="V93" s="82"/>
    </row>
    <row r="94" spans="1:22" ht="30.65" customHeight="1" x14ac:dyDescent="0.35">
      <c r="A94" s="60">
        <f>'S6 Maquette'!B94</f>
        <v>0</v>
      </c>
      <c r="B94" s="60">
        <f>'S6 Maquette'!C94</f>
        <v>0</v>
      </c>
      <c r="C94" s="81">
        <f>'S6 Maquette'!F94</f>
        <v>0</v>
      </c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54"/>
      <c r="U94" s="54"/>
      <c r="V94" s="82"/>
    </row>
    <row r="95" spans="1:22" ht="30.65" customHeight="1" x14ac:dyDescent="0.35">
      <c r="A95" s="60">
        <f>'S6 Maquette'!B95</f>
        <v>0</v>
      </c>
      <c r="B95" s="60">
        <f>'S6 Maquette'!C95</f>
        <v>0</v>
      </c>
      <c r="C95" s="81">
        <f>'S6 Maquette'!F95</f>
        <v>0</v>
      </c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54"/>
      <c r="U95" s="54"/>
      <c r="V95" s="82"/>
    </row>
    <row r="96" spans="1:22" ht="30.65" customHeight="1" x14ac:dyDescent="0.35">
      <c r="A96" s="60">
        <f>'S6 Maquette'!B96</f>
        <v>0</v>
      </c>
      <c r="B96" s="60">
        <f>'S6 Maquette'!C96</f>
        <v>0</v>
      </c>
      <c r="C96" s="81">
        <f>'S6 Maquette'!F96</f>
        <v>0</v>
      </c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54"/>
      <c r="U96" s="54"/>
      <c r="V96" s="82"/>
    </row>
    <row r="97" spans="1:22" ht="30.65" customHeight="1" x14ac:dyDescent="0.35">
      <c r="A97" s="60">
        <f>'S6 Maquette'!B97</f>
        <v>0</v>
      </c>
      <c r="B97" s="60">
        <f>'S6 Maquette'!C97</f>
        <v>0</v>
      </c>
      <c r="C97" s="81">
        <f>'S6 Maquette'!F97</f>
        <v>0</v>
      </c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54"/>
      <c r="U97" s="54"/>
      <c r="V97" s="82"/>
    </row>
    <row r="98" spans="1:22" ht="30.65" customHeight="1" x14ac:dyDescent="0.35">
      <c r="A98" s="60">
        <f>'S6 Maquette'!B98</f>
        <v>0</v>
      </c>
      <c r="B98" s="60">
        <f>'S6 Maquette'!C98</f>
        <v>0</v>
      </c>
      <c r="C98" s="81">
        <f>'S6 Maquette'!F98</f>
        <v>0</v>
      </c>
      <c r="D98" s="54"/>
      <c r="E98" s="54"/>
      <c r="F98" s="54"/>
      <c r="G98" s="54"/>
      <c r="H98" s="54"/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54"/>
      <c r="U98" s="54"/>
      <c r="V98" s="82"/>
    </row>
    <row r="99" spans="1:22" ht="30.65" customHeight="1" x14ac:dyDescent="0.35">
      <c r="A99" s="60">
        <f>'S6 Maquette'!B99</f>
        <v>0</v>
      </c>
      <c r="B99" s="60">
        <f>'S6 Maquette'!C99</f>
        <v>0</v>
      </c>
      <c r="C99" s="81">
        <f>'S6 Maquette'!F99</f>
        <v>0</v>
      </c>
      <c r="D99" s="54"/>
      <c r="E99" s="54"/>
      <c r="F99" s="54"/>
      <c r="G99" s="54"/>
      <c r="H99" s="54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54"/>
      <c r="U99" s="54"/>
      <c r="V99" s="82"/>
    </row>
    <row r="100" spans="1:22" ht="30.65" customHeight="1" x14ac:dyDescent="0.35">
      <c r="A100" s="60">
        <f>'S6 Maquette'!B100</f>
        <v>0</v>
      </c>
      <c r="B100" s="60">
        <f>'S6 Maquette'!C100</f>
        <v>0</v>
      </c>
      <c r="C100" s="81">
        <f>'S6 Maquette'!F100</f>
        <v>0</v>
      </c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54"/>
      <c r="U100" s="54"/>
      <c r="V100" s="82"/>
    </row>
    <row r="101" spans="1:22" ht="30.65" customHeight="1" x14ac:dyDescent="0.35">
      <c r="A101" s="60">
        <f>'S6 Maquette'!B101</f>
        <v>0</v>
      </c>
      <c r="B101" s="60">
        <f>'S6 Maquette'!C101</f>
        <v>0</v>
      </c>
      <c r="C101" s="81">
        <f>'S6 Maquette'!F101</f>
        <v>0</v>
      </c>
      <c r="D101" s="54"/>
      <c r="E101" s="54"/>
      <c r="F101" s="54"/>
      <c r="G101" s="54"/>
      <c r="H101" s="54"/>
      <c r="I101" s="54"/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54"/>
      <c r="U101" s="54"/>
      <c r="V101" s="82"/>
    </row>
    <row r="102" spans="1:22" ht="30.65" customHeight="1" x14ac:dyDescent="0.35">
      <c r="A102" s="60">
        <f>'S6 Maquette'!B102</f>
        <v>0</v>
      </c>
      <c r="B102" s="60">
        <f>'S6 Maquette'!C102</f>
        <v>0</v>
      </c>
      <c r="C102" s="81">
        <f>'S6 Maquette'!F102</f>
        <v>0</v>
      </c>
      <c r="D102" s="54"/>
      <c r="E102" s="54"/>
      <c r="F102" s="54"/>
      <c r="G102" s="54"/>
      <c r="H102" s="54"/>
      <c r="I102" s="54"/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54"/>
      <c r="U102" s="54"/>
      <c r="V102" s="82"/>
    </row>
    <row r="103" spans="1:22" ht="30.65" customHeight="1" x14ac:dyDescent="0.35">
      <c r="A103" s="60">
        <f>'S6 Maquette'!B103</f>
        <v>0</v>
      </c>
      <c r="B103" s="60">
        <f>'S6 Maquette'!C103</f>
        <v>0</v>
      </c>
      <c r="C103" s="81">
        <f>'S6 Maquette'!F103</f>
        <v>0</v>
      </c>
      <c r="D103" s="54"/>
      <c r="E103" s="54"/>
      <c r="F103" s="54"/>
      <c r="G103" s="54"/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54"/>
      <c r="U103" s="54"/>
      <c r="V103" s="82"/>
    </row>
    <row r="104" spans="1:22" ht="30.65" customHeight="1" x14ac:dyDescent="0.35">
      <c r="A104" s="60">
        <f>'S6 Maquette'!B104</f>
        <v>0</v>
      </c>
      <c r="B104" s="60">
        <f>'S6 Maquette'!C104</f>
        <v>0</v>
      </c>
      <c r="C104" s="81">
        <f>'S6 Maquette'!F104</f>
        <v>0</v>
      </c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54"/>
      <c r="U104" s="54"/>
      <c r="V104" s="82"/>
    </row>
    <row r="105" spans="1:22" ht="30.65" customHeight="1" x14ac:dyDescent="0.35">
      <c r="A105" s="60">
        <f>'S6 Maquette'!B105</f>
        <v>0</v>
      </c>
      <c r="B105" s="60">
        <f>'S6 Maquette'!C105</f>
        <v>0</v>
      </c>
      <c r="C105" s="81">
        <f>'S6 Maquette'!F105</f>
        <v>0</v>
      </c>
      <c r="D105" s="54"/>
      <c r="E105" s="54"/>
      <c r="F105" s="54"/>
      <c r="G105" s="54"/>
      <c r="H105" s="54"/>
      <c r="I105" s="54"/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54"/>
      <c r="U105" s="54"/>
      <c r="V105" s="82"/>
    </row>
    <row r="106" spans="1:22" ht="30.65" customHeight="1" x14ac:dyDescent="0.35">
      <c r="A106" s="60">
        <f>'S6 Maquette'!B106</f>
        <v>0</v>
      </c>
      <c r="B106" s="60">
        <f>'S6 Maquette'!C106</f>
        <v>0</v>
      </c>
      <c r="C106" s="81">
        <f>'S6 Maquette'!F106</f>
        <v>0</v>
      </c>
      <c r="D106" s="54"/>
      <c r="E106" s="54"/>
      <c r="F106" s="54"/>
      <c r="G106" s="54"/>
      <c r="H106" s="54"/>
      <c r="I106" s="54"/>
      <c r="J106" s="54"/>
      <c r="K106" s="54"/>
      <c r="L106" s="54"/>
      <c r="M106" s="54"/>
      <c r="N106" s="54"/>
      <c r="O106" s="54"/>
      <c r="P106" s="54"/>
      <c r="Q106" s="54"/>
      <c r="R106" s="54"/>
      <c r="S106" s="54"/>
      <c r="T106" s="54"/>
      <c r="U106" s="54"/>
      <c r="V106" s="82"/>
    </row>
    <row r="107" spans="1:22" ht="30.65" customHeight="1" x14ac:dyDescent="0.35">
      <c r="A107" s="60">
        <f>'S6 Maquette'!B107</f>
        <v>0</v>
      </c>
      <c r="B107" s="60">
        <f>'S6 Maquette'!C107</f>
        <v>0</v>
      </c>
      <c r="C107" s="81">
        <f>'S6 Maquette'!F107</f>
        <v>0</v>
      </c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54"/>
      <c r="U107" s="54"/>
      <c r="V107" s="82"/>
    </row>
    <row r="108" spans="1:22" ht="30.65" customHeight="1" x14ac:dyDescent="0.35">
      <c r="A108" s="60">
        <f>'S6 Maquette'!B108</f>
        <v>0</v>
      </c>
      <c r="B108" s="60">
        <f>'S6 Maquette'!C108</f>
        <v>0</v>
      </c>
      <c r="C108" s="81">
        <f>'S6 Maquette'!F108</f>
        <v>0</v>
      </c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54"/>
      <c r="U108" s="54"/>
      <c r="V108" s="82"/>
    </row>
    <row r="109" spans="1:22" ht="30.65" customHeight="1" x14ac:dyDescent="0.35">
      <c r="A109" s="60">
        <f>'S6 Maquette'!B109</f>
        <v>0</v>
      </c>
      <c r="B109" s="60">
        <f>'S6 Maquette'!C109</f>
        <v>0</v>
      </c>
      <c r="C109" s="81">
        <f>'S6 Maquette'!F109</f>
        <v>0</v>
      </c>
      <c r="D109" s="54"/>
      <c r="E109" s="54"/>
      <c r="F109" s="54"/>
      <c r="G109" s="54"/>
      <c r="H109" s="54"/>
      <c r="I109" s="54"/>
      <c r="J109" s="54"/>
      <c r="K109" s="54"/>
      <c r="L109" s="54"/>
      <c r="M109" s="54"/>
      <c r="N109" s="54"/>
      <c r="O109" s="54"/>
      <c r="P109" s="54"/>
      <c r="Q109" s="54"/>
      <c r="R109" s="54"/>
      <c r="S109" s="54"/>
      <c r="T109" s="54"/>
      <c r="U109" s="54"/>
      <c r="V109" s="82"/>
    </row>
    <row r="110" spans="1:22" ht="30.65" customHeight="1" x14ac:dyDescent="0.35">
      <c r="A110" s="60">
        <f>'S6 Maquette'!B110</f>
        <v>0</v>
      </c>
      <c r="B110" s="60">
        <f>'S6 Maquette'!C110</f>
        <v>0</v>
      </c>
      <c r="C110" s="81">
        <f>'S6 Maquette'!F110</f>
        <v>0</v>
      </c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54"/>
      <c r="U110" s="54"/>
      <c r="V110" s="82"/>
    </row>
    <row r="111" spans="1:22" ht="30.65" customHeight="1" x14ac:dyDescent="0.35">
      <c r="A111" s="60">
        <f>'S6 Maquette'!B111</f>
        <v>0</v>
      </c>
      <c r="B111" s="60">
        <f>'S6 Maquette'!C111</f>
        <v>0</v>
      </c>
      <c r="C111" s="81">
        <f>'S6 Maquette'!F111</f>
        <v>0</v>
      </c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54"/>
      <c r="U111" s="54"/>
      <c r="V111" s="82"/>
    </row>
    <row r="112" spans="1:22" ht="30.65" customHeight="1" x14ac:dyDescent="0.35">
      <c r="A112" s="60">
        <f>'S6 Maquette'!B112</f>
        <v>0</v>
      </c>
      <c r="B112" s="60">
        <f>'S6 Maquette'!C112</f>
        <v>0</v>
      </c>
      <c r="C112" s="81">
        <f>'S6 Maquette'!F112</f>
        <v>0</v>
      </c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54"/>
      <c r="U112" s="54"/>
      <c r="V112" s="82"/>
    </row>
    <row r="113" spans="1:22" ht="30.65" customHeight="1" x14ac:dyDescent="0.35">
      <c r="A113" s="60">
        <f>'S6 Maquette'!B113</f>
        <v>0</v>
      </c>
      <c r="B113" s="60">
        <f>'S6 Maquette'!C113</f>
        <v>0</v>
      </c>
      <c r="C113" s="81">
        <f>'S6 Maquette'!F113</f>
        <v>0</v>
      </c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54"/>
      <c r="O113" s="54"/>
      <c r="P113" s="54"/>
      <c r="Q113" s="54"/>
      <c r="R113" s="54"/>
      <c r="S113" s="54"/>
      <c r="T113" s="54"/>
      <c r="U113" s="54"/>
      <c r="V113" s="82"/>
    </row>
    <row r="114" spans="1:22" ht="30.65" customHeight="1" x14ac:dyDescent="0.35">
      <c r="A114" s="60">
        <f>'S6 Maquette'!B114</f>
        <v>0</v>
      </c>
      <c r="B114" s="60">
        <f>'S6 Maquette'!C114</f>
        <v>0</v>
      </c>
      <c r="C114" s="81">
        <f>'S6 Maquette'!F114</f>
        <v>0</v>
      </c>
      <c r="D114" s="54"/>
      <c r="E114" s="54"/>
      <c r="F114" s="54"/>
      <c r="G114" s="54"/>
      <c r="H114" s="54"/>
      <c r="I114" s="54"/>
      <c r="J114" s="54"/>
      <c r="K114" s="54"/>
      <c r="L114" s="54"/>
      <c r="M114" s="54"/>
      <c r="N114" s="54"/>
      <c r="O114" s="54"/>
      <c r="P114" s="54"/>
      <c r="Q114" s="54"/>
      <c r="R114" s="54"/>
      <c r="S114" s="54"/>
      <c r="T114" s="54"/>
      <c r="U114" s="54"/>
      <c r="V114" s="82"/>
    </row>
    <row r="115" spans="1:22" ht="30.65" customHeight="1" x14ac:dyDescent="0.35">
      <c r="A115" s="60">
        <f>'S6 Maquette'!B115</f>
        <v>0</v>
      </c>
      <c r="B115" s="60">
        <f>'S6 Maquette'!C115</f>
        <v>0</v>
      </c>
      <c r="C115" s="81">
        <f>'S6 Maquette'!F115</f>
        <v>0</v>
      </c>
      <c r="D115" s="54"/>
      <c r="E115" s="54"/>
      <c r="F115" s="54"/>
      <c r="G115" s="54"/>
      <c r="H115" s="54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54"/>
      <c r="U115" s="54"/>
      <c r="V115" s="82"/>
    </row>
    <row r="116" spans="1:22" ht="30.65" customHeight="1" x14ac:dyDescent="0.35">
      <c r="A116" s="60">
        <f>'S6 Maquette'!B116</f>
        <v>0</v>
      </c>
      <c r="B116" s="60">
        <f>'S6 Maquette'!C116</f>
        <v>0</v>
      </c>
      <c r="C116" s="81">
        <f>'S6 Maquette'!F116</f>
        <v>0</v>
      </c>
      <c r="D116" s="54"/>
      <c r="E116" s="54"/>
      <c r="F116" s="54"/>
      <c r="G116" s="54"/>
      <c r="H116" s="54"/>
      <c r="I116" s="54"/>
      <c r="J116" s="54"/>
      <c r="K116" s="54"/>
      <c r="L116" s="54"/>
      <c r="M116" s="54"/>
      <c r="N116" s="54"/>
      <c r="O116" s="54"/>
      <c r="P116" s="54"/>
      <c r="Q116" s="54"/>
      <c r="R116" s="54"/>
      <c r="S116" s="54"/>
      <c r="T116" s="54"/>
      <c r="U116" s="54"/>
      <c r="V116" s="82"/>
    </row>
    <row r="117" spans="1:22" ht="30.65" customHeight="1" x14ac:dyDescent="0.35">
      <c r="A117" s="60">
        <f>'S6 Maquette'!B117</f>
        <v>0</v>
      </c>
      <c r="B117" s="60">
        <f>'S6 Maquette'!C117</f>
        <v>0</v>
      </c>
      <c r="C117" s="81">
        <f>'S6 Maquette'!F117</f>
        <v>0</v>
      </c>
      <c r="D117" s="54"/>
      <c r="E117" s="54"/>
      <c r="F117" s="54"/>
      <c r="G117" s="54"/>
      <c r="H117" s="54"/>
      <c r="I117" s="54"/>
      <c r="J117" s="54"/>
      <c r="K117" s="54"/>
      <c r="L117" s="54"/>
      <c r="M117" s="54"/>
      <c r="N117" s="54"/>
      <c r="O117" s="54"/>
      <c r="P117" s="54"/>
      <c r="Q117" s="54"/>
      <c r="R117" s="54"/>
      <c r="S117" s="54"/>
      <c r="T117" s="54"/>
      <c r="U117" s="54"/>
      <c r="V117" s="82"/>
    </row>
    <row r="118" spans="1:22" ht="30.65" customHeight="1" x14ac:dyDescent="0.35">
      <c r="A118" s="60">
        <f>'S6 Maquette'!B118</f>
        <v>0</v>
      </c>
      <c r="B118" s="60">
        <f>'S6 Maquette'!C118</f>
        <v>0</v>
      </c>
      <c r="C118" s="81">
        <f>'S6 Maquette'!F118</f>
        <v>0</v>
      </c>
      <c r="D118" s="54"/>
      <c r="E118" s="54"/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54"/>
      <c r="U118" s="54"/>
      <c r="V118" s="82"/>
    </row>
    <row r="119" spans="1:22" ht="30.65" customHeight="1" x14ac:dyDescent="0.35">
      <c r="A119" s="60">
        <f>'S6 Maquette'!B119</f>
        <v>0</v>
      </c>
      <c r="B119" s="60">
        <f>'S6 Maquette'!C119</f>
        <v>0</v>
      </c>
      <c r="C119" s="81">
        <f>'S6 Maquette'!F119</f>
        <v>0</v>
      </c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54"/>
      <c r="U119" s="54"/>
      <c r="V119" s="82"/>
    </row>
    <row r="120" spans="1:22" ht="30.65" customHeight="1" x14ac:dyDescent="0.35">
      <c r="A120" s="60">
        <f>'S6 Maquette'!B120</f>
        <v>0</v>
      </c>
      <c r="B120" s="60">
        <f>'S6 Maquette'!C120</f>
        <v>0</v>
      </c>
      <c r="C120" s="81">
        <f>'S6 Maquette'!F120</f>
        <v>0</v>
      </c>
      <c r="D120" s="54"/>
      <c r="E120" s="54"/>
      <c r="F120" s="54"/>
      <c r="G120" s="54"/>
      <c r="H120" s="54"/>
      <c r="I120" s="54"/>
      <c r="J120" s="54"/>
      <c r="K120" s="54"/>
      <c r="L120" s="54"/>
      <c r="M120" s="54"/>
      <c r="N120" s="54"/>
      <c r="O120" s="54"/>
      <c r="P120" s="54"/>
      <c r="Q120" s="54"/>
      <c r="R120" s="54"/>
      <c r="S120" s="54"/>
      <c r="T120" s="54"/>
      <c r="U120" s="54"/>
      <c r="V120" s="82"/>
    </row>
    <row r="121" spans="1:22" ht="30.65" customHeight="1" x14ac:dyDescent="0.35">
      <c r="A121" s="60">
        <f>'S6 Maquette'!B121</f>
        <v>0</v>
      </c>
      <c r="B121" s="60">
        <f>'S6 Maquette'!C121</f>
        <v>0</v>
      </c>
      <c r="C121" s="81">
        <f>'S6 Maquette'!F121</f>
        <v>0</v>
      </c>
      <c r="D121" s="54"/>
      <c r="E121" s="54"/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R121" s="54"/>
      <c r="S121" s="54"/>
      <c r="T121" s="54"/>
      <c r="U121" s="54"/>
      <c r="V121" s="82"/>
    </row>
    <row r="122" spans="1:22" ht="30.65" customHeight="1" x14ac:dyDescent="0.35">
      <c r="A122" s="60">
        <f>'S6 Maquette'!B122</f>
        <v>0</v>
      </c>
      <c r="B122" s="60">
        <f>'S6 Maquette'!C122</f>
        <v>0</v>
      </c>
      <c r="C122" s="81">
        <f>'S6 Maquette'!F122</f>
        <v>0</v>
      </c>
      <c r="D122" s="54"/>
      <c r="E122" s="54"/>
      <c r="F122" s="54"/>
      <c r="G122" s="54"/>
      <c r="H122" s="54"/>
      <c r="I122" s="54"/>
      <c r="J122" s="54"/>
      <c r="K122" s="54"/>
      <c r="L122" s="54"/>
      <c r="M122" s="54"/>
      <c r="N122" s="54"/>
      <c r="O122" s="54"/>
      <c r="P122" s="54"/>
      <c r="Q122" s="54"/>
      <c r="R122" s="54"/>
      <c r="S122" s="54"/>
      <c r="T122" s="54"/>
      <c r="U122" s="54"/>
      <c r="V122" s="82"/>
    </row>
    <row r="123" spans="1:22" ht="30.65" customHeight="1" x14ac:dyDescent="0.35">
      <c r="A123" s="60">
        <f>'S6 Maquette'!B123</f>
        <v>0</v>
      </c>
      <c r="B123" s="60">
        <f>'S6 Maquette'!C123</f>
        <v>0</v>
      </c>
      <c r="C123" s="81">
        <f>'S6 Maquette'!F123</f>
        <v>0</v>
      </c>
      <c r="D123" s="54"/>
      <c r="E123" s="54"/>
      <c r="F123" s="54"/>
      <c r="G123" s="54"/>
      <c r="H123" s="54"/>
      <c r="I123" s="54"/>
      <c r="J123" s="54"/>
      <c r="K123" s="54"/>
      <c r="L123" s="54"/>
      <c r="M123" s="54"/>
      <c r="N123" s="54"/>
      <c r="O123" s="54"/>
      <c r="P123" s="54"/>
      <c r="Q123" s="54"/>
      <c r="R123" s="54"/>
      <c r="S123" s="54"/>
      <c r="T123" s="54"/>
      <c r="U123" s="54"/>
      <c r="V123" s="82"/>
    </row>
    <row r="124" spans="1:22" ht="30.65" customHeight="1" x14ac:dyDescent="0.35">
      <c r="A124" s="60">
        <f>'S6 Maquette'!B124</f>
        <v>0</v>
      </c>
      <c r="B124" s="60">
        <f>'S6 Maquette'!C124</f>
        <v>0</v>
      </c>
      <c r="C124" s="81">
        <f>'S6 Maquette'!F124</f>
        <v>0</v>
      </c>
      <c r="D124" s="54"/>
      <c r="E124" s="54"/>
      <c r="F124" s="54"/>
      <c r="G124" s="54"/>
      <c r="H124" s="54"/>
      <c r="I124" s="54"/>
      <c r="J124" s="54"/>
      <c r="K124" s="54"/>
      <c r="L124" s="54"/>
      <c r="M124" s="54"/>
      <c r="N124" s="54"/>
      <c r="O124" s="54"/>
      <c r="P124" s="54"/>
      <c r="Q124" s="54"/>
      <c r="R124" s="54"/>
      <c r="S124" s="54"/>
      <c r="T124" s="54"/>
      <c r="U124" s="54"/>
      <c r="V124" s="82"/>
    </row>
    <row r="125" spans="1:22" ht="30.65" customHeight="1" x14ac:dyDescent="0.35">
      <c r="A125" s="60">
        <f>'S6 Maquette'!B125</f>
        <v>0</v>
      </c>
      <c r="B125" s="60">
        <f>'S6 Maquette'!C125</f>
        <v>0</v>
      </c>
      <c r="C125" s="81">
        <f>'S6 Maquette'!F125</f>
        <v>0</v>
      </c>
      <c r="D125" s="54"/>
      <c r="E125" s="54"/>
      <c r="F125" s="54"/>
      <c r="G125" s="54"/>
      <c r="H125" s="54"/>
      <c r="I125" s="54"/>
      <c r="J125" s="54"/>
      <c r="K125" s="54"/>
      <c r="L125" s="54"/>
      <c r="M125" s="54"/>
      <c r="N125" s="54"/>
      <c r="O125" s="54"/>
      <c r="P125" s="54"/>
      <c r="Q125" s="54"/>
      <c r="R125" s="54"/>
      <c r="S125" s="54"/>
      <c r="T125" s="54"/>
      <c r="U125" s="54"/>
      <c r="V125" s="82"/>
    </row>
    <row r="126" spans="1:22" ht="30.65" customHeight="1" x14ac:dyDescent="0.35">
      <c r="A126" s="60">
        <f>'S6 Maquette'!B126</f>
        <v>0</v>
      </c>
      <c r="B126" s="60">
        <f>'S6 Maquette'!C126</f>
        <v>0</v>
      </c>
      <c r="C126" s="81">
        <f>'S6 Maquette'!F126</f>
        <v>0</v>
      </c>
      <c r="D126" s="54"/>
      <c r="E126" s="54"/>
      <c r="F126" s="54"/>
      <c r="G126" s="54"/>
      <c r="H126" s="54"/>
      <c r="I126" s="54"/>
      <c r="J126" s="54"/>
      <c r="K126" s="54"/>
      <c r="L126" s="54"/>
      <c r="M126" s="54"/>
      <c r="N126" s="54"/>
      <c r="O126" s="54"/>
      <c r="P126" s="54"/>
      <c r="Q126" s="54"/>
      <c r="R126" s="54"/>
      <c r="S126" s="54"/>
      <c r="T126" s="54"/>
      <c r="U126" s="54"/>
      <c r="V126" s="82"/>
    </row>
    <row r="127" spans="1:22" ht="30.65" customHeight="1" x14ac:dyDescent="0.35">
      <c r="A127" s="60">
        <f>'S6 Maquette'!B127</f>
        <v>0</v>
      </c>
      <c r="B127" s="60">
        <f>'S6 Maquette'!C127</f>
        <v>0</v>
      </c>
      <c r="C127" s="81">
        <f>'S6 Maquette'!F127</f>
        <v>0</v>
      </c>
      <c r="D127" s="54"/>
      <c r="E127" s="54"/>
      <c r="F127" s="54"/>
      <c r="G127" s="54"/>
      <c r="H127" s="54"/>
      <c r="I127" s="54"/>
      <c r="J127" s="54"/>
      <c r="K127" s="54"/>
      <c r="L127" s="54"/>
      <c r="M127" s="54"/>
      <c r="N127" s="54"/>
      <c r="O127" s="54"/>
      <c r="P127" s="54"/>
      <c r="Q127" s="54"/>
      <c r="R127" s="54"/>
      <c r="S127" s="54"/>
      <c r="T127" s="54"/>
      <c r="U127" s="54"/>
      <c r="V127" s="82"/>
    </row>
    <row r="128" spans="1:22" ht="30.65" customHeight="1" x14ac:dyDescent="0.35">
      <c r="A128" s="60">
        <f>'S6 Maquette'!B128</f>
        <v>0</v>
      </c>
      <c r="B128" s="60">
        <f>'S6 Maquette'!C128</f>
        <v>0</v>
      </c>
      <c r="C128" s="81">
        <f>'S6 Maquette'!F128</f>
        <v>0</v>
      </c>
      <c r="D128" s="54"/>
      <c r="E128" s="54"/>
      <c r="F128" s="54"/>
      <c r="G128" s="54"/>
      <c r="H128" s="54"/>
      <c r="I128" s="54"/>
      <c r="J128" s="54"/>
      <c r="K128" s="54"/>
      <c r="L128" s="54"/>
      <c r="M128" s="54"/>
      <c r="N128" s="54"/>
      <c r="O128" s="54"/>
      <c r="P128" s="54"/>
      <c r="Q128" s="54"/>
      <c r="R128" s="54"/>
      <c r="S128" s="54"/>
      <c r="T128" s="54"/>
      <c r="U128" s="54"/>
      <c r="V128" s="82"/>
    </row>
    <row r="129" spans="1:22" ht="30.65" customHeight="1" x14ac:dyDescent="0.35">
      <c r="A129" s="60">
        <f>'S6 Maquette'!B129</f>
        <v>0</v>
      </c>
      <c r="B129" s="60">
        <f>'S6 Maquette'!C129</f>
        <v>0</v>
      </c>
      <c r="C129" s="81">
        <f>'S6 Maquette'!F129</f>
        <v>0</v>
      </c>
      <c r="D129" s="54"/>
      <c r="E129" s="54"/>
      <c r="F129" s="54"/>
      <c r="G129" s="54"/>
      <c r="H129" s="54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54"/>
      <c r="U129" s="54"/>
      <c r="V129" s="82"/>
    </row>
    <row r="130" spans="1:22" ht="30.65" customHeight="1" x14ac:dyDescent="0.35">
      <c r="A130" s="60">
        <f>'S6 Maquette'!B130</f>
        <v>0</v>
      </c>
      <c r="B130" s="60">
        <f>'S6 Maquette'!C130</f>
        <v>0</v>
      </c>
      <c r="C130" s="81">
        <f>'S6 Maquette'!F130</f>
        <v>0</v>
      </c>
      <c r="D130" s="54"/>
      <c r="E130" s="54"/>
      <c r="F130" s="54"/>
      <c r="G130" s="54"/>
      <c r="H130" s="54"/>
      <c r="I130" s="54"/>
      <c r="J130" s="54"/>
      <c r="K130" s="54"/>
      <c r="L130" s="54"/>
      <c r="M130" s="54"/>
      <c r="N130" s="54"/>
      <c r="O130" s="54"/>
      <c r="P130" s="54"/>
      <c r="Q130" s="54"/>
      <c r="R130" s="54"/>
      <c r="S130" s="54"/>
      <c r="T130" s="54"/>
      <c r="U130" s="54"/>
      <c r="V130" s="82"/>
    </row>
    <row r="131" spans="1:22" ht="30.65" customHeight="1" x14ac:dyDescent="0.35">
      <c r="A131" s="60">
        <f>'S6 Maquette'!B131</f>
        <v>0</v>
      </c>
      <c r="B131" s="60">
        <f>'S6 Maquette'!C131</f>
        <v>0</v>
      </c>
      <c r="C131" s="81">
        <f>'S6 Maquette'!F131</f>
        <v>0</v>
      </c>
      <c r="D131" s="54"/>
      <c r="E131" s="54"/>
      <c r="F131" s="54"/>
      <c r="G131" s="54"/>
      <c r="H131" s="54"/>
      <c r="I131" s="54"/>
      <c r="J131" s="54"/>
      <c r="K131" s="54"/>
      <c r="L131" s="54"/>
      <c r="M131" s="54"/>
      <c r="N131" s="54"/>
      <c r="O131" s="54"/>
      <c r="P131" s="54"/>
      <c r="Q131" s="54"/>
      <c r="R131" s="54"/>
      <c r="S131" s="54"/>
      <c r="T131" s="54"/>
      <c r="U131" s="54"/>
      <c r="V131" s="82"/>
    </row>
    <row r="132" spans="1:22" ht="30.65" customHeight="1" x14ac:dyDescent="0.35">
      <c r="A132" s="60">
        <f>'S6 Maquette'!B132</f>
        <v>0</v>
      </c>
      <c r="B132" s="60">
        <f>'S6 Maquette'!C132</f>
        <v>0</v>
      </c>
      <c r="C132" s="81">
        <f>'S6 Maquette'!F132</f>
        <v>0</v>
      </c>
      <c r="D132" s="54"/>
      <c r="E132" s="54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54"/>
      <c r="U132" s="54"/>
      <c r="V132" s="82"/>
    </row>
    <row r="133" spans="1:22" ht="30.65" customHeight="1" x14ac:dyDescent="0.35">
      <c r="A133" s="60">
        <f>'S6 Maquette'!B133</f>
        <v>0</v>
      </c>
      <c r="B133" s="60">
        <f>'S6 Maquette'!C133</f>
        <v>0</v>
      </c>
      <c r="C133" s="81">
        <f>'S6 Maquette'!F133</f>
        <v>0</v>
      </c>
      <c r="D133" s="54"/>
      <c r="E133" s="54"/>
      <c r="F133" s="54"/>
      <c r="G133" s="54"/>
      <c r="H133" s="54"/>
      <c r="I133" s="54"/>
      <c r="J133" s="54"/>
      <c r="K133" s="54"/>
      <c r="L133" s="54"/>
      <c r="M133" s="54"/>
      <c r="N133" s="54"/>
      <c r="O133" s="54"/>
      <c r="P133" s="54"/>
      <c r="Q133" s="54"/>
      <c r="R133" s="54"/>
      <c r="S133" s="54"/>
      <c r="T133" s="54"/>
      <c r="U133" s="54"/>
      <c r="V133" s="82"/>
    </row>
    <row r="134" spans="1:22" ht="30.65" customHeight="1" x14ac:dyDescent="0.35">
      <c r="A134" s="60">
        <f>'S6 Maquette'!B134</f>
        <v>0</v>
      </c>
      <c r="B134" s="60">
        <f>'S6 Maquette'!C134</f>
        <v>0</v>
      </c>
      <c r="C134" s="81">
        <f>'S6 Maquette'!F134</f>
        <v>0</v>
      </c>
      <c r="D134" s="54"/>
      <c r="E134" s="54"/>
      <c r="F134" s="54"/>
      <c r="G134" s="54"/>
      <c r="H134" s="54"/>
      <c r="I134" s="54"/>
      <c r="J134" s="54"/>
      <c r="K134" s="54"/>
      <c r="L134" s="54"/>
      <c r="M134" s="54"/>
      <c r="N134" s="54"/>
      <c r="O134" s="54"/>
      <c r="P134" s="54"/>
      <c r="Q134" s="54"/>
      <c r="R134" s="54"/>
      <c r="S134" s="54"/>
      <c r="T134" s="54"/>
      <c r="U134" s="54"/>
      <c r="V134" s="82"/>
    </row>
    <row r="135" spans="1:22" ht="30.65" customHeight="1" x14ac:dyDescent="0.35">
      <c r="A135" s="60">
        <f>'S6 Maquette'!B135</f>
        <v>0</v>
      </c>
      <c r="B135" s="60">
        <f>'S6 Maquette'!C135</f>
        <v>0</v>
      </c>
      <c r="C135" s="81">
        <f>'S6 Maquette'!F135</f>
        <v>0</v>
      </c>
      <c r="D135" s="54"/>
      <c r="E135" s="54"/>
      <c r="F135" s="54"/>
      <c r="G135" s="54"/>
      <c r="H135" s="54"/>
      <c r="I135" s="54"/>
      <c r="J135" s="54"/>
      <c r="K135" s="54"/>
      <c r="L135" s="54"/>
      <c r="M135" s="54"/>
      <c r="N135" s="54"/>
      <c r="O135" s="54"/>
      <c r="P135" s="54"/>
      <c r="Q135" s="54"/>
      <c r="R135" s="54"/>
      <c r="S135" s="54"/>
      <c r="T135" s="54"/>
      <c r="U135" s="54"/>
      <c r="V135" s="82"/>
    </row>
    <row r="136" spans="1:22" ht="30.65" customHeight="1" x14ac:dyDescent="0.35">
      <c r="A136" s="60">
        <f>'S6 Maquette'!B136</f>
        <v>0</v>
      </c>
      <c r="B136" s="60">
        <f>'S6 Maquette'!C136</f>
        <v>0</v>
      </c>
      <c r="C136" s="81">
        <f>'S6 Maquette'!F136</f>
        <v>0</v>
      </c>
      <c r="D136" s="54"/>
      <c r="E136" s="54"/>
      <c r="F136" s="54"/>
      <c r="G136" s="54"/>
      <c r="H136" s="54"/>
      <c r="I136" s="54"/>
      <c r="J136" s="54"/>
      <c r="K136" s="54"/>
      <c r="L136" s="54"/>
      <c r="M136" s="54"/>
      <c r="N136" s="54"/>
      <c r="O136" s="54"/>
      <c r="P136" s="54"/>
      <c r="Q136" s="54"/>
      <c r="R136" s="54"/>
      <c r="S136" s="54"/>
      <c r="T136" s="54"/>
      <c r="U136" s="54"/>
      <c r="V136" s="82"/>
    </row>
    <row r="137" spans="1:22" ht="30.65" customHeight="1" x14ac:dyDescent="0.35">
      <c r="A137" s="60">
        <f>'S6 Maquette'!B137</f>
        <v>0</v>
      </c>
      <c r="B137" s="60">
        <f>'S6 Maquette'!C137</f>
        <v>0</v>
      </c>
      <c r="C137" s="81">
        <f>'S6 Maquette'!F137</f>
        <v>0</v>
      </c>
      <c r="D137" s="54"/>
      <c r="E137" s="54"/>
      <c r="F137" s="54"/>
      <c r="G137" s="54"/>
      <c r="H137" s="54"/>
      <c r="I137" s="54"/>
      <c r="J137" s="54"/>
      <c r="K137" s="54"/>
      <c r="L137" s="54"/>
      <c r="M137" s="54"/>
      <c r="N137" s="54"/>
      <c r="O137" s="54"/>
      <c r="P137" s="54"/>
      <c r="Q137" s="54"/>
      <c r="R137" s="54"/>
      <c r="S137" s="54"/>
      <c r="T137" s="54"/>
      <c r="U137" s="54"/>
      <c r="V137" s="82"/>
    </row>
    <row r="138" spans="1:22" ht="30.65" customHeight="1" x14ac:dyDescent="0.35">
      <c r="A138" s="60">
        <f>'S6 Maquette'!B138</f>
        <v>0</v>
      </c>
      <c r="B138" s="60">
        <f>'S6 Maquette'!C138</f>
        <v>0</v>
      </c>
      <c r="C138" s="81">
        <f>'S6 Maquette'!F138</f>
        <v>0</v>
      </c>
      <c r="D138" s="54"/>
      <c r="E138" s="54"/>
      <c r="F138" s="54"/>
      <c r="G138" s="54"/>
      <c r="H138" s="54"/>
      <c r="I138" s="54"/>
      <c r="J138" s="54"/>
      <c r="K138" s="54"/>
      <c r="L138" s="54"/>
      <c r="M138" s="54"/>
      <c r="N138" s="54"/>
      <c r="O138" s="54"/>
      <c r="P138" s="54"/>
      <c r="Q138" s="54"/>
      <c r="R138" s="54"/>
      <c r="S138" s="54"/>
      <c r="T138" s="54"/>
      <c r="U138" s="54"/>
      <c r="V138" s="82"/>
    </row>
    <row r="139" spans="1:22" ht="30.65" customHeight="1" x14ac:dyDescent="0.35">
      <c r="A139" s="60">
        <f>'S6 Maquette'!B139</f>
        <v>0</v>
      </c>
      <c r="B139" s="60">
        <f>'S6 Maquette'!C139</f>
        <v>0</v>
      </c>
      <c r="C139" s="81">
        <f>'S6 Maquette'!F139</f>
        <v>0</v>
      </c>
      <c r="D139" s="54"/>
      <c r="E139" s="54"/>
      <c r="F139" s="54"/>
      <c r="G139" s="54"/>
      <c r="H139" s="54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54"/>
      <c r="U139" s="54"/>
      <c r="V139" s="82"/>
    </row>
    <row r="140" spans="1:22" ht="30.65" customHeight="1" x14ac:dyDescent="0.35">
      <c r="A140" s="60">
        <f>'S6 Maquette'!B140</f>
        <v>0</v>
      </c>
      <c r="B140" s="60">
        <f>'S6 Maquette'!C140</f>
        <v>0</v>
      </c>
      <c r="C140" s="81">
        <f>'S6 Maquette'!F140</f>
        <v>0</v>
      </c>
      <c r="D140" s="54"/>
      <c r="E140" s="54"/>
      <c r="F140" s="54"/>
      <c r="G140" s="54"/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54"/>
      <c r="U140" s="54"/>
      <c r="V140" s="82"/>
    </row>
    <row r="141" spans="1:22" ht="30.65" customHeight="1" x14ac:dyDescent="0.35">
      <c r="A141" s="60">
        <f>'S6 Maquette'!B141</f>
        <v>0</v>
      </c>
      <c r="B141" s="60">
        <f>'S6 Maquette'!C141</f>
        <v>0</v>
      </c>
      <c r="C141" s="81">
        <f>'S6 Maquette'!F141</f>
        <v>0</v>
      </c>
      <c r="D141" s="54"/>
      <c r="E141" s="54"/>
      <c r="F141" s="54"/>
      <c r="G141" s="54"/>
      <c r="H141" s="54"/>
      <c r="I141" s="54"/>
      <c r="J141" s="54"/>
      <c r="K141" s="54"/>
      <c r="L141" s="54"/>
      <c r="M141" s="54"/>
      <c r="N141" s="54"/>
      <c r="O141" s="54"/>
      <c r="P141" s="54"/>
      <c r="Q141" s="54"/>
      <c r="R141" s="54"/>
      <c r="S141" s="54"/>
      <c r="T141" s="54"/>
      <c r="U141" s="54"/>
      <c r="V141" s="82"/>
    </row>
    <row r="142" spans="1:22" ht="30.65" customHeight="1" x14ac:dyDescent="0.35">
      <c r="A142" s="60">
        <f>'S6 Maquette'!B142</f>
        <v>0</v>
      </c>
      <c r="B142" s="60">
        <f>'S6 Maquette'!C142</f>
        <v>0</v>
      </c>
      <c r="C142" s="81">
        <f>'S6 Maquette'!F142</f>
        <v>0</v>
      </c>
      <c r="D142" s="54"/>
      <c r="E142" s="54"/>
      <c r="F142" s="54"/>
      <c r="G142" s="54"/>
      <c r="H142" s="54"/>
      <c r="I142" s="54"/>
      <c r="J142" s="54"/>
      <c r="K142" s="54"/>
      <c r="L142" s="54"/>
      <c r="M142" s="54"/>
      <c r="N142" s="54"/>
      <c r="O142" s="54"/>
      <c r="P142" s="54"/>
      <c r="Q142" s="54"/>
      <c r="R142" s="54"/>
      <c r="S142" s="54"/>
      <c r="T142" s="54"/>
      <c r="U142" s="54"/>
      <c r="V142" s="82"/>
    </row>
    <row r="143" spans="1:22" ht="30.65" customHeight="1" x14ac:dyDescent="0.35">
      <c r="A143" s="60">
        <f>'S6 Maquette'!B143</f>
        <v>0</v>
      </c>
      <c r="B143" s="60">
        <f>'S6 Maquette'!C143</f>
        <v>0</v>
      </c>
      <c r="C143" s="81">
        <f>'S6 Maquette'!F143</f>
        <v>0</v>
      </c>
      <c r="D143" s="54"/>
      <c r="E143" s="54"/>
      <c r="F143" s="54"/>
      <c r="G143" s="54"/>
      <c r="H143" s="54"/>
      <c r="I143" s="54"/>
      <c r="J143" s="54"/>
      <c r="K143" s="54"/>
      <c r="L143" s="54"/>
      <c r="M143" s="54"/>
      <c r="N143" s="54"/>
      <c r="O143" s="54"/>
      <c r="P143" s="54"/>
      <c r="Q143" s="54"/>
      <c r="R143" s="54"/>
      <c r="S143" s="54"/>
      <c r="T143" s="54"/>
      <c r="U143" s="54"/>
      <c r="V143" s="82"/>
    </row>
    <row r="144" spans="1:22" ht="30.65" customHeight="1" x14ac:dyDescent="0.35">
      <c r="A144" s="60">
        <f>'S6 Maquette'!B144</f>
        <v>0</v>
      </c>
      <c r="B144" s="60">
        <f>'S6 Maquette'!C144</f>
        <v>0</v>
      </c>
      <c r="C144" s="81">
        <f>'S6 Maquette'!F144</f>
        <v>0</v>
      </c>
      <c r="D144" s="54"/>
      <c r="E144" s="54"/>
      <c r="F144" s="54"/>
      <c r="G144" s="54"/>
      <c r="H144" s="54"/>
      <c r="I144" s="54"/>
      <c r="J144" s="54"/>
      <c r="K144" s="54"/>
      <c r="L144" s="54"/>
      <c r="M144" s="54"/>
      <c r="N144" s="54"/>
      <c r="O144" s="54"/>
      <c r="P144" s="54"/>
      <c r="Q144" s="54"/>
      <c r="R144" s="54"/>
      <c r="S144" s="54"/>
      <c r="T144" s="54"/>
      <c r="U144" s="54"/>
      <c r="V144" s="82"/>
    </row>
    <row r="145" spans="1:22" ht="30.65" customHeight="1" x14ac:dyDescent="0.35">
      <c r="A145" s="60">
        <f>'S6 Maquette'!B145</f>
        <v>0</v>
      </c>
      <c r="B145" s="60">
        <f>'S6 Maquette'!C145</f>
        <v>0</v>
      </c>
      <c r="C145" s="81">
        <f>'S6 Maquette'!F145</f>
        <v>0</v>
      </c>
      <c r="D145" s="54"/>
      <c r="E145" s="54"/>
      <c r="F145" s="54"/>
      <c r="G145" s="54"/>
      <c r="H145" s="54"/>
      <c r="I145" s="54"/>
      <c r="J145" s="54"/>
      <c r="K145" s="54"/>
      <c r="L145" s="54"/>
      <c r="M145" s="54"/>
      <c r="N145" s="54"/>
      <c r="O145" s="54"/>
      <c r="P145" s="54"/>
      <c r="Q145" s="54"/>
      <c r="R145" s="54"/>
      <c r="S145" s="54"/>
      <c r="T145" s="54"/>
      <c r="U145" s="54"/>
      <c r="V145" s="82"/>
    </row>
    <row r="146" spans="1:22" ht="30.65" customHeight="1" x14ac:dyDescent="0.35">
      <c r="A146" s="60">
        <f>'S6 Maquette'!B146</f>
        <v>0</v>
      </c>
      <c r="B146" s="60">
        <f>'S6 Maquette'!C146</f>
        <v>0</v>
      </c>
      <c r="C146" s="81">
        <f>'S6 Maquette'!F146</f>
        <v>0</v>
      </c>
      <c r="D146" s="54"/>
      <c r="E146" s="54"/>
      <c r="F146" s="54"/>
      <c r="G146" s="54"/>
      <c r="H146" s="54"/>
      <c r="I146" s="54"/>
      <c r="J146" s="54"/>
      <c r="K146" s="54"/>
      <c r="L146" s="54"/>
      <c r="M146" s="54"/>
      <c r="N146" s="54"/>
      <c r="O146" s="54"/>
      <c r="P146" s="54"/>
      <c r="Q146" s="54"/>
      <c r="R146" s="54"/>
      <c r="S146" s="54"/>
      <c r="T146" s="54"/>
      <c r="U146" s="54"/>
      <c r="V146" s="82"/>
    </row>
    <row r="147" spans="1:22" ht="30.65" customHeight="1" x14ac:dyDescent="0.35">
      <c r="A147" s="60">
        <f>'S6 Maquette'!B147</f>
        <v>0</v>
      </c>
      <c r="B147" s="60">
        <f>'S6 Maquette'!C147</f>
        <v>0</v>
      </c>
      <c r="C147" s="81">
        <f>'S6 Maquette'!F147</f>
        <v>0</v>
      </c>
      <c r="D147" s="54"/>
      <c r="E147" s="54"/>
      <c r="F147" s="54"/>
      <c r="G147" s="54"/>
      <c r="H147" s="54"/>
      <c r="I147" s="54"/>
      <c r="J147" s="54"/>
      <c r="K147" s="54"/>
      <c r="L147" s="54"/>
      <c r="M147" s="54"/>
      <c r="N147" s="54"/>
      <c r="O147" s="54"/>
      <c r="P147" s="54"/>
      <c r="Q147" s="54"/>
      <c r="R147" s="54"/>
      <c r="S147" s="54"/>
      <c r="T147" s="54"/>
      <c r="U147" s="54"/>
      <c r="V147" s="82"/>
    </row>
    <row r="148" spans="1:22" ht="30.65" customHeight="1" x14ac:dyDescent="0.35">
      <c r="A148" s="60">
        <f>'S6 Maquette'!B148</f>
        <v>0</v>
      </c>
      <c r="B148" s="60">
        <f>'S6 Maquette'!C148</f>
        <v>0</v>
      </c>
      <c r="C148" s="81">
        <f>'S6 Maquette'!F148</f>
        <v>0</v>
      </c>
      <c r="D148" s="54"/>
      <c r="E148" s="54"/>
      <c r="F148" s="54"/>
      <c r="G148" s="54"/>
      <c r="H148" s="54"/>
      <c r="I148" s="54"/>
      <c r="J148" s="54"/>
      <c r="K148" s="54"/>
      <c r="L148" s="54"/>
      <c r="M148" s="54"/>
      <c r="N148" s="54"/>
      <c r="O148" s="54"/>
      <c r="P148" s="54"/>
      <c r="Q148" s="54"/>
      <c r="R148" s="54"/>
      <c r="S148" s="54"/>
      <c r="T148" s="54"/>
      <c r="U148" s="54"/>
      <c r="V148" s="82"/>
    </row>
    <row r="149" spans="1:22" ht="30.65" customHeight="1" x14ac:dyDescent="0.35">
      <c r="A149" s="60">
        <f>'S6 Maquette'!B149</f>
        <v>0</v>
      </c>
      <c r="B149" s="60">
        <f>'S6 Maquette'!C149</f>
        <v>0</v>
      </c>
      <c r="C149" s="81">
        <f>'S6 Maquette'!F149</f>
        <v>0</v>
      </c>
      <c r="D149" s="54"/>
      <c r="E149" s="54"/>
      <c r="F149" s="54"/>
      <c r="G149" s="54"/>
      <c r="H149" s="54"/>
      <c r="I149" s="54"/>
      <c r="J149" s="54"/>
      <c r="K149" s="54"/>
      <c r="L149" s="54"/>
      <c r="M149" s="54"/>
      <c r="N149" s="54"/>
      <c r="O149" s="54"/>
      <c r="P149" s="54"/>
      <c r="Q149" s="54"/>
      <c r="R149" s="54"/>
      <c r="S149" s="54"/>
      <c r="T149" s="54"/>
      <c r="U149" s="54"/>
      <c r="V149" s="82"/>
    </row>
    <row r="150" spans="1:22" ht="30.65" customHeight="1" x14ac:dyDescent="0.35">
      <c r="A150" s="60">
        <f>'S6 Maquette'!B150</f>
        <v>0</v>
      </c>
      <c r="B150" s="60">
        <f>'S6 Maquette'!C150</f>
        <v>0</v>
      </c>
      <c r="C150" s="81">
        <f>'S6 Maquette'!F150</f>
        <v>0</v>
      </c>
      <c r="D150" s="54"/>
      <c r="E150" s="54"/>
      <c r="F150" s="54"/>
      <c r="G150" s="54"/>
      <c r="H150" s="54"/>
      <c r="I150" s="54"/>
      <c r="J150" s="54"/>
      <c r="K150" s="54"/>
      <c r="L150" s="54"/>
      <c r="M150" s="54"/>
      <c r="N150" s="54"/>
      <c r="O150" s="54"/>
      <c r="P150" s="54"/>
      <c r="Q150" s="54"/>
      <c r="R150" s="54"/>
      <c r="S150" s="54"/>
      <c r="T150" s="54"/>
      <c r="U150" s="54"/>
      <c r="V150" s="82"/>
    </row>
    <row r="151" spans="1:22" ht="30.65" customHeight="1" x14ac:dyDescent="0.35">
      <c r="A151" s="60">
        <f>'S6 Maquette'!B151</f>
        <v>0</v>
      </c>
      <c r="B151" s="60">
        <f>'S6 Maquette'!C151</f>
        <v>0</v>
      </c>
      <c r="C151" s="81">
        <f>'S6 Maquette'!F151</f>
        <v>0</v>
      </c>
      <c r="D151" s="54"/>
      <c r="E151" s="54"/>
      <c r="F151" s="54"/>
      <c r="G151" s="54"/>
      <c r="H151" s="54"/>
      <c r="I151" s="54"/>
      <c r="J151" s="54"/>
      <c r="K151" s="54"/>
      <c r="L151" s="54"/>
      <c r="M151" s="54"/>
      <c r="N151" s="54"/>
      <c r="O151" s="54"/>
      <c r="P151" s="54"/>
      <c r="Q151" s="54"/>
      <c r="R151" s="54"/>
      <c r="S151" s="54"/>
      <c r="T151" s="54"/>
      <c r="U151" s="54"/>
      <c r="V151" s="82"/>
    </row>
    <row r="152" spans="1:22" ht="30.65" customHeight="1" x14ac:dyDescent="0.35">
      <c r="A152" s="60">
        <f>'S6 Maquette'!B152</f>
        <v>0</v>
      </c>
      <c r="B152" s="60">
        <f>'S6 Maquette'!C152</f>
        <v>0</v>
      </c>
      <c r="C152" s="81">
        <f>'S6 Maquette'!F152</f>
        <v>0</v>
      </c>
      <c r="D152" s="54"/>
      <c r="E152" s="54"/>
      <c r="F152" s="54"/>
      <c r="G152" s="54"/>
      <c r="H152" s="54"/>
      <c r="I152" s="54"/>
      <c r="J152" s="54"/>
      <c r="K152" s="54"/>
      <c r="L152" s="54"/>
      <c r="M152" s="54"/>
      <c r="N152" s="54"/>
      <c r="O152" s="54"/>
      <c r="P152" s="54"/>
      <c r="Q152" s="54"/>
      <c r="R152" s="54"/>
      <c r="S152" s="54"/>
      <c r="T152" s="54"/>
      <c r="U152" s="54"/>
      <c r="V152" s="82"/>
    </row>
    <row r="153" spans="1:22" ht="30.65" customHeight="1" x14ac:dyDescent="0.35">
      <c r="A153" s="60">
        <f>'S6 Maquette'!B153</f>
        <v>0</v>
      </c>
      <c r="B153" s="60">
        <f>'S6 Maquette'!C153</f>
        <v>0</v>
      </c>
      <c r="C153" s="81">
        <f>'S6 Maquette'!F153</f>
        <v>0</v>
      </c>
      <c r="D153" s="54"/>
      <c r="E153" s="54"/>
      <c r="F153" s="54"/>
      <c r="G153" s="54"/>
      <c r="H153" s="54"/>
      <c r="I153" s="54"/>
      <c r="J153" s="54"/>
      <c r="K153" s="54"/>
      <c r="L153" s="54"/>
      <c r="M153" s="54"/>
      <c r="N153" s="54"/>
      <c r="O153" s="54"/>
      <c r="P153" s="54"/>
      <c r="Q153" s="54"/>
      <c r="R153" s="54"/>
      <c r="S153" s="54"/>
      <c r="T153" s="54"/>
      <c r="U153" s="54"/>
      <c r="V153" s="82"/>
    </row>
    <row r="154" spans="1:22" ht="30.65" customHeight="1" x14ac:dyDescent="0.35">
      <c r="A154" s="60">
        <f>'S6 Maquette'!B154</f>
        <v>0</v>
      </c>
      <c r="B154" s="60">
        <f>'S6 Maquette'!C154</f>
        <v>0</v>
      </c>
      <c r="C154" s="81">
        <f>'S6 Maquette'!F154</f>
        <v>0</v>
      </c>
      <c r="D154" s="54"/>
      <c r="E154" s="54"/>
      <c r="F154" s="54"/>
      <c r="G154" s="54"/>
      <c r="H154" s="54"/>
      <c r="I154" s="54"/>
      <c r="J154" s="54"/>
      <c r="K154" s="54"/>
      <c r="L154" s="54"/>
      <c r="M154" s="54"/>
      <c r="N154" s="54"/>
      <c r="O154" s="54"/>
      <c r="P154" s="54"/>
      <c r="Q154" s="54"/>
      <c r="R154" s="54"/>
      <c r="S154" s="54"/>
      <c r="T154" s="54"/>
      <c r="U154" s="54"/>
      <c r="V154" s="82"/>
    </row>
    <row r="155" spans="1:22" ht="30.65" customHeight="1" x14ac:dyDescent="0.35">
      <c r="A155" s="60">
        <f>'S6 Maquette'!B155</f>
        <v>0</v>
      </c>
      <c r="B155" s="60">
        <f>'S6 Maquette'!C155</f>
        <v>0</v>
      </c>
      <c r="C155" s="81">
        <f>'S6 Maquette'!F155</f>
        <v>0</v>
      </c>
      <c r="D155" s="54"/>
      <c r="E155" s="54"/>
      <c r="F155" s="54"/>
      <c r="G155" s="54"/>
      <c r="H155" s="54"/>
      <c r="I155" s="54"/>
      <c r="J155" s="54"/>
      <c r="K155" s="54"/>
      <c r="L155" s="54"/>
      <c r="M155" s="54"/>
      <c r="N155" s="54"/>
      <c r="O155" s="54"/>
      <c r="P155" s="54"/>
      <c r="Q155" s="54"/>
      <c r="R155" s="54"/>
      <c r="S155" s="54"/>
      <c r="T155" s="54"/>
      <c r="U155" s="54"/>
      <c r="V155" s="82"/>
    </row>
    <row r="156" spans="1:22" ht="30.65" customHeight="1" x14ac:dyDescent="0.35">
      <c r="A156" s="60">
        <f>'S6 Maquette'!B156</f>
        <v>0</v>
      </c>
      <c r="B156" s="60">
        <f>'S6 Maquette'!C156</f>
        <v>0</v>
      </c>
      <c r="C156" s="81">
        <f>'S6 Maquette'!F156</f>
        <v>0</v>
      </c>
      <c r="D156" s="54"/>
      <c r="E156" s="54"/>
      <c r="F156" s="54"/>
      <c r="G156" s="54"/>
      <c r="H156" s="54"/>
      <c r="I156" s="54"/>
      <c r="J156" s="54"/>
      <c r="K156" s="54"/>
      <c r="L156" s="54"/>
      <c r="M156" s="54"/>
      <c r="N156" s="54"/>
      <c r="O156" s="54"/>
      <c r="P156" s="54"/>
      <c r="Q156" s="54"/>
      <c r="R156" s="54"/>
      <c r="S156" s="54"/>
      <c r="T156" s="54"/>
      <c r="U156" s="54"/>
      <c r="V156" s="82"/>
    </row>
    <row r="157" spans="1:22" ht="30.65" customHeight="1" x14ac:dyDescent="0.35">
      <c r="A157" s="60">
        <f>'S6 Maquette'!B157</f>
        <v>0</v>
      </c>
      <c r="B157" s="60">
        <f>'S6 Maquette'!C157</f>
        <v>0</v>
      </c>
      <c r="C157" s="81">
        <f>'S6 Maquette'!F157</f>
        <v>0</v>
      </c>
      <c r="D157" s="54"/>
      <c r="E157" s="54"/>
      <c r="F157" s="54"/>
      <c r="G157" s="54"/>
      <c r="H157" s="54"/>
      <c r="I157" s="54"/>
      <c r="J157" s="54"/>
      <c r="K157" s="54"/>
      <c r="L157" s="54"/>
      <c r="M157" s="54"/>
      <c r="N157" s="54"/>
      <c r="O157" s="54"/>
      <c r="P157" s="54"/>
      <c r="Q157" s="54"/>
      <c r="R157" s="54"/>
      <c r="S157" s="54"/>
      <c r="T157" s="54"/>
      <c r="U157" s="54"/>
      <c r="V157" s="82"/>
    </row>
    <row r="158" spans="1:22" ht="30.65" customHeight="1" x14ac:dyDescent="0.35">
      <c r="A158" s="60">
        <f>'S6 Maquette'!B158</f>
        <v>0</v>
      </c>
      <c r="B158" s="60">
        <f>'S6 Maquette'!C158</f>
        <v>0</v>
      </c>
      <c r="C158" s="81">
        <f>'S6 Maquette'!F158</f>
        <v>0</v>
      </c>
      <c r="D158" s="54"/>
      <c r="E158" s="54"/>
      <c r="F158" s="54"/>
      <c r="G158" s="54"/>
      <c r="H158" s="54"/>
      <c r="I158" s="54"/>
      <c r="J158" s="54"/>
      <c r="K158" s="54"/>
      <c r="L158" s="54"/>
      <c r="M158" s="54"/>
      <c r="N158" s="54"/>
      <c r="O158" s="54"/>
      <c r="P158" s="54"/>
      <c r="Q158" s="54"/>
      <c r="R158" s="54"/>
      <c r="S158" s="54"/>
      <c r="T158" s="54"/>
      <c r="U158" s="54"/>
      <c r="V158" s="82"/>
    </row>
    <row r="159" spans="1:22" ht="30.65" customHeight="1" x14ac:dyDescent="0.35">
      <c r="A159" s="60">
        <f>'S6 Maquette'!B159</f>
        <v>0</v>
      </c>
      <c r="B159" s="60">
        <f>'S6 Maquette'!C159</f>
        <v>0</v>
      </c>
      <c r="C159" s="81">
        <f>'S6 Maquette'!F159</f>
        <v>0</v>
      </c>
      <c r="D159" s="54"/>
      <c r="E159" s="54"/>
      <c r="F159" s="54"/>
      <c r="G159" s="54"/>
      <c r="H159" s="54"/>
      <c r="I159" s="54"/>
      <c r="J159" s="54"/>
      <c r="K159" s="54"/>
      <c r="L159" s="54"/>
      <c r="M159" s="54"/>
      <c r="N159" s="54"/>
      <c r="O159" s="54"/>
      <c r="P159" s="54"/>
      <c r="Q159" s="54"/>
      <c r="R159" s="54"/>
      <c r="S159" s="54"/>
      <c r="T159" s="54"/>
      <c r="U159" s="54"/>
      <c r="V159" s="82"/>
    </row>
    <row r="160" spans="1:22" ht="30.65" customHeight="1" x14ac:dyDescent="0.35">
      <c r="A160" s="60">
        <f>'S6 Maquette'!B160</f>
        <v>0</v>
      </c>
      <c r="B160" s="60">
        <f>'S6 Maquette'!C160</f>
        <v>0</v>
      </c>
      <c r="C160" s="81">
        <f>'S6 Maquette'!F160</f>
        <v>0</v>
      </c>
      <c r="D160" s="54"/>
      <c r="E160" s="54"/>
      <c r="F160" s="54"/>
      <c r="G160" s="54"/>
      <c r="H160" s="54"/>
      <c r="I160" s="54"/>
      <c r="J160" s="54"/>
      <c r="K160" s="54"/>
      <c r="L160" s="54"/>
      <c r="M160" s="54"/>
      <c r="N160" s="54"/>
      <c r="O160" s="54"/>
      <c r="P160" s="54"/>
      <c r="Q160" s="54"/>
      <c r="R160" s="54"/>
      <c r="S160" s="54"/>
      <c r="T160" s="54"/>
      <c r="U160" s="54"/>
      <c r="V160" s="82"/>
    </row>
    <row r="161" spans="1:22" ht="30.65" customHeight="1" x14ac:dyDescent="0.35">
      <c r="A161" s="60">
        <f>'S6 Maquette'!B161</f>
        <v>0</v>
      </c>
      <c r="B161" s="60">
        <f>'S6 Maquette'!C161</f>
        <v>0</v>
      </c>
      <c r="C161" s="81">
        <f>'S6 Maquette'!F161</f>
        <v>0</v>
      </c>
      <c r="D161" s="54"/>
      <c r="E161" s="54"/>
      <c r="F161" s="54"/>
      <c r="G161" s="54"/>
      <c r="H161" s="54"/>
      <c r="I161" s="54"/>
      <c r="J161" s="54"/>
      <c r="K161" s="54"/>
      <c r="L161" s="54"/>
      <c r="M161" s="54"/>
      <c r="N161" s="54"/>
      <c r="O161" s="54"/>
      <c r="P161" s="54"/>
      <c r="Q161" s="54"/>
      <c r="R161" s="54"/>
      <c r="S161" s="54"/>
      <c r="T161" s="54"/>
      <c r="U161" s="54"/>
      <c r="V161" s="82"/>
    </row>
    <row r="162" spans="1:22" ht="30.65" customHeight="1" x14ac:dyDescent="0.35">
      <c r="A162" s="60">
        <f>'S6 Maquette'!B162</f>
        <v>0</v>
      </c>
      <c r="B162" s="60">
        <f>'S6 Maquette'!C162</f>
        <v>0</v>
      </c>
      <c r="C162" s="81">
        <f>'S6 Maquette'!F162</f>
        <v>0</v>
      </c>
      <c r="D162" s="54"/>
      <c r="E162" s="54"/>
      <c r="F162" s="54"/>
      <c r="G162" s="54"/>
      <c r="H162" s="54"/>
      <c r="I162" s="54"/>
      <c r="J162" s="54"/>
      <c r="K162" s="54"/>
      <c r="L162" s="54"/>
      <c r="M162" s="54"/>
      <c r="N162" s="54"/>
      <c r="O162" s="54"/>
      <c r="P162" s="54"/>
      <c r="Q162" s="54"/>
      <c r="R162" s="54"/>
      <c r="S162" s="54"/>
      <c r="T162" s="54"/>
      <c r="U162" s="54"/>
      <c r="V162" s="82"/>
    </row>
    <row r="163" spans="1:22" ht="30.65" customHeight="1" x14ac:dyDescent="0.35">
      <c r="A163" s="60">
        <f>'S6 Maquette'!B163</f>
        <v>0</v>
      </c>
      <c r="B163" s="60">
        <f>'S6 Maquette'!C163</f>
        <v>0</v>
      </c>
      <c r="C163" s="81">
        <f>'S6 Maquette'!F163</f>
        <v>0</v>
      </c>
      <c r="D163" s="54"/>
      <c r="E163" s="54"/>
      <c r="F163" s="54"/>
      <c r="G163" s="54"/>
      <c r="H163" s="54"/>
      <c r="I163" s="54"/>
      <c r="J163" s="54"/>
      <c r="K163" s="54"/>
      <c r="L163" s="54"/>
      <c r="M163" s="54"/>
      <c r="N163" s="54"/>
      <c r="O163" s="54"/>
      <c r="P163" s="54"/>
      <c r="Q163" s="54"/>
      <c r="R163" s="54"/>
      <c r="S163" s="54"/>
      <c r="T163" s="54"/>
      <c r="U163" s="54"/>
      <c r="V163" s="82"/>
    </row>
    <row r="164" spans="1:22" ht="30.65" customHeight="1" x14ac:dyDescent="0.35">
      <c r="A164" s="60">
        <f>'S6 Maquette'!B164</f>
        <v>0</v>
      </c>
      <c r="B164" s="60">
        <f>'S6 Maquette'!C164</f>
        <v>0</v>
      </c>
      <c r="C164" s="81">
        <f>'S6 Maquette'!F164</f>
        <v>0</v>
      </c>
      <c r="D164" s="54"/>
      <c r="E164" s="54"/>
      <c r="F164" s="54"/>
      <c r="G164" s="54"/>
      <c r="H164" s="54"/>
      <c r="I164" s="54"/>
      <c r="J164" s="54"/>
      <c r="K164" s="54"/>
      <c r="L164" s="54"/>
      <c r="M164" s="54"/>
      <c r="N164" s="54"/>
      <c r="O164" s="54"/>
      <c r="P164" s="54"/>
      <c r="Q164" s="54"/>
      <c r="R164" s="54"/>
      <c r="S164" s="54"/>
      <c r="T164" s="54"/>
      <c r="U164" s="54"/>
      <c r="V164" s="82"/>
    </row>
    <row r="165" spans="1:22" ht="30.65" customHeight="1" x14ac:dyDescent="0.35">
      <c r="A165" s="60">
        <f>'S6 Maquette'!B165</f>
        <v>0</v>
      </c>
      <c r="B165" s="60">
        <f>'S6 Maquette'!C165</f>
        <v>0</v>
      </c>
      <c r="C165" s="81">
        <f>'S6 Maquette'!F165</f>
        <v>0</v>
      </c>
      <c r="D165" s="54"/>
      <c r="E165" s="54"/>
      <c r="F165" s="54"/>
      <c r="G165" s="54"/>
      <c r="H165" s="54"/>
      <c r="I165" s="54"/>
      <c r="J165" s="54"/>
      <c r="K165" s="54"/>
      <c r="L165" s="54"/>
      <c r="M165" s="54"/>
      <c r="N165" s="54"/>
      <c r="O165" s="54"/>
      <c r="P165" s="54"/>
      <c r="Q165" s="54"/>
      <c r="R165" s="54"/>
      <c r="S165" s="54"/>
      <c r="T165" s="54"/>
      <c r="U165" s="54"/>
      <c r="V165" s="82"/>
    </row>
    <row r="166" spans="1:22" ht="30.65" customHeight="1" x14ac:dyDescent="0.35">
      <c r="A166" s="60">
        <f>'S6 Maquette'!B166</f>
        <v>0</v>
      </c>
      <c r="B166" s="60">
        <f>'S6 Maquette'!C166</f>
        <v>0</v>
      </c>
      <c r="C166" s="81">
        <f>'S6 Maquette'!F166</f>
        <v>0</v>
      </c>
      <c r="D166" s="54"/>
      <c r="E166" s="54"/>
      <c r="F166" s="54"/>
      <c r="G166" s="54"/>
      <c r="H166" s="54"/>
      <c r="I166" s="54"/>
      <c r="J166" s="54"/>
      <c r="K166" s="54"/>
      <c r="L166" s="54"/>
      <c r="M166" s="54"/>
      <c r="N166" s="54"/>
      <c r="O166" s="54"/>
      <c r="P166" s="54"/>
      <c r="Q166" s="54"/>
      <c r="R166" s="54"/>
      <c r="S166" s="54"/>
      <c r="T166" s="54"/>
      <c r="U166" s="54"/>
      <c r="V166" s="82"/>
    </row>
    <row r="167" spans="1:22" ht="30.65" customHeight="1" x14ac:dyDescent="0.35">
      <c r="A167" s="60">
        <f>'S6 Maquette'!B167</f>
        <v>0</v>
      </c>
      <c r="B167" s="60">
        <f>'S6 Maquette'!C167</f>
        <v>0</v>
      </c>
      <c r="C167" s="81">
        <f>'S6 Maquette'!F167</f>
        <v>0</v>
      </c>
      <c r="D167" s="54"/>
      <c r="E167" s="54"/>
      <c r="F167" s="54"/>
      <c r="G167" s="54"/>
      <c r="H167" s="54"/>
      <c r="I167" s="54"/>
      <c r="J167" s="54"/>
      <c r="K167" s="54"/>
      <c r="L167" s="54"/>
      <c r="M167" s="54"/>
      <c r="N167" s="54"/>
      <c r="O167" s="54"/>
      <c r="P167" s="54"/>
      <c r="Q167" s="54"/>
      <c r="R167" s="54"/>
      <c r="S167" s="54"/>
      <c r="T167" s="54"/>
      <c r="U167" s="54"/>
      <c r="V167" s="82"/>
    </row>
    <row r="168" spans="1:22" ht="30.65" customHeight="1" x14ac:dyDescent="0.35">
      <c r="A168" s="60">
        <f>'S6 Maquette'!B168</f>
        <v>0</v>
      </c>
      <c r="B168" s="60">
        <f>'S6 Maquette'!C168</f>
        <v>0</v>
      </c>
      <c r="C168" s="81">
        <f>'S6 Maquette'!F168</f>
        <v>0</v>
      </c>
      <c r="D168" s="54"/>
      <c r="E168" s="54"/>
      <c r="F168" s="54"/>
      <c r="G168" s="54"/>
      <c r="H168" s="54"/>
      <c r="I168" s="54"/>
      <c r="J168" s="54"/>
      <c r="K168" s="54"/>
      <c r="L168" s="54"/>
      <c r="M168" s="54"/>
      <c r="N168" s="54"/>
      <c r="O168" s="54"/>
      <c r="P168" s="54"/>
      <c r="Q168" s="54"/>
      <c r="R168" s="54"/>
      <c r="S168" s="54"/>
      <c r="T168" s="54"/>
      <c r="U168" s="54"/>
      <c r="V168" s="82"/>
    </row>
    <row r="169" spans="1:22" ht="30.65" customHeight="1" x14ac:dyDescent="0.35">
      <c r="A169" s="60">
        <f>'S6 Maquette'!B169</f>
        <v>0</v>
      </c>
      <c r="B169" s="60">
        <f>'S6 Maquette'!C169</f>
        <v>0</v>
      </c>
      <c r="C169" s="81">
        <f>'S6 Maquette'!F169</f>
        <v>0</v>
      </c>
      <c r="D169" s="54"/>
      <c r="E169" s="54"/>
      <c r="F169" s="54"/>
      <c r="G169" s="54"/>
      <c r="H169" s="54"/>
      <c r="I169" s="54"/>
      <c r="J169" s="54"/>
      <c r="K169" s="54"/>
      <c r="L169" s="54"/>
      <c r="M169" s="54"/>
      <c r="N169" s="54"/>
      <c r="O169" s="54"/>
      <c r="P169" s="54"/>
      <c r="Q169" s="54"/>
      <c r="R169" s="54"/>
      <c r="S169" s="54"/>
      <c r="T169" s="54"/>
      <c r="U169" s="54"/>
      <c r="V169" s="82"/>
    </row>
    <row r="170" spans="1:22" ht="30.65" customHeight="1" x14ac:dyDescent="0.35">
      <c r="A170" s="60">
        <f>'S6 Maquette'!B170</f>
        <v>0</v>
      </c>
      <c r="B170" s="60">
        <f>'S6 Maquette'!C170</f>
        <v>0</v>
      </c>
      <c r="C170" s="81">
        <f>'S6 Maquette'!F170</f>
        <v>0</v>
      </c>
      <c r="D170" s="54"/>
      <c r="E170" s="54"/>
      <c r="F170" s="54"/>
      <c r="G170" s="54"/>
      <c r="H170" s="54"/>
      <c r="I170" s="54"/>
      <c r="J170" s="54"/>
      <c r="K170" s="54"/>
      <c r="L170" s="54"/>
      <c r="M170" s="54"/>
      <c r="N170" s="54"/>
      <c r="O170" s="54"/>
      <c r="P170" s="54"/>
      <c r="Q170" s="54"/>
      <c r="R170" s="54"/>
      <c r="S170" s="54"/>
      <c r="T170" s="54"/>
      <c r="U170" s="54"/>
      <c r="V170" s="82"/>
    </row>
    <row r="171" spans="1:22" ht="30.65" customHeight="1" x14ac:dyDescent="0.35">
      <c r="A171" s="60">
        <f>'S6 Maquette'!B171</f>
        <v>0</v>
      </c>
      <c r="B171" s="60">
        <f>'S6 Maquette'!C171</f>
        <v>0</v>
      </c>
      <c r="C171" s="81">
        <f>'S6 Maquette'!F171</f>
        <v>0</v>
      </c>
      <c r="D171" s="54"/>
      <c r="E171" s="54"/>
      <c r="F171" s="54"/>
      <c r="G171" s="54"/>
      <c r="H171" s="54"/>
      <c r="I171" s="54"/>
      <c r="J171" s="54"/>
      <c r="K171" s="54"/>
      <c r="L171" s="54"/>
      <c r="M171" s="54"/>
      <c r="N171" s="54"/>
      <c r="O171" s="54"/>
      <c r="P171" s="54"/>
      <c r="Q171" s="54"/>
      <c r="R171" s="54"/>
      <c r="S171" s="54"/>
      <c r="T171" s="54"/>
      <c r="U171" s="54"/>
      <c r="V171" s="82"/>
    </row>
    <row r="172" spans="1:22" ht="30.65" customHeight="1" x14ac:dyDescent="0.35">
      <c r="A172" s="60">
        <f>'S6 Maquette'!B172</f>
        <v>0</v>
      </c>
      <c r="B172" s="60">
        <f>'S6 Maquette'!C172</f>
        <v>0</v>
      </c>
      <c r="C172" s="81">
        <f>'S6 Maquette'!F172</f>
        <v>0</v>
      </c>
      <c r="D172" s="54"/>
      <c r="E172" s="54"/>
      <c r="F172" s="54"/>
      <c r="G172" s="54"/>
      <c r="H172" s="54"/>
      <c r="I172" s="54"/>
      <c r="J172" s="54"/>
      <c r="K172" s="54"/>
      <c r="L172" s="54"/>
      <c r="M172" s="54"/>
      <c r="N172" s="54"/>
      <c r="O172" s="54"/>
      <c r="P172" s="54"/>
      <c r="Q172" s="54"/>
      <c r="R172" s="54"/>
      <c r="S172" s="54"/>
      <c r="T172" s="54"/>
      <c r="U172" s="54"/>
      <c r="V172" s="82"/>
    </row>
    <row r="173" spans="1:22" ht="30.65" customHeight="1" x14ac:dyDescent="0.35">
      <c r="A173" s="60">
        <f>'S6 Maquette'!B173</f>
        <v>0</v>
      </c>
      <c r="B173" s="60">
        <f>'S6 Maquette'!C173</f>
        <v>0</v>
      </c>
      <c r="C173" s="81">
        <f>'S6 Maquette'!F173</f>
        <v>0</v>
      </c>
      <c r="D173" s="54"/>
      <c r="E173" s="54"/>
      <c r="F173" s="54"/>
      <c r="G173" s="54"/>
      <c r="H173" s="54"/>
      <c r="I173" s="54"/>
      <c r="J173" s="54"/>
      <c r="K173" s="54"/>
      <c r="L173" s="54"/>
      <c r="M173" s="54"/>
      <c r="N173" s="54"/>
      <c r="O173" s="54"/>
      <c r="P173" s="54"/>
      <c r="Q173" s="54"/>
      <c r="R173" s="54"/>
      <c r="S173" s="54"/>
      <c r="T173" s="54"/>
      <c r="U173" s="54"/>
      <c r="V173" s="82"/>
    </row>
    <row r="174" spans="1:22" ht="30.65" customHeight="1" x14ac:dyDescent="0.35">
      <c r="A174" s="60">
        <f>'S6 Maquette'!B174</f>
        <v>0</v>
      </c>
      <c r="B174" s="60">
        <f>'S6 Maquette'!C174</f>
        <v>0</v>
      </c>
      <c r="C174" s="81">
        <f>'S6 Maquette'!F174</f>
        <v>0</v>
      </c>
      <c r="D174" s="54"/>
      <c r="E174" s="54"/>
      <c r="F174" s="54"/>
      <c r="G174" s="54"/>
      <c r="H174" s="54"/>
      <c r="I174" s="54"/>
      <c r="J174" s="54"/>
      <c r="K174" s="54"/>
      <c r="L174" s="54"/>
      <c r="M174" s="54"/>
      <c r="N174" s="54"/>
      <c r="O174" s="54"/>
      <c r="P174" s="54"/>
      <c r="Q174" s="54"/>
      <c r="R174" s="54"/>
      <c r="S174" s="54"/>
      <c r="T174" s="54"/>
      <c r="U174" s="54"/>
      <c r="V174" s="82"/>
    </row>
    <row r="175" spans="1:22" ht="30.65" customHeight="1" x14ac:dyDescent="0.35">
      <c r="A175" s="60">
        <f>'S6 Maquette'!B175</f>
        <v>0</v>
      </c>
      <c r="B175" s="60">
        <f>'S6 Maquette'!C175</f>
        <v>0</v>
      </c>
      <c r="C175" s="81">
        <f>'S6 Maquette'!F175</f>
        <v>0</v>
      </c>
      <c r="D175" s="54"/>
      <c r="E175" s="54"/>
      <c r="F175" s="54"/>
      <c r="G175" s="54"/>
      <c r="H175" s="54"/>
      <c r="I175" s="54"/>
      <c r="J175" s="54"/>
      <c r="K175" s="54"/>
      <c r="L175" s="54"/>
      <c r="M175" s="54"/>
      <c r="N175" s="54"/>
      <c r="O175" s="54"/>
      <c r="P175" s="54"/>
      <c r="Q175" s="54"/>
      <c r="R175" s="54"/>
      <c r="S175" s="54"/>
      <c r="T175" s="54"/>
      <c r="U175" s="54"/>
      <c r="V175" s="82"/>
    </row>
    <row r="176" spans="1:22" ht="30.65" customHeight="1" x14ac:dyDescent="0.35">
      <c r="A176" s="60">
        <f>'S6 Maquette'!B176</f>
        <v>0</v>
      </c>
      <c r="B176" s="60">
        <f>'S6 Maquette'!C176</f>
        <v>0</v>
      </c>
      <c r="C176" s="81">
        <f>'S6 Maquette'!F176</f>
        <v>0</v>
      </c>
      <c r="D176" s="54"/>
      <c r="E176" s="54"/>
      <c r="F176" s="54"/>
      <c r="G176" s="54"/>
      <c r="H176" s="54"/>
      <c r="I176" s="54"/>
      <c r="J176" s="54"/>
      <c r="K176" s="54"/>
      <c r="L176" s="54"/>
      <c r="M176" s="54"/>
      <c r="N176" s="54"/>
      <c r="O176" s="54"/>
      <c r="P176" s="54"/>
      <c r="Q176" s="54"/>
      <c r="R176" s="54"/>
      <c r="S176" s="54"/>
      <c r="T176" s="54"/>
      <c r="U176" s="54"/>
      <c r="V176" s="82"/>
    </row>
    <row r="177" spans="1:22" ht="30.65" customHeight="1" x14ac:dyDescent="0.35">
      <c r="A177" s="60">
        <f>'S6 Maquette'!B177</f>
        <v>0</v>
      </c>
      <c r="B177" s="60">
        <f>'S6 Maquette'!C177</f>
        <v>0</v>
      </c>
      <c r="C177" s="81">
        <f>'S6 Maquette'!F177</f>
        <v>0</v>
      </c>
      <c r="D177" s="54"/>
      <c r="E177" s="54"/>
      <c r="F177" s="54"/>
      <c r="G177" s="54"/>
      <c r="H177" s="54"/>
      <c r="I177" s="54"/>
      <c r="J177" s="54"/>
      <c r="K177" s="54"/>
      <c r="L177" s="54"/>
      <c r="M177" s="54"/>
      <c r="N177" s="54"/>
      <c r="O177" s="54"/>
      <c r="P177" s="54"/>
      <c r="Q177" s="54"/>
      <c r="R177" s="54"/>
      <c r="S177" s="54"/>
      <c r="T177" s="54"/>
      <c r="U177" s="54"/>
      <c r="V177" s="82"/>
    </row>
    <row r="178" spans="1:22" ht="30.65" customHeight="1" x14ac:dyDescent="0.35">
      <c r="A178" s="60">
        <f>'S6 Maquette'!B178</f>
        <v>0</v>
      </c>
      <c r="B178" s="60">
        <f>'S6 Maquette'!C178</f>
        <v>0</v>
      </c>
      <c r="C178" s="81">
        <f>'S6 Maquette'!F178</f>
        <v>0</v>
      </c>
      <c r="D178" s="54"/>
      <c r="E178" s="54"/>
      <c r="F178" s="54"/>
      <c r="G178" s="54"/>
      <c r="H178" s="54"/>
      <c r="I178" s="54"/>
      <c r="J178" s="54"/>
      <c r="K178" s="54"/>
      <c r="L178" s="54"/>
      <c r="M178" s="54"/>
      <c r="N178" s="54"/>
      <c r="O178" s="54"/>
      <c r="P178" s="54"/>
      <c r="Q178" s="54"/>
      <c r="R178" s="54"/>
      <c r="S178" s="54"/>
      <c r="T178" s="54"/>
      <c r="U178" s="54"/>
      <c r="V178" s="82"/>
    </row>
    <row r="179" spans="1:22" ht="30.65" customHeight="1" x14ac:dyDescent="0.35">
      <c r="A179" s="60">
        <f>'S6 Maquette'!B179</f>
        <v>0</v>
      </c>
      <c r="B179" s="60">
        <f>'S6 Maquette'!C179</f>
        <v>0</v>
      </c>
      <c r="C179" s="81">
        <f>'S6 Maquette'!F179</f>
        <v>0</v>
      </c>
      <c r="D179" s="54"/>
      <c r="E179" s="54"/>
      <c r="F179" s="54"/>
      <c r="G179" s="54"/>
      <c r="H179" s="54"/>
      <c r="I179" s="54"/>
      <c r="J179" s="54"/>
      <c r="K179" s="54"/>
      <c r="L179" s="54"/>
      <c r="M179" s="54"/>
      <c r="N179" s="54"/>
      <c r="O179" s="54"/>
      <c r="P179" s="54"/>
      <c r="Q179" s="54"/>
      <c r="R179" s="54"/>
      <c r="S179" s="54"/>
      <c r="T179" s="54"/>
      <c r="U179" s="54"/>
      <c r="V179" s="82"/>
    </row>
    <row r="180" spans="1:22" ht="30.65" customHeight="1" x14ac:dyDescent="0.35">
      <c r="A180" s="60">
        <f>'S6 Maquette'!B180</f>
        <v>0</v>
      </c>
      <c r="B180" s="60">
        <f>'S6 Maquette'!C180</f>
        <v>0</v>
      </c>
      <c r="C180" s="81">
        <f>'S6 Maquette'!F180</f>
        <v>0</v>
      </c>
      <c r="D180" s="54"/>
      <c r="E180" s="54"/>
      <c r="F180" s="54"/>
      <c r="G180" s="54"/>
      <c r="H180" s="54"/>
      <c r="I180" s="54"/>
      <c r="J180" s="54"/>
      <c r="K180" s="54"/>
      <c r="L180" s="54"/>
      <c r="M180" s="54"/>
      <c r="N180" s="54"/>
      <c r="O180" s="54"/>
      <c r="P180" s="54"/>
      <c r="Q180" s="54"/>
      <c r="R180" s="54"/>
      <c r="S180" s="54"/>
      <c r="T180" s="54"/>
      <c r="U180" s="54"/>
      <c r="V180" s="82"/>
    </row>
    <row r="181" spans="1:22" ht="30.65" customHeight="1" x14ac:dyDescent="0.35">
      <c r="A181" s="60">
        <f>'S6 Maquette'!B181</f>
        <v>0</v>
      </c>
      <c r="B181" s="60">
        <f>'S6 Maquette'!C181</f>
        <v>0</v>
      </c>
      <c r="C181" s="81">
        <f>'S6 Maquette'!F181</f>
        <v>0</v>
      </c>
      <c r="D181" s="54"/>
      <c r="E181" s="54"/>
      <c r="F181" s="54"/>
      <c r="G181" s="54"/>
      <c r="H181" s="54"/>
      <c r="I181" s="54"/>
      <c r="J181" s="54"/>
      <c r="K181" s="54"/>
      <c r="L181" s="54"/>
      <c r="M181" s="54"/>
      <c r="N181" s="54"/>
      <c r="O181" s="54"/>
      <c r="P181" s="54"/>
      <c r="Q181" s="54"/>
      <c r="R181" s="54"/>
      <c r="S181" s="54"/>
      <c r="T181" s="54"/>
      <c r="U181" s="54"/>
      <c r="V181" s="82"/>
    </row>
    <row r="182" spans="1:22" ht="30.65" customHeight="1" x14ac:dyDescent="0.35">
      <c r="A182" s="60">
        <f>'S6 Maquette'!B182</f>
        <v>0</v>
      </c>
      <c r="B182" s="60">
        <f>'S6 Maquette'!C182</f>
        <v>0</v>
      </c>
      <c r="C182" s="81">
        <f>'S6 Maquette'!F182</f>
        <v>0</v>
      </c>
      <c r="D182" s="54"/>
      <c r="E182" s="54"/>
      <c r="F182" s="54"/>
      <c r="G182" s="54"/>
      <c r="H182" s="54"/>
      <c r="I182" s="54"/>
      <c r="J182" s="54"/>
      <c r="K182" s="54"/>
      <c r="L182" s="54"/>
      <c r="M182" s="54"/>
      <c r="N182" s="54"/>
      <c r="O182" s="54"/>
      <c r="P182" s="54"/>
      <c r="Q182" s="54"/>
      <c r="R182" s="54"/>
      <c r="S182" s="54"/>
      <c r="T182" s="54"/>
      <c r="U182" s="54"/>
      <c r="V182" s="82"/>
    </row>
    <row r="183" spans="1:22" ht="30.65" customHeight="1" x14ac:dyDescent="0.35">
      <c r="A183" s="60">
        <f>'S6 Maquette'!B183</f>
        <v>0</v>
      </c>
      <c r="B183" s="60">
        <f>'S6 Maquette'!C183</f>
        <v>0</v>
      </c>
      <c r="C183" s="81">
        <f>'S6 Maquette'!F183</f>
        <v>0</v>
      </c>
      <c r="D183" s="54"/>
      <c r="E183" s="54"/>
      <c r="F183" s="54"/>
      <c r="G183" s="54"/>
      <c r="H183" s="54"/>
      <c r="I183" s="54"/>
      <c r="J183" s="54"/>
      <c r="K183" s="54"/>
      <c r="L183" s="54"/>
      <c r="M183" s="54"/>
      <c r="N183" s="54"/>
      <c r="O183" s="54"/>
      <c r="P183" s="54"/>
      <c r="Q183" s="54"/>
      <c r="R183" s="54"/>
      <c r="S183" s="54"/>
      <c r="T183" s="54"/>
      <c r="U183" s="54"/>
      <c r="V183" s="82"/>
    </row>
    <row r="184" spans="1:22" ht="30.65" customHeight="1" x14ac:dyDescent="0.35">
      <c r="A184" s="60">
        <f>'S6 Maquette'!B184</f>
        <v>0</v>
      </c>
      <c r="B184" s="60">
        <f>'S6 Maquette'!C184</f>
        <v>0</v>
      </c>
      <c r="C184" s="81">
        <f>'S6 Maquette'!F184</f>
        <v>0</v>
      </c>
      <c r="D184" s="54"/>
      <c r="E184" s="54"/>
      <c r="F184" s="54"/>
      <c r="G184" s="54"/>
      <c r="H184" s="54"/>
      <c r="I184" s="54"/>
      <c r="J184" s="54"/>
      <c r="K184" s="54"/>
      <c r="L184" s="54"/>
      <c r="M184" s="54"/>
      <c r="N184" s="54"/>
      <c r="O184" s="54"/>
      <c r="P184" s="54"/>
      <c r="Q184" s="54"/>
      <c r="R184" s="54"/>
      <c r="S184" s="54"/>
      <c r="T184" s="54"/>
      <c r="U184" s="54"/>
      <c r="V184" s="82"/>
    </row>
    <row r="185" spans="1:22" ht="30.65" customHeight="1" x14ac:dyDescent="0.35">
      <c r="A185" s="60">
        <f>'S6 Maquette'!B185</f>
        <v>0</v>
      </c>
      <c r="B185" s="60">
        <f>'S6 Maquette'!C185</f>
        <v>0</v>
      </c>
      <c r="C185" s="81">
        <f>'S6 Maquette'!F185</f>
        <v>0</v>
      </c>
      <c r="D185" s="54"/>
      <c r="E185" s="54"/>
      <c r="F185" s="54"/>
      <c r="G185" s="54"/>
      <c r="H185" s="54"/>
      <c r="I185" s="54"/>
      <c r="J185" s="54"/>
      <c r="K185" s="54"/>
      <c r="L185" s="54"/>
      <c r="M185" s="54"/>
      <c r="N185" s="54"/>
      <c r="O185" s="54"/>
      <c r="P185" s="54"/>
      <c r="Q185" s="54"/>
      <c r="R185" s="54"/>
      <c r="S185" s="54"/>
      <c r="T185" s="54"/>
      <c r="U185" s="54"/>
      <c r="V185" s="82"/>
    </row>
    <row r="186" spans="1:22" ht="30.65" customHeight="1" x14ac:dyDescent="0.35">
      <c r="A186" s="60">
        <f>'S6 Maquette'!B186</f>
        <v>0</v>
      </c>
      <c r="B186" s="60">
        <f>'S6 Maquette'!C186</f>
        <v>0</v>
      </c>
      <c r="C186" s="81">
        <f>'S6 Maquette'!F186</f>
        <v>0</v>
      </c>
      <c r="D186" s="54"/>
      <c r="E186" s="54"/>
      <c r="F186" s="54"/>
      <c r="G186" s="54"/>
      <c r="H186" s="54"/>
      <c r="I186" s="54"/>
      <c r="J186" s="54"/>
      <c r="K186" s="54"/>
      <c r="L186" s="54"/>
      <c r="M186" s="54"/>
      <c r="N186" s="54"/>
      <c r="O186" s="54"/>
      <c r="P186" s="54"/>
      <c r="Q186" s="54"/>
      <c r="R186" s="54"/>
      <c r="S186" s="54"/>
      <c r="T186" s="54"/>
      <c r="U186" s="54"/>
      <c r="V186" s="82"/>
    </row>
    <row r="187" spans="1:22" ht="30.65" customHeight="1" x14ac:dyDescent="0.35">
      <c r="A187" s="60">
        <f>'S6 Maquette'!B187</f>
        <v>0</v>
      </c>
      <c r="B187" s="60">
        <f>'S6 Maquette'!C187</f>
        <v>0</v>
      </c>
      <c r="C187" s="81">
        <f>'S6 Maquette'!F187</f>
        <v>0</v>
      </c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54"/>
      <c r="P187" s="54"/>
      <c r="Q187" s="54"/>
      <c r="R187" s="54"/>
      <c r="S187" s="54"/>
      <c r="T187" s="54"/>
      <c r="U187" s="54"/>
      <c r="V187" s="82"/>
    </row>
    <row r="188" spans="1:22" ht="30.65" customHeight="1" x14ac:dyDescent="0.35">
      <c r="A188" s="60">
        <f>'S6 Maquette'!B188</f>
        <v>0</v>
      </c>
      <c r="B188" s="60">
        <f>'S6 Maquette'!C188</f>
        <v>0</v>
      </c>
      <c r="C188" s="81">
        <f>'S6 Maquette'!F188</f>
        <v>0</v>
      </c>
      <c r="D188" s="54"/>
      <c r="E188" s="54"/>
      <c r="F188" s="54"/>
      <c r="G188" s="54"/>
      <c r="H188" s="54"/>
      <c r="I188" s="54"/>
      <c r="J188" s="54"/>
      <c r="K188" s="54"/>
      <c r="L188" s="54"/>
      <c r="M188" s="54"/>
      <c r="N188" s="54"/>
      <c r="O188" s="54"/>
      <c r="P188" s="54"/>
      <c r="Q188" s="54"/>
      <c r="R188" s="54"/>
      <c r="S188" s="54"/>
      <c r="T188" s="54"/>
      <c r="U188" s="54"/>
      <c r="V188" s="82"/>
    </row>
    <row r="189" spans="1:22" ht="30.65" customHeight="1" x14ac:dyDescent="0.35">
      <c r="A189" s="60">
        <f>'S6 Maquette'!B189</f>
        <v>0</v>
      </c>
      <c r="B189" s="60">
        <f>'S6 Maquette'!C189</f>
        <v>0</v>
      </c>
      <c r="C189" s="81">
        <f>'S6 Maquette'!F189</f>
        <v>0</v>
      </c>
      <c r="D189" s="54"/>
      <c r="E189" s="54"/>
      <c r="F189" s="54"/>
      <c r="G189" s="54"/>
      <c r="H189" s="54"/>
      <c r="I189" s="54"/>
      <c r="J189" s="54"/>
      <c r="K189" s="54"/>
      <c r="L189" s="54"/>
      <c r="M189" s="54"/>
      <c r="N189" s="54"/>
      <c r="O189" s="54"/>
      <c r="P189" s="54"/>
      <c r="Q189" s="54"/>
      <c r="R189" s="54"/>
      <c r="S189" s="54"/>
      <c r="T189" s="54"/>
      <c r="U189" s="54"/>
      <c r="V189" s="82"/>
    </row>
    <row r="190" spans="1:22" ht="30.65" customHeight="1" x14ac:dyDescent="0.35">
      <c r="A190" s="60">
        <f>'S6 Maquette'!B190</f>
        <v>0</v>
      </c>
      <c r="B190" s="60">
        <f>'S6 Maquette'!C190</f>
        <v>0</v>
      </c>
      <c r="C190" s="81">
        <f>'S6 Maquette'!F190</f>
        <v>0</v>
      </c>
      <c r="D190" s="54"/>
      <c r="E190" s="54"/>
      <c r="F190" s="54"/>
      <c r="G190" s="54"/>
      <c r="H190" s="54"/>
      <c r="I190" s="54"/>
      <c r="J190" s="54"/>
      <c r="K190" s="54"/>
      <c r="L190" s="54"/>
      <c r="M190" s="54"/>
      <c r="N190" s="54"/>
      <c r="O190" s="54"/>
      <c r="P190" s="54"/>
      <c r="Q190" s="54"/>
      <c r="R190" s="54"/>
      <c r="S190" s="54"/>
      <c r="T190" s="54"/>
      <c r="U190" s="54"/>
      <c r="V190" s="82"/>
    </row>
    <row r="191" spans="1:22" ht="30.65" customHeight="1" x14ac:dyDescent="0.35">
      <c r="A191" s="60">
        <f>'S6 Maquette'!B191</f>
        <v>0</v>
      </c>
      <c r="B191" s="60">
        <f>'S6 Maquette'!C191</f>
        <v>0</v>
      </c>
      <c r="C191" s="81">
        <f>'S6 Maquette'!F191</f>
        <v>0</v>
      </c>
      <c r="D191" s="54"/>
      <c r="E191" s="54"/>
      <c r="F191" s="54"/>
      <c r="G191" s="54"/>
      <c r="H191" s="54"/>
      <c r="I191" s="54"/>
      <c r="J191" s="54"/>
      <c r="K191" s="54"/>
      <c r="L191" s="54"/>
      <c r="M191" s="54"/>
      <c r="N191" s="54"/>
      <c r="O191" s="54"/>
      <c r="P191" s="54"/>
      <c r="Q191" s="54"/>
      <c r="R191" s="54"/>
      <c r="S191" s="54"/>
      <c r="T191" s="54"/>
      <c r="U191" s="54"/>
      <c r="V191" s="82"/>
    </row>
    <row r="192" spans="1:22" ht="30.65" customHeight="1" x14ac:dyDescent="0.35">
      <c r="A192" s="60">
        <f>'S6 Maquette'!B192</f>
        <v>0</v>
      </c>
      <c r="B192" s="60">
        <f>'S6 Maquette'!C192</f>
        <v>0</v>
      </c>
      <c r="C192" s="81">
        <f>'S6 Maquette'!F192</f>
        <v>0</v>
      </c>
      <c r="D192" s="54"/>
      <c r="E192" s="54"/>
      <c r="F192" s="54"/>
      <c r="G192" s="54"/>
      <c r="H192" s="54"/>
      <c r="I192" s="54"/>
      <c r="J192" s="54"/>
      <c r="K192" s="54"/>
      <c r="L192" s="54"/>
      <c r="M192" s="54"/>
      <c r="N192" s="54"/>
      <c r="O192" s="54"/>
      <c r="P192" s="54"/>
      <c r="Q192" s="54"/>
      <c r="R192" s="54"/>
      <c r="S192" s="54"/>
      <c r="T192" s="54"/>
      <c r="U192" s="54"/>
      <c r="V192" s="82"/>
    </row>
    <row r="193" spans="1:22" ht="30.65" customHeight="1" x14ac:dyDescent="0.35">
      <c r="A193" s="60">
        <f>'S6 Maquette'!B193</f>
        <v>0</v>
      </c>
      <c r="B193" s="60">
        <f>'S6 Maquette'!C193</f>
        <v>0</v>
      </c>
      <c r="C193" s="81">
        <f>'S6 Maquette'!F193</f>
        <v>0</v>
      </c>
      <c r="D193" s="54"/>
      <c r="E193" s="54"/>
      <c r="F193" s="54"/>
      <c r="G193" s="54"/>
      <c r="H193" s="54"/>
      <c r="I193" s="54"/>
      <c r="J193" s="54"/>
      <c r="K193" s="54"/>
      <c r="L193" s="54"/>
      <c r="M193" s="54"/>
      <c r="N193" s="54"/>
      <c r="O193" s="54"/>
      <c r="P193" s="54"/>
      <c r="Q193" s="54"/>
      <c r="R193" s="54"/>
      <c r="S193" s="54"/>
      <c r="T193" s="54"/>
      <c r="U193" s="54"/>
      <c r="V193" s="82"/>
    </row>
    <row r="194" spans="1:22" ht="30.65" customHeight="1" x14ac:dyDescent="0.35">
      <c r="A194" s="60">
        <f>'S6 Maquette'!B194</f>
        <v>0</v>
      </c>
      <c r="B194" s="60">
        <f>'S6 Maquette'!C194</f>
        <v>0</v>
      </c>
      <c r="C194" s="81">
        <f>'S6 Maquette'!F194</f>
        <v>0</v>
      </c>
      <c r="D194" s="54"/>
      <c r="E194" s="54"/>
      <c r="F194" s="54"/>
      <c r="G194" s="54"/>
      <c r="H194" s="54"/>
      <c r="I194" s="54"/>
      <c r="J194" s="54"/>
      <c r="K194" s="54"/>
      <c r="L194" s="54"/>
      <c r="M194" s="54"/>
      <c r="N194" s="54"/>
      <c r="O194" s="54"/>
      <c r="P194" s="54"/>
      <c r="Q194" s="54"/>
      <c r="R194" s="54"/>
      <c r="S194" s="54"/>
      <c r="T194" s="54"/>
      <c r="U194" s="54"/>
      <c r="V194" s="82"/>
    </row>
    <row r="195" spans="1:22" ht="30.65" customHeight="1" x14ac:dyDescent="0.35">
      <c r="A195" s="60">
        <f>'S6 Maquette'!B195</f>
        <v>0</v>
      </c>
      <c r="B195" s="60">
        <f>'S6 Maquette'!C195</f>
        <v>0</v>
      </c>
      <c r="C195" s="81">
        <f>'S6 Maquette'!F195</f>
        <v>0</v>
      </c>
      <c r="D195" s="54"/>
      <c r="E195" s="54"/>
      <c r="F195" s="54"/>
      <c r="G195" s="54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54"/>
      <c r="S195" s="54"/>
      <c r="T195" s="54"/>
      <c r="U195" s="54"/>
      <c r="V195" s="82"/>
    </row>
    <row r="196" spans="1:22" ht="30.65" customHeight="1" x14ac:dyDescent="0.35">
      <c r="A196" s="60">
        <f>'S6 Maquette'!B196</f>
        <v>0</v>
      </c>
      <c r="B196" s="60">
        <f>'S6 Maquette'!C196</f>
        <v>0</v>
      </c>
      <c r="C196" s="81">
        <f>'S6 Maquette'!F196</f>
        <v>0</v>
      </c>
      <c r="D196" s="54"/>
      <c r="E196" s="54"/>
      <c r="F196" s="54"/>
      <c r="G196" s="54"/>
      <c r="H196" s="54"/>
      <c r="I196" s="54"/>
      <c r="J196" s="54"/>
      <c r="K196" s="54"/>
      <c r="L196" s="54"/>
      <c r="M196" s="54"/>
      <c r="N196" s="54"/>
      <c r="O196" s="54"/>
      <c r="P196" s="54"/>
      <c r="Q196" s="54"/>
      <c r="R196" s="54"/>
      <c r="S196" s="54"/>
      <c r="T196" s="54"/>
      <c r="U196" s="54"/>
      <c r="V196" s="82"/>
    </row>
    <row r="197" spans="1:22" ht="30.65" customHeight="1" x14ac:dyDescent="0.35">
      <c r="A197" s="60">
        <f>'S6 Maquette'!B197</f>
        <v>0</v>
      </c>
      <c r="B197" s="60">
        <f>'S6 Maquette'!C197</f>
        <v>0</v>
      </c>
      <c r="C197" s="81">
        <f>'S6 Maquette'!F197</f>
        <v>0</v>
      </c>
      <c r="D197" s="54"/>
      <c r="E197" s="54"/>
      <c r="F197" s="54"/>
      <c r="G197" s="54"/>
      <c r="H197" s="54"/>
      <c r="I197" s="54"/>
      <c r="J197" s="54"/>
      <c r="K197" s="54"/>
      <c r="L197" s="54"/>
      <c r="M197" s="54"/>
      <c r="N197" s="54"/>
      <c r="O197" s="54"/>
      <c r="P197" s="54"/>
      <c r="Q197" s="54"/>
      <c r="R197" s="54"/>
      <c r="S197" s="54"/>
      <c r="T197" s="54"/>
      <c r="U197" s="54"/>
      <c r="V197" s="82"/>
    </row>
    <row r="198" spans="1:22" ht="30.65" customHeight="1" x14ac:dyDescent="0.35">
      <c r="A198" s="60">
        <f>'S6 Maquette'!B198</f>
        <v>0</v>
      </c>
      <c r="B198" s="60">
        <f>'S6 Maquette'!C198</f>
        <v>0</v>
      </c>
      <c r="C198" s="81">
        <f>'S6 Maquette'!F198</f>
        <v>0</v>
      </c>
      <c r="D198" s="54"/>
      <c r="E198" s="54"/>
      <c r="F198" s="54"/>
      <c r="G198" s="54"/>
      <c r="H198" s="54"/>
      <c r="I198" s="54"/>
      <c r="J198" s="54"/>
      <c r="K198" s="54"/>
      <c r="L198" s="54"/>
      <c r="M198" s="54"/>
      <c r="N198" s="54"/>
      <c r="O198" s="54"/>
      <c r="P198" s="54"/>
      <c r="Q198" s="54"/>
      <c r="R198" s="54"/>
      <c r="S198" s="54"/>
      <c r="T198" s="54"/>
      <c r="U198" s="54"/>
      <c r="V198" s="82"/>
    </row>
    <row r="199" spans="1:22" ht="30.65" customHeight="1" x14ac:dyDescent="0.35">
      <c r="A199" s="60">
        <f>'S6 Maquette'!B199</f>
        <v>0</v>
      </c>
      <c r="B199" s="60">
        <f>'S6 Maquette'!C199</f>
        <v>0</v>
      </c>
      <c r="C199" s="81">
        <f>'S6 Maquette'!F199</f>
        <v>0</v>
      </c>
      <c r="D199" s="54"/>
      <c r="E199" s="54"/>
      <c r="F199" s="54"/>
      <c r="G199" s="54"/>
      <c r="H199" s="54"/>
      <c r="I199" s="54"/>
      <c r="J199" s="54"/>
      <c r="K199" s="54"/>
      <c r="L199" s="54"/>
      <c r="M199" s="54"/>
      <c r="N199" s="54"/>
      <c r="O199" s="54"/>
      <c r="P199" s="54"/>
      <c r="Q199" s="54"/>
      <c r="R199" s="54"/>
      <c r="S199" s="54"/>
      <c r="T199" s="54"/>
      <c r="U199" s="54"/>
      <c r="V199" s="82"/>
    </row>
    <row r="200" spans="1:22" ht="30.65" customHeight="1" x14ac:dyDescent="0.35">
      <c r="A200" s="60">
        <f>'S6 Maquette'!B200</f>
        <v>0</v>
      </c>
      <c r="B200" s="60">
        <f>'S6 Maquette'!C200</f>
        <v>0</v>
      </c>
      <c r="C200" s="81">
        <f>'S6 Maquette'!F200</f>
        <v>0</v>
      </c>
      <c r="D200" s="54"/>
      <c r="E200" s="54"/>
      <c r="F200" s="54"/>
      <c r="G200" s="54"/>
      <c r="H200" s="54"/>
      <c r="I200" s="54"/>
      <c r="J200" s="54"/>
      <c r="K200" s="54"/>
      <c r="L200" s="54"/>
      <c r="M200" s="54"/>
      <c r="N200" s="54"/>
      <c r="O200" s="54"/>
      <c r="P200" s="54"/>
      <c r="Q200" s="54"/>
      <c r="R200" s="54"/>
      <c r="S200" s="54"/>
      <c r="T200" s="54"/>
      <c r="U200" s="54"/>
      <c r="V200" s="82"/>
    </row>
    <row r="201" spans="1:22" ht="30.65" customHeight="1" x14ac:dyDescent="0.35">
      <c r="A201" s="60">
        <f>'S6 Maquette'!B201</f>
        <v>0</v>
      </c>
      <c r="B201" s="60">
        <f>'S6 Maquette'!C201</f>
        <v>0</v>
      </c>
      <c r="C201" s="81">
        <f>'S6 Maquette'!F201</f>
        <v>0</v>
      </c>
      <c r="D201" s="54"/>
      <c r="E201" s="54"/>
      <c r="F201" s="54"/>
      <c r="G201" s="54"/>
      <c r="H201" s="54"/>
      <c r="I201" s="54"/>
      <c r="J201" s="54"/>
      <c r="K201" s="54"/>
      <c r="L201" s="54"/>
      <c r="M201" s="54"/>
      <c r="N201" s="54"/>
      <c r="O201" s="54"/>
      <c r="P201" s="54"/>
      <c r="Q201" s="54"/>
      <c r="R201" s="54"/>
      <c r="S201" s="54"/>
      <c r="T201" s="54"/>
      <c r="U201" s="54"/>
      <c r="V201" s="82"/>
    </row>
    <row r="202" spans="1:22" ht="30.65" customHeight="1" x14ac:dyDescent="0.35">
      <c r="A202" s="60">
        <f>'S6 Maquette'!B202</f>
        <v>0</v>
      </c>
      <c r="B202" s="60">
        <f>'S6 Maquette'!C202</f>
        <v>0</v>
      </c>
      <c r="C202" s="81">
        <f>'S6 Maquette'!F202</f>
        <v>0</v>
      </c>
      <c r="D202" s="54"/>
      <c r="E202" s="54"/>
      <c r="F202" s="54"/>
      <c r="G202" s="54"/>
      <c r="H202" s="54"/>
      <c r="I202" s="54"/>
      <c r="J202" s="54"/>
      <c r="K202" s="54"/>
      <c r="L202" s="54"/>
      <c r="M202" s="54"/>
      <c r="N202" s="54"/>
      <c r="O202" s="54"/>
      <c r="P202" s="54"/>
      <c r="Q202" s="54"/>
      <c r="R202" s="54"/>
      <c r="S202" s="54"/>
      <c r="T202" s="54"/>
      <c r="U202" s="54"/>
      <c r="V202" s="82"/>
    </row>
    <row r="203" spans="1:22" ht="30.65" customHeight="1" x14ac:dyDescent="0.35">
      <c r="A203" s="60">
        <f>'S6 Maquette'!B203</f>
        <v>0</v>
      </c>
      <c r="B203" s="60">
        <f>'S6 Maquette'!C203</f>
        <v>0</v>
      </c>
      <c r="C203" s="81">
        <f>'S6 Maquette'!F203</f>
        <v>0</v>
      </c>
      <c r="D203" s="54"/>
      <c r="E203" s="54"/>
      <c r="F203" s="54"/>
      <c r="G203" s="54"/>
      <c r="H203" s="54"/>
      <c r="I203" s="54"/>
      <c r="J203" s="54"/>
      <c r="K203" s="54"/>
      <c r="L203" s="54"/>
      <c r="M203" s="54"/>
      <c r="N203" s="54"/>
      <c r="O203" s="54"/>
      <c r="P203" s="54"/>
      <c r="Q203" s="54"/>
      <c r="R203" s="54"/>
      <c r="S203" s="54"/>
      <c r="T203" s="54"/>
      <c r="U203" s="54"/>
      <c r="V203" s="82"/>
    </row>
    <row r="204" spans="1:22" ht="30.65" customHeight="1" x14ac:dyDescent="0.35">
      <c r="A204" s="60">
        <f>'S6 Maquette'!B204</f>
        <v>0</v>
      </c>
      <c r="B204" s="60">
        <f>'S6 Maquette'!C204</f>
        <v>0</v>
      </c>
      <c r="C204" s="81">
        <f>'S6 Maquette'!F204</f>
        <v>0</v>
      </c>
      <c r="D204" s="54"/>
      <c r="E204" s="54"/>
      <c r="F204" s="54"/>
      <c r="G204" s="54"/>
      <c r="H204" s="54"/>
      <c r="I204" s="54"/>
      <c r="J204" s="54"/>
      <c r="K204" s="54"/>
      <c r="L204" s="54"/>
      <c r="M204" s="54"/>
      <c r="N204" s="54"/>
      <c r="O204" s="54"/>
      <c r="P204" s="54"/>
      <c r="Q204" s="54"/>
      <c r="R204" s="54"/>
      <c r="S204" s="54"/>
      <c r="T204" s="54"/>
      <c r="U204" s="54"/>
      <c r="V204" s="82"/>
    </row>
    <row r="205" spans="1:22" ht="30.65" customHeight="1" x14ac:dyDescent="0.35">
      <c r="A205" s="60">
        <f>'S6 Maquette'!B205</f>
        <v>0</v>
      </c>
      <c r="B205" s="60">
        <f>'S6 Maquette'!C205</f>
        <v>0</v>
      </c>
      <c r="C205" s="81">
        <f>'S6 Maquette'!F205</f>
        <v>0</v>
      </c>
      <c r="D205" s="54"/>
      <c r="E205" s="54"/>
      <c r="F205" s="54"/>
      <c r="G205" s="54"/>
      <c r="H205" s="54"/>
      <c r="I205" s="54"/>
      <c r="J205" s="54"/>
      <c r="K205" s="54"/>
      <c r="L205" s="54"/>
      <c r="M205" s="54"/>
      <c r="N205" s="54"/>
      <c r="O205" s="54"/>
      <c r="P205" s="54"/>
      <c r="Q205" s="54"/>
      <c r="R205" s="54"/>
      <c r="S205" s="54"/>
      <c r="T205" s="54"/>
      <c r="U205" s="54"/>
      <c r="V205" s="82"/>
    </row>
    <row r="206" spans="1:22" ht="30.65" customHeight="1" x14ac:dyDescent="0.35">
      <c r="A206" s="60">
        <f>'S6 Maquette'!B206</f>
        <v>0</v>
      </c>
      <c r="B206" s="60">
        <f>'S6 Maquette'!C206</f>
        <v>0</v>
      </c>
      <c r="C206" s="81">
        <f>'S6 Maquette'!F206</f>
        <v>0</v>
      </c>
      <c r="D206" s="54"/>
      <c r="E206" s="54"/>
      <c r="F206" s="54"/>
      <c r="G206" s="54"/>
      <c r="H206" s="54"/>
      <c r="I206" s="54"/>
      <c r="J206" s="54"/>
      <c r="K206" s="54"/>
      <c r="L206" s="54"/>
      <c r="M206" s="54"/>
      <c r="N206" s="54"/>
      <c r="O206" s="54"/>
      <c r="P206" s="54"/>
      <c r="Q206" s="54"/>
      <c r="R206" s="54"/>
      <c r="S206" s="54"/>
      <c r="T206" s="54"/>
      <c r="U206" s="54"/>
      <c r="V206" s="82"/>
    </row>
    <row r="207" spans="1:22" ht="30.65" customHeight="1" x14ac:dyDescent="0.35">
      <c r="A207" s="60">
        <f>'S6 Maquette'!B207</f>
        <v>0</v>
      </c>
      <c r="B207" s="60">
        <f>'S6 Maquette'!C207</f>
        <v>0</v>
      </c>
      <c r="C207" s="81">
        <f>'S6 Maquette'!F207</f>
        <v>0</v>
      </c>
      <c r="D207" s="54"/>
      <c r="E207" s="54"/>
      <c r="F207" s="54"/>
      <c r="G207" s="54"/>
      <c r="H207" s="54"/>
      <c r="I207" s="54"/>
      <c r="J207" s="54"/>
      <c r="K207" s="54"/>
      <c r="L207" s="54"/>
      <c r="M207" s="54"/>
      <c r="N207" s="54"/>
      <c r="O207" s="54"/>
      <c r="P207" s="54"/>
      <c r="Q207" s="54"/>
      <c r="R207" s="54"/>
      <c r="S207" s="54"/>
      <c r="T207" s="54"/>
      <c r="U207" s="54"/>
      <c r="V207" s="82"/>
    </row>
    <row r="208" spans="1:22" ht="30.65" customHeight="1" x14ac:dyDescent="0.35">
      <c r="A208" s="60">
        <f>'S6 Maquette'!B208</f>
        <v>0</v>
      </c>
      <c r="B208" s="60">
        <f>'S6 Maquette'!C208</f>
        <v>0</v>
      </c>
      <c r="C208" s="81">
        <f>'S6 Maquette'!F208</f>
        <v>0</v>
      </c>
      <c r="D208" s="54"/>
      <c r="E208" s="54"/>
      <c r="F208" s="54"/>
      <c r="G208" s="54"/>
      <c r="H208" s="54"/>
      <c r="I208" s="54"/>
      <c r="J208" s="54"/>
      <c r="K208" s="54"/>
      <c r="L208" s="54"/>
      <c r="M208" s="54"/>
      <c r="N208" s="54"/>
      <c r="O208" s="54"/>
      <c r="P208" s="54"/>
      <c r="Q208" s="54"/>
      <c r="R208" s="54"/>
      <c r="S208" s="54"/>
      <c r="T208" s="54"/>
      <c r="U208" s="54"/>
      <c r="V208" s="82"/>
    </row>
    <row r="209" spans="1:22" ht="30.65" customHeight="1" x14ac:dyDescent="0.35">
      <c r="A209" s="60">
        <f>'S6 Maquette'!B209</f>
        <v>0</v>
      </c>
      <c r="B209" s="60">
        <f>'S6 Maquette'!C209</f>
        <v>0</v>
      </c>
      <c r="C209" s="81">
        <f>'S6 Maquette'!F209</f>
        <v>0</v>
      </c>
      <c r="D209" s="54"/>
      <c r="E209" s="54"/>
      <c r="F209" s="54"/>
      <c r="G209" s="54"/>
      <c r="H209" s="54"/>
      <c r="I209" s="54"/>
      <c r="J209" s="54"/>
      <c r="K209" s="54"/>
      <c r="L209" s="54"/>
      <c r="M209" s="54"/>
      <c r="N209" s="54"/>
      <c r="O209" s="54"/>
      <c r="P209" s="54"/>
      <c r="Q209" s="54"/>
      <c r="R209" s="54"/>
      <c r="S209" s="54"/>
      <c r="T209" s="54"/>
      <c r="U209" s="54"/>
      <c r="V209" s="82"/>
    </row>
    <row r="210" spans="1:22" ht="30.65" customHeight="1" x14ac:dyDescent="0.35">
      <c r="A210" s="60">
        <f>'S6 Maquette'!B210</f>
        <v>0</v>
      </c>
      <c r="B210" s="60">
        <f>'S6 Maquette'!C210</f>
        <v>0</v>
      </c>
      <c r="C210" s="81">
        <f>'S6 Maquette'!F210</f>
        <v>0</v>
      </c>
      <c r="D210" s="54"/>
      <c r="E210" s="54"/>
      <c r="F210" s="54"/>
      <c r="G210" s="54"/>
      <c r="H210" s="54"/>
      <c r="I210" s="54"/>
      <c r="J210" s="54"/>
      <c r="K210" s="54"/>
      <c r="L210" s="54"/>
      <c r="M210" s="54"/>
      <c r="N210" s="54"/>
      <c r="O210" s="54"/>
      <c r="P210" s="54"/>
      <c r="Q210" s="54"/>
      <c r="R210" s="54"/>
      <c r="S210" s="54"/>
      <c r="T210" s="54"/>
      <c r="U210" s="54"/>
      <c r="V210" s="82"/>
    </row>
    <row r="211" spans="1:22" ht="30.65" customHeight="1" x14ac:dyDescent="0.35">
      <c r="A211" s="60">
        <f>'S6 Maquette'!B211</f>
        <v>0</v>
      </c>
      <c r="B211" s="60">
        <f>'S6 Maquette'!C211</f>
        <v>0</v>
      </c>
      <c r="C211" s="81">
        <f>'S6 Maquette'!F211</f>
        <v>0</v>
      </c>
      <c r="D211" s="54"/>
      <c r="E211" s="54"/>
      <c r="F211" s="54"/>
      <c r="G211" s="54"/>
      <c r="H211" s="54"/>
      <c r="I211" s="54"/>
      <c r="J211" s="54"/>
      <c r="K211" s="54"/>
      <c r="L211" s="54"/>
      <c r="M211" s="54"/>
      <c r="N211" s="54"/>
      <c r="O211" s="54"/>
      <c r="P211" s="54"/>
      <c r="Q211" s="54"/>
      <c r="R211" s="54"/>
      <c r="S211" s="54"/>
      <c r="T211" s="54"/>
      <c r="U211" s="54"/>
      <c r="V211" s="82"/>
    </row>
    <row r="212" spans="1:22" ht="30.65" customHeight="1" x14ac:dyDescent="0.35">
      <c r="A212" s="60">
        <f>'S6 Maquette'!B212</f>
        <v>0</v>
      </c>
      <c r="B212" s="60">
        <f>'S6 Maquette'!C212</f>
        <v>0</v>
      </c>
      <c r="C212" s="81">
        <f>'S6 Maquette'!F212</f>
        <v>0</v>
      </c>
      <c r="D212" s="54"/>
      <c r="E212" s="54"/>
      <c r="F212" s="54"/>
      <c r="G212" s="54"/>
      <c r="H212" s="54"/>
      <c r="I212" s="54"/>
      <c r="J212" s="54"/>
      <c r="K212" s="54"/>
      <c r="L212" s="54"/>
      <c r="M212" s="54"/>
      <c r="N212" s="54"/>
      <c r="O212" s="54"/>
      <c r="P212" s="54"/>
      <c r="Q212" s="54"/>
      <c r="R212" s="54"/>
      <c r="S212" s="54"/>
      <c r="T212" s="54"/>
      <c r="U212" s="54"/>
      <c r="V212" s="82"/>
    </row>
    <row r="213" spans="1:22" ht="30.65" customHeight="1" x14ac:dyDescent="0.35">
      <c r="A213" s="60">
        <f>'S6 Maquette'!B213</f>
        <v>0</v>
      </c>
      <c r="B213" s="60">
        <f>'S6 Maquette'!C213</f>
        <v>0</v>
      </c>
      <c r="C213" s="81">
        <f>'S6 Maquette'!F213</f>
        <v>0</v>
      </c>
      <c r="D213" s="54"/>
      <c r="E213" s="54"/>
      <c r="F213" s="54"/>
      <c r="G213" s="54"/>
      <c r="H213" s="54"/>
      <c r="I213" s="54"/>
      <c r="J213" s="54"/>
      <c r="K213" s="54"/>
      <c r="L213" s="54"/>
      <c r="M213" s="54"/>
      <c r="N213" s="54"/>
      <c r="O213" s="54"/>
      <c r="P213" s="54"/>
      <c r="Q213" s="54"/>
      <c r="R213" s="54"/>
      <c r="S213" s="54"/>
      <c r="T213" s="54"/>
      <c r="U213" s="54"/>
      <c r="V213" s="82"/>
    </row>
    <row r="214" spans="1:22" ht="30.65" customHeight="1" x14ac:dyDescent="0.35">
      <c r="A214" s="60">
        <f>'S6 Maquette'!B214</f>
        <v>0</v>
      </c>
      <c r="B214" s="60">
        <f>'S6 Maquette'!C214</f>
        <v>0</v>
      </c>
      <c r="C214" s="81">
        <f>'S6 Maquette'!F214</f>
        <v>0</v>
      </c>
      <c r="D214" s="54"/>
      <c r="E214" s="54"/>
      <c r="F214" s="54"/>
      <c r="G214" s="54"/>
      <c r="H214" s="54"/>
      <c r="I214" s="54"/>
      <c r="J214" s="54"/>
      <c r="K214" s="54"/>
      <c r="L214" s="54"/>
      <c r="M214" s="54"/>
      <c r="N214" s="54"/>
      <c r="O214" s="54"/>
      <c r="P214" s="54"/>
      <c r="Q214" s="54"/>
      <c r="R214" s="54"/>
      <c r="S214" s="54"/>
      <c r="T214" s="54"/>
      <c r="U214" s="54"/>
      <c r="V214" s="82"/>
    </row>
    <row r="215" spans="1:22" ht="30.65" customHeight="1" x14ac:dyDescent="0.35">
      <c r="A215" s="60">
        <f>'S6 Maquette'!B215</f>
        <v>0</v>
      </c>
      <c r="B215" s="60">
        <f>'S6 Maquette'!C215</f>
        <v>0</v>
      </c>
      <c r="C215" s="81">
        <f>'S6 Maquette'!F215</f>
        <v>0</v>
      </c>
      <c r="D215" s="54"/>
      <c r="E215" s="54"/>
      <c r="F215" s="54"/>
      <c r="G215" s="54"/>
      <c r="H215" s="54"/>
      <c r="I215" s="54"/>
      <c r="J215" s="54"/>
      <c r="K215" s="54"/>
      <c r="L215" s="54"/>
      <c r="M215" s="54"/>
      <c r="N215" s="54"/>
      <c r="O215" s="54"/>
      <c r="P215" s="54"/>
      <c r="Q215" s="54"/>
      <c r="R215" s="54"/>
      <c r="S215" s="54"/>
      <c r="T215" s="54"/>
      <c r="U215" s="54"/>
      <c r="V215" s="82"/>
    </row>
    <row r="216" spans="1:22" ht="30.65" customHeight="1" x14ac:dyDescent="0.35">
      <c r="A216" s="60">
        <f>'S6 Maquette'!B216</f>
        <v>0</v>
      </c>
      <c r="B216" s="60">
        <f>'S6 Maquette'!C216</f>
        <v>0</v>
      </c>
      <c r="C216" s="81">
        <f>'S6 Maquette'!F216</f>
        <v>0</v>
      </c>
      <c r="D216" s="54"/>
      <c r="E216" s="54"/>
      <c r="F216" s="54"/>
      <c r="G216" s="54"/>
      <c r="H216" s="54"/>
      <c r="I216" s="54"/>
      <c r="J216" s="54"/>
      <c r="K216" s="54"/>
      <c r="L216" s="54"/>
      <c r="M216" s="54"/>
      <c r="N216" s="54"/>
      <c r="O216" s="54"/>
      <c r="P216" s="54"/>
      <c r="Q216" s="54"/>
      <c r="R216" s="54"/>
      <c r="S216" s="54"/>
      <c r="T216" s="54"/>
      <c r="U216" s="54"/>
      <c r="V216" s="82"/>
    </row>
    <row r="217" spans="1:22" ht="30.65" customHeight="1" x14ac:dyDescent="0.35">
      <c r="A217" s="60">
        <f>'S6 Maquette'!B217</f>
        <v>0</v>
      </c>
      <c r="B217" s="60">
        <f>'S6 Maquette'!C217</f>
        <v>0</v>
      </c>
      <c r="C217" s="81">
        <f>'S6 Maquette'!F217</f>
        <v>0</v>
      </c>
      <c r="D217" s="54"/>
      <c r="E217" s="54"/>
      <c r="F217" s="54"/>
      <c r="G217" s="54"/>
      <c r="H217" s="54"/>
      <c r="I217" s="54"/>
      <c r="J217" s="54"/>
      <c r="K217" s="54"/>
      <c r="L217" s="54"/>
      <c r="M217" s="54"/>
      <c r="N217" s="54"/>
      <c r="O217" s="54"/>
      <c r="P217" s="54"/>
      <c r="Q217" s="54"/>
      <c r="R217" s="54"/>
      <c r="S217" s="54"/>
      <c r="T217" s="54"/>
      <c r="U217" s="54"/>
      <c r="V217" s="82"/>
    </row>
    <row r="218" spans="1:22" ht="30.65" customHeight="1" x14ac:dyDescent="0.35">
      <c r="A218" s="60">
        <f>'S6 Maquette'!B218</f>
        <v>0</v>
      </c>
      <c r="B218" s="60">
        <f>'S6 Maquette'!C218</f>
        <v>0</v>
      </c>
      <c r="C218" s="81">
        <f>'S6 Maquette'!F218</f>
        <v>0</v>
      </c>
      <c r="D218" s="54"/>
      <c r="E218" s="54"/>
      <c r="F218" s="54"/>
      <c r="G218" s="54"/>
      <c r="H218" s="54"/>
      <c r="I218" s="54"/>
      <c r="J218" s="54"/>
      <c r="K218" s="54"/>
      <c r="L218" s="54"/>
      <c r="M218" s="54"/>
      <c r="N218" s="54"/>
      <c r="O218" s="54"/>
      <c r="P218" s="54"/>
      <c r="Q218" s="54"/>
      <c r="R218" s="54"/>
      <c r="S218" s="54"/>
      <c r="T218" s="54"/>
      <c r="U218" s="54"/>
      <c r="V218" s="82"/>
    </row>
    <row r="219" spans="1:22" ht="30.65" customHeight="1" x14ac:dyDescent="0.35">
      <c r="A219" s="60">
        <f>'S6 Maquette'!B219</f>
        <v>0</v>
      </c>
      <c r="B219" s="60">
        <f>'S6 Maquette'!C219</f>
        <v>0</v>
      </c>
      <c r="C219" s="81">
        <f>'S6 Maquette'!F219</f>
        <v>0</v>
      </c>
      <c r="D219" s="54"/>
      <c r="E219" s="54"/>
      <c r="F219" s="54"/>
      <c r="G219" s="54"/>
      <c r="H219" s="54"/>
      <c r="I219" s="54"/>
      <c r="J219" s="54"/>
      <c r="K219" s="54"/>
      <c r="L219" s="54"/>
      <c r="M219" s="54"/>
      <c r="N219" s="54"/>
      <c r="O219" s="54"/>
      <c r="P219" s="54"/>
      <c r="Q219" s="54"/>
      <c r="R219" s="54"/>
      <c r="S219" s="54"/>
      <c r="T219" s="54"/>
      <c r="U219" s="54"/>
      <c r="V219" s="82"/>
    </row>
    <row r="220" spans="1:22" ht="30.65" customHeight="1" x14ac:dyDescent="0.35">
      <c r="A220" s="60">
        <f>'S6 Maquette'!B220</f>
        <v>0</v>
      </c>
      <c r="B220" s="60">
        <f>'S6 Maquette'!C220</f>
        <v>0</v>
      </c>
      <c r="C220" s="81">
        <f>'S6 Maquette'!F220</f>
        <v>0</v>
      </c>
      <c r="D220" s="54"/>
      <c r="E220" s="54"/>
      <c r="F220" s="54"/>
      <c r="G220" s="54"/>
      <c r="H220" s="54"/>
      <c r="I220" s="54"/>
      <c r="J220" s="54"/>
      <c r="K220" s="54"/>
      <c r="L220" s="54"/>
      <c r="M220" s="54"/>
      <c r="N220" s="54"/>
      <c r="O220" s="54"/>
      <c r="P220" s="54"/>
      <c r="Q220" s="54"/>
      <c r="R220" s="54"/>
      <c r="S220" s="54"/>
      <c r="T220" s="54"/>
      <c r="U220" s="54"/>
      <c r="V220" s="82"/>
    </row>
    <row r="221" spans="1:22" ht="30.65" customHeight="1" x14ac:dyDescent="0.35">
      <c r="A221" s="60">
        <f>'S6 Maquette'!B221</f>
        <v>0</v>
      </c>
      <c r="B221" s="60">
        <f>'S6 Maquette'!C221</f>
        <v>0</v>
      </c>
      <c r="C221" s="81">
        <f>'S6 Maquette'!F221</f>
        <v>0</v>
      </c>
      <c r="D221" s="54"/>
      <c r="E221" s="54"/>
      <c r="F221" s="54"/>
      <c r="G221" s="54"/>
      <c r="H221" s="54"/>
      <c r="I221" s="54"/>
      <c r="J221" s="54"/>
      <c r="K221" s="54"/>
      <c r="L221" s="54"/>
      <c r="M221" s="54"/>
      <c r="N221" s="54"/>
      <c r="O221" s="54"/>
      <c r="P221" s="54"/>
      <c r="Q221" s="54"/>
      <c r="R221" s="54"/>
      <c r="S221" s="54"/>
      <c r="T221" s="54"/>
      <c r="U221" s="54"/>
      <c r="V221" s="82"/>
    </row>
    <row r="222" spans="1:22" ht="30.65" customHeight="1" x14ac:dyDescent="0.35">
      <c r="A222" s="60">
        <f>'S6 Maquette'!B222</f>
        <v>0</v>
      </c>
      <c r="B222" s="60">
        <f>'S6 Maquette'!C222</f>
        <v>0</v>
      </c>
      <c r="C222" s="81">
        <f>'S6 Maquette'!F222</f>
        <v>0</v>
      </c>
      <c r="D222" s="54"/>
      <c r="E222" s="54"/>
      <c r="F222" s="54"/>
      <c r="G222" s="54"/>
      <c r="H222" s="54"/>
      <c r="I222" s="54"/>
      <c r="J222" s="54"/>
      <c r="K222" s="54"/>
      <c r="L222" s="54"/>
      <c r="M222" s="54"/>
      <c r="N222" s="54"/>
      <c r="O222" s="54"/>
      <c r="P222" s="54"/>
      <c r="Q222" s="54"/>
      <c r="R222" s="54"/>
      <c r="S222" s="54"/>
      <c r="T222" s="54"/>
      <c r="U222" s="54"/>
      <c r="V222" s="82"/>
    </row>
    <row r="223" spans="1:22" ht="30.65" customHeight="1" x14ac:dyDescent="0.35">
      <c r="A223" s="60">
        <f>'S6 Maquette'!B223</f>
        <v>0</v>
      </c>
      <c r="B223" s="60">
        <f>'S6 Maquette'!C223</f>
        <v>0</v>
      </c>
      <c r="C223" s="81">
        <f>'S6 Maquette'!F223</f>
        <v>0</v>
      </c>
      <c r="D223" s="54"/>
      <c r="E223" s="54"/>
      <c r="F223" s="54"/>
      <c r="G223" s="54"/>
      <c r="H223" s="54"/>
      <c r="I223" s="54"/>
      <c r="J223" s="54"/>
      <c r="K223" s="54"/>
      <c r="L223" s="54"/>
      <c r="M223" s="54"/>
      <c r="N223" s="54"/>
      <c r="O223" s="54"/>
      <c r="P223" s="54"/>
      <c r="Q223" s="54"/>
      <c r="R223" s="54"/>
      <c r="S223" s="54"/>
      <c r="T223" s="54"/>
      <c r="U223" s="54"/>
      <c r="V223" s="82"/>
    </row>
    <row r="224" spans="1:22" ht="30.65" customHeight="1" x14ac:dyDescent="0.35">
      <c r="A224" s="60">
        <f>'S6 Maquette'!B224</f>
        <v>0</v>
      </c>
      <c r="B224" s="60">
        <f>'S6 Maquette'!C224</f>
        <v>0</v>
      </c>
      <c r="C224" s="81">
        <f>'S6 Maquette'!F224</f>
        <v>0</v>
      </c>
      <c r="D224" s="54"/>
      <c r="E224" s="54"/>
      <c r="F224" s="54"/>
      <c r="G224" s="54"/>
      <c r="H224" s="54"/>
      <c r="I224" s="54"/>
      <c r="J224" s="54"/>
      <c r="K224" s="54"/>
      <c r="L224" s="54"/>
      <c r="M224" s="54"/>
      <c r="N224" s="54"/>
      <c r="O224" s="54"/>
      <c r="P224" s="54"/>
      <c r="Q224" s="54"/>
      <c r="R224" s="54"/>
      <c r="S224" s="54"/>
      <c r="T224" s="54"/>
      <c r="U224" s="54"/>
      <c r="V224" s="82"/>
    </row>
    <row r="225" spans="1:22" ht="30.65" customHeight="1" x14ac:dyDescent="0.35">
      <c r="A225" s="60">
        <f>'S6 Maquette'!B225</f>
        <v>0</v>
      </c>
      <c r="B225" s="60">
        <f>'S6 Maquette'!C225</f>
        <v>0</v>
      </c>
      <c r="C225" s="81">
        <f>'S6 Maquette'!F225</f>
        <v>0</v>
      </c>
      <c r="D225" s="54"/>
      <c r="E225" s="54"/>
      <c r="F225" s="54"/>
      <c r="G225" s="54"/>
      <c r="H225" s="54"/>
      <c r="I225" s="54"/>
      <c r="J225" s="54"/>
      <c r="K225" s="54"/>
      <c r="L225" s="54"/>
      <c r="M225" s="54"/>
      <c r="N225" s="54"/>
      <c r="O225" s="54"/>
      <c r="P225" s="54"/>
      <c r="Q225" s="54"/>
      <c r="R225" s="54"/>
      <c r="S225" s="54"/>
      <c r="T225" s="54"/>
      <c r="U225" s="54"/>
      <c r="V225" s="82"/>
    </row>
    <row r="226" spans="1:22" ht="30.65" customHeight="1" x14ac:dyDescent="0.35">
      <c r="A226" s="60">
        <f>'S6 Maquette'!B226</f>
        <v>0</v>
      </c>
      <c r="B226" s="60">
        <f>'S6 Maquette'!C226</f>
        <v>0</v>
      </c>
      <c r="C226" s="81">
        <f>'S6 Maquette'!F226</f>
        <v>0</v>
      </c>
      <c r="D226" s="54"/>
      <c r="E226" s="54"/>
      <c r="F226" s="54"/>
      <c r="G226" s="54"/>
      <c r="H226" s="54"/>
      <c r="I226" s="54"/>
      <c r="J226" s="54"/>
      <c r="K226" s="54"/>
      <c r="L226" s="54"/>
      <c r="M226" s="54"/>
      <c r="N226" s="54"/>
      <c r="O226" s="54"/>
      <c r="P226" s="54"/>
      <c r="Q226" s="54"/>
      <c r="R226" s="54"/>
      <c r="S226" s="54"/>
      <c r="T226" s="54"/>
      <c r="U226" s="54"/>
      <c r="V226" s="82"/>
    </row>
    <row r="227" spans="1:22" ht="30.65" customHeight="1" x14ac:dyDescent="0.35">
      <c r="A227" s="60">
        <f>'S6 Maquette'!B227</f>
        <v>0</v>
      </c>
      <c r="B227" s="60">
        <f>'S6 Maquette'!C227</f>
        <v>0</v>
      </c>
      <c r="C227" s="81">
        <f>'S6 Maquette'!F227</f>
        <v>0</v>
      </c>
      <c r="D227" s="54"/>
      <c r="E227" s="54"/>
      <c r="F227" s="54"/>
      <c r="G227" s="54"/>
      <c r="H227" s="54"/>
      <c r="I227" s="54"/>
      <c r="J227" s="54"/>
      <c r="K227" s="54"/>
      <c r="L227" s="54"/>
      <c r="M227" s="54"/>
      <c r="N227" s="54"/>
      <c r="O227" s="54"/>
      <c r="P227" s="54"/>
      <c r="Q227" s="54"/>
      <c r="R227" s="54"/>
      <c r="S227" s="54"/>
      <c r="T227" s="54"/>
      <c r="U227" s="54"/>
      <c r="V227" s="82"/>
    </row>
    <row r="228" spans="1:22" ht="30.65" customHeight="1" x14ac:dyDescent="0.35">
      <c r="A228" s="60">
        <f>'S6 Maquette'!B228</f>
        <v>0</v>
      </c>
      <c r="B228" s="60">
        <f>'S6 Maquette'!C228</f>
        <v>0</v>
      </c>
      <c r="C228" s="81">
        <f>'S6 Maquette'!F228</f>
        <v>0</v>
      </c>
      <c r="D228" s="54"/>
      <c r="E228" s="54"/>
      <c r="F228" s="54"/>
      <c r="G228" s="54"/>
      <c r="H228" s="54"/>
      <c r="I228" s="54"/>
      <c r="J228" s="54"/>
      <c r="K228" s="54"/>
      <c r="L228" s="54"/>
      <c r="M228" s="54"/>
      <c r="N228" s="54"/>
      <c r="O228" s="54"/>
      <c r="P228" s="54"/>
      <c r="Q228" s="54"/>
      <c r="R228" s="54"/>
      <c r="S228" s="54"/>
      <c r="T228" s="54"/>
      <c r="U228" s="54"/>
      <c r="V228" s="82"/>
    </row>
    <row r="229" spans="1:22" ht="30.65" customHeight="1" x14ac:dyDescent="0.35">
      <c r="A229" s="60">
        <f>'S6 Maquette'!B229</f>
        <v>0</v>
      </c>
      <c r="B229" s="60">
        <f>'S6 Maquette'!C229</f>
        <v>0</v>
      </c>
      <c r="C229" s="81">
        <f>'S6 Maquette'!F229</f>
        <v>0</v>
      </c>
      <c r="D229" s="54"/>
      <c r="E229" s="54"/>
      <c r="F229" s="54"/>
      <c r="G229" s="54"/>
      <c r="H229" s="54"/>
      <c r="I229" s="54"/>
      <c r="J229" s="54"/>
      <c r="K229" s="54"/>
      <c r="L229" s="54"/>
      <c r="M229" s="54"/>
      <c r="N229" s="54"/>
      <c r="O229" s="54"/>
      <c r="P229" s="54"/>
      <c r="Q229" s="54"/>
      <c r="R229" s="54"/>
      <c r="S229" s="54"/>
      <c r="T229" s="54"/>
      <c r="U229" s="54"/>
      <c r="V229" s="82"/>
    </row>
    <row r="230" spans="1:22" ht="30.65" customHeight="1" x14ac:dyDescent="0.35">
      <c r="A230" s="60">
        <f>'S6 Maquette'!B230</f>
        <v>0</v>
      </c>
      <c r="B230" s="60">
        <f>'S6 Maquette'!C230</f>
        <v>0</v>
      </c>
      <c r="C230" s="81">
        <f>'S6 Maquette'!F230</f>
        <v>0</v>
      </c>
      <c r="D230" s="54"/>
      <c r="E230" s="54"/>
      <c r="F230" s="54"/>
      <c r="G230" s="54"/>
      <c r="H230" s="54"/>
      <c r="I230" s="54"/>
      <c r="J230" s="54"/>
      <c r="K230" s="54"/>
      <c r="L230" s="54"/>
      <c r="M230" s="54"/>
      <c r="N230" s="54"/>
      <c r="O230" s="54"/>
      <c r="P230" s="54"/>
      <c r="Q230" s="54"/>
      <c r="R230" s="54"/>
      <c r="S230" s="54"/>
      <c r="T230" s="54"/>
      <c r="U230" s="54"/>
      <c r="V230" s="82"/>
    </row>
    <row r="231" spans="1:22" ht="30.65" customHeight="1" x14ac:dyDescent="0.35">
      <c r="A231" s="60">
        <f>'S6 Maquette'!B231</f>
        <v>0</v>
      </c>
      <c r="B231" s="60">
        <f>'S6 Maquette'!C231</f>
        <v>0</v>
      </c>
      <c r="C231" s="81">
        <f>'S6 Maquette'!F231</f>
        <v>0</v>
      </c>
      <c r="D231" s="54"/>
      <c r="E231" s="54"/>
      <c r="F231" s="54"/>
      <c r="G231" s="54"/>
      <c r="H231" s="54"/>
      <c r="I231" s="54"/>
      <c r="J231" s="54"/>
      <c r="K231" s="54"/>
      <c r="L231" s="54"/>
      <c r="M231" s="54"/>
      <c r="N231" s="54"/>
      <c r="O231" s="54"/>
      <c r="P231" s="54"/>
      <c r="Q231" s="54"/>
      <c r="R231" s="54"/>
      <c r="S231" s="54"/>
      <c r="T231" s="54"/>
      <c r="U231" s="54"/>
      <c r="V231" s="82"/>
    </row>
    <row r="232" spans="1:22" ht="30.65" customHeight="1" x14ac:dyDescent="0.35">
      <c r="A232" s="60">
        <f>'S6 Maquette'!B232</f>
        <v>0</v>
      </c>
      <c r="B232" s="60">
        <f>'S6 Maquette'!C232</f>
        <v>0</v>
      </c>
      <c r="C232" s="81">
        <f>'S6 Maquette'!F232</f>
        <v>0</v>
      </c>
      <c r="D232" s="54"/>
      <c r="E232" s="54"/>
      <c r="F232" s="54"/>
      <c r="G232" s="54"/>
      <c r="H232" s="54"/>
      <c r="I232" s="54"/>
      <c r="J232" s="54"/>
      <c r="K232" s="54"/>
      <c r="L232" s="54"/>
      <c r="M232" s="54"/>
      <c r="N232" s="54"/>
      <c r="O232" s="54"/>
      <c r="P232" s="54"/>
      <c r="Q232" s="54"/>
      <c r="R232" s="54"/>
      <c r="S232" s="54"/>
      <c r="T232" s="54"/>
      <c r="U232" s="54"/>
      <c r="V232" s="82"/>
    </row>
    <row r="233" spans="1:22" ht="30.65" customHeight="1" x14ac:dyDescent="0.35">
      <c r="A233" s="60">
        <f>'S6 Maquette'!B233</f>
        <v>0</v>
      </c>
      <c r="B233" s="60">
        <f>'S6 Maquette'!C233</f>
        <v>0</v>
      </c>
      <c r="C233" s="81">
        <f>'S6 Maquette'!F233</f>
        <v>0</v>
      </c>
      <c r="D233" s="54"/>
      <c r="E233" s="54"/>
      <c r="F233" s="54"/>
      <c r="G233" s="54"/>
      <c r="H233" s="54"/>
      <c r="I233" s="54"/>
      <c r="J233" s="54"/>
      <c r="K233" s="54"/>
      <c r="L233" s="54"/>
      <c r="M233" s="54"/>
      <c r="N233" s="54"/>
      <c r="O233" s="54"/>
      <c r="P233" s="54"/>
      <c r="Q233" s="54"/>
      <c r="R233" s="54"/>
      <c r="S233" s="54"/>
      <c r="T233" s="54"/>
      <c r="U233" s="54"/>
      <c r="V233" s="82"/>
    </row>
    <row r="234" spans="1:22" ht="30.65" customHeight="1" x14ac:dyDescent="0.35">
      <c r="A234" s="60">
        <f>'S6 Maquette'!B234</f>
        <v>0</v>
      </c>
      <c r="B234" s="60">
        <f>'S6 Maquette'!C234</f>
        <v>0</v>
      </c>
      <c r="C234" s="81">
        <f>'S6 Maquette'!F234</f>
        <v>0</v>
      </c>
      <c r="D234" s="54"/>
      <c r="E234" s="54"/>
      <c r="F234" s="54"/>
      <c r="G234" s="54"/>
      <c r="H234" s="54"/>
      <c r="I234" s="54"/>
      <c r="J234" s="54"/>
      <c r="K234" s="54"/>
      <c r="L234" s="54"/>
      <c r="M234" s="54"/>
      <c r="N234" s="54"/>
      <c r="O234" s="54"/>
      <c r="P234" s="54"/>
      <c r="Q234" s="54"/>
      <c r="R234" s="54"/>
      <c r="S234" s="54"/>
      <c r="T234" s="54"/>
      <c r="U234" s="54"/>
      <c r="V234" s="82"/>
    </row>
    <row r="235" spans="1:22" ht="30.65" customHeight="1" x14ac:dyDescent="0.35">
      <c r="A235" s="60">
        <f>'S6 Maquette'!B235</f>
        <v>0</v>
      </c>
      <c r="B235" s="60">
        <f>'S6 Maquette'!C235</f>
        <v>0</v>
      </c>
      <c r="C235" s="81">
        <f>'S6 Maquette'!F235</f>
        <v>0</v>
      </c>
      <c r="D235" s="54"/>
      <c r="E235" s="54"/>
      <c r="F235" s="54"/>
      <c r="G235" s="54"/>
      <c r="H235" s="54"/>
      <c r="I235" s="54"/>
      <c r="J235" s="54"/>
      <c r="K235" s="54"/>
      <c r="L235" s="54"/>
      <c r="M235" s="54"/>
      <c r="N235" s="54"/>
      <c r="O235" s="54"/>
      <c r="P235" s="54"/>
      <c r="Q235" s="54"/>
      <c r="R235" s="54"/>
      <c r="S235" s="54"/>
      <c r="T235" s="54"/>
      <c r="U235" s="54"/>
      <c r="V235" s="82"/>
    </row>
    <row r="236" spans="1:22" ht="30.65" customHeight="1" x14ac:dyDescent="0.35">
      <c r="A236" s="60">
        <f>'S6 Maquette'!B236</f>
        <v>0</v>
      </c>
      <c r="B236" s="60">
        <f>'S6 Maquette'!C236</f>
        <v>0</v>
      </c>
      <c r="C236" s="81">
        <f>'S6 Maquette'!F236</f>
        <v>0</v>
      </c>
      <c r="D236" s="54"/>
      <c r="E236" s="54"/>
      <c r="F236" s="54"/>
      <c r="G236" s="54"/>
      <c r="H236" s="54"/>
      <c r="I236" s="54"/>
      <c r="J236" s="54"/>
      <c r="K236" s="54"/>
      <c r="L236" s="54"/>
      <c r="M236" s="54"/>
      <c r="N236" s="54"/>
      <c r="O236" s="54"/>
      <c r="P236" s="54"/>
      <c r="Q236" s="54"/>
      <c r="R236" s="54"/>
      <c r="S236" s="54"/>
      <c r="T236" s="54"/>
      <c r="U236" s="54"/>
      <c r="V236" s="82"/>
    </row>
    <row r="237" spans="1:22" ht="30.65" customHeight="1" x14ac:dyDescent="0.35">
      <c r="A237" s="60">
        <f>'S6 Maquette'!B237</f>
        <v>0</v>
      </c>
      <c r="B237" s="60">
        <f>'S6 Maquette'!C237</f>
        <v>0</v>
      </c>
      <c r="C237" s="81">
        <f>'S6 Maquette'!F237</f>
        <v>0</v>
      </c>
      <c r="D237" s="54"/>
      <c r="E237" s="54"/>
      <c r="F237" s="54"/>
      <c r="G237" s="54"/>
      <c r="H237" s="54"/>
      <c r="I237" s="54"/>
      <c r="J237" s="54"/>
      <c r="K237" s="54"/>
      <c r="L237" s="54"/>
      <c r="M237" s="54"/>
      <c r="N237" s="54"/>
      <c r="O237" s="54"/>
      <c r="P237" s="54"/>
      <c r="Q237" s="54"/>
      <c r="R237" s="54"/>
      <c r="S237" s="54"/>
      <c r="T237" s="54"/>
      <c r="U237" s="54"/>
      <c r="V237" s="82"/>
    </row>
    <row r="238" spans="1:22" ht="30.65" customHeight="1" x14ac:dyDescent="0.35">
      <c r="A238" s="60">
        <f>'S6 Maquette'!B238</f>
        <v>0</v>
      </c>
      <c r="B238" s="60">
        <f>'S6 Maquette'!C238</f>
        <v>0</v>
      </c>
      <c r="C238" s="81">
        <f>'S6 Maquette'!F238</f>
        <v>0</v>
      </c>
      <c r="D238" s="54"/>
      <c r="E238" s="54"/>
      <c r="F238" s="54"/>
      <c r="G238" s="54"/>
      <c r="H238" s="54"/>
      <c r="I238" s="54"/>
      <c r="J238" s="54"/>
      <c r="K238" s="54"/>
      <c r="L238" s="54"/>
      <c r="M238" s="54"/>
      <c r="N238" s="54"/>
      <c r="O238" s="54"/>
      <c r="P238" s="54"/>
      <c r="Q238" s="54"/>
      <c r="R238" s="54"/>
      <c r="S238" s="54"/>
      <c r="T238" s="54"/>
      <c r="U238" s="54"/>
      <c r="V238" s="82"/>
    </row>
    <row r="239" spans="1:22" ht="30.65" customHeight="1" x14ac:dyDescent="0.35">
      <c r="A239" s="60">
        <f>'S6 Maquette'!B239</f>
        <v>0</v>
      </c>
      <c r="B239" s="60">
        <f>'S6 Maquette'!C239</f>
        <v>0</v>
      </c>
      <c r="C239" s="81">
        <f>'S6 Maquette'!F239</f>
        <v>0</v>
      </c>
      <c r="D239" s="54"/>
      <c r="E239" s="54"/>
      <c r="F239" s="54"/>
      <c r="G239" s="54"/>
      <c r="H239" s="54"/>
      <c r="I239" s="54"/>
      <c r="J239" s="54"/>
      <c r="K239" s="54"/>
      <c r="L239" s="54"/>
      <c r="M239" s="54"/>
      <c r="N239" s="54"/>
      <c r="O239" s="54"/>
      <c r="P239" s="54"/>
      <c r="Q239" s="54"/>
      <c r="R239" s="54"/>
      <c r="S239" s="54"/>
      <c r="T239" s="54"/>
      <c r="U239" s="54"/>
      <c r="V239" s="82"/>
    </row>
    <row r="240" spans="1:22" ht="30.65" customHeight="1" x14ac:dyDescent="0.35">
      <c r="A240" s="60">
        <f>'S6 Maquette'!B240</f>
        <v>0</v>
      </c>
      <c r="B240" s="60">
        <f>'S6 Maquette'!C240</f>
        <v>0</v>
      </c>
      <c r="C240" s="81">
        <f>'S6 Maquette'!F240</f>
        <v>0</v>
      </c>
      <c r="D240" s="54"/>
      <c r="E240" s="54"/>
      <c r="F240" s="54"/>
      <c r="G240" s="54"/>
      <c r="H240" s="54"/>
      <c r="I240" s="54"/>
      <c r="J240" s="54"/>
      <c r="K240" s="54"/>
      <c r="L240" s="54"/>
      <c r="M240" s="54"/>
      <c r="N240" s="54"/>
      <c r="O240" s="54"/>
      <c r="P240" s="54"/>
      <c r="Q240" s="54"/>
      <c r="R240" s="54"/>
      <c r="S240" s="54"/>
      <c r="T240" s="54"/>
      <c r="U240" s="54"/>
      <c r="V240" s="82"/>
    </row>
    <row r="241" spans="1:22" ht="30.65" customHeight="1" x14ac:dyDescent="0.35">
      <c r="A241" s="60">
        <f>'S6 Maquette'!B241</f>
        <v>0</v>
      </c>
      <c r="B241" s="60">
        <f>'S6 Maquette'!C241</f>
        <v>0</v>
      </c>
      <c r="C241" s="81">
        <f>'S6 Maquette'!F241</f>
        <v>0</v>
      </c>
      <c r="D241" s="54"/>
      <c r="E241" s="54"/>
      <c r="F241" s="54"/>
      <c r="G241" s="54"/>
      <c r="H241" s="54"/>
      <c r="I241" s="54"/>
      <c r="J241" s="54"/>
      <c r="K241" s="54"/>
      <c r="L241" s="54"/>
      <c r="M241" s="54"/>
      <c r="N241" s="54"/>
      <c r="O241" s="54"/>
      <c r="P241" s="54"/>
      <c r="Q241" s="54"/>
      <c r="R241" s="54"/>
      <c r="S241" s="54"/>
      <c r="T241" s="54"/>
      <c r="U241" s="54"/>
      <c r="V241" s="82"/>
    </row>
    <row r="242" spans="1:22" ht="30.65" customHeight="1" x14ac:dyDescent="0.35">
      <c r="A242" s="60">
        <f>'S6 Maquette'!B242</f>
        <v>0</v>
      </c>
      <c r="B242" s="60">
        <f>'S6 Maquette'!C242</f>
        <v>0</v>
      </c>
      <c r="C242" s="81">
        <f>'S6 Maquette'!F242</f>
        <v>0</v>
      </c>
      <c r="D242" s="54"/>
      <c r="E242" s="54"/>
      <c r="F242" s="54"/>
      <c r="G242" s="54"/>
      <c r="H242" s="54"/>
      <c r="I242" s="54"/>
      <c r="J242" s="54"/>
      <c r="K242" s="54"/>
      <c r="L242" s="54"/>
      <c r="M242" s="54"/>
      <c r="N242" s="54"/>
      <c r="O242" s="54"/>
      <c r="P242" s="54"/>
      <c r="Q242" s="54"/>
      <c r="R242" s="54"/>
      <c r="S242" s="54"/>
      <c r="T242" s="54"/>
      <c r="U242" s="54"/>
      <c r="V242" s="82"/>
    </row>
    <row r="243" spans="1:22" ht="30.65" customHeight="1" x14ac:dyDescent="0.35">
      <c r="A243" s="60">
        <f>'S6 Maquette'!B243</f>
        <v>0</v>
      </c>
      <c r="B243" s="60">
        <f>'S6 Maquette'!C243</f>
        <v>0</v>
      </c>
      <c r="C243" s="81">
        <f>'S6 Maquette'!F243</f>
        <v>0</v>
      </c>
      <c r="D243" s="54"/>
      <c r="E243" s="54"/>
      <c r="F243" s="54"/>
      <c r="G243" s="54"/>
      <c r="H243" s="54"/>
      <c r="I243" s="54"/>
      <c r="J243" s="54"/>
      <c r="K243" s="54"/>
      <c r="L243" s="54"/>
      <c r="M243" s="54"/>
      <c r="N243" s="54"/>
      <c r="O243" s="54"/>
      <c r="P243" s="54"/>
      <c r="Q243" s="54"/>
      <c r="R243" s="54"/>
      <c r="S243" s="54"/>
      <c r="T243" s="54"/>
      <c r="U243" s="54"/>
      <c r="V243" s="82"/>
    </row>
    <row r="244" spans="1:22" ht="30.65" customHeight="1" x14ac:dyDescent="0.35">
      <c r="A244" s="60">
        <f>'S6 Maquette'!B244</f>
        <v>0</v>
      </c>
      <c r="B244" s="60">
        <f>'S6 Maquette'!C244</f>
        <v>0</v>
      </c>
      <c r="C244" s="81">
        <f>'S6 Maquette'!F244</f>
        <v>0</v>
      </c>
      <c r="D244" s="54"/>
      <c r="E244" s="54"/>
      <c r="F244" s="54"/>
      <c r="G244" s="54"/>
      <c r="H244" s="54"/>
      <c r="I244" s="54"/>
      <c r="J244" s="54"/>
      <c r="K244" s="54"/>
      <c r="L244" s="54"/>
      <c r="M244" s="54"/>
      <c r="N244" s="54"/>
      <c r="O244" s="54"/>
      <c r="P244" s="54"/>
      <c r="Q244" s="54"/>
      <c r="R244" s="54"/>
      <c r="S244" s="54"/>
      <c r="T244" s="54"/>
      <c r="U244" s="54"/>
      <c r="V244" s="82"/>
    </row>
    <row r="245" spans="1:22" ht="30.65" customHeight="1" x14ac:dyDescent="0.35">
      <c r="A245" s="60">
        <f>'S6 Maquette'!B245</f>
        <v>0</v>
      </c>
      <c r="B245" s="60">
        <f>'S6 Maquette'!C245</f>
        <v>0</v>
      </c>
      <c r="C245" s="81">
        <f>'S6 Maquette'!F245</f>
        <v>0</v>
      </c>
      <c r="D245" s="54"/>
      <c r="E245" s="54"/>
      <c r="F245" s="54"/>
      <c r="G245" s="54"/>
      <c r="H245" s="54"/>
      <c r="I245" s="54"/>
      <c r="J245" s="54"/>
      <c r="K245" s="54"/>
      <c r="L245" s="54"/>
      <c r="M245" s="54"/>
      <c r="N245" s="54"/>
      <c r="O245" s="54"/>
      <c r="P245" s="54"/>
      <c r="Q245" s="54"/>
      <c r="R245" s="54"/>
      <c r="S245" s="54"/>
      <c r="T245" s="54"/>
      <c r="U245" s="54"/>
      <c r="V245" s="82"/>
    </row>
    <row r="246" spans="1:22" ht="30.65" customHeight="1" x14ac:dyDescent="0.35">
      <c r="A246" s="60">
        <f>'S6 Maquette'!B246</f>
        <v>0</v>
      </c>
      <c r="B246" s="60">
        <f>'S6 Maquette'!C246</f>
        <v>0</v>
      </c>
      <c r="C246" s="81">
        <f>'S6 Maquette'!F246</f>
        <v>0</v>
      </c>
      <c r="D246" s="54"/>
      <c r="E246" s="54"/>
      <c r="F246" s="54"/>
      <c r="G246" s="54"/>
      <c r="H246" s="54"/>
      <c r="I246" s="54"/>
      <c r="J246" s="54"/>
      <c r="K246" s="54"/>
      <c r="L246" s="54"/>
      <c r="M246" s="54"/>
      <c r="N246" s="54"/>
      <c r="O246" s="54"/>
      <c r="P246" s="54"/>
      <c r="Q246" s="54"/>
      <c r="R246" s="54"/>
      <c r="S246" s="54"/>
      <c r="T246" s="54"/>
      <c r="U246" s="54"/>
      <c r="V246" s="82"/>
    </row>
    <row r="247" spans="1:22" ht="30.65" customHeight="1" x14ac:dyDescent="0.35">
      <c r="A247" s="60">
        <f>'S6 Maquette'!B247</f>
        <v>0</v>
      </c>
      <c r="B247" s="60">
        <f>'S6 Maquette'!C247</f>
        <v>0</v>
      </c>
      <c r="C247" s="81">
        <f>'S6 Maquette'!F247</f>
        <v>0</v>
      </c>
      <c r="D247" s="54"/>
      <c r="E247" s="54"/>
      <c r="F247" s="54"/>
      <c r="G247" s="54"/>
      <c r="H247" s="54"/>
      <c r="I247" s="54"/>
      <c r="J247" s="54"/>
      <c r="K247" s="54"/>
      <c r="L247" s="54"/>
      <c r="M247" s="54"/>
      <c r="N247" s="54"/>
      <c r="O247" s="54"/>
      <c r="P247" s="54"/>
      <c r="Q247" s="54"/>
      <c r="R247" s="54"/>
      <c r="S247" s="54"/>
      <c r="T247" s="54"/>
      <c r="U247" s="54"/>
      <c r="V247" s="82"/>
    </row>
    <row r="248" spans="1:22" ht="30.65" customHeight="1" x14ac:dyDescent="0.35">
      <c r="A248" s="60">
        <f>'S6 Maquette'!B248</f>
        <v>0</v>
      </c>
      <c r="B248" s="60">
        <f>'S6 Maquette'!C248</f>
        <v>0</v>
      </c>
      <c r="C248" s="81">
        <f>'S6 Maquette'!F248</f>
        <v>0</v>
      </c>
      <c r="D248" s="54"/>
      <c r="E248" s="54"/>
      <c r="F248" s="54"/>
      <c r="G248" s="54"/>
      <c r="H248" s="54"/>
      <c r="I248" s="54"/>
      <c r="J248" s="54"/>
      <c r="K248" s="54"/>
      <c r="L248" s="54"/>
      <c r="M248" s="54"/>
      <c r="N248" s="54"/>
      <c r="O248" s="54"/>
      <c r="P248" s="54"/>
      <c r="Q248" s="54"/>
      <c r="R248" s="54"/>
      <c r="S248" s="54"/>
      <c r="T248" s="54"/>
      <c r="U248" s="54"/>
      <c r="V248" s="82"/>
    </row>
    <row r="249" spans="1:22" ht="30.65" customHeight="1" x14ac:dyDescent="0.35">
      <c r="A249" s="60">
        <f>'S6 Maquette'!B249</f>
        <v>0</v>
      </c>
      <c r="B249" s="60">
        <f>'S6 Maquette'!C249</f>
        <v>0</v>
      </c>
      <c r="C249" s="81">
        <f>'S6 Maquette'!F249</f>
        <v>0</v>
      </c>
      <c r="D249" s="54"/>
      <c r="E249" s="54"/>
      <c r="F249" s="54"/>
      <c r="G249" s="54"/>
      <c r="H249" s="54"/>
      <c r="I249" s="54"/>
      <c r="J249" s="54"/>
      <c r="K249" s="54"/>
      <c r="L249" s="54"/>
      <c r="M249" s="54"/>
      <c r="N249" s="54"/>
      <c r="O249" s="54"/>
      <c r="P249" s="54"/>
      <c r="Q249" s="54"/>
      <c r="R249" s="54"/>
      <c r="S249" s="54"/>
      <c r="T249" s="54"/>
      <c r="U249" s="54"/>
      <c r="V249" s="82"/>
    </row>
    <row r="250" spans="1:22" ht="30.65" customHeight="1" x14ac:dyDescent="0.35">
      <c r="A250" s="60">
        <f>'S6 Maquette'!B250</f>
        <v>0</v>
      </c>
      <c r="B250" s="60">
        <f>'S6 Maquette'!C250</f>
        <v>0</v>
      </c>
      <c r="C250" s="81">
        <f>'S6 Maquette'!F250</f>
        <v>0</v>
      </c>
      <c r="D250" s="54"/>
      <c r="E250" s="54"/>
      <c r="F250" s="54"/>
      <c r="G250" s="54"/>
      <c r="H250" s="54"/>
      <c r="I250" s="54"/>
      <c r="J250" s="54"/>
      <c r="K250" s="54"/>
      <c r="L250" s="54"/>
      <c r="M250" s="54"/>
      <c r="N250" s="54"/>
      <c r="O250" s="54"/>
      <c r="P250" s="54"/>
      <c r="Q250" s="54"/>
      <c r="R250" s="54"/>
      <c r="S250" s="54"/>
      <c r="T250" s="54"/>
      <c r="U250" s="54"/>
      <c r="V250" s="82"/>
    </row>
    <row r="251" spans="1:22" ht="30.65" customHeight="1" x14ac:dyDescent="0.35">
      <c r="A251" s="60">
        <f>'S6 Maquette'!B251</f>
        <v>0</v>
      </c>
      <c r="B251" s="60">
        <f>'S6 Maquette'!C251</f>
        <v>0</v>
      </c>
      <c r="C251" s="81">
        <f>'S6 Maquette'!F251</f>
        <v>0</v>
      </c>
      <c r="D251" s="54"/>
      <c r="E251" s="54"/>
      <c r="F251" s="54"/>
      <c r="G251" s="54"/>
      <c r="H251" s="54"/>
      <c r="I251" s="54"/>
      <c r="J251" s="54"/>
      <c r="K251" s="54"/>
      <c r="L251" s="54"/>
      <c r="M251" s="54"/>
      <c r="N251" s="54"/>
      <c r="O251" s="54"/>
      <c r="P251" s="54"/>
      <c r="Q251" s="54"/>
      <c r="R251" s="54"/>
      <c r="S251" s="54"/>
      <c r="T251" s="54"/>
      <c r="U251" s="54"/>
      <c r="V251" s="82"/>
    </row>
    <row r="252" spans="1:22" ht="30.65" customHeight="1" x14ac:dyDescent="0.35">
      <c r="A252" s="60">
        <f>'S6 Maquette'!B252</f>
        <v>0</v>
      </c>
      <c r="B252" s="60">
        <f>'S6 Maquette'!C252</f>
        <v>0</v>
      </c>
      <c r="C252" s="81">
        <f>'S6 Maquette'!F252</f>
        <v>0</v>
      </c>
      <c r="D252" s="54"/>
      <c r="E252" s="54"/>
      <c r="F252" s="54"/>
      <c r="G252" s="54"/>
      <c r="H252" s="54"/>
      <c r="I252" s="54"/>
      <c r="J252" s="54"/>
      <c r="K252" s="54"/>
      <c r="L252" s="54"/>
      <c r="M252" s="54"/>
      <c r="N252" s="54"/>
      <c r="O252" s="54"/>
      <c r="P252" s="54"/>
      <c r="Q252" s="54"/>
      <c r="R252" s="54"/>
      <c r="S252" s="54"/>
      <c r="T252" s="54"/>
      <c r="U252" s="54"/>
      <c r="V252" s="82"/>
    </row>
    <row r="253" spans="1:22" ht="30.65" customHeight="1" x14ac:dyDescent="0.35">
      <c r="A253" s="60">
        <f>'S6 Maquette'!B253</f>
        <v>0</v>
      </c>
      <c r="B253" s="60">
        <f>'S6 Maquette'!C253</f>
        <v>0</v>
      </c>
      <c r="C253" s="81">
        <f>'S6 Maquette'!F253</f>
        <v>0</v>
      </c>
      <c r="D253" s="54"/>
      <c r="E253" s="54"/>
      <c r="F253" s="54"/>
      <c r="G253" s="54"/>
      <c r="H253" s="54"/>
      <c r="I253" s="54"/>
      <c r="J253" s="54"/>
      <c r="K253" s="54"/>
      <c r="L253" s="54"/>
      <c r="M253" s="54"/>
      <c r="N253" s="54"/>
      <c r="O253" s="54"/>
      <c r="P253" s="54"/>
      <c r="Q253" s="54"/>
      <c r="R253" s="54"/>
      <c r="S253" s="54"/>
      <c r="T253" s="54"/>
      <c r="U253" s="54"/>
      <c r="V253" s="82"/>
    </row>
    <row r="254" spans="1:22" ht="30.65" customHeight="1" x14ac:dyDescent="0.35">
      <c r="A254" s="60">
        <f>'S6 Maquette'!B254</f>
        <v>0</v>
      </c>
      <c r="B254" s="60">
        <f>'S6 Maquette'!C254</f>
        <v>0</v>
      </c>
      <c r="C254" s="81">
        <f>'S6 Maquette'!F254</f>
        <v>0</v>
      </c>
      <c r="D254" s="54"/>
      <c r="E254" s="54"/>
      <c r="F254" s="54"/>
      <c r="G254" s="54"/>
      <c r="H254" s="54"/>
      <c r="I254" s="54"/>
      <c r="J254" s="54"/>
      <c r="K254" s="54"/>
      <c r="L254" s="54"/>
      <c r="M254" s="54"/>
      <c r="N254" s="54"/>
      <c r="O254" s="54"/>
      <c r="P254" s="54"/>
      <c r="Q254" s="54"/>
      <c r="R254" s="54"/>
      <c r="S254" s="54"/>
      <c r="T254" s="54"/>
      <c r="U254" s="54"/>
      <c r="V254" s="82"/>
    </row>
    <row r="255" spans="1:22" ht="30.65" customHeight="1" x14ac:dyDescent="0.35">
      <c r="A255" s="60">
        <f>'S6 Maquette'!B255</f>
        <v>0</v>
      </c>
      <c r="B255" s="60">
        <f>'S6 Maquette'!C255</f>
        <v>0</v>
      </c>
      <c r="C255" s="81">
        <f>'S6 Maquette'!F255</f>
        <v>0</v>
      </c>
      <c r="D255" s="54"/>
      <c r="E255" s="54"/>
      <c r="F255" s="54"/>
      <c r="G255" s="54"/>
      <c r="H255" s="54"/>
      <c r="I255" s="54"/>
      <c r="J255" s="54"/>
      <c r="K255" s="54"/>
      <c r="L255" s="54"/>
      <c r="M255" s="54"/>
      <c r="N255" s="54"/>
      <c r="O255" s="54"/>
      <c r="P255" s="54"/>
      <c r="Q255" s="54"/>
      <c r="R255" s="54"/>
      <c r="S255" s="54"/>
      <c r="T255" s="54"/>
      <c r="U255" s="54"/>
      <c r="V255" s="82"/>
    </row>
    <row r="256" spans="1:22" ht="30.65" customHeight="1" x14ac:dyDescent="0.35">
      <c r="A256" s="60">
        <f>'S6 Maquette'!B256</f>
        <v>0</v>
      </c>
      <c r="B256" s="60">
        <f>'S6 Maquette'!C256</f>
        <v>0</v>
      </c>
      <c r="C256" s="81">
        <f>'S6 Maquette'!F256</f>
        <v>0</v>
      </c>
      <c r="D256" s="54"/>
      <c r="E256" s="54"/>
      <c r="F256" s="54"/>
      <c r="G256" s="54"/>
      <c r="H256" s="54"/>
      <c r="I256" s="54"/>
      <c r="J256" s="54"/>
      <c r="K256" s="54"/>
      <c r="L256" s="54"/>
      <c r="M256" s="54"/>
      <c r="N256" s="54"/>
      <c r="O256" s="54"/>
      <c r="P256" s="54"/>
      <c r="Q256" s="54"/>
      <c r="R256" s="54"/>
      <c r="S256" s="54"/>
      <c r="T256" s="54"/>
      <c r="U256" s="54"/>
      <c r="V256" s="82"/>
    </row>
    <row r="257" spans="1:22" ht="30.65" customHeight="1" x14ac:dyDescent="0.35">
      <c r="A257" s="60">
        <f>'S6 Maquette'!B257</f>
        <v>0</v>
      </c>
      <c r="B257" s="60">
        <f>'S6 Maquette'!C257</f>
        <v>0</v>
      </c>
      <c r="C257" s="81">
        <f>'S6 Maquette'!F257</f>
        <v>0</v>
      </c>
      <c r="D257" s="54"/>
      <c r="E257" s="54"/>
      <c r="F257" s="54"/>
      <c r="G257" s="54"/>
      <c r="H257" s="54"/>
      <c r="I257" s="54"/>
      <c r="J257" s="54"/>
      <c r="K257" s="54"/>
      <c r="L257" s="54"/>
      <c r="M257" s="54"/>
      <c r="N257" s="54"/>
      <c r="O257" s="54"/>
      <c r="P257" s="54"/>
      <c r="Q257" s="54"/>
      <c r="R257" s="54"/>
      <c r="S257" s="54"/>
      <c r="T257" s="54"/>
      <c r="U257" s="54"/>
      <c r="V257" s="82"/>
    </row>
    <row r="258" spans="1:22" ht="30.65" customHeight="1" x14ac:dyDescent="0.35">
      <c r="A258" s="60">
        <f>'S6 Maquette'!B258</f>
        <v>0</v>
      </c>
      <c r="B258" s="60">
        <f>'S6 Maquette'!C258</f>
        <v>0</v>
      </c>
      <c r="C258" s="81">
        <f>'S6 Maquette'!F258</f>
        <v>0</v>
      </c>
      <c r="D258" s="54"/>
      <c r="E258" s="54"/>
      <c r="F258" s="54"/>
      <c r="G258" s="54"/>
      <c r="H258" s="54"/>
      <c r="I258" s="54"/>
      <c r="J258" s="54"/>
      <c r="K258" s="54"/>
      <c r="L258" s="54"/>
      <c r="M258" s="54"/>
      <c r="N258" s="54"/>
      <c r="O258" s="54"/>
      <c r="P258" s="54"/>
      <c r="Q258" s="54"/>
      <c r="R258" s="54"/>
      <c r="S258" s="54"/>
      <c r="T258" s="54"/>
      <c r="U258" s="54"/>
      <c r="V258" s="82"/>
    </row>
    <row r="259" spans="1:22" ht="30.65" customHeight="1" x14ac:dyDescent="0.35">
      <c r="A259" s="60">
        <f>'S6 Maquette'!B259</f>
        <v>0</v>
      </c>
      <c r="B259" s="60">
        <f>'S6 Maquette'!C259</f>
        <v>0</v>
      </c>
      <c r="C259" s="81">
        <f>'S6 Maquette'!F259</f>
        <v>0</v>
      </c>
      <c r="D259" s="54"/>
      <c r="E259" s="54"/>
      <c r="F259" s="54"/>
      <c r="G259" s="54"/>
      <c r="H259" s="54"/>
      <c r="I259" s="54"/>
      <c r="J259" s="54"/>
      <c r="K259" s="54"/>
      <c r="L259" s="54"/>
      <c r="M259" s="54"/>
      <c r="N259" s="54"/>
      <c r="O259" s="54"/>
      <c r="P259" s="54"/>
      <c r="Q259" s="54"/>
      <c r="R259" s="54"/>
      <c r="S259" s="54"/>
      <c r="T259" s="54"/>
      <c r="U259" s="54"/>
      <c r="V259" s="82"/>
    </row>
    <row r="260" spans="1:22" ht="30.65" customHeight="1" x14ac:dyDescent="0.35">
      <c r="A260" s="60">
        <f>'S6 Maquette'!B260</f>
        <v>0</v>
      </c>
      <c r="B260" s="60">
        <f>'S6 Maquette'!C260</f>
        <v>0</v>
      </c>
      <c r="C260" s="81">
        <f>'S6 Maquette'!F260</f>
        <v>0</v>
      </c>
      <c r="D260" s="54"/>
      <c r="E260" s="54"/>
      <c r="F260" s="54"/>
      <c r="G260" s="54"/>
      <c r="H260" s="54"/>
      <c r="I260" s="54"/>
      <c r="J260" s="54"/>
      <c r="K260" s="54"/>
      <c r="L260" s="54"/>
      <c r="M260" s="54"/>
      <c r="N260" s="54"/>
      <c r="O260" s="54"/>
      <c r="P260" s="54"/>
      <c r="Q260" s="54"/>
      <c r="R260" s="54"/>
      <c r="S260" s="54"/>
      <c r="T260" s="54"/>
      <c r="U260" s="54"/>
      <c r="V260" s="82"/>
    </row>
    <row r="261" spans="1:22" ht="30.65" customHeight="1" x14ac:dyDescent="0.35">
      <c r="A261" s="60">
        <f>'S6 Maquette'!B261</f>
        <v>0</v>
      </c>
      <c r="B261" s="60">
        <f>'S6 Maquette'!C261</f>
        <v>0</v>
      </c>
      <c r="C261" s="81">
        <f>'S6 Maquette'!F261</f>
        <v>0</v>
      </c>
      <c r="D261" s="54"/>
      <c r="E261" s="54"/>
      <c r="F261" s="54"/>
      <c r="G261" s="54"/>
      <c r="H261" s="54"/>
      <c r="I261" s="54"/>
      <c r="J261" s="54"/>
      <c r="K261" s="54"/>
      <c r="L261" s="54"/>
      <c r="M261" s="54"/>
      <c r="N261" s="54"/>
      <c r="O261" s="54"/>
      <c r="P261" s="54"/>
      <c r="Q261" s="54"/>
      <c r="R261" s="54"/>
      <c r="S261" s="54"/>
      <c r="T261" s="54"/>
      <c r="U261" s="54"/>
      <c r="V261" s="82"/>
    </row>
    <row r="262" spans="1:22" ht="30.65" customHeight="1" x14ac:dyDescent="0.35">
      <c r="A262" s="60">
        <f>'S6 Maquette'!B262</f>
        <v>0</v>
      </c>
      <c r="B262" s="60">
        <f>'S6 Maquette'!C262</f>
        <v>0</v>
      </c>
      <c r="C262" s="81">
        <f>'S6 Maquette'!F262</f>
        <v>0</v>
      </c>
      <c r="D262" s="54"/>
      <c r="E262" s="54"/>
      <c r="F262" s="54"/>
      <c r="G262" s="54"/>
      <c r="H262" s="54"/>
      <c r="I262" s="54"/>
      <c r="J262" s="54"/>
      <c r="K262" s="54"/>
      <c r="L262" s="54"/>
      <c r="M262" s="54"/>
      <c r="N262" s="54"/>
      <c r="O262" s="54"/>
      <c r="P262" s="54"/>
      <c r="Q262" s="54"/>
      <c r="R262" s="54"/>
      <c r="S262" s="54"/>
      <c r="T262" s="54"/>
      <c r="U262" s="54"/>
      <c r="V262" s="82"/>
    </row>
    <row r="263" spans="1:22" ht="30.65" customHeight="1" x14ac:dyDescent="0.35">
      <c r="A263" s="60">
        <f>'S6 Maquette'!B263</f>
        <v>0</v>
      </c>
      <c r="B263" s="60">
        <f>'S6 Maquette'!C263</f>
        <v>0</v>
      </c>
      <c r="C263" s="81">
        <f>'S6 Maquette'!F263</f>
        <v>0</v>
      </c>
      <c r="D263" s="54"/>
      <c r="E263" s="54"/>
      <c r="F263" s="54"/>
      <c r="G263" s="54"/>
      <c r="H263" s="54"/>
      <c r="I263" s="54"/>
      <c r="J263" s="54"/>
      <c r="K263" s="54"/>
      <c r="L263" s="54"/>
      <c r="M263" s="54"/>
      <c r="N263" s="54"/>
      <c r="O263" s="54"/>
      <c r="P263" s="54"/>
      <c r="Q263" s="54"/>
      <c r="R263" s="54"/>
      <c r="S263" s="54"/>
      <c r="T263" s="54"/>
      <c r="U263" s="54"/>
      <c r="V263" s="82"/>
    </row>
    <row r="264" spans="1:22" ht="30.65" customHeight="1" x14ac:dyDescent="0.35">
      <c r="A264" s="60">
        <f>'S6 Maquette'!B264</f>
        <v>0</v>
      </c>
      <c r="B264" s="60">
        <f>'S6 Maquette'!C264</f>
        <v>0</v>
      </c>
      <c r="C264" s="81">
        <f>'S6 Maquette'!F264</f>
        <v>0</v>
      </c>
      <c r="D264" s="54"/>
      <c r="E264" s="54"/>
      <c r="F264" s="54"/>
      <c r="G264" s="54"/>
      <c r="H264" s="54"/>
      <c r="I264" s="54"/>
      <c r="J264" s="54"/>
      <c r="K264" s="54"/>
      <c r="L264" s="54"/>
      <c r="M264" s="54"/>
      <c r="N264" s="54"/>
      <c r="O264" s="54"/>
      <c r="P264" s="54"/>
      <c r="Q264" s="54"/>
      <c r="R264" s="54"/>
      <c r="S264" s="54"/>
      <c r="T264" s="54"/>
      <c r="U264" s="54"/>
      <c r="V264" s="82"/>
    </row>
    <row r="265" spans="1:22" ht="30.65" customHeight="1" x14ac:dyDescent="0.35">
      <c r="A265" s="60">
        <f>'S6 Maquette'!B265</f>
        <v>0</v>
      </c>
      <c r="B265" s="60">
        <f>'S6 Maquette'!C265</f>
        <v>0</v>
      </c>
      <c r="C265" s="81">
        <f>'S6 Maquette'!F265</f>
        <v>0</v>
      </c>
      <c r="D265" s="54"/>
      <c r="E265" s="54"/>
      <c r="F265" s="54"/>
      <c r="G265" s="54"/>
      <c r="H265" s="54"/>
      <c r="I265" s="54"/>
      <c r="J265" s="54"/>
      <c r="K265" s="54"/>
      <c r="L265" s="54"/>
      <c r="M265" s="54"/>
      <c r="N265" s="54"/>
      <c r="O265" s="54"/>
      <c r="P265" s="54"/>
      <c r="Q265" s="54"/>
      <c r="R265" s="54"/>
      <c r="S265" s="54"/>
      <c r="T265" s="54"/>
      <c r="U265" s="54"/>
      <c r="V265" s="82"/>
    </row>
    <row r="266" spans="1:22" ht="30.65" customHeight="1" x14ac:dyDescent="0.35">
      <c r="A266" s="60">
        <f>'S6 Maquette'!B266</f>
        <v>0</v>
      </c>
      <c r="B266" s="60">
        <f>'S6 Maquette'!C266</f>
        <v>0</v>
      </c>
      <c r="C266" s="81">
        <f>'S6 Maquette'!F266</f>
        <v>0</v>
      </c>
      <c r="D266" s="54"/>
      <c r="E266" s="54"/>
      <c r="F266" s="54"/>
      <c r="G266" s="54"/>
      <c r="H266" s="54"/>
      <c r="I266" s="54"/>
      <c r="J266" s="54"/>
      <c r="K266" s="54"/>
      <c r="L266" s="54"/>
      <c r="M266" s="54"/>
      <c r="N266" s="54"/>
      <c r="O266" s="54"/>
      <c r="P266" s="54"/>
      <c r="Q266" s="54"/>
      <c r="R266" s="54"/>
      <c r="S266" s="54"/>
      <c r="T266" s="54"/>
      <c r="U266" s="54"/>
      <c r="V266" s="82"/>
    </row>
    <row r="267" spans="1:22" ht="30.65" customHeight="1" x14ac:dyDescent="0.35">
      <c r="A267" s="60">
        <f>'S6 Maquette'!B267</f>
        <v>0</v>
      </c>
      <c r="B267" s="60">
        <f>'S6 Maquette'!C267</f>
        <v>0</v>
      </c>
      <c r="C267" s="81">
        <f>'S6 Maquette'!F267</f>
        <v>0</v>
      </c>
      <c r="D267" s="54"/>
      <c r="E267" s="54"/>
      <c r="F267" s="54"/>
      <c r="G267" s="54"/>
      <c r="H267" s="54"/>
      <c r="I267" s="54"/>
      <c r="J267" s="54"/>
      <c r="K267" s="54"/>
      <c r="L267" s="54"/>
      <c r="M267" s="54"/>
      <c r="N267" s="54"/>
      <c r="O267" s="54"/>
      <c r="P267" s="54"/>
      <c r="Q267" s="54"/>
      <c r="R267" s="54"/>
      <c r="S267" s="54"/>
      <c r="T267" s="54"/>
      <c r="U267" s="54"/>
      <c r="V267" s="82"/>
    </row>
    <row r="268" spans="1:22" ht="30.65" customHeight="1" x14ac:dyDescent="0.35">
      <c r="A268" s="60">
        <f>'S6 Maquette'!B268</f>
        <v>0</v>
      </c>
      <c r="B268" s="60">
        <f>'S6 Maquette'!C268</f>
        <v>0</v>
      </c>
      <c r="C268" s="81">
        <f>'S6 Maquette'!F268</f>
        <v>0</v>
      </c>
      <c r="D268" s="54"/>
      <c r="E268" s="54"/>
      <c r="F268" s="54"/>
      <c r="G268" s="54"/>
      <c r="H268" s="54"/>
      <c r="I268" s="54"/>
      <c r="J268" s="54"/>
      <c r="K268" s="54"/>
      <c r="L268" s="54"/>
      <c r="M268" s="54"/>
      <c r="N268" s="54"/>
      <c r="O268" s="54"/>
      <c r="P268" s="54"/>
      <c r="Q268" s="54"/>
      <c r="R268" s="54"/>
      <c r="S268" s="54"/>
      <c r="T268" s="54"/>
      <c r="U268" s="54"/>
      <c r="V268" s="82"/>
    </row>
    <row r="269" spans="1:22" ht="30.65" customHeight="1" x14ac:dyDescent="0.35">
      <c r="A269" s="60">
        <f>'S6 Maquette'!B269</f>
        <v>0</v>
      </c>
      <c r="B269" s="60">
        <f>'S6 Maquette'!C269</f>
        <v>0</v>
      </c>
      <c r="C269" s="81">
        <f>'S6 Maquette'!F269</f>
        <v>0</v>
      </c>
      <c r="D269" s="54"/>
      <c r="E269" s="54"/>
      <c r="F269" s="54"/>
      <c r="G269" s="54"/>
      <c r="H269" s="54"/>
      <c r="I269" s="54"/>
      <c r="J269" s="54"/>
      <c r="K269" s="54"/>
      <c r="L269" s="54"/>
      <c r="M269" s="54"/>
      <c r="N269" s="54"/>
      <c r="O269" s="54"/>
      <c r="P269" s="54"/>
      <c r="Q269" s="54"/>
      <c r="R269" s="54"/>
      <c r="S269" s="54"/>
      <c r="T269" s="54"/>
      <c r="U269" s="54"/>
      <c r="V269" s="82"/>
    </row>
    <row r="270" spans="1:22" ht="30.65" customHeight="1" x14ac:dyDescent="0.35">
      <c r="A270" s="60">
        <f>'S6 Maquette'!B270</f>
        <v>0</v>
      </c>
      <c r="B270" s="60">
        <f>'S6 Maquette'!C270</f>
        <v>0</v>
      </c>
      <c r="C270" s="81">
        <f>'S6 Maquette'!F270</f>
        <v>0</v>
      </c>
      <c r="D270" s="54"/>
      <c r="E270" s="54"/>
      <c r="F270" s="54"/>
      <c r="G270" s="54"/>
      <c r="H270" s="54"/>
      <c r="I270" s="54"/>
      <c r="J270" s="54"/>
      <c r="K270" s="54"/>
      <c r="L270" s="54"/>
      <c r="M270" s="54"/>
      <c r="N270" s="54"/>
      <c r="O270" s="54"/>
      <c r="P270" s="54"/>
      <c r="Q270" s="54"/>
      <c r="R270" s="54"/>
      <c r="S270" s="54"/>
      <c r="T270" s="54"/>
      <c r="U270" s="54"/>
      <c r="V270" s="82"/>
    </row>
    <row r="271" spans="1:22" ht="30.65" customHeight="1" x14ac:dyDescent="0.35">
      <c r="A271" s="60">
        <f>'S6 Maquette'!B271</f>
        <v>0</v>
      </c>
      <c r="B271" s="60">
        <f>'S6 Maquette'!C271</f>
        <v>0</v>
      </c>
      <c r="C271" s="81">
        <f>'S6 Maquette'!F271</f>
        <v>0</v>
      </c>
      <c r="D271" s="54"/>
      <c r="E271" s="54"/>
      <c r="F271" s="54"/>
      <c r="G271" s="54"/>
      <c r="H271" s="54"/>
      <c r="I271" s="54"/>
      <c r="J271" s="54"/>
      <c r="K271" s="54"/>
      <c r="L271" s="54"/>
      <c r="M271" s="54"/>
      <c r="N271" s="54"/>
      <c r="O271" s="54"/>
      <c r="P271" s="54"/>
      <c r="Q271" s="54"/>
      <c r="R271" s="54"/>
      <c r="S271" s="54"/>
      <c r="T271" s="54"/>
      <c r="U271" s="54"/>
      <c r="V271" s="82"/>
    </row>
    <row r="272" spans="1:22" ht="30.65" customHeight="1" x14ac:dyDescent="0.35">
      <c r="A272" s="60">
        <f>'S6 Maquette'!B272</f>
        <v>0</v>
      </c>
      <c r="B272" s="60">
        <f>'S6 Maquette'!C272</f>
        <v>0</v>
      </c>
      <c r="C272" s="81">
        <f>'S6 Maquette'!F272</f>
        <v>0</v>
      </c>
      <c r="D272" s="54"/>
      <c r="E272" s="54"/>
      <c r="F272" s="54"/>
      <c r="G272" s="54"/>
      <c r="H272" s="54"/>
      <c r="I272" s="54"/>
      <c r="J272" s="54"/>
      <c r="K272" s="54"/>
      <c r="L272" s="54"/>
      <c r="M272" s="54"/>
      <c r="N272" s="54"/>
      <c r="O272" s="54"/>
      <c r="P272" s="54"/>
      <c r="Q272" s="54"/>
      <c r="R272" s="54"/>
      <c r="S272" s="54"/>
      <c r="T272" s="54"/>
      <c r="U272" s="54"/>
      <c r="V272" s="82"/>
    </row>
    <row r="273" spans="1:22" ht="30.65" customHeight="1" x14ac:dyDescent="0.35">
      <c r="A273" s="60">
        <f>'S6 Maquette'!B273</f>
        <v>0</v>
      </c>
      <c r="B273" s="60">
        <f>'S6 Maquette'!C273</f>
        <v>0</v>
      </c>
      <c r="C273" s="81">
        <f>'S6 Maquette'!F273</f>
        <v>0</v>
      </c>
      <c r="D273" s="54"/>
      <c r="E273" s="54"/>
      <c r="F273" s="54"/>
      <c r="G273" s="54"/>
      <c r="H273" s="54"/>
      <c r="I273" s="54"/>
      <c r="J273" s="54"/>
      <c r="K273" s="54"/>
      <c r="L273" s="54"/>
      <c r="M273" s="54"/>
      <c r="N273" s="54"/>
      <c r="O273" s="54"/>
      <c r="P273" s="54"/>
      <c r="Q273" s="54"/>
      <c r="R273" s="54"/>
      <c r="S273" s="54"/>
      <c r="T273" s="54"/>
      <c r="U273" s="54"/>
      <c r="V273" s="82"/>
    </row>
    <row r="274" spans="1:22" ht="30.65" customHeight="1" x14ac:dyDescent="0.35">
      <c r="A274" s="60">
        <f>'S6 Maquette'!B274</f>
        <v>0</v>
      </c>
      <c r="B274" s="60">
        <f>'S6 Maquette'!C274</f>
        <v>0</v>
      </c>
      <c r="C274" s="81">
        <f>'S6 Maquette'!F274</f>
        <v>0</v>
      </c>
      <c r="D274" s="54"/>
      <c r="E274" s="54"/>
      <c r="F274" s="54"/>
      <c r="G274" s="54"/>
      <c r="H274" s="54"/>
      <c r="I274" s="54"/>
      <c r="J274" s="54"/>
      <c r="K274" s="54"/>
      <c r="L274" s="54"/>
      <c r="M274" s="54"/>
      <c r="N274" s="54"/>
      <c r="O274" s="54"/>
      <c r="P274" s="54"/>
      <c r="Q274" s="54"/>
      <c r="R274" s="54"/>
      <c r="S274" s="54"/>
      <c r="T274" s="54"/>
      <c r="U274" s="54"/>
      <c r="V274" s="82"/>
    </row>
    <row r="275" spans="1:22" ht="30.65" customHeight="1" x14ac:dyDescent="0.35">
      <c r="A275" s="60">
        <f>'S6 Maquette'!B275</f>
        <v>0</v>
      </c>
      <c r="B275" s="60">
        <f>'S6 Maquette'!C275</f>
        <v>0</v>
      </c>
      <c r="C275" s="81">
        <f>'S6 Maquette'!F275</f>
        <v>0</v>
      </c>
      <c r="D275" s="54"/>
      <c r="E275" s="54"/>
      <c r="F275" s="54"/>
      <c r="G275" s="54"/>
      <c r="H275" s="54"/>
      <c r="I275" s="54"/>
      <c r="J275" s="54"/>
      <c r="K275" s="54"/>
      <c r="L275" s="54"/>
      <c r="M275" s="54"/>
      <c r="N275" s="54"/>
      <c r="O275" s="54"/>
      <c r="P275" s="54"/>
      <c r="Q275" s="54"/>
      <c r="R275" s="54"/>
      <c r="S275" s="54"/>
      <c r="T275" s="54"/>
      <c r="U275" s="54"/>
      <c r="V275" s="82"/>
    </row>
    <row r="276" spans="1:22" ht="30.65" customHeight="1" x14ac:dyDescent="0.35">
      <c r="A276" s="60">
        <f>'S6 Maquette'!B276</f>
        <v>0</v>
      </c>
      <c r="B276" s="60">
        <f>'S6 Maquette'!C276</f>
        <v>0</v>
      </c>
      <c r="C276" s="81">
        <f>'S6 Maquette'!F276</f>
        <v>0</v>
      </c>
      <c r="D276" s="54"/>
      <c r="E276" s="54"/>
      <c r="F276" s="54"/>
      <c r="G276" s="54"/>
      <c r="H276" s="54"/>
      <c r="I276" s="54"/>
      <c r="J276" s="54"/>
      <c r="K276" s="54"/>
      <c r="L276" s="54"/>
      <c r="M276" s="54"/>
      <c r="N276" s="54"/>
      <c r="O276" s="54"/>
      <c r="P276" s="54"/>
      <c r="Q276" s="54"/>
      <c r="R276" s="54"/>
      <c r="S276" s="54"/>
      <c r="T276" s="54"/>
      <c r="U276" s="54"/>
      <c r="V276" s="82"/>
    </row>
    <row r="277" spans="1:22" ht="30.65" customHeight="1" x14ac:dyDescent="0.35">
      <c r="A277" s="60">
        <f>'S6 Maquette'!B277</f>
        <v>0</v>
      </c>
      <c r="B277" s="60">
        <f>'S6 Maquette'!C277</f>
        <v>0</v>
      </c>
      <c r="C277" s="81">
        <f>'S6 Maquette'!F277</f>
        <v>0</v>
      </c>
      <c r="D277" s="54"/>
      <c r="E277" s="54"/>
      <c r="F277" s="54"/>
      <c r="G277" s="54"/>
      <c r="H277" s="54"/>
      <c r="I277" s="54"/>
      <c r="J277" s="54"/>
      <c r="K277" s="54"/>
      <c r="L277" s="54"/>
      <c r="M277" s="54"/>
      <c r="N277" s="54"/>
      <c r="O277" s="54"/>
      <c r="P277" s="54"/>
      <c r="Q277" s="54"/>
      <c r="R277" s="54"/>
      <c r="S277" s="54"/>
      <c r="T277" s="54"/>
      <c r="U277" s="54"/>
      <c r="V277" s="82"/>
    </row>
    <row r="278" spans="1:22" ht="30.65" customHeight="1" x14ac:dyDescent="0.35">
      <c r="A278" s="60">
        <f>'S6 Maquette'!B278</f>
        <v>0</v>
      </c>
      <c r="B278" s="60">
        <f>'S6 Maquette'!C278</f>
        <v>0</v>
      </c>
      <c r="C278" s="81">
        <f>'S6 Maquette'!F278</f>
        <v>0</v>
      </c>
      <c r="D278" s="54"/>
      <c r="E278" s="54"/>
      <c r="F278" s="54"/>
      <c r="G278" s="54"/>
      <c r="H278" s="54"/>
      <c r="I278" s="54"/>
      <c r="J278" s="54"/>
      <c r="K278" s="54"/>
      <c r="L278" s="54"/>
      <c r="M278" s="54"/>
      <c r="N278" s="54"/>
      <c r="O278" s="54"/>
      <c r="P278" s="54"/>
      <c r="Q278" s="54"/>
      <c r="R278" s="54"/>
      <c r="S278" s="54"/>
      <c r="T278" s="54"/>
      <c r="U278" s="54"/>
      <c r="V278" s="82"/>
    </row>
    <row r="279" spans="1:22" ht="30.65" customHeight="1" x14ac:dyDescent="0.35">
      <c r="A279" s="60">
        <f>'S6 Maquette'!B279</f>
        <v>0</v>
      </c>
      <c r="B279" s="60">
        <f>'S6 Maquette'!C279</f>
        <v>0</v>
      </c>
      <c r="C279" s="81">
        <f>'S6 Maquette'!F279</f>
        <v>0</v>
      </c>
      <c r="D279" s="54"/>
      <c r="E279" s="54"/>
      <c r="F279" s="54"/>
      <c r="G279" s="54"/>
      <c r="H279" s="54"/>
      <c r="I279" s="54"/>
      <c r="J279" s="54"/>
      <c r="K279" s="54"/>
      <c r="L279" s="54"/>
      <c r="M279" s="54"/>
      <c r="N279" s="54"/>
      <c r="O279" s="54"/>
      <c r="P279" s="54"/>
      <c r="Q279" s="54"/>
      <c r="R279" s="54"/>
      <c r="S279" s="54"/>
      <c r="T279" s="54"/>
      <c r="U279" s="54"/>
      <c r="V279" s="82"/>
    </row>
    <row r="280" spans="1:22" ht="30.65" customHeight="1" x14ac:dyDescent="0.35">
      <c r="A280" s="60">
        <f>'S6 Maquette'!B280</f>
        <v>0</v>
      </c>
      <c r="B280" s="60">
        <f>'S6 Maquette'!C280</f>
        <v>0</v>
      </c>
      <c r="C280" s="81">
        <f>'S6 Maquette'!F280</f>
        <v>0</v>
      </c>
      <c r="D280" s="54"/>
      <c r="E280" s="54"/>
      <c r="F280" s="54"/>
      <c r="G280" s="54"/>
      <c r="H280" s="54"/>
      <c r="I280" s="54"/>
      <c r="J280" s="54"/>
      <c r="K280" s="54"/>
      <c r="L280" s="54"/>
      <c r="M280" s="54"/>
      <c r="N280" s="54"/>
      <c r="O280" s="54"/>
      <c r="P280" s="54"/>
      <c r="Q280" s="54"/>
      <c r="R280" s="54"/>
      <c r="S280" s="54"/>
      <c r="T280" s="54"/>
      <c r="U280" s="54"/>
      <c r="V280" s="82"/>
    </row>
    <row r="281" spans="1:22" ht="30.65" customHeight="1" x14ac:dyDescent="0.35">
      <c r="A281" s="60">
        <f>'S6 Maquette'!B281</f>
        <v>0</v>
      </c>
      <c r="B281" s="60">
        <f>'S6 Maquette'!C281</f>
        <v>0</v>
      </c>
      <c r="C281" s="81">
        <f>'S6 Maquette'!F281</f>
        <v>0</v>
      </c>
      <c r="D281" s="54"/>
      <c r="E281" s="54"/>
      <c r="F281" s="54"/>
      <c r="G281" s="54"/>
      <c r="H281" s="54"/>
      <c r="I281" s="54"/>
      <c r="J281" s="54"/>
      <c r="K281" s="54"/>
      <c r="L281" s="54"/>
      <c r="M281" s="54"/>
      <c r="N281" s="54"/>
      <c r="O281" s="54"/>
      <c r="P281" s="54"/>
      <c r="Q281" s="54"/>
      <c r="R281" s="54"/>
      <c r="S281" s="54"/>
      <c r="T281" s="54"/>
      <c r="U281" s="54"/>
      <c r="V281" s="82"/>
    </row>
    <row r="282" spans="1:22" ht="30.65" customHeight="1" x14ac:dyDescent="0.35">
      <c r="A282" s="60">
        <f>'S6 Maquette'!B282</f>
        <v>0</v>
      </c>
      <c r="B282" s="60">
        <f>'S6 Maquette'!C282</f>
        <v>0</v>
      </c>
      <c r="C282" s="81">
        <f>'S6 Maquette'!F282</f>
        <v>0</v>
      </c>
      <c r="D282" s="54"/>
      <c r="E282" s="54"/>
      <c r="F282" s="54"/>
      <c r="G282" s="54"/>
      <c r="H282" s="54"/>
      <c r="I282" s="54"/>
      <c r="J282" s="54"/>
      <c r="K282" s="54"/>
      <c r="L282" s="54"/>
      <c r="M282" s="54"/>
      <c r="N282" s="54"/>
      <c r="O282" s="54"/>
      <c r="P282" s="54"/>
      <c r="Q282" s="54"/>
      <c r="R282" s="54"/>
      <c r="S282" s="54"/>
      <c r="T282" s="54"/>
      <c r="U282" s="54"/>
      <c r="V282" s="82"/>
    </row>
    <row r="283" spans="1:22" ht="30.65" customHeight="1" x14ac:dyDescent="0.35">
      <c r="A283" s="60">
        <f>'S6 Maquette'!B283</f>
        <v>0</v>
      </c>
      <c r="B283" s="60">
        <f>'S6 Maquette'!C283</f>
        <v>0</v>
      </c>
      <c r="C283" s="81">
        <f>'S6 Maquette'!F283</f>
        <v>0</v>
      </c>
      <c r="D283" s="54"/>
      <c r="E283" s="54"/>
      <c r="F283" s="54"/>
      <c r="G283" s="54"/>
      <c r="H283" s="54"/>
      <c r="I283" s="54"/>
      <c r="J283" s="54"/>
      <c r="K283" s="54"/>
      <c r="L283" s="54"/>
      <c r="M283" s="54"/>
      <c r="N283" s="54"/>
      <c r="O283" s="54"/>
      <c r="P283" s="54"/>
      <c r="Q283" s="54"/>
      <c r="R283" s="54"/>
      <c r="S283" s="54"/>
      <c r="T283" s="54"/>
      <c r="U283" s="54"/>
      <c r="V283" s="82"/>
    </row>
    <row r="284" spans="1:22" ht="30.65" customHeight="1" x14ac:dyDescent="0.35">
      <c r="A284" s="60">
        <f>'S6 Maquette'!B284</f>
        <v>0</v>
      </c>
      <c r="B284" s="60">
        <f>'S6 Maquette'!C284</f>
        <v>0</v>
      </c>
      <c r="C284" s="81">
        <f>'S6 Maquette'!F284</f>
        <v>0</v>
      </c>
      <c r="D284" s="54"/>
      <c r="E284" s="54"/>
      <c r="F284" s="54"/>
      <c r="G284" s="54"/>
      <c r="H284" s="54"/>
      <c r="I284" s="54"/>
      <c r="J284" s="54"/>
      <c r="K284" s="54"/>
      <c r="L284" s="54"/>
      <c r="M284" s="54"/>
      <c r="N284" s="54"/>
      <c r="O284" s="54"/>
      <c r="P284" s="54"/>
      <c r="Q284" s="54"/>
      <c r="R284" s="54"/>
      <c r="S284" s="54"/>
      <c r="T284" s="54"/>
      <c r="U284" s="54"/>
      <c r="V284" s="82"/>
    </row>
    <row r="285" spans="1:22" ht="30.65" customHeight="1" x14ac:dyDescent="0.35">
      <c r="A285" s="60">
        <f>'S6 Maquette'!B285</f>
        <v>0</v>
      </c>
      <c r="B285" s="60">
        <f>'S6 Maquette'!C285</f>
        <v>0</v>
      </c>
      <c r="C285" s="81">
        <f>'S6 Maquette'!F285</f>
        <v>0</v>
      </c>
      <c r="D285" s="54"/>
      <c r="E285" s="54"/>
      <c r="F285" s="54"/>
      <c r="G285" s="54"/>
      <c r="H285" s="54"/>
      <c r="I285" s="54"/>
      <c r="J285" s="54"/>
      <c r="K285" s="54"/>
      <c r="L285" s="54"/>
      <c r="M285" s="54"/>
      <c r="N285" s="54"/>
      <c r="O285" s="54"/>
      <c r="P285" s="54"/>
      <c r="Q285" s="54"/>
      <c r="R285" s="54"/>
      <c r="S285" s="54"/>
      <c r="T285" s="54"/>
      <c r="U285" s="54"/>
      <c r="V285" s="82"/>
    </row>
    <row r="286" spans="1:22" ht="30.65" customHeight="1" x14ac:dyDescent="0.35">
      <c r="A286" s="60">
        <f>'S6 Maquette'!B286</f>
        <v>0</v>
      </c>
      <c r="B286" s="60">
        <f>'S6 Maquette'!C286</f>
        <v>0</v>
      </c>
      <c r="C286" s="81">
        <f>'S6 Maquette'!F286</f>
        <v>0</v>
      </c>
      <c r="D286" s="54"/>
      <c r="E286" s="54"/>
      <c r="F286" s="54"/>
      <c r="G286" s="54"/>
      <c r="H286" s="54"/>
      <c r="I286" s="54"/>
      <c r="J286" s="54"/>
      <c r="K286" s="54"/>
      <c r="L286" s="54"/>
      <c r="M286" s="54"/>
      <c r="N286" s="54"/>
      <c r="O286" s="54"/>
      <c r="P286" s="54"/>
      <c r="Q286" s="54"/>
      <c r="R286" s="54"/>
      <c r="S286" s="54"/>
      <c r="T286" s="54"/>
      <c r="U286" s="54"/>
      <c r="V286" s="82"/>
    </row>
    <row r="287" spans="1:22" ht="30.65" customHeight="1" x14ac:dyDescent="0.35">
      <c r="A287" s="60">
        <f>'S6 Maquette'!B287</f>
        <v>0</v>
      </c>
      <c r="B287" s="60">
        <f>'S6 Maquette'!C287</f>
        <v>0</v>
      </c>
      <c r="C287" s="81">
        <f>'S6 Maquette'!F287</f>
        <v>0</v>
      </c>
      <c r="D287" s="54"/>
      <c r="E287" s="54"/>
      <c r="F287" s="54"/>
      <c r="G287" s="54"/>
      <c r="H287" s="54"/>
      <c r="I287" s="54"/>
      <c r="J287" s="54"/>
      <c r="K287" s="54"/>
      <c r="L287" s="54"/>
      <c r="M287" s="54"/>
      <c r="N287" s="54"/>
      <c r="O287" s="54"/>
      <c r="P287" s="54"/>
      <c r="Q287" s="54"/>
      <c r="R287" s="54"/>
      <c r="S287" s="54"/>
      <c r="T287" s="54"/>
      <c r="U287" s="54"/>
      <c r="V287" s="82"/>
    </row>
    <row r="288" spans="1:22" ht="30.65" customHeight="1" x14ac:dyDescent="0.35">
      <c r="A288" s="60">
        <f>'S6 Maquette'!B288</f>
        <v>0</v>
      </c>
      <c r="B288" s="60">
        <f>'S6 Maquette'!C288</f>
        <v>0</v>
      </c>
      <c r="C288" s="81">
        <f>'S6 Maquette'!F288</f>
        <v>0</v>
      </c>
      <c r="D288" s="54"/>
      <c r="E288" s="54"/>
      <c r="F288" s="54"/>
      <c r="G288" s="54"/>
      <c r="H288" s="54"/>
      <c r="I288" s="54"/>
      <c r="J288" s="54"/>
      <c r="K288" s="54"/>
      <c r="L288" s="54"/>
      <c r="M288" s="54"/>
      <c r="N288" s="54"/>
      <c r="O288" s="54"/>
      <c r="P288" s="54"/>
      <c r="Q288" s="54"/>
      <c r="R288" s="54"/>
      <c r="S288" s="54"/>
      <c r="T288" s="54"/>
      <c r="U288" s="54"/>
      <c r="V288" s="82"/>
    </row>
    <row r="289" spans="1:22" ht="30.65" customHeight="1" x14ac:dyDescent="0.35">
      <c r="A289" s="60">
        <f>'S6 Maquette'!B289</f>
        <v>0</v>
      </c>
      <c r="B289" s="60">
        <f>'S6 Maquette'!C289</f>
        <v>0</v>
      </c>
      <c r="C289" s="81">
        <f>'S6 Maquette'!F289</f>
        <v>0</v>
      </c>
      <c r="D289" s="54"/>
      <c r="E289" s="54"/>
      <c r="F289" s="54"/>
      <c r="G289" s="54"/>
      <c r="H289" s="54"/>
      <c r="I289" s="54"/>
      <c r="J289" s="54"/>
      <c r="K289" s="54"/>
      <c r="L289" s="54"/>
      <c r="M289" s="54"/>
      <c r="N289" s="54"/>
      <c r="O289" s="54"/>
      <c r="P289" s="54"/>
      <c r="Q289" s="54"/>
      <c r="R289" s="54"/>
      <c r="S289" s="54"/>
      <c r="T289" s="54"/>
      <c r="U289" s="54"/>
      <c r="V289" s="82"/>
    </row>
    <row r="290" spans="1:22" ht="30.65" customHeight="1" x14ac:dyDescent="0.35">
      <c r="A290" s="60">
        <f>'S6 Maquette'!B290</f>
        <v>0</v>
      </c>
      <c r="B290" s="60">
        <f>'S6 Maquette'!C290</f>
        <v>0</v>
      </c>
      <c r="C290" s="81">
        <f>'S6 Maquette'!F290</f>
        <v>0</v>
      </c>
      <c r="D290" s="54"/>
      <c r="E290" s="54"/>
      <c r="F290" s="54"/>
      <c r="G290" s="54"/>
      <c r="H290" s="54"/>
      <c r="I290" s="54"/>
      <c r="J290" s="54"/>
      <c r="K290" s="54"/>
      <c r="L290" s="54"/>
      <c r="M290" s="54"/>
      <c r="N290" s="54"/>
      <c r="O290" s="54"/>
      <c r="P290" s="54"/>
      <c r="Q290" s="54"/>
      <c r="R290" s="54"/>
      <c r="S290" s="54"/>
      <c r="T290" s="54"/>
      <c r="U290" s="54"/>
      <c r="V290" s="82"/>
    </row>
    <row r="291" spans="1:22" ht="30.65" customHeight="1" x14ac:dyDescent="0.35">
      <c r="A291" s="60">
        <f>'S6 Maquette'!B291</f>
        <v>0</v>
      </c>
      <c r="B291" s="60">
        <f>'S6 Maquette'!C291</f>
        <v>0</v>
      </c>
      <c r="C291" s="81">
        <f>'S6 Maquette'!F291</f>
        <v>0</v>
      </c>
      <c r="D291" s="54"/>
      <c r="E291" s="54"/>
      <c r="F291" s="54"/>
      <c r="G291" s="54"/>
      <c r="H291" s="54"/>
      <c r="I291" s="54"/>
      <c r="J291" s="54"/>
      <c r="K291" s="54"/>
      <c r="L291" s="54"/>
      <c r="M291" s="54"/>
      <c r="N291" s="54"/>
      <c r="O291" s="54"/>
      <c r="P291" s="54"/>
      <c r="Q291" s="54"/>
      <c r="R291" s="54"/>
      <c r="S291" s="54"/>
      <c r="T291" s="54"/>
      <c r="U291" s="54"/>
      <c r="V291" s="82"/>
    </row>
    <row r="292" spans="1:22" ht="30.65" customHeight="1" x14ac:dyDescent="0.35">
      <c r="A292" s="60">
        <f>'S6 Maquette'!B292</f>
        <v>0</v>
      </c>
      <c r="B292" s="60">
        <f>'S6 Maquette'!C292</f>
        <v>0</v>
      </c>
      <c r="C292" s="81">
        <f>'S6 Maquette'!F292</f>
        <v>0</v>
      </c>
      <c r="D292" s="54"/>
      <c r="E292" s="54"/>
      <c r="F292" s="54"/>
      <c r="G292" s="54"/>
      <c r="H292" s="54"/>
      <c r="I292" s="54"/>
      <c r="J292" s="54"/>
      <c r="K292" s="54"/>
      <c r="L292" s="54"/>
      <c r="M292" s="54"/>
      <c r="N292" s="54"/>
      <c r="O292" s="54"/>
      <c r="P292" s="54"/>
      <c r="Q292" s="54"/>
      <c r="R292" s="54"/>
      <c r="S292" s="54"/>
      <c r="T292" s="54"/>
      <c r="U292" s="54"/>
      <c r="V292" s="82"/>
    </row>
    <row r="293" spans="1:22" ht="30.65" customHeight="1" x14ac:dyDescent="0.35">
      <c r="A293" s="60">
        <f>'S6 Maquette'!B293</f>
        <v>0</v>
      </c>
      <c r="B293" s="60">
        <f>'S6 Maquette'!C293</f>
        <v>0</v>
      </c>
      <c r="C293" s="81">
        <f>'S6 Maquette'!F293</f>
        <v>0</v>
      </c>
      <c r="D293" s="54"/>
      <c r="E293" s="54"/>
      <c r="F293" s="54"/>
      <c r="G293" s="54"/>
      <c r="H293" s="54"/>
      <c r="I293" s="54"/>
      <c r="J293" s="54"/>
      <c r="K293" s="54"/>
      <c r="L293" s="54"/>
      <c r="M293" s="54"/>
      <c r="N293" s="54"/>
      <c r="O293" s="54"/>
      <c r="P293" s="54"/>
      <c r="Q293" s="54"/>
      <c r="R293" s="54"/>
      <c r="S293" s="54"/>
      <c r="T293" s="54"/>
      <c r="U293" s="54"/>
      <c r="V293" s="82"/>
    </row>
    <row r="294" spans="1:22" ht="30.65" customHeight="1" x14ac:dyDescent="0.35">
      <c r="A294" s="60">
        <f>'S6 Maquette'!B294</f>
        <v>0</v>
      </c>
      <c r="B294" s="60">
        <f>'S6 Maquette'!C294</f>
        <v>0</v>
      </c>
      <c r="C294" s="81">
        <f>'S6 Maquette'!F294</f>
        <v>0</v>
      </c>
      <c r="D294" s="54"/>
      <c r="E294" s="54"/>
      <c r="F294" s="54"/>
      <c r="G294" s="54"/>
      <c r="H294" s="54"/>
      <c r="I294" s="54"/>
      <c r="J294" s="54"/>
      <c r="K294" s="54"/>
      <c r="L294" s="54"/>
      <c r="M294" s="54"/>
      <c r="N294" s="54"/>
      <c r="O294" s="54"/>
      <c r="P294" s="54"/>
      <c r="Q294" s="54"/>
      <c r="R294" s="54"/>
      <c r="S294" s="54"/>
      <c r="T294" s="54"/>
      <c r="U294" s="54"/>
      <c r="V294" s="82"/>
    </row>
    <row r="295" spans="1:22" ht="30.65" customHeight="1" x14ac:dyDescent="0.35">
      <c r="A295" s="60">
        <f>'S6 Maquette'!B295</f>
        <v>0</v>
      </c>
      <c r="B295" s="60">
        <f>'S6 Maquette'!C295</f>
        <v>0</v>
      </c>
      <c r="C295" s="81">
        <f>'S6 Maquette'!F295</f>
        <v>0</v>
      </c>
      <c r="D295" s="54"/>
      <c r="E295" s="54"/>
      <c r="F295" s="54"/>
      <c r="G295" s="54"/>
      <c r="H295" s="54"/>
      <c r="I295" s="54"/>
      <c r="J295" s="54"/>
      <c r="K295" s="54"/>
      <c r="L295" s="54"/>
      <c r="M295" s="54"/>
      <c r="N295" s="54"/>
      <c r="O295" s="54"/>
      <c r="P295" s="54"/>
      <c r="Q295" s="54"/>
      <c r="R295" s="54"/>
      <c r="S295" s="54"/>
      <c r="T295" s="54"/>
      <c r="U295" s="54"/>
      <c r="V295" s="82"/>
    </row>
    <row r="296" spans="1:22" ht="30.65" customHeight="1" x14ac:dyDescent="0.35">
      <c r="A296" s="60">
        <f>'S6 Maquette'!B296</f>
        <v>0</v>
      </c>
      <c r="B296" s="60">
        <f>'S6 Maquette'!C296</f>
        <v>0</v>
      </c>
      <c r="C296" s="81">
        <f>'S6 Maquette'!F296</f>
        <v>0</v>
      </c>
      <c r="D296" s="54"/>
      <c r="E296" s="54"/>
      <c r="F296" s="54"/>
      <c r="G296" s="54"/>
      <c r="H296" s="54"/>
      <c r="I296" s="54"/>
      <c r="J296" s="54"/>
      <c r="K296" s="54"/>
      <c r="L296" s="54"/>
      <c r="M296" s="54"/>
      <c r="N296" s="54"/>
      <c r="O296" s="54"/>
      <c r="P296" s="54"/>
      <c r="Q296" s="54"/>
      <c r="R296" s="54"/>
      <c r="S296" s="54"/>
      <c r="T296" s="54"/>
      <c r="U296" s="54"/>
      <c r="V296" s="82"/>
    </row>
    <row r="297" spans="1:22" ht="30.65" customHeight="1" x14ac:dyDescent="0.35">
      <c r="A297" s="60">
        <f>'S6 Maquette'!B297</f>
        <v>0</v>
      </c>
      <c r="B297" s="60">
        <f>'S6 Maquette'!C297</f>
        <v>0</v>
      </c>
      <c r="C297" s="81">
        <f>'S6 Maquette'!F297</f>
        <v>0</v>
      </c>
      <c r="D297" s="54"/>
      <c r="E297" s="54"/>
      <c r="F297" s="54"/>
      <c r="G297" s="54"/>
      <c r="H297" s="54"/>
      <c r="I297" s="54"/>
      <c r="J297" s="54"/>
      <c r="K297" s="54"/>
      <c r="L297" s="54"/>
      <c r="M297" s="54"/>
      <c r="N297" s="54"/>
      <c r="O297" s="54"/>
      <c r="P297" s="54"/>
      <c r="Q297" s="54"/>
      <c r="R297" s="54"/>
      <c r="S297" s="54"/>
      <c r="T297" s="54"/>
      <c r="U297" s="54"/>
      <c r="V297" s="82"/>
    </row>
    <row r="298" spans="1:22" ht="30.65" customHeight="1" x14ac:dyDescent="0.35">
      <c r="A298" s="60">
        <f>'S6 Maquette'!B298</f>
        <v>0</v>
      </c>
      <c r="B298" s="60">
        <f>'S6 Maquette'!C298</f>
        <v>0</v>
      </c>
      <c r="C298" s="81">
        <f>'S6 Maquette'!F298</f>
        <v>0</v>
      </c>
      <c r="D298" s="54"/>
      <c r="E298" s="54"/>
      <c r="F298" s="54"/>
      <c r="G298" s="54"/>
      <c r="H298" s="54"/>
      <c r="I298" s="54"/>
      <c r="J298" s="54"/>
      <c r="K298" s="54"/>
      <c r="L298" s="54"/>
      <c r="M298" s="54"/>
      <c r="N298" s="54"/>
      <c r="O298" s="54"/>
      <c r="P298" s="54"/>
      <c r="Q298" s="54"/>
      <c r="R298" s="54"/>
      <c r="S298" s="54"/>
      <c r="T298" s="54"/>
      <c r="U298" s="54"/>
      <c r="V298" s="82"/>
    </row>
    <row r="299" spans="1:22" ht="30.65" customHeight="1" x14ac:dyDescent="0.35">
      <c r="A299" s="60">
        <f>'S6 Maquette'!B299</f>
        <v>0</v>
      </c>
      <c r="B299" s="60">
        <f>'S6 Maquette'!C299</f>
        <v>0</v>
      </c>
      <c r="C299" s="81">
        <f>'S6 Maquette'!F299</f>
        <v>0</v>
      </c>
      <c r="D299" s="54"/>
      <c r="E299" s="54"/>
      <c r="F299" s="54"/>
      <c r="G299" s="54"/>
      <c r="H299" s="54"/>
      <c r="I299" s="54"/>
      <c r="J299" s="54"/>
      <c r="K299" s="54"/>
      <c r="L299" s="54"/>
      <c r="M299" s="54"/>
      <c r="N299" s="54"/>
      <c r="O299" s="54"/>
      <c r="P299" s="54"/>
      <c r="Q299" s="54"/>
      <c r="R299" s="54"/>
      <c r="S299" s="54"/>
      <c r="T299" s="54"/>
      <c r="U299" s="54"/>
      <c r="V299" s="82"/>
    </row>
    <row r="300" spans="1:22" ht="30.65" customHeight="1" x14ac:dyDescent="0.35">
      <c r="A300" s="60">
        <f>'S6 Maquette'!B300</f>
        <v>0</v>
      </c>
      <c r="B300" s="60">
        <f>'S6 Maquette'!C300</f>
        <v>0</v>
      </c>
      <c r="C300" s="81">
        <f>'S6 Maquette'!F300</f>
        <v>0</v>
      </c>
      <c r="D300" s="54"/>
      <c r="E300" s="54"/>
      <c r="F300" s="54"/>
      <c r="G300" s="54"/>
      <c r="H300" s="54"/>
      <c r="I300" s="54"/>
      <c r="J300" s="54"/>
      <c r="K300" s="54"/>
      <c r="L300" s="54"/>
      <c r="M300" s="54"/>
      <c r="N300" s="54"/>
      <c r="O300" s="54"/>
      <c r="P300" s="54"/>
      <c r="Q300" s="54"/>
      <c r="R300" s="54"/>
      <c r="S300" s="54"/>
      <c r="T300" s="54"/>
      <c r="U300" s="54"/>
      <c r="V300" s="82"/>
    </row>
  </sheetData>
  <sheetProtection algorithmName="SHA-512" hashValue="lA9xmyXfKSkCY/seEmX/OWwdL3sTKjbQLRzQw6Mh9xqfEvlrqvD6eMKGHUQ9uy2mw8utLfejgcFkR/vww8/zzg==" saltValue="p1dI1tsS1Q3S/tpHA+Pvnw==" spinCount="100000" sheet="1" formatCells="0" insertRows="0"/>
  <mergeCells count="26">
    <mergeCell ref="M12:Q13"/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R12:U13"/>
    <mergeCell ref="A13:A14"/>
    <mergeCell ref="B13:C14"/>
    <mergeCell ref="D13:D14"/>
    <mergeCell ref="E13:G14"/>
    <mergeCell ref="M14:M17"/>
    <mergeCell ref="N14:O17"/>
    <mergeCell ref="R14:R17"/>
    <mergeCell ref="S14:S17"/>
    <mergeCell ref="T14:T17"/>
    <mergeCell ref="U14:U17"/>
    <mergeCell ref="A15:A16"/>
    <mergeCell ref="B15:C16"/>
    <mergeCell ref="D15:D16"/>
    <mergeCell ref="E15:G16"/>
    <mergeCell ref="P14:Q17"/>
  </mergeCells>
  <conditionalFormatting sqref="A1:A17 A301:A999">
    <cfRule type="expression" dxfId="18" priority="16">
      <formula>$C1="Parcours Pédagogique"</formula>
    </cfRule>
    <cfRule type="expression" dxfId="17" priority="17">
      <formula>$C1="BLOC"</formula>
    </cfRule>
    <cfRule type="expression" dxfId="16" priority="18">
      <formula>$C1="OPTION"</formula>
    </cfRule>
  </conditionalFormatting>
  <conditionalFormatting sqref="A16:U298 V16">
    <cfRule type="expression" dxfId="15" priority="21">
      <formula>$C16="Modification MCC"</formula>
    </cfRule>
  </conditionalFormatting>
  <conditionalFormatting sqref="A18:U300 V18">
    <cfRule type="expression" dxfId="14" priority="26">
      <formula>$C18="Modification"</formula>
    </cfRule>
  </conditionalFormatting>
  <conditionalFormatting sqref="B1:U9 B10:E10 J10:U11 B11:D11 B12:M12 R12 B13:L13 B14:N14 P14 R14:U17 B15:M17 B301:U999">
    <cfRule type="expression" dxfId="13" priority="23">
      <formula>$D1="Création"</formula>
    </cfRule>
    <cfRule type="expression" dxfId="12" priority="24">
      <formula>$D1="Fermeture"</formula>
    </cfRule>
  </conditionalFormatting>
  <conditionalFormatting sqref="C1:U11 C12:M12 R12:U13 C13:L13 C14:U999">
    <cfRule type="expression" dxfId="11" priority="8">
      <formula>$B1="Option"</formula>
    </cfRule>
  </conditionalFormatting>
  <conditionalFormatting sqref="J1:J999">
    <cfRule type="expression" dxfId="10" priority="14">
      <formula>$I1="NON"</formula>
    </cfRule>
  </conditionalFormatting>
  <conditionalFormatting sqref="L18:L300 N18:O300">
    <cfRule type="expression" dxfId="9" priority="9">
      <formula>$K18="CCI (CC Intégral)"</formula>
    </cfRule>
  </conditionalFormatting>
  <conditionalFormatting sqref="L18:M300 P18:Q300">
    <cfRule type="expression" dxfId="8" priority="10">
      <formula>$K18="CT (Contrôle terminal)"</formula>
    </cfRule>
  </conditionalFormatting>
  <conditionalFormatting sqref="P18:Q300">
    <cfRule type="expression" dxfId="7" priority="7">
      <formula>$K18="CC&amp;CT"</formula>
    </cfRule>
  </conditionalFormatting>
  <conditionalFormatting sqref="R14:U17 B15:M17 B1:U9 J10:U11 B12:M12 B13:L13 B14:N14 B301:U999 B10:E10 B11:D11 R12 P14">
    <cfRule type="expression" dxfId="6" priority="22">
      <formula>$D1="Modification"</formula>
    </cfRule>
  </conditionalFormatting>
  <conditionalFormatting sqref="S1:T999">
    <cfRule type="expression" dxfId="5" priority="11">
      <formula>$R1="Autres"</formula>
    </cfRule>
  </conditionalFormatting>
  <conditionalFormatting sqref="T26:T27">
    <cfRule type="expression" dxfId="4" priority="1">
      <formula>$K26="CC&amp;CT"</formula>
    </cfRule>
    <cfRule type="expression" dxfId="3" priority="2">
      <formula>$K26="CT (Contrôle terminal)"</formula>
    </cfRule>
  </conditionalFormatting>
  <conditionalFormatting sqref="U1:U999 V18">
    <cfRule type="expression" dxfId="2" priority="12">
      <formula>$R1="CT (Contrôle terminal)"</formula>
    </cfRule>
  </conditionalFormatting>
  <conditionalFormatting sqref="V18 A18:U300">
    <cfRule type="expression" dxfId="1" priority="27">
      <formula>$C18="Création"</formula>
    </cfRule>
    <cfRule type="expression" dxfId="0" priority="28">
      <formula>$C18="Fermeture"</formula>
    </cfRule>
  </conditionalFormatting>
  <dataValidations count="6">
    <dataValidation type="list" allowBlank="1" showInputMessage="1" showErrorMessage="1" sqref="S19:S300 N20:N300 N19 P19:P300" xr:uid="{00000000-0002-0000-0600-000000000000}">
      <formula1>List_Controle</formula1>
    </dataValidation>
    <dataValidation type="list" allowBlank="1" showInputMessage="1" showErrorMessage="1" sqref="K19:K300" xr:uid="{00000000-0002-0000-0600-000001000000}">
      <formula1>List_Controle2</formula1>
    </dataValidation>
    <dataValidation type="list" allowBlank="1" showInputMessage="1" showErrorMessage="1" sqref="C19:C300" xr:uid="{00000000-0002-0000-0600-000002000000}">
      <formula1>"Modification MCC"</formula1>
    </dataValidation>
    <dataValidation type="list" allowBlank="1" showInputMessage="1" showErrorMessage="1" sqref="D1:D6" xr:uid="{00000000-0002-0000-0600-000003000000}">
      <formula1>"Obligatoire, Facultatif, Complémentaire"</formula1>
    </dataValidation>
    <dataValidation type="list" allowBlank="1" showInputMessage="1" showErrorMessage="1" sqref="R19:R300" xr:uid="{00000000-0002-0000-0600-000004000000}">
      <formula1>"CT (Contrôle terminal), Autres"</formula1>
    </dataValidation>
    <dataValidation type="list" allowBlank="1" showInputMessage="1" showErrorMessage="1" sqref="G23:G300 G19 H19:I300 E19:F300" xr:uid="{00000000-0002-0000-0600-000005000000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DC9C176C50A84E9A8AF7C7D463447F" ma:contentTypeVersion="18" ma:contentTypeDescription="Crée un document." ma:contentTypeScope="" ma:versionID="745d5421ccff5d391ab15b12a3b4219f">
  <xsd:schema xmlns:xsd="http://www.w3.org/2001/XMLSchema" xmlns:xs="http://www.w3.org/2001/XMLSchema" xmlns:p="http://schemas.microsoft.com/office/2006/metadata/properties" xmlns:ns2="73857628-8896-45d2-9588-389e3f86bc7e" xmlns:ns3="4d60c402-de11-45ec-818b-eb3874089cab" targetNamespace="http://schemas.microsoft.com/office/2006/metadata/properties" ma:root="true" ma:fieldsID="603bad3b5d7e0f5f12f2d2809a47fa1a" ns2:_="" ns3:_="">
    <xsd:import namespace="73857628-8896-45d2-9588-389e3f86bc7e"/>
    <xsd:import namespace="4d60c402-de11-45ec-818b-eb3874089c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857628-8896-45d2-9588-389e3f86bc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60c402-de11-45ec-818b-eb3874089cab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baf2a03-4c8d-4d02-b018-a9990dd6f82d}" ma:internalName="TaxCatchAll" ma:showField="CatchAllData" ma:web="4d60c402-de11-45ec-818b-eb3874089c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d60c402-de11-45ec-818b-eb3874089cab">
      <UserInfo>
        <DisplayName>Kevin Jubien-Girard</DisplayName>
        <AccountId>82</AccountId>
        <AccountType/>
      </UserInfo>
    </SharedWithUsers>
    <TaxCatchAll xmlns="4d60c402-de11-45ec-818b-eb3874089cab" xsi:nil="true"/>
    <lcf76f155ced4ddcb4097134ff3c332f xmlns="73857628-8896-45d2-9588-389e3f86bc7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ACB8084-B33D-4CFA-A80B-399AD6A6CE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857628-8896-45d2-9588-389e3f86bc7e"/>
    <ds:schemaRef ds:uri="4d60c402-de11-45ec-818b-eb3874089c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3EB0657-1706-43A7-AEAD-AACE2C5A95F5}">
  <ds:schemaRefs>
    <ds:schemaRef ds:uri="http://schemas.microsoft.com/office/2006/metadata/properties"/>
    <ds:schemaRef ds:uri="http://schemas.microsoft.com/office/infopath/2007/PartnerControls"/>
    <ds:schemaRef ds:uri="4d60c402-de11-45ec-818b-eb3874089cab"/>
    <ds:schemaRef ds:uri="73857628-8896-45d2-9588-389e3f86bc7e"/>
  </ds:schemaRefs>
</ds:datastoreItem>
</file>

<file path=customXml/itemProps3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17</vt:i4>
      </vt:variant>
    </vt:vector>
  </HeadingPairs>
  <TitlesOfParts>
    <vt:vector size="24" baseType="lpstr">
      <vt:lpstr>Listes</vt:lpstr>
      <vt:lpstr>Calcul</vt:lpstr>
      <vt:lpstr>Fiche Générale</vt:lpstr>
      <vt:lpstr>S5 Maquette</vt:lpstr>
      <vt:lpstr>S5 MCC</vt:lpstr>
      <vt:lpstr>S6 Maquette</vt:lpstr>
      <vt:lpstr>S6 MCC</vt:lpstr>
      <vt:lpstr>list_cmp</vt:lpstr>
      <vt:lpstr>List_CNU</vt:lpstr>
      <vt:lpstr>List_Controle</vt:lpstr>
      <vt:lpstr>List_Controle2</vt:lpstr>
      <vt:lpstr>List_Mutualisation</vt:lpstr>
      <vt:lpstr>List_RegimeInscription</vt:lpstr>
      <vt:lpstr>List_Statut</vt:lpstr>
      <vt:lpstr>list_typdiplome</vt:lpstr>
      <vt:lpstr>List_Type</vt:lpstr>
      <vt:lpstr>Portail_Droit</vt:lpstr>
      <vt:lpstr>Portail_EG</vt:lpstr>
      <vt:lpstr>Portail_LLAC</vt:lpstr>
      <vt:lpstr>Portail_SHS</vt:lpstr>
      <vt:lpstr>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Mouhamed Ladhari</cp:lastModifiedBy>
  <cp:revision/>
  <dcterms:created xsi:type="dcterms:W3CDTF">2022-09-27T13:03:25Z</dcterms:created>
  <dcterms:modified xsi:type="dcterms:W3CDTF">2025-11-18T15:25:31Z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0x01010026DC9C176C50A84E9A8AF7C7D463447F</vt:lpwstr>
  </property>
  <property fmtid="{D5CDD505-2E9C-101B-9397-08002B2CF9AE}" pid="3" name="MediaServiceImageTags">
    <vt:lpwstr/>
  </property>
  <property fmtid="{D5CDD505-2E9C-101B-9397-08002B2CF9AE}" pid="4" name="Order">
    <vt:r8>185400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