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1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kciccolini\OneDrive - Université Nice Sophia Antipolis\Bureau\PORTAIL SITE 24-25\L3\"/>
    </mc:Choice>
  </mc:AlternateContent>
  <xr:revisionPtr revIDLastSave="109" documentId="13_ncr:1_{9F4C71AA-C6E8-4492-96E0-4334039CE0C6}" xr6:coauthVersionLast="47" xr6:coauthVersionMax="47" xr10:uidLastSave="{D83E4440-0925-46F3-9C26-7F6818A20731}"/>
  <bookViews>
    <workbookView xWindow="0" yWindow="0" windowWidth="28800" windowHeight="12105" firstSheet="5" activeTab="5" xr2:uid="{9773176B-C167-42D3-A34D-DED7C114DA88}"/>
  </bookViews>
  <sheets>
    <sheet name="Listes" sheetId="6" state="hidden" r:id="rId1"/>
    <sheet name="Calcul" sheetId="17" state="hidden" r:id="rId2"/>
    <sheet name="Fiche Générale" sheetId="2" r:id="rId3"/>
    <sheet name="S5 Maquette" sheetId="3" r:id="rId4"/>
    <sheet name="S5 MCC" sheetId="19" r:id="rId5"/>
    <sheet name="S6 Maquette" sheetId="12" r:id="rId6"/>
    <sheet name="S6 MCC" sheetId="18" r:id="rId7"/>
  </sheets>
  <definedNames>
    <definedName name="list_cmp">Listes!$A$10:$G$10</definedName>
    <definedName name="List_CNU">Listes!$A$27:$A$83</definedName>
    <definedName name="List_Controle">Listes!$B$2:$B$6</definedName>
    <definedName name="List_Controle2">Listes!$A$2:$A$4</definedName>
    <definedName name="List_Mutualisation">Listes!$E$2:$E$3</definedName>
    <definedName name="List_RegimeInscription">Listes!$C$2:$C$3</definedName>
    <definedName name="List_Statut">Listes!$F$2:$F$4</definedName>
    <definedName name="list_typdiplome">Listes!$H$3:$H$4</definedName>
    <definedName name="List_Type">Listes!$G$2:$G$3</definedName>
    <definedName name="liste_cmp" localSheetId="4">#REF!</definedName>
    <definedName name="liste_cmp" localSheetId="5">#REF!</definedName>
    <definedName name="liste_cmp" localSheetId="6">#REF!</definedName>
    <definedName name="liste_cmp">#REF!</definedName>
    <definedName name="liste_mention" localSheetId="4">#REF!</definedName>
    <definedName name="liste_mention" localSheetId="5">#REF!</definedName>
    <definedName name="liste_mention" localSheetId="6">#REF!</definedName>
    <definedName name="liste_mention">#REF!</definedName>
    <definedName name="Médecine" localSheetId="4">#REF!</definedName>
    <definedName name="Médecine" localSheetId="5">#REF!</definedName>
    <definedName name="Médecine" localSheetId="6">#REF!</definedName>
    <definedName name="Médecine">#REF!</definedName>
    <definedName name="Por" localSheetId="4">#REF!</definedName>
    <definedName name="Por" localSheetId="5">#REF!</definedName>
    <definedName name="Por" localSheetId="6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SHS" localSheetId="4">#REF!</definedName>
    <definedName name="Portail_SHS" localSheetId="5">#REF!</definedName>
    <definedName name="Portail_SHS" localSheetId="6">#REF!</definedName>
    <definedName name="Portail_SHS">Listes!$C$11:$C$22</definedName>
    <definedName name="Portail_ST">Listes!$E$11:$E$27</definedName>
    <definedName name="Portail_STAPS">Listes!$G$11:$G$14</definedName>
    <definedName name="Portail_SV">Listes!$F$11:$F$14</definedName>
    <definedName name="tab_code" localSheetId="4">#REF!</definedName>
    <definedName name="tab_code" localSheetId="5">#REF!</definedName>
    <definedName name="tab_code" localSheetId="6">#REF!</definedName>
    <definedName name="tab_code">#REF!</definedName>
    <definedName name="tab_code_dip">Listes!$J$1:$L$51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8" l="1"/>
  <c r="B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0" i="18"/>
  <c r="A41" i="18"/>
  <c r="A42" i="18"/>
  <c r="A43" i="18"/>
  <c r="A44" i="18"/>
  <c r="A45" i="18"/>
  <c r="A46" i="18"/>
  <c r="A47" i="18"/>
  <c r="A48" i="18"/>
  <c r="A49" i="18"/>
  <c r="A50" i="18"/>
  <c r="A51" i="18"/>
  <c r="A52" i="18"/>
  <c r="A53" i="18"/>
  <c r="A54" i="18"/>
  <c r="A55" i="18"/>
  <c r="A56" i="18"/>
  <c r="A57" i="18"/>
  <c r="A58" i="18"/>
  <c r="A59" i="18"/>
  <c r="A60" i="18"/>
  <c r="A61" i="18"/>
  <c r="A62" i="18"/>
  <c r="A63" i="18"/>
  <c r="A64" i="18"/>
  <c r="A65" i="18"/>
  <c r="A66" i="18"/>
  <c r="A67" i="18"/>
  <c r="A68" i="18"/>
  <c r="A69" i="18"/>
  <c r="A70" i="18"/>
  <c r="A71" i="18"/>
  <c r="A72" i="18"/>
  <c r="A73" i="18"/>
  <c r="A74" i="18"/>
  <c r="A75" i="18"/>
  <c r="A76" i="18"/>
  <c r="A77" i="18"/>
  <c r="A78" i="18"/>
  <c r="A79" i="18"/>
  <c r="A80" i="18"/>
  <c r="A81" i="18"/>
  <c r="A82" i="18"/>
  <c r="A83" i="18"/>
  <c r="A84" i="18"/>
  <c r="A85" i="18"/>
  <c r="A86" i="18"/>
  <c r="A87" i="18"/>
  <c r="A88" i="18"/>
  <c r="A89" i="18"/>
  <c r="A90" i="18"/>
  <c r="A91" i="18"/>
  <c r="A92" i="18"/>
  <c r="A93" i="18"/>
  <c r="A94" i="18"/>
  <c r="A95" i="18"/>
  <c r="A96" i="18"/>
  <c r="A97" i="18"/>
  <c r="A98" i="18"/>
  <c r="A99" i="18"/>
  <c r="A100" i="18"/>
  <c r="A101" i="18"/>
  <c r="A102" i="18"/>
  <c r="A103" i="18"/>
  <c r="A104" i="18"/>
  <c r="A105" i="18"/>
  <c r="A106" i="18"/>
  <c r="A107" i="18"/>
  <c r="A108" i="18"/>
  <c r="A109" i="18"/>
  <c r="A110" i="18"/>
  <c r="A111" i="18"/>
  <c r="A112" i="18"/>
  <c r="A113" i="18"/>
  <c r="A114" i="18"/>
  <c r="A115" i="18"/>
  <c r="A116" i="18"/>
  <c r="A117" i="18"/>
  <c r="A118" i="18"/>
  <c r="A119" i="18"/>
  <c r="A120" i="18"/>
  <c r="A121" i="18"/>
  <c r="A122" i="18"/>
  <c r="A123" i="18"/>
  <c r="A124" i="18"/>
  <c r="A125" i="18"/>
  <c r="A126" i="18"/>
  <c r="A127" i="18"/>
  <c r="A128" i="18"/>
  <c r="A129" i="18"/>
  <c r="A130" i="18"/>
  <c r="A131" i="18"/>
  <c r="A132" i="18"/>
  <c r="A133" i="18"/>
  <c r="A134" i="18"/>
  <c r="A135" i="18"/>
  <c r="A136" i="18"/>
  <c r="A137" i="18"/>
  <c r="A138" i="18"/>
  <c r="A139" i="18"/>
  <c r="A140" i="18"/>
  <c r="A141" i="18"/>
  <c r="A142" i="18"/>
  <c r="A143" i="18"/>
  <c r="A144" i="18"/>
  <c r="A145" i="18"/>
  <c r="A146" i="18"/>
  <c r="A147" i="18"/>
  <c r="A148" i="18"/>
  <c r="A149" i="18"/>
  <c r="A150" i="18"/>
  <c r="A151" i="18"/>
  <c r="A152" i="18"/>
  <c r="A153" i="18"/>
  <c r="A154" i="18"/>
  <c r="A155" i="18"/>
  <c r="A156" i="18"/>
  <c r="A157" i="18"/>
  <c r="A158" i="18"/>
  <c r="A159" i="18"/>
  <c r="A160" i="18"/>
  <c r="A161" i="18"/>
  <c r="A162" i="18"/>
  <c r="A163" i="18"/>
  <c r="A164" i="18"/>
  <c r="A165" i="18"/>
  <c r="A166" i="18"/>
  <c r="A167" i="18"/>
  <c r="A168" i="18"/>
  <c r="A169" i="18"/>
  <c r="A170" i="18"/>
  <c r="A171" i="18"/>
  <c r="A172" i="18"/>
  <c r="A173" i="18"/>
  <c r="A174" i="18"/>
  <c r="A175" i="18"/>
  <c r="A176" i="18"/>
  <c r="A177" i="18"/>
  <c r="A178" i="18"/>
  <c r="A179" i="18"/>
  <c r="A180" i="18"/>
  <c r="A181" i="18"/>
  <c r="A182" i="18"/>
  <c r="A183" i="18"/>
  <c r="A184" i="18"/>
  <c r="A185" i="18"/>
  <c r="A186" i="18"/>
  <c r="A187" i="18"/>
  <c r="A188" i="18"/>
  <c r="A189" i="18"/>
  <c r="A190" i="18"/>
  <c r="A191" i="18"/>
  <c r="A192" i="18"/>
  <c r="A193" i="18"/>
  <c r="A194" i="18"/>
  <c r="A195" i="18"/>
  <c r="A196" i="18"/>
  <c r="A197" i="18"/>
  <c r="A198" i="18"/>
  <c r="A199" i="18"/>
  <c r="A200" i="18"/>
  <c r="A201" i="18"/>
  <c r="A202" i="18"/>
  <c r="A203" i="18"/>
  <c r="A204" i="18"/>
  <c r="A205" i="18"/>
  <c r="A206" i="18"/>
  <c r="A207" i="18"/>
  <c r="A208" i="18"/>
  <c r="A209" i="18"/>
  <c r="A210" i="18"/>
  <c r="A211" i="18"/>
  <c r="A212" i="18"/>
  <c r="A213" i="18"/>
  <c r="A214" i="18"/>
  <c r="A215" i="18"/>
  <c r="A216" i="18"/>
  <c r="A217" i="18"/>
  <c r="A218" i="18"/>
  <c r="A219" i="18"/>
  <c r="A220" i="18"/>
  <c r="A221" i="18"/>
  <c r="A222" i="18"/>
  <c r="A223" i="18"/>
  <c r="A224" i="18"/>
  <c r="A225" i="18"/>
  <c r="A226" i="18"/>
  <c r="A227" i="18"/>
  <c r="A228" i="18"/>
  <c r="A229" i="18"/>
  <c r="A230" i="18"/>
  <c r="A231" i="18"/>
  <c r="A232" i="18"/>
  <c r="A233" i="18"/>
  <c r="A234" i="18"/>
  <c r="A235" i="18"/>
  <c r="A236" i="18"/>
  <c r="A237" i="18"/>
  <c r="A238" i="18"/>
  <c r="A239" i="18"/>
  <c r="A240" i="18"/>
  <c r="A241" i="18"/>
  <c r="A242" i="18"/>
  <c r="A243" i="18"/>
  <c r="A244" i="18"/>
  <c r="A245" i="18"/>
  <c r="A246" i="18"/>
  <c r="A247" i="18"/>
  <c r="A248" i="18"/>
  <c r="A249" i="18"/>
  <c r="A250" i="18"/>
  <c r="A251" i="18"/>
  <c r="A252" i="18"/>
  <c r="A253" i="18"/>
  <c r="A254" i="18"/>
  <c r="A255" i="18"/>
  <c r="A256" i="18"/>
  <c r="A257" i="18"/>
  <c r="A258" i="18"/>
  <c r="A259" i="18"/>
  <c r="A260" i="18"/>
  <c r="A261" i="18"/>
  <c r="A262" i="18"/>
  <c r="A263" i="18"/>
  <c r="A264" i="18"/>
  <c r="A265" i="18"/>
  <c r="A266" i="18"/>
  <c r="A267" i="18"/>
  <c r="A268" i="18"/>
  <c r="A269" i="18"/>
  <c r="A270" i="18"/>
  <c r="A271" i="18"/>
  <c r="A272" i="18"/>
  <c r="A273" i="18"/>
  <c r="A274" i="18"/>
  <c r="A275" i="18"/>
  <c r="A276" i="18"/>
  <c r="A277" i="18"/>
  <c r="A278" i="18"/>
  <c r="A279" i="18"/>
  <c r="A280" i="18"/>
  <c r="A281" i="18"/>
  <c r="A282" i="18"/>
  <c r="A283" i="18"/>
  <c r="A284" i="18"/>
  <c r="A285" i="18"/>
  <c r="A286" i="18"/>
  <c r="A287" i="18"/>
  <c r="A288" i="18"/>
  <c r="A289" i="18"/>
  <c r="A290" i="18"/>
  <c r="A291" i="18"/>
  <c r="A292" i="18"/>
  <c r="A293" i="18"/>
  <c r="A294" i="18"/>
  <c r="A295" i="18"/>
  <c r="A296" i="18"/>
  <c r="A297" i="18"/>
  <c r="A298" i="18"/>
  <c r="A299" i="18"/>
  <c r="A300" i="18"/>
  <c r="A19" i="18"/>
  <c r="A24" i="19" l="1"/>
  <c r="A23" i="19"/>
  <c r="B23" i="19"/>
  <c r="B25" i="19"/>
  <c r="B24" i="19"/>
  <c r="A25" i="19"/>
  <c r="K18" i="17" l="1"/>
  <c r="H18" i="17"/>
  <c r="C300" i="18" l="1"/>
  <c r="B300" i="18"/>
  <c r="C299" i="18"/>
  <c r="B299" i="18"/>
  <c r="C298" i="18"/>
  <c r="B298" i="18"/>
  <c r="C297" i="18"/>
  <c r="B297" i="18"/>
  <c r="C296" i="18"/>
  <c r="B296" i="18"/>
  <c r="C295" i="18"/>
  <c r="B295" i="18"/>
  <c r="C294" i="18"/>
  <c r="B294" i="18"/>
  <c r="C293" i="18"/>
  <c r="B293" i="18"/>
  <c r="C292" i="18"/>
  <c r="B292" i="18"/>
  <c r="C291" i="18"/>
  <c r="B291" i="18"/>
  <c r="C290" i="18"/>
  <c r="B290" i="18"/>
  <c r="C289" i="18"/>
  <c r="B289" i="18"/>
  <c r="C288" i="18"/>
  <c r="B288" i="18"/>
  <c r="C287" i="18"/>
  <c r="B287" i="18"/>
  <c r="C286" i="18"/>
  <c r="B286" i="18"/>
  <c r="C285" i="18"/>
  <c r="B285" i="18"/>
  <c r="C284" i="18"/>
  <c r="B284" i="18"/>
  <c r="C283" i="18"/>
  <c r="B283" i="18"/>
  <c r="C282" i="18"/>
  <c r="B282" i="18"/>
  <c r="C281" i="18"/>
  <c r="B281" i="18"/>
  <c r="C280" i="18"/>
  <c r="B280" i="18"/>
  <c r="C279" i="18"/>
  <c r="B279" i="18"/>
  <c r="C278" i="18"/>
  <c r="B278" i="18"/>
  <c r="C277" i="18"/>
  <c r="B277" i="18"/>
  <c r="C276" i="18"/>
  <c r="B276" i="18"/>
  <c r="C275" i="18"/>
  <c r="B275" i="18"/>
  <c r="C274" i="18"/>
  <c r="B274" i="18"/>
  <c r="C273" i="18"/>
  <c r="B273" i="18"/>
  <c r="C272" i="18"/>
  <c r="B272" i="18"/>
  <c r="C271" i="18"/>
  <c r="B271" i="18"/>
  <c r="C270" i="18"/>
  <c r="B270" i="18"/>
  <c r="C269" i="18"/>
  <c r="B269" i="18"/>
  <c r="C268" i="18"/>
  <c r="B268" i="18"/>
  <c r="C267" i="18"/>
  <c r="B267" i="18"/>
  <c r="C266" i="18"/>
  <c r="B266" i="18"/>
  <c r="C265" i="18"/>
  <c r="B265" i="18"/>
  <c r="C264" i="18"/>
  <c r="B264" i="18"/>
  <c r="C263" i="18"/>
  <c r="B263" i="18"/>
  <c r="C262" i="18"/>
  <c r="B262" i="18"/>
  <c r="C261" i="18"/>
  <c r="B261" i="18"/>
  <c r="C260" i="18"/>
  <c r="B260" i="18"/>
  <c r="C259" i="18"/>
  <c r="B259" i="18"/>
  <c r="C258" i="18"/>
  <c r="B258" i="18"/>
  <c r="C257" i="18"/>
  <c r="B257" i="18"/>
  <c r="C256" i="18"/>
  <c r="B256" i="18"/>
  <c r="C255" i="18"/>
  <c r="B255" i="18"/>
  <c r="C254" i="18"/>
  <c r="B254" i="18"/>
  <c r="C253" i="18"/>
  <c r="B253" i="18"/>
  <c r="C252" i="18"/>
  <c r="B252" i="18"/>
  <c r="C251" i="18"/>
  <c r="B251" i="18"/>
  <c r="C250" i="18"/>
  <c r="B250" i="18"/>
  <c r="C249" i="18"/>
  <c r="B249" i="18"/>
  <c r="C248" i="18"/>
  <c r="B248" i="18"/>
  <c r="C247" i="18"/>
  <c r="B247" i="18"/>
  <c r="C246" i="18"/>
  <c r="B246" i="18"/>
  <c r="C245" i="18"/>
  <c r="B245" i="18"/>
  <c r="C244" i="18"/>
  <c r="B244" i="18"/>
  <c r="C243" i="18"/>
  <c r="B243" i="18"/>
  <c r="C242" i="18"/>
  <c r="B242" i="18"/>
  <c r="C241" i="18"/>
  <c r="B241" i="18"/>
  <c r="C240" i="18"/>
  <c r="B240" i="18"/>
  <c r="C239" i="18"/>
  <c r="B239" i="18"/>
  <c r="C238" i="18"/>
  <c r="B238" i="18"/>
  <c r="C237" i="18"/>
  <c r="B237" i="18"/>
  <c r="C236" i="18"/>
  <c r="B236" i="18"/>
  <c r="C235" i="18"/>
  <c r="B235" i="18"/>
  <c r="C234" i="18"/>
  <c r="B234" i="18"/>
  <c r="C233" i="18"/>
  <c r="B233" i="18"/>
  <c r="C232" i="18"/>
  <c r="B232" i="18"/>
  <c r="C231" i="18"/>
  <c r="B231" i="18"/>
  <c r="C230" i="18"/>
  <c r="B230" i="18"/>
  <c r="C229" i="18"/>
  <c r="B229" i="18"/>
  <c r="C228" i="18"/>
  <c r="B228" i="18"/>
  <c r="C227" i="18"/>
  <c r="B227" i="18"/>
  <c r="C226" i="18"/>
  <c r="B226" i="18"/>
  <c r="C225" i="18"/>
  <c r="B225" i="18"/>
  <c r="C224" i="18"/>
  <c r="B224" i="18"/>
  <c r="C223" i="18"/>
  <c r="B223" i="18"/>
  <c r="C222" i="18"/>
  <c r="B222" i="18"/>
  <c r="C221" i="18"/>
  <c r="B221" i="18"/>
  <c r="C220" i="18"/>
  <c r="B220" i="18"/>
  <c r="C219" i="18"/>
  <c r="B219" i="18"/>
  <c r="C218" i="18"/>
  <c r="B218" i="18"/>
  <c r="C217" i="18"/>
  <c r="B217" i="18"/>
  <c r="C216" i="18"/>
  <c r="B216" i="18"/>
  <c r="C215" i="18"/>
  <c r="B215" i="18"/>
  <c r="C214" i="18"/>
  <c r="B214" i="18"/>
  <c r="C213" i="18"/>
  <c r="B213" i="18"/>
  <c r="C212" i="18"/>
  <c r="B212" i="18"/>
  <c r="C211" i="18"/>
  <c r="B211" i="18"/>
  <c r="C210" i="18"/>
  <c r="B210" i="18"/>
  <c r="C209" i="18"/>
  <c r="B209" i="18"/>
  <c r="C208" i="18"/>
  <c r="B208" i="18"/>
  <c r="C207" i="18"/>
  <c r="B207" i="18"/>
  <c r="C206" i="18"/>
  <c r="B206" i="18"/>
  <c r="C205" i="18"/>
  <c r="B205" i="18"/>
  <c r="C204" i="18"/>
  <c r="B204" i="18"/>
  <c r="C203" i="18"/>
  <c r="B203" i="18"/>
  <c r="C202" i="18"/>
  <c r="B202" i="18"/>
  <c r="C201" i="18"/>
  <c r="B201" i="18"/>
  <c r="C200" i="18"/>
  <c r="B200" i="18"/>
  <c r="C199" i="18"/>
  <c r="B199" i="18"/>
  <c r="C198" i="18"/>
  <c r="B198" i="18"/>
  <c r="C197" i="18"/>
  <c r="B197" i="18"/>
  <c r="C196" i="18"/>
  <c r="B196" i="18"/>
  <c r="C195" i="18"/>
  <c r="B195" i="18"/>
  <c r="C194" i="18"/>
  <c r="B194" i="18"/>
  <c r="C193" i="18"/>
  <c r="B193" i="18"/>
  <c r="C192" i="18"/>
  <c r="B192" i="18"/>
  <c r="C191" i="18"/>
  <c r="B191" i="18"/>
  <c r="C190" i="18"/>
  <c r="B190" i="18"/>
  <c r="C189" i="18"/>
  <c r="B189" i="18"/>
  <c r="C188" i="18"/>
  <c r="B188" i="18"/>
  <c r="C187" i="18"/>
  <c r="B187" i="18"/>
  <c r="C186" i="18"/>
  <c r="B186" i="18"/>
  <c r="C185" i="18"/>
  <c r="B185" i="18"/>
  <c r="C184" i="18"/>
  <c r="B184" i="18"/>
  <c r="C183" i="18"/>
  <c r="B183" i="18"/>
  <c r="C182" i="18"/>
  <c r="B182" i="18"/>
  <c r="C181" i="18"/>
  <c r="B181" i="18"/>
  <c r="C180" i="18"/>
  <c r="B180" i="18"/>
  <c r="C179" i="18"/>
  <c r="B179" i="18"/>
  <c r="C178" i="18"/>
  <c r="B178" i="18"/>
  <c r="C177" i="18"/>
  <c r="B177" i="18"/>
  <c r="C176" i="18"/>
  <c r="B176" i="18"/>
  <c r="C175" i="18"/>
  <c r="B175" i="18"/>
  <c r="C174" i="18"/>
  <c r="B174" i="18"/>
  <c r="C173" i="18"/>
  <c r="B173" i="18"/>
  <c r="C172" i="18"/>
  <c r="B172" i="18"/>
  <c r="C171" i="18"/>
  <c r="B171" i="18"/>
  <c r="C170" i="18"/>
  <c r="B170" i="18"/>
  <c r="C169" i="18"/>
  <c r="B169" i="18"/>
  <c r="C168" i="18"/>
  <c r="B168" i="18"/>
  <c r="C167" i="18"/>
  <c r="B167" i="18"/>
  <c r="C166" i="18"/>
  <c r="B166" i="18"/>
  <c r="C165" i="18"/>
  <c r="B165" i="18"/>
  <c r="C164" i="18"/>
  <c r="B164" i="18"/>
  <c r="C163" i="18"/>
  <c r="B163" i="18"/>
  <c r="C162" i="18"/>
  <c r="B162" i="18"/>
  <c r="C161" i="18"/>
  <c r="B161" i="18"/>
  <c r="C160" i="18"/>
  <c r="B160" i="18"/>
  <c r="C159" i="18"/>
  <c r="B159" i="18"/>
  <c r="C158" i="18"/>
  <c r="B158" i="18"/>
  <c r="C157" i="18"/>
  <c r="B157" i="18"/>
  <c r="C156" i="18"/>
  <c r="B156" i="18"/>
  <c r="C155" i="18"/>
  <c r="B155" i="18"/>
  <c r="C154" i="18"/>
  <c r="B154" i="18"/>
  <c r="C153" i="18"/>
  <c r="B153" i="18"/>
  <c r="C152" i="18"/>
  <c r="B152" i="18"/>
  <c r="C151" i="18"/>
  <c r="B151" i="18"/>
  <c r="C150" i="18"/>
  <c r="B150" i="18"/>
  <c r="C149" i="18"/>
  <c r="B149" i="18"/>
  <c r="C148" i="18"/>
  <c r="B148" i="18"/>
  <c r="C147" i="18"/>
  <c r="B147" i="18"/>
  <c r="C146" i="18"/>
  <c r="B146" i="18"/>
  <c r="C145" i="18"/>
  <c r="B145" i="18"/>
  <c r="C144" i="18"/>
  <c r="B144" i="18"/>
  <c r="C143" i="18"/>
  <c r="B143" i="18"/>
  <c r="C142" i="18"/>
  <c r="B142" i="18"/>
  <c r="C141" i="18"/>
  <c r="B141" i="18"/>
  <c r="C140" i="18"/>
  <c r="B140" i="18"/>
  <c r="C139" i="18"/>
  <c r="B139" i="18"/>
  <c r="C138" i="18"/>
  <c r="B138" i="18"/>
  <c r="C137" i="18"/>
  <c r="B137" i="18"/>
  <c r="C136" i="18"/>
  <c r="B136" i="18"/>
  <c r="C135" i="18"/>
  <c r="B135" i="18"/>
  <c r="C134" i="18"/>
  <c r="B134" i="18"/>
  <c r="C133" i="18"/>
  <c r="B133" i="18"/>
  <c r="C132" i="18"/>
  <c r="B132" i="18"/>
  <c r="C131" i="18"/>
  <c r="B131" i="18"/>
  <c r="C130" i="18"/>
  <c r="B130" i="18"/>
  <c r="C129" i="18"/>
  <c r="B129" i="18"/>
  <c r="C128" i="18"/>
  <c r="B128" i="18"/>
  <c r="C127" i="18"/>
  <c r="B127" i="18"/>
  <c r="C126" i="18"/>
  <c r="B126" i="18"/>
  <c r="C125" i="18"/>
  <c r="B125" i="18"/>
  <c r="C124" i="18"/>
  <c r="B124" i="18"/>
  <c r="C123" i="18"/>
  <c r="B123" i="18"/>
  <c r="C122" i="18"/>
  <c r="B122" i="18"/>
  <c r="C121" i="18"/>
  <c r="B121" i="18"/>
  <c r="C120" i="18"/>
  <c r="B120" i="18"/>
  <c r="C119" i="18"/>
  <c r="B119" i="18"/>
  <c r="C118" i="18"/>
  <c r="B118" i="18"/>
  <c r="C117" i="18"/>
  <c r="B117" i="18"/>
  <c r="C116" i="18"/>
  <c r="B116" i="18"/>
  <c r="C115" i="18"/>
  <c r="B115" i="18"/>
  <c r="C114" i="18"/>
  <c r="B114" i="18"/>
  <c r="C113" i="18"/>
  <c r="B113" i="18"/>
  <c r="C112" i="18"/>
  <c r="B112" i="18"/>
  <c r="C111" i="18"/>
  <c r="B111" i="18"/>
  <c r="C110" i="18"/>
  <c r="B110" i="18"/>
  <c r="C109" i="18"/>
  <c r="B109" i="18"/>
  <c r="C108" i="18"/>
  <c r="B108" i="18"/>
  <c r="C107" i="18"/>
  <c r="B107" i="18"/>
  <c r="C106" i="18"/>
  <c r="B106" i="18"/>
  <c r="C105" i="18"/>
  <c r="B105" i="18"/>
  <c r="C104" i="18"/>
  <c r="B104" i="18"/>
  <c r="C103" i="18"/>
  <c r="B103" i="18"/>
  <c r="C102" i="18"/>
  <c r="B102" i="18"/>
  <c r="C101" i="18"/>
  <c r="B101" i="18"/>
  <c r="C100" i="18"/>
  <c r="B100" i="18"/>
  <c r="C99" i="18"/>
  <c r="B99" i="18"/>
  <c r="C98" i="18"/>
  <c r="B98" i="18"/>
  <c r="C97" i="18"/>
  <c r="B97" i="18"/>
  <c r="C96" i="18"/>
  <c r="B96" i="18"/>
  <c r="C95" i="18"/>
  <c r="B95" i="18"/>
  <c r="C94" i="18"/>
  <c r="B94" i="18"/>
  <c r="C93" i="18"/>
  <c r="B93" i="18"/>
  <c r="C92" i="18"/>
  <c r="B92" i="18"/>
  <c r="C91" i="18"/>
  <c r="B91" i="18"/>
  <c r="C90" i="18"/>
  <c r="B90" i="18"/>
  <c r="C89" i="18"/>
  <c r="B89" i="18"/>
  <c r="C88" i="18"/>
  <c r="B88" i="18"/>
  <c r="C87" i="18"/>
  <c r="B87" i="18"/>
  <c r="C86" i="18"/>
  <c r="B86" i="18"/>
  <c r="C85" i="18"/>
  <c r="B85" i="18"/>
  <c r="C84" i="18"/>
  <c r="B84" i="18"/>
  <c r="C83" i="18"/>
  <c r="B83" i="18"/>
  <c r="C82" i="18"/>
  <c r="B82" i="18"/>
  <c r="C81" i="18"/>
  <c r="B81" i="18"/>
  <c r="C80" i="18"/>
  <c r="B80" i="18"/>
  <c r="C79" i="18"/>
  <c r="B79" i="18"/>
  <c r="C78" i="18"/>
  <c r="B78" i="18"/>
  <c r="C77" i="18"/>
  <c r="B77" i="18"/>
  <c r="C76" i="18"/>
  <c r="B76" i="18"/>
  <c r="C75" i="18"/>
  <c r="B75" i="18"/>
  <c r="C74" i="18"/>
  <c r="B74" i="18"/>
  <c r="C73" i="18"/>
  <c r="B73" i="18"/>
  <c r="C72" i="18"/>
  <c r="B72" i="18"/>
  <c r="C71" i="18"/>
  <c r="B71" i="18"/>
  <c r="C70" i="18"/>
  <c r="B70" i="18"/>
  <c r="C69" i="18"/>
  <c r="B69" i="18"/>
  <c r="C68" i="18"/>
  <c r="B68" i="18"/>
  <c r="C67" i="18"/>
  <c r="B67" i="18"/>
  <c r="C66" i="18"/>
  <c r="B66" i="18"/>
  <c r="C65" i="18"/>
  <c r="B65" i="18"/>
  <c r="C64" i="18"/>
  <c r="B64" i="18"/>
  <c r="C63" i="18"/>
  <c r="B63" i="18"/>
  <c r="C62" i="18"/>
  <c r="B62" i="18"/>
  <c r="C61" i="18"/>
  <c r="B61" i="18"/>
  <c r="C60" i="18"/>
  <c r="B60" i="18"/>
  <c r="C59" i="18"/>
  <c r="B59" i="18"/>
  <c r="C58" i="18"/>
  <c r="B58" i="18"/>
  <c r="C57" i="18"/>
  <c r="B57" i="18"/>
  <c r="C56" i="18"/>
  <c r="B56" i="18"/>
  <c r="C55" i="18"/>
  <c r="B55" i="18"/>
  <c r="C54" i="18"/>
  <c r="B54" i="18"/>
  <c r="C53" i="18"/>
  <c r="B53" i="18"/>
  <c r="C52" i="18"/>
  <c r="B52" i="18"/>
  <c r="C51" i="18"/>
  <c r="B51" i="18"/>
  <c r="C50" i="18"/>
  <c r="B50" i="18"/>
  <c r="C49" i="18"/>
  <c r="B49" i="18"/>
  <c r="C48" i="18"/>
  <c r="B48" i="18"/>
  <c r="C47" i="18"/>
  <c r="B47" i="18"/>
  <c r="C46" i="18"/>
  <c r="B46" i="18"/>
  <c r="C45" i="18"/>
  <c r="B45" i="18"/>
  <c r="C44" i="18"/>
  <c r="B44" i="18"/>
  <c r="C43" i="18"/>
  <c r="B43" i="18"/>
  <c r="C42" i="18"/>
  <c r="B42" i="18"/>
  <c r="C41" i="18"/>
  <c r="B41" i="18"/>
  <c r="C40" i="18"/>
  <c r="B40" i="18"/>
  <c r="C39" i="18"/>
  <c r="B39" i="18"/>
  <c r="C38" i="18"/>
  <c r="B38" i="18"/>
  <c r="C37" i="18"/>
  <c r="B37" i="18"/>
  <c r="C36" i="18"/>
  <c r="B36" i="18"/>
  <c r="C35" i="18"/>
  <c r="B35" i="18"/>
  <c r="C34" i="18"/>
  <c r="B34" i="18"/>
  <c r="C33" i="18"/>
  <c r="B33" i="18"/>
  <c r="C32" i="18"/>
  <c r="B32" i="18"/>
  <c r="C31" i="18"/>
  <c r="B31" i="18"/>
  <c r="C30" i="18"/>
  <c r="B30" i="18"/>
  <c r="C29" i="18"/>
  <c r="B29" i="18"/>
  <c r="C28" i="18"/>
  <c r="B28" i="18"/>
  <c r="C27" i="18"/>
  <c r="B27" i="18"/>
  <c r="B26" i="18"/>
  <c r="C25" i="18"/>
  <c r="B25" i="18"/>
  <c r="B24" i="18"/>
  <c r="B23" i="18"/>
  <c r="C22" i="18"/>
  <c r="B22" i="18"/>
  <c r="C21" i="18"/>
  <c r="B21" i="18"/>
  <c r="C20" i="18"/>
  <c r="B20" i="18"/>
  <c r="B15" i="19"/>
  <c r="B13" i="19"/>
  <c r="E15" i="19"/>
  <c r="E13" i="19"/>
  <c r="C300" i="19"/>
  <c r="B300" i="19"/>
  <c r="A300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C287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B140" i="19"/>
  <c r="A140" i="19"/>
  <c r="C139" i="19"/>
  <c r="B139" i="19"/>
  <c r="A139" i="19"/>
  <c r="C138" i="19"/>
  <c r="B138" i="19"/>
  <c r="A138" i="19"/>
  <c r="C137" i="19"/>
  <c r="B137" i="19"/>
  <c r="A137" i="19"/>
  <c r="C136" i="19"/>
  <c r="B136" i="19"/>
  <c r="A136" i="19"/>
  <c r="C135" i="19"/>
  <c r="B135" i="19"/>
  <c r="A135" i="19"/>
  <c r="C134" i="19"/>
  <c r="B134" i="19"/>
  <c r="A134" i="19"/>
  <c r="C133" i="19"/>
  <c r="B133" i="19"/>
  <c r="A133" i="19"/>
  <c r="C132" i="19"/>
  <c r="B132" i="19"/>
  <c r="A132" i="19"/>
  <c r="C131" i="19"/>
  <c r="B131" i="19"/>
  <c r="A131" i="19"/>
  <c r="C130" i="19"/>
  <c r="B130" i="19"/>
  <c r="A130" i="19"/>
  <c r="C129" i="19"/>
  <c r="B129" i="19"/>
  <c r="A129" i="19"/>
  <c r="C128" i="19"/>
  <c r="B128" i="19"/>
  <c r="A128" i="19"/>
  <c r="C127" i="19"/>
  <c r="B127" i="19"/>
  <c r="A127" i="19"/>
  <c r="C126" i="19"/>
  <c r="B126" i="19"/>
  <c r="A126" i="19"/>
  <c r="C125" i="19"/>
  <c r="B125" i="19"/>
  <c r="A125" i="19"/>
  <c r="C124" i="19"/>
  <c r="B124" i="19"/>
  <c r="A124" i="19"/>
  <c r="C123" i="19"/>
  <c r="B123" i="19"/>
  <c r="A123" i="19"/>
  <c r="C122" i="19"/>
  <c r="B122" i="19"/>
  <c r="A122" i="19"/>
  <c r="C121" i="19"/>
  <c r="B121" i="19"/>
  <c r="A121" i="19"/>
  <c r="C120" i="19"/>
  <c r="B120" i="19"/>
  <c r="A120" i="19"/>
  <c r="C119" i="19"/>
  <c r="B119" i="19"/>
  <c r="A119" i="19"/>
  <c r="C118" i="19"/>
  <c r="B118" i="19"/>
  <c r="A118" i="19"/>
  <c r="C117" i="19"/>
  <c r="B117" i="19"/>
  <c r="A117" i="19"/>
  <c r="C116" i="19"/>
  <c r="B116" i="19"/>
  <c r="A116" i="19"/>
  <c r="C115" i="19"/>
  <c r="B115" i="19"/>
  <c r="A115" i="19"/>
  <c r="C114" i="19"/>
  <c r="B114" i="19"/>
  <c r="A114" i="19"/>
  <c r="C113" i="19"/>
  <c r="B113" i="19"/>
  <c r="A113" i="19"/>
  <c r="C112" i="19"/>
  <c r="B112" i="19"/>
  <c r="A112" i="19"/>
  <c r="C111" i="19"/>
  <c r="B111" i="19"/>
  <c r="A111" i="19"/>
  <c r="C110" i="19"/>
  <c r="B110" i="19"/>
  <c r="A110" i="19"/>
  <c r="C109" i="19"/>
  <c r="B109" i="19"/>
  <c r="A109" i="19"/>
  <c r="C108" i="19"/>
  <c r="B108" i="19"/>
  <c r="A108" i="19"/>
  <c r="C107" i="19"/>
  <c r="B107" i="19"/>
  <c r="A107" i="19"/>
  <c r="C106" i="19"/>
  <c r="B106" i="19"/>
  <c r="A106" i="19"/>
  <c r="C105" i="19"/>
  <c r="B105" i="19"/>
  <c r="A105" i="19"/>
  <c r="C104" i="19"/>
  <c r="B104" i="19"/>
  <c r="A104" i="19"/>
  <c r="C103" i="19"/>
  <c r="B103" i="19"/>
  <c r="A103" i="19"/>
  <c r="C102" i="19"/>
  <c r="B102" i="19"/>
  <c r="A102" i="19"/>
  <c r="C101" i="19"/>
  <c r="B101" i="19"/>
  <c r="A101" i="19"/>
  <c r="C100" i="19"/>
  <c r="B100" i="19"/>
  <c r="A100" i="19"/>
  <c r="C99" i="19"/>
  <c r="B99" i="19"/>
  <c r="A99" i="19"/>
  <c r="C98" i="19"/>
  <c r="B98" i="19"/>
  <c r="A98" i="19"/>
  <c r="C97" i="19"/>
  <c r="B97" i="19"/>
  <c r="A97" i="19"/>
  <c r="C96" i="19"/>
  <c r="B96" i="19"/>
  <c r="A96" i="19"/>
  <c r="C95" i="19"/>
  <c r="B95" i="19"/>
  <c r="A95" i="19"/>
  <c r="C94" i="19"/>
  <c r="B94" i="19"/>
  <c r="A94" i="19"/>
  <c r="C93" i="19"/>
  <c r="B93" i="19"/>
  <c r="A93" i="19"/>
  <c r="C92" i="19"/>
  <c r="B92" i="19"/>
  <c r="A92" i="19"/>
  <c r="C91" i="19"/>
  <c r="B91" i="19"/>
  <c r="A91" i="19"/>
  <c r="C90" i="19"/>
  <c r="B90" i="19"/>
  <c r="A90" i="19"/>
  <c r="C89" i="19"/>
  <c r="B89" i="19"/>
  <c r="A89" i="19"/>
  <c r="C88" i="19"/>
  <c r="B88" i="19"/>
  <c r="A88" i="19"/>
  <c r="C87" i="19"/>
  <c r="B87" i="19"/>
  <c r="A87" i="19"/>
  <c r="C86" i="19"/>
  <c r="B86" i="19"/>
  <c r="A86" i="19"/>
  <c r="C85" i="19"/>
  <c r="B85" i="19"/>
  <c r="A85" i="19"/>
  <c r="C84" i="19"/>
  <c r="B84" i="19"/>
  <c r="A84" i="19"/>
  <c r="C83" i="19"/>
  <c r="B83" i="19"/>
  <c r="A83" i="19"/>
  <c r="C82" i="19"/>
  <c r="B82" i="19"/>
  <c r="A82" i="19"/>
  <c r="C81" i="19"/>
  <c r="B81" i="19"/>
  <c r="A81" i="19"/>
  <c r="C80" i="19"/>
  <c r="B80" i="19"/>
  <c r="A80" i="19"/>
  <c r="C79" i="19"/>
  <c r="B79" i="19"/>
  <c r="A79" i="19"/>
  <c r="C78" i="19"/>
  <c r="B78" i="19"/>
  <c r="A78" i="19"/>
  <c r="C77" i="19"/>
  <c r="B77" i="19"/>
  <c r="A77" i="19"/>
  <c r="C76" i="19"/>
  <c r="B76" i="19"/>
  <c r="A76" i="19"/>
  <c r="C75" i="19"/>
  <c r="B75" i="19"/>
  <c r="A75" i="19"/>
  <c r="C74" i="19"/>
  <c r="B74" i="19"/>
  <c r="A74" i="19"/>
  <c r="C73" i="19"/>
  <c r="B73" i="19"/>
  <c r="A73" i="19"/>
  <c r="C72" i="19"/>
  <c r="B72" i="19"/>
  <c r="A72" i="19"/>
  <c r="C71" i="19"/>
  <c r="B71" i="19"/>
  <c r="A71" i="19"/>
  <c r="C70" i="19"/>
  <c r="B70" i="19"/>
  <c r="A70" i="19"/>
  <c r="C69" i="19"/>
  <c r="B69" i="19"/>
  <c r="A69" i="19"/>
  <c r="C68" i="19"/>
  <c r="B68" i="19"/>
  <c r="A68" i="19"/>
  <c r="C67" i="19"/>
  <c r="B67" i="19"/>
  <c r="A67" i="19"/>
  <c r="C66" i="19"/>
  <c r="B66" i="19"/>
  <c r="A66" i="19"/>
  <c r="C65" i="19"/>
  <c r="B65" i="19"/>
  <c r="A65" i="19"/>
  <c r="C64" i="19"/>
  <c r="B64" i="19"/>
  <c r="A64" i="19"/>
  <c r="C63" i="19"/>
  <c r="B63" i="19"/>
  <c r="A63" i="19"/>
  <c r="C62" i="19"/>
  <c r="B62" i="19"/>
  <c r="A62" i="19"/>
  <c r="C61" i="19"/>
  <c r="B61" i="19"/>
  <c r="A61" i="19"/>
  <c r="C60" i="19"/>
  <c r="B60" i="19"/>
  <c r="A60" i="19"/>
  <c r="C59" i="19"/>
  <c r="B59" i="19"/>
  <c r="A59" i="19"/>
  <c r="C58" i="19"/>
  <c r="B58" i="19"/>
  <c r="A58" i="19"/>
  <c r="C57" i="19"/>
  <c r="B57" i="19"/>
  <c r="A57" i="19"/>
  <c r="C56" i="19"/>
  <c r="B56" i="19"/>
  <c r="A56" i="19"/>
  <c r="C55" i="19"/>
  <c r="B55" i="19"/>
  <c r="A55" i="19"/>
  <c r="C54" i="19"/>
  <c r="B54" i="19"/>
  <c r="A54" i="19"/>
  <c r="C53" i="19"/>
  <c r="B53" i="19"/>
  <c r="A53" i="19"/>
  <c r="C52" i="19"/>
  <c r="B52" i="19"/>
  <c r="A52" i="19"/>
  <c r="C51" i="19"/>
  <c r="B51" i="19"/>
  <c r="A51" i="19"/>
  <c r="C50" i="19"/>
  <c r="B50" i="19"/>
  <c r="A50" i="19"/>
  <c r="C49" i="19"/>
  <c r="B49" i="19"/>
  <c r="A49" i="19"/>
  <c r="C48" i="19"/>
  <c r="B48" i="19"/>
  <c r="A48" i="19"/>
  <c r="C47" i="19"/>
  <c r="B47" i="19"/>
  <c r="A47" i="19"/>
  <c r="C46" i="19"/>
  <c r="B46" i="19"/>
  <c r="A46" i="19"/>
  <c r="C45" i="19"/>
  <c r="B45" i="19"/>
  <c r="A45" i="19"/>
  <c r="C44" i="19"/>
  <c r="B44" i="19"/>
  <c r="A44" i="19"/>
  <c r="C43" i="19"/>
  <c r="B43" i="19"/>
  <c r="A43" i="19"/>
  <c r="C42" i="19"/>
  <c r="B42" i="19"/>
  <c r="A42" i="19"/>
  <c r="C41" i="19"/>
  <c r="B41" i="19"/>
  <c r="A41" i="19"/>
  <c r="C40" i="19"/>
  <c r="B40" i="19"/>
  <c r="A40" i="19"/>
  <c r="C39" i="19"/>
  <c r="B39" i="19"/>
  <c r="A39" i="19"/>
  <c r="C38" i="19"/>
  <c r="B38" i="19"/>
  <c r="A38" i="19"/>
  <c r="C37" i="19"/>
  <c r="B37" i="19"/>
  <c r="A37" i="19"/>
  <c r="C36" i="19"/>
  <c r="B36" i="19"/>
  <c r="A36" i="19"/>
  <c r="C35" i="19"/>
  <c r="B35" i="19"/>
  <c r="A35" i="19"/>
  <c r="C34" i="19"/>
  <c r="B34" i="19"/>
  <c r="A34" i="19"/>
  <c r="C33" i="19"/>
  <c r="B33" i="19"/>
  <c r="A33" i="19"/>
  <c r="C32" i="19"/>
  <c r="B32" i="19"/>
  <c r="A32" i="19"/>
  <c r="C31" i="19"/>
  <c r="B31" i="19"/>
  <c r="A31" i="19"/>
  <c r="C30" i="19"/>
  <c r="B30" i="19"/>
  <c r="A30" i="19"/>
  <c r="C29" i="19"/>
  <c r="B29" i="19"/>
  <c r="A29" i="19"/>
  <c r="C28" i="19"/>
  <c r="B28" i="19"/>
  <c r="A28" i="19"/>
  <c r="C27" i="19"/>
  <c r="B27" i="19"/>
  <c r="A27" i="19"/>
  <c r="C26" i="19"/>
  <c r="B26" i="19"/>
  <c r="A26" i="19"/>
  <c r="C25" i="19"/>
  <c r="C22" i="19"/>
  <c r="B22" i="19"/>
  <c r="A22" i="19"/>
  <c r="C21" i="19"/>
  <c r="B21" i="19"/>
  <c r="A21" i="19"/>
  <c r="C20" i="19"/>
  <c r="B20" i="19"/>
  <c r="A20" i="19"/>
  <c r="C19" i="19"/>
  <c r="B19" i="19"/>
  <c r="A19" i="19"/>
  <c r="E10" i="19"/>
  <c r="H7" i="19"/>
  <c r="E7" i="19"/>
  <c r="B7" i="19"/>
  <c r="E15" i="18" l="1"/>
  <c r="B15" i="18"/>
  <c r="E10" i="18"/>
  <c r="H7" i="18"/>
  <c r="E7" i="18"/>
  <c r="B7" i="18"/>
  <c r="M18" i="17" l="1"/>
  <c r="L18" i="17"/>
  <c r="J18" i="17"/>
  <c r="I18" i="17"/>
  <c r="F5" i="17"/>
  <c r="E5" i="17"/>
  <c r="C5" i="17"/>
  <c r="B5" i="17"/>
  <c r="P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4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B13" i="12"/>
  <c r="B13" i="18" s="1"/>
  <c r="E13" i="12"/>
  <c r="E13" i="18" s="1"/>
  <c r="B18" i="17" l="1"/>
  <c r="C18" i="17"/>
  <c r="A5" i="17"/>
  <c r="A18" i="17" s="1"/>
  <c r="D5" i="17"/>
  <c r="D7" i="17" s="1"/>
  <c r="H13" i="12" s="1"/>
  <c r="E18" i="17"/>
  <c r="F18" i="17"/>
  <c r="E10" i="12"/>
  <c r="E7" i="12"/>
  <c r="B7" i="12"/>
  <c r="B7" i="3"/>
  <c r="E10" i="3"/>
  <c r="E7" i="3"/>
  <c r="A20" i="17" l="1"/>
  <c r="H15" i="3" s="1"/>
  <c r="D18" i="17"/>
  <c r="D20" i="17" s="1"/>
  <c r="A7" i="17"/>
  <c r="A10" i="17" l="1"/>
  <c r="A13" i="2" s="1"/>
  <c r="H13" i="3"/>
  <c r="A22" i="17"/>
  <c r="C13" i="2" s="1"/>
  <c r="H15" i="12"/>
  <c r="H7" i="12" l="1"/>
  <c r="H7" i="3"/>
</calcChain>
</file>

<file path=xl/sharedStrings.xml><?xml version="1.0" encoding="utf-8"?>
<sst xmlns="http://schemas.openxmlformats.org/spreadsheetml/2006/main" count="678" uniqueCount="306">
  <si>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</si>
  <si>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</si>
  <si>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</si>
  <si>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</si>
  <si>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</si>
  <si>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</si>
  <si>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</si>
  <si>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</si>
  <si>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</si>
  <si>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</si>
  <si>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</si>
  <si>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</si>
  <si>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</si>
  <si>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</si>
  <si>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</si>
  <si>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</si>
  <si>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</si>
  <si>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</si>
  <si>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</si>
  <si>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</si>
  <si>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</si>
  <si>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</si>
  <si>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</si>
  <si>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</si>
  <si>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</si>
  <si>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</si>
  <si>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</si>
  <si>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</si>
  <si>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</si>
  <si>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</si>
  <si>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</si>
  <si>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</si>
  <si>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</si>
  <si>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</si>
  <si>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</si>
  <si>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</si>
  <si>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</si>
  <si>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</si>
  <si>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</si>
  <si>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</si>
  <si>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</si>
  <si>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</si>
  <si>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</si>
  <si>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</si>
  <si>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</si>
  <si>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</si>
  <si>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</si>
  <si>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</si>
  <si>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</si>
  <si>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</si>
  <si>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</si>
  <si>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</si>
  <si>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</si>
  <si>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</si>
  <si>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</si>
  <si>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</si>
  <si>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</si>
  <si>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</si>
  <si>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</si>
  <si>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</si>
  <si>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</si>
  <si>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</si>
  <si>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</si>
  <si>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Langues, littératures et civilisations étrangères et régionales (LLCER)</t>
  </si>
  <si>
    <t>HLCER18</t>
  </si>
  <si>
    <t>Droit-Philosophie</t>
  </si>
  <si>
    <t>Économie-Sociologie</t>
  </si>
  <si>
    <t>Psychologie</t>
  </si>
  <si>
    <t>Sciences et technologies</t>
  </si>
  <si>
    <t>Sciences de la vie-Chimie</t>
  </si>
  <si>
    <t>STAPS-Education et Motricité</t>
  </si>
  <si>
    <t>HLTSH18</t>
  </si>
  <si>
    <t xml:space="preserve"> </t>
  </si>
  <si>
    <t>Histoire</t>
  </si>
  <si>
    <t>Physique</t>
  </si>
  <si>
    <t>Sciences de la vie-Mathématiques</t>
  </si>
  <si>
    <t>STAPS-Entraînement Sportif</t>
  </si>
  <si>
    <t>HLPSY18</t>
  </si>
  <si>
    <t>Sociologie</t>
  </si>
  <si>
    <t>Mathématiques</t>
  </si>
  <si>
    <t>Bio-Geo-Sciences</t>
  </si>
  <si>
    <t>STAPS-Management du Sport</t>
  </si>
  <si>
    <t>Sciences du langage</t>
  </si>
  <si>
    <t>HLNDL18</t>
  </si>
  <si>
    <t>Philosophie</t>
  </si>
  <si>
    <t>Chimie</t>
  </si>
  <si>
    <t>HLHIS18</t>
  </si>
  <si>
    <t>Humanités</t>
  </si>
  <si>
    <t>Mathématiques et Informatique appliquées aux sciences humaines et sociales (MIASHS)</t>
  </si>
  <si>
    <t>HLOPH18</t>
  </si>
  <si>
    <t>Géographie et aménagement</t>
  </si>
  <si>
    <t>Electronique, énergie électrique, automatique (EEA)</t>
  </si>
  <si>
    <t>HLSOC18</t>
  </si>
  <si>
    <t>Philosophie-Droit</t>
  </si>
  <si>
    <t>Lettres-Histoire</t>
  </si>
  <si>
    <t>Informatique</t>
  </si>
  <si>
    <t>SLTER18</t>
  </si>
  <si>
    <t>Psychologie-Philosophie</t>
  </si>
  <si>
    <t>Musicologie - Sciences de l'homme, anthropologie, ethnologie</t>
  </si>
  <si>
    <t xml:space="preserve">Sciences de la terre-Sciences de la vie </t>
  </si>
  <si>
    <t>SLSIT18</t>
  </si>
  <si>
    <t>Philosophie-Psychologie</t>
  </si>
  <si>
    <t xml:space="preserve">Physique-Mathématiques </t>
  </si>
  <si>
    <t>SLCHI18</t>
  </si>
  <si>
    <t>Histoire-Lettres</t>
  </si>
  <si>
    <t>Mathématiques-Physique</t>
  </si>
  <si>
    <t>SLPHY18</t>
  </si>
  <si>
    <t>Sociologie-Économie</t>
  </si>
  <si>
    <t>Informatique-Mathématiques</t>
  </si>
  <si>
    <t>SLMAT18</t>
  </si>
  <si>
    <t>Mathématiques-Informatique</t>
  </si>
  <si>
    <t>SLASH18</t>
  </si>
  <si>
    <t>Chimie-Sciences de la vie</t>
  </si>
  <si>
    <t>SLELE18</t>
  </si>
  <si>
    <t>Sciences de la terre-Physique</t>
  </si>
  <si>
    <t>SLINF18</t>
  </si>
  <si>
    <t>CNU</t>
  </si>
  <si>
    <t>Physique-Sciences de la terre</t>
  </si>
  <si>
    <t>SLGEO18</t>
  </si>
  <si>
    <t>01-Droit privé et sciences criminelles</t>
  </si>
  <si>
    <t>Mathématiques-Sciences de la vie</t>
  </si>
  <si>
    <t>PLAPA18</t>
  </si>
  <si>
    <t>02-Droit public</t>
  </si>
  <si>
    <t>PLEMO18</t>
  </si>
  <si>
    <t>03-Histoire du droit et des institutions</t>
  </si>
  <si>
    <t>PLSES18</t>
  </si>
  <si>
    <t>04-Science politique</t>
  </si>
  <si>
    <t>PLMSP18</t>
  </si>
  <si>
    <t>05-Sciences économiques</t>
  </si>
  <si>
    <t>HLBHU18</t>
  </si>
  <si>
    <t>06-Sciences de gestion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</si>
  <si>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</si>
  <si>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</si>
  <si>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</si>
  <si>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</si>
  <si>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</si>
  <si>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</si>
  <si>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</si>
  <si>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</si>
  <si>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</si>
  <si>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</si>
  <si>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</si>
  <si>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</si>
  <si>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</si>
  <si>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</si>
  <si>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</si>
  <si>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</si>
  <si>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</si>
  <si>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</si>
  <si>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</si>
  <si>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</si>
  <si>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</si>
  <si>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</si>
  <si>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</si>
  <si>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</si>
  <si>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</si>
  <si>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</si>
  <si>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</si>
  <si>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</si>
  <si>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</si>
  <si>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</si>
  <si>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</si>
  <si>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</si>
  <si>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</si>
  <si>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</si>
  <si>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</si>
  <si>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</si>
  <si>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</si>
  <si>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</si>
  <si>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</si>
  <si>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</si>
  <si>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</si>
  <si>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</si>
  <si>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</si>
  <si>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</si>
  <si>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</si>
  <si>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</si>
  <si>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</si>
  <si>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</si>
  <si>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</si>
  <si>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</si>
  <si>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</si>
  <si>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</si>
  <si>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</si>
  <si>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</si>
  <si>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</si>
  <si>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</si>
  <si>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</si>
  <si>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</si>
  <si>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</si>
  <si>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</si>
  <si>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</si>
  <si>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</si>
  <si>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</si>
  <si>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</si>
  <si>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</si>
  <si>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CODE DIPLÔME</t>
  </si>
  <si>
    <t>Parcours Type en L3</t>
  </si>
  <si>
    <t>Parcours Type</t>
  </si>
  <si>
    <t>INFORMATIQUE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</si>
  <si>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</si>
  <si>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</si>
  <si>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</si>
  <si>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</si>
  <si>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</si>
  <si>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Une UE est acquise si la note est ≥ 10.</t>
  </si>
  <si>
    <t>Obtention du Semestre</t>
  </si>
  <si>
    <t>aucun calcul de moyenne ni de résultat de semestre, ni en session 1, ni en session 2, pas de crédits associés aux semestres</t>
  </si>
  <si>
    <t>Obtention de l'Année</t>
  </si>
  <si>
    <t>Pour la session 1 :
- moyenne annuelle par compensation ≥ 10 
- moyenne annuelle des UE disciplinaires par compensation ≥ 10 
L'étudiant peut refuser la compensation dans une UE 
Pour la session 2 :
- moyenne annuelle par compensation ≥ 10 
- moyenne annuelle des UE disciplinaires par compensation ≥ 10 
En seconde session: la moyenne de l'année est calculée à partir des notes max (note session1; note seconde chance).</t>
  </si>
  <si>
    <t>Note éliminatoire/ Note seuil</t>
  </si>
  <si>
    <t>Seules les UE ≥ 8 peuvent être compensées</t>
  </si>
  <si>
    <t>REDOUBLEMENT</t>
  </si>
  <si>
    <t>oui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</si>
  <si>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</si>
  <si>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</si>
  <si>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</si>
  <si>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</si>
  <si>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</si>
  <si>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</si>
  <si>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</si>
  <si>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</si>
  <si>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</si>
  <si>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</si>
  <si>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</si>
  <si>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</si>
  <si>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</si>
  <si>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</si>
  <si>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</si>
  <si>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</si>
  <si>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</si>
  <si>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</si>
  <si>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</si>
  <si>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</si>
  <si>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</si>
  <si>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</si>
  <si>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</si>
  <si>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</si>
  <si>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</si>
  <si>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Anglais 5 </t>
  </si>
  <si>
    <t>UE INFORMATIQUE : Programmation et conception orientée objet</t>
  </si>
  <si>
    <t>UE INFORMATIQUE : Algorithmique 2</t>
  </si>
  <si>
    <t>UE INFORMATIQUE : Automates et langages</t>
  </si>
  <si>
    <t>1 UE AU CHOIX</t>
  </si>
  <si>
    <t>Min1MAx1</t>
  </si>
  <si>
    <t>4.1</t>
  </si>
  <si>
    <t>UE INFORMATIQUE : Architecture machine</t>
  </si>
  <si>
    <t>4.2</t>
  </si>
  <si>
    <t>UE INFORMATIQUE :  Codes, cryptographie et calcul symbolique</t>
  </si>
  <si>
    <t>UE à visée professionnalisante</t>
  </si>
  <si>
    <t>UE conditionnée à la validation par le coordonnateur.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</si>
  <si>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</si>
  <si>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</si>
  <si>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</si>
  <si>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</si>
  <si>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</si>
  <si>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</si>
  <si>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</si>
  <si>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Contrôle Final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</si>
  <si>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</si>
  <si>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</si>
  <si>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</si>
  <si>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</si>
  <si>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</si>
  <si>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</si>
  <si>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</si>
  <si>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</si>
  <si>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</si>
  <si>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</si>
  <si>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</si>
  <si>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</si>
  <si>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</si>
  <si>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</si>
  <si>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</si>
  <si>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Nature</t>
  </si>
  <si>
    <t>Durée</t>
  </si>
  <si>
    <t>Format d'évaluation</t>
  </si>
  <si>
    <t xml:space="preserve">Modalités de mise en œuvre </t>
  </si>
  <si>
    <t>Commentaires</t>
  </si>
  <si>
    <t>OUI</t>
  </si>
  <si>
    <t>Ecrit</t>
  </si>
  <si>
    <t>2h</t>
  </si>
  <si>
    <t>1h30</t>
  </si>
  <si>
    <t>3h</t>
  </si>
  <si>
    <t>Projet</t>
  </si>
  <si>
    <t>UE Competences transversales 6</t>
  </si>
  <si>
    <t>Portée partiellement par le département (Projet)</t>
  </si>
  <si>
    <t>Projet de l'UE "Projet ou stage ou SaE" porté par le département</t>
  </si>
  <si>
    <t>Anglais 6</t>
  </si>
  <si>
    <t>0.4</t>
  </si>
  <si>
    <t xml:space="preserve">Projet informatique (partie des CT) </t>
  </si>
  <si>
    <t>UE INFORMATIQUE : Compilation</t>
  </si>
  <si>
    <t>UE INFORMATIQUE : Programmation fonctionnelle</t>
  </si>
  <si>
    <t>Ouvert uniquement en 2024-2025</t>
  </si>
  <si>
    <t>UE INFORMATIQUE : Réseaux et télécommunication</t>
  </si>
  <si>
    <t>Ouvre à partir de 2025-2026</t>
  </si>
  <si>
    <t xml:space="preserve">1 UE AU CHOIX </t>
  </si>
  <si>
    <t>3.1</t>
  </si>
  <si>
    <t>UE INFORMATIQUE : Paradigmes et interprétation</t>
  </si>
  <si>
    <t>3.2</t>
  </si>
  <si>
    <t>UE INFORMATIQUE : Grands concepts de l’Informatique</t>
  </si>
  <si>
    <t>UE INFORMATIQUE : Méthodes de simulation informatique</t>
  </si>
  <si>
    <t>UE INFORMATIQUE : Science du logiciel par l'expérimentation</t>
  </si>
  <si>
    <t>30min</t>
  </si>
  <si>
    <t>Autres</t>
  </si>
  <si>
    <t>Recalcul des notes de ssion 1 possible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</si>
</sst>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7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1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/>
    <xf numFmtId="0" fontId="0" fillId="0" borderId="1" xfId="0" applyBorder="1" applyProtection="1">
      <protection locked="0"/>
    </xf>
    <xf numFmtId="0" fontId="0" fillId="0" borderId="13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/>
    <xf numFmtId="0" fontId="4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left" vertical="center" wrapText="1"/>
      <protection locked="0"/>
    </xf>
    <xf numFmtId="164" fontId="0" fillId="2" borderId="1" xfId="0" applyNumberFormat="1" applyFill="1" applyBorder="1" applyAlignment="1">
      <alignment horizontal="left" vertical="center"/>
    </xf>
    <xf numFmtId="16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64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6" fillId="10" borderId="1" xfId="0" applyFont="1" applyFill="1" applyBorder="1" applyAlignment="1" applyProtection="1">
      <alignment horizontal="left" vertical="center" wrapText="1"/>
      <protection locked="0"/>
    </xf>
    <xf numFmtId="0" fontId="4" fillId="10" borderId="1" xfId="0" applyFont="1" applyFill="1" applyBorder="1" applyAlignment="1" applyProtection="1">
      <alignment horizontal="center" vertical="center" wrapText="1"/>
      <protection locked="0"/>
    </xf>
    <xf numFmtId="0" fontId="0" fillId="10" borderId="1" xfId="0" applyFill="1" applyBorder="1" applyAlignment="1" applyProtection="1">
      <alignment horizontal="left" vertical="center"/>
      <protection locked="0"/>
    </xf>
    <xf numFmtId="0" fontId="0" fillId="10" borderId="1" xfId="0" applyFill="1" applyBorder="1" applyAlignment="1" applyProtection="1">
      <alignment horizontal="center" vertical="center" wrapText="1"/>
      <protection locked="0"/>
    </xf>
    <xf numFmtId="0" fontId="0" fillId="10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left" vertical="top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7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7" xfId="0" applyBorder="1" applyAlignment="1">
      <alignment horizontal="left" vertical="top" wrapText="1"/>
    </xf>
    <xf numFmtId="0" fontId="0" fillId="2" borderId="1" xfId="0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0" fillId="3" borderId="1" xfId="0" applyNumberForma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180"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FE322-CDB6-4A88-8D79-ED99DF943D1B}">
  <sheetPr codeName="Feuil1"/>
  <dimension ref="A1:L83"/>
  <sheetViews>
    <sheetView topLeftCell="F1" zoomScale="85" zoomScaleNormal="85" workbookViewId="0">
      <selection activeCell="E11" sqref="E11:E27"/>
    </sheetView>
  </sheetViews>
  <sheetFormatPr defaultColWidth="11.42578125" defaultRowHeight="15"/>
  <cols>
    <col min="1" max="1" width="66.85546875" customWidth="1"/>
    <col min="2" max="2" width="45" customWidth="1"/>
    <col min="3" max="3" width="60.7109375" bestFit="1" customWidth="1"/>
    <col min="4" max="4" width="85.42578125" bestFit="1" customWidth="1"/>
    <col min="5" max="5" width="82.85546875" bestFit="1" customWidth="1"/>
    <col min="6" max="8" width="36" customWidth="1"/>
    <col min="10" max="10" width="78.28515625" bestFit="1" customWidth="1"/>
    <col min="11" max="11" width="16.85546875" bestFit="1" customWidth="1"/>
    <col min="12" max="12" width="21.7109375" bestFit="1" customWidth="1"/>
  </cols>
  <sheetData>
    <row r="1" spans="1:12">
      <c r="A1" s="1" t="s">
        <v>0</v>
      </c>
      <c r="B1" s="44" t="s">
        <v>1</v>
      </c>
      <c r="C1" s="22" t="s">
        <v>2</v>
      </c>
      <c r="D1" s="1" t="s">
        <v>3</v>
      </c>
      <c r="E1" s="30" t="s">
        <v>4</v>
      </c>
      <c r="F1" s="22" t="s">
        <v>5</v>
      </c>
      <c r="G1" s="22" t="s">
        <v>6</v>
      </c>
      <c r="H1" s="23"/>
      <c r="J1" s="1" t="s">
        <v>7</v>
      </c>
      <c r="K1" s="1" t="s">
        <v>8</v>
      </c>
      <c r="L1" s="48" t="s">
        <v>9</v>
      </c>
    </row>
    <row r="2" spans="1:12">
      <c r="A2" s="18" t="s">
        <v>10</v>
      </c>
      <c r="B2" s="1" t="s">
        <v>11</v>
      </c>
      <c r="C2" s="1" t="s">
        <v>12</v>
      </c>
      <c r="D2" s="1" t="s">
        <v>13</v>
      </c>
      <c r="E2" s="31" t="s">
        <v>14</v>
      </c>
      <c r="F2" s="1" t="s">
        <v>15</v>
      </c>
      <c r="G2" s="18" t="s">
        <v>16</v>
      </c>
      <c r="H2" s="1" t="s">
        <v>17</v>
      </c>
      <c r="J2" s="1" t="s">
        <v>18</v>
      </c>
      <c r="K2" s="1" t="s">
        <v>19</v>
      </c>
      <c r="L2" s="1"/>
    </row>
    <row r="3" spans="1:12">
      <c r="A3" s="18" t="s">
        <v>20</v>
      </c>
      <c r="B3" s="1" t="s">
        <v>21</v>
      </c>
      <c r="C3" s="1" t="s">
        <v>22</v>
      </c>
      <c r="D3" s="1" t="s">
        <v>23</v>
      </c>
      <c r="E3" s="31" t="s">
        <v>24</v>
      </c>
      <c r="F3" s="1" t="s">
        <v>25</v>
      </c>
      <c r="G3" s="18" t="s">
        <v>26</v>
      </c>
      <c r="H3" s="1" t="s">
        <v>27</v>
      </c>
      <c r="J3" s="1" t="s">
        <v>28</v>
      </c>
      <c r="K3" s="1" t="s">
        <v>29</v>
      </c>
      <c r="L3" s="1"/>
    </row>
    <row r="4" spans="1:12">
      <c r="A4" s="18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spans="1:12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spans="1:12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spans="1:12">
      <c r="J7" s="1" t="s">
        <v>44</v>
      </c>
      <c r="K7" s="1" t="s">
        <v>45</v>
      </c>
      <c r="L7" s="1"/>
    </row>
    <row r="8" spans="1:12">
      <c r="J8" s="1" t="s">
        <v>46</v>
      </c>
      <c r="K8" s="1" t="s">
        <v>47</v>
      </c>
      <c r="L8" s="1"/>
    </row>
    <row r="9" spans="1:12">
      <c r="J9" s="1" t="s">
        <v>48</v>
      </c>
      <c r="K9" s="1" t="s">
        <v>49</v>
      </c>
      <c r="L9" s="1"/>
    </row>
    <row r="10" spans="1:12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J10" s="1" t="s">
        <v>57</v>
      </c>
      <c r="K10" s="1" t="s">
        <v>58</v>
      </c>
      <c r="L10" s="1"/>
    </row>
    <row r="11" spans="1:12">
      <c r="A11" s="1" t="s">
        <v>28</v>
      </c>
      <c r="B11" s="18" t="s">
        <v>35</v>
      </c>
      <c r="C11" s="1" t="s">
        <v>59</v>
      </c>
      <c r="D11" s="1" t="s">
        <v>42</v>
      </c>
      <c r="E11" s="1" t="s">
        <v>60</v>
      </c>
      <c r="F11" s="1" t="s">
        <v>61</v>
      </c>
      <c r="G11" s="1" t="s">
        <v>62</v>
      </c>
      <c r="J11" s="1" t="s">
        <v>63</v>
      </c>
      <c r="K11" s="1" t="s">
        <v>64</v>
      </c>
      <c r="L11" s="1"/>
    </row>
    <row r="12" spans="1:12">
      <c r="A12" s="1" t="s">
        <v>65</v>
      </c>
      <c r="B12" s="18" t="s">
        <v>66</v>
      </c>
      <c r="C12" s="1" t="s">
        <v>67</v>
      </c>
      <c r="D12" s="1" t="s">
        <v>44</v>
      </c>
      <c r="E12" s="1" t="s">
        <v>68</v>
      </c>
      <c r="F12" s="1" t="s">
        <v>69</v>
      </c>
      <c r="G12" s="1" t="s">
        <v>70</v>
      </c>
      <c r="J12" s="1" t="s">
        <v>59</v>
      </c>
      <c r="K12" s="1" t="s">
        <v>71</v>
      </c>
      <c r="L12" s="1"/>
    </row>
    <row r="13" spans="1:12">
      <c r="B13" t="s">
        <v>72</v>
      </c>
      <c r="C13" s="1" t="s">
        <v>73</v>
      </c>
      <c r="D13" s="1" t="s">
        <v>46</v>
      </c>
      <c r="E13" s="1" t="s">
        <v>74</v>
      </c>
      <c r="F13" s="1" t="s">
        <v>75</v>
      </c>
      <c r="G13" s="1" t="s">
        <v>76</v>
      </c>
      <c r="J13" s="1" t="s">
        <v>67</v>
      </c>
      <c r="K13" s="1" t="s">
        <v>77</v>
      </c>
      <c r="L13" s="1"/>
    </row>
    <row r="14" spans="1:12">
      <c r="C14" s="1" t="s">
        <v>78</v>
      </c>
      <c r="D14" s="1" t="s">
        <v>48</v>
      </c>
      <c r="E14" s="1" t="s">
        <v>79</v>
      </c>
      <c r="F14" s="1" t="s">
        <v>80</v>
      </c>
      <c r="G14" s="1" t="s">
        <v>81</v>
      </c>
      <c r="J14" s="1" t="s">
        <v>82</v>
      </c>
      <c r="K14" s="1" t="s">
        <v>83</v>
      </c>
      <c r="L14" s="1"/>
    </row>
    <row r="15" spans="1:12">
      <c r="C15" s="1" t="s">
        <v>84</v>
      </c>
      <c r="D15" s="1" t="s">
        <v>57</v>
      </c>
      <c r="E15" s="1" t="s">
        <v>85</v>
      </c>
      <c r="J15" s="1" t="s">
        <v>73</v>
      </c>
      <c r="K15" s="1" t="s">
        <v>86</v>
      </c>
      <c r="L15" s="1"/>
    </row>
    <row r="16" spans="1:12">
      <c r="C16" s="1" t="s">
        <v>87</v>
      </c>
      <c r="D16" s="1" t="s">
        <v>63</v>
      </c>
      <c r="E16" s="1" t="s">
        <v>88</v>
      </c>
      <c r="J16" s="1" t="s">
        <v>84</v>
      </c>
      <c r="K16" s="1" t="s">
        <v>89</v>
      </c>
      <c r="L16" s="1"/>
    </row>
    <row r="17" spans="1:12">
      <c r="C17" s="1" t="s">
        <v>90</v>
      </c>
      <c r="D17" s="1" t="s">
        <v>82</v>
      </c>
      <c r="E17" s="1" t="s">
        <v>91</v>
      </c>
      <c r="J17" s="1" t="s">
        <v>78</v>
      </c>
      <c r="K17" s="1" t="s">
        <v>92</v>
      </c>
      <c r="L17" s="1"/>
    </row>
    <row r="18" spans="1:12">
      <c r="C18" s="1" t="s">
        <v>93</v>
      </c>
      <c r="D18" s="1" t="s">
        <v>94</v>
      </c>
      <c r="E18" s="1" t="s">
        <v>95</v>
      </c>
      <c r="J18" s="1" t="s">
        <v>60</v>
      </c>
      <c r="K18" s="1" t="s">
        <v>96</v>
      </c>
      <c r="L18" s="1"/>
    </row>
    <row r="19" spans="1:12">
      <c r="C19" s="1" t="s">
        <v>97</v>
      </c>
      <c r="D19" s="18" t="s">
        <v>98</v>
      </c>
      <c r="E19" s="1" t="s">
        <v>99</v>
      </c>
      <c r="J19" s="1" t="s">
        <v>68</v>
      </c>
      <c r="K19" s="1" t="s">
        <v>100</v>
      </c>
      <c r="L19" s="1"/>
    </row>
    <row r="20" spans="1:12">
      <c r="C20" s="1" t="s">
        <v>101</v>
      </c>
      <c r="E20" s="1" t="s">
        <v>102</v>
      </c>
      <c r="J20" s="1" t="s">
        <v>85</v>
      </c>
      <c r="K20" s="1" t="s">
        <v>103</v>
      </c>
      <c r="L20" s="1"/>
    </row>
    <row r="21" spans="1:12">
      <c r="C21" s="1" t="s">
        <v>104</v>
      </c>
      <c r="E21" s="1" t="s">
        <v>105</v>
      </c>
      <c r="J21" s="1" t="s">
        <v>74</v>
      </c>
      <c r="K21" s="1" t="s">
        <v>106</v>
      </c>
      <c r="L21" s="1"/>
    </row>
    <row r="22" spans="1:12">
      <c r="C22" s="1" t="s">
        <v>107</v>
      </c>
      <c r="E22" s="1" t="s">
        <v>108</v>
      </c>
      <c r="J22" s="1" t="s">
        <v>79</v>
      </c>
      <c r="K22" s="1" t="s">
        <v>109</v>
      </c>
      <c r="L22" s="1"/>
    </row>
    <row r="23" spans="1:12">
      <c r="E23" s="1" t="s">
        <v>110</v>
      </c>
      <c r="J23" s="1" t="s">
        <v>88</v>
      </c>
      <c r="K23" s="1" t="s">
        <v>111</v>
      </c>
      <c r="L23" s="1"/>
    </row>
    <row r="24" spans="1:12">
      <c r="E24" s="1" t="s">
        <v>112</v>
      </c>
      <c r="J24" s="1" t="s">
        <v>91</v>
      </c>
      <c r="K24" s="1" t="s">
        <v>113</v>
      </c>
      <c r="L24" s="1"/>
    </row>
    <row r="25" spans="1:12">
      <c r="E25" s="1" t="s">
        <v>114</v>
      </c>
      <c r="J25" s="1" t="s">
        <v>95</v>
      </c>
      <c r="K25" s="1" t="s">
        <v>115</v>
      </c>
      <c r="L25" s="1"/>
    </row>
    <row r="26" spans="1:12">
      <c r="A26" s="27" t="s">
        <v>116</v>
      </c>
      <c r="E26" s="1" t="s">
        <v>117</v>
      </c>
      <c r="J26" s="1" t="s">
        <v>90</v>
      </c>
      <c r="K26" s="1" t="s">
        <v>118</v>
      </c>
      <c r="L26" s="1"/>
    </row>
    <row r="27" spans="1:12">
      <c r="A27" s="41" t="s">
        <v>119</v>
      </c>
      <c r="E27" s="1" t="s">
        <v>120</v>
      </c>
      <c r="J27" s="1" t="s">
        <v>62</v>
      </c>
      <c r="K27" s="1" t="s">
        <v>121</v>
      </c>
      <c r="L27" s="1"/>
    </row>
    <row r="28" spans="1:12">
      <c r="A28" s="41" t="s">
        <v>122</v>
      </c>
      <c r="J28" s="1" t="s">
        <v>70</v>
      </c>
      <c r="K28" s="1" t="s">
        <v>123</v>
      </c>
      <c r="L28" s="1"/>
    </row>
    <row r="29" spans="1:12">
      <c r="A29" s="41" t="s">
        <v>124</v>
      </c>
      <c r="J29" s="1" t="s">
        <v>76</v>
      </c>
      <c r="K29" s="1" t="s">
        <v>125</v>
      </c>
      <c r="L29" s="1"/>
    </row>
    <row r="30" spans="1:12">
      <c r="A30" s="41" t="s">
        <v>126</v>
      </c>
      <c r="J30" s="1" t="s">
        <v>81</v>
      </c>
      <c r="K30" s="1" t="s">
        <v>127</v>
      </c>
      <c r="L30" s="1"/>
    </row>
    <row r="31" spans="1:12">
      <c r="A31" s="41" t="s">
        <v>128</v>
      </c>
      <c r="J31" s="1" t="s">
        <v>87</v>
      </c>
      <c r="K31" s="1" t="s">
        <v>129</v>
      </c>
      <c r="L31" s="1"/>
    </row>
    <row r="32" spans="1:12">
      <c r="A32" s="41" t="s">
        <v>130</v>
      </c>
      <c r="J32" s="1" t="s">
        <v>69</v>
      </c>
      <c r="K32" s="1" t="s">
        <v>19</v>
      </c>
      <c r="L32" s="1" t="s">
        <v>103</v>
      </c>
    </row>
    <row r="33" spans="1:12">
      <c r="A33" s="41" t="s">
        <v>131</v>
      </c>
      <c r="F33" t="s">
        <v>132</v>
      </c>
      <c r="J33" s="1" t="s">
        <v>75</v>
      </c>
      <c r="K33" s="1" t="s">
        <v>19</v>
      </c>
      <c r="L33" s="1" t="s">
        <v>109</v>
      </c>
    </row>
    <row r="34" spans="1:12">
      <c r="A34" s="41" t="s">
        <v>133</v>
      </c>
      <c r="J34" s="1" t="s">
        <v>80</v>
      </c>
      <c r="K34" s="1" t="s">
        <v>19</v>
      </c>
      <c r="L34" s="1" t="s">
        <v>96</v>
      </c>
    </row>
    <row r="35" spans="1:12">
      <c r="A35" s="41" t="s">
        <v>134</v>
      </c>
      <c r="J35" s="1" t="s">
        <v>99</v>
      </c>
      <c r="K35" s="1" t="s">
        <v>96</v>
      </c>
      <c r="L35" s="1" t="s">
        <v>19</v>
      </c>
    </row>
    <row r="36" spans="1:12">
      <c r="A36" s="41" t="s">
        <v>135</v>
      </c>
      <c r="J36" s="1" t="s">
        <v>102</v>
      </c>
      <c r="K36" s="1" t="s">
        <v>106</v>
      </c>
      <c r="L36" s="1" t="s">
        <v>106</v>
      </c>
    </row>
    <row r="37" spans="1:12">
      <c r="A37" s="41" t="s">
        <v>136</v>
      </c>
      <c r="J37" s="1" t="s">
        <v>105</v>
      </c>
      <c r="K37" s="1" t="s">
        <v>109</v>
      </c>
      <c r="L37" s="1" t="s">
        <v>109</v>
      </c>
    </row>
    <row r="38" spans="1:12">
      <c r="A38" s="41" t="s">
        <v>137</v>
      </c>
      <c r="J38" s="1" t="s">
        <v>108</v>
      </c>
      <c r="K38" s="1" t="s">
        <v>115</v>
      </c>
      <c r="L38" s="1" t="s">
        <v>109</v>
      </c>
    </row>
    <row r="39" spans="1:12">
      <c r="A39" s="41" t="s">
        <v>138</v>
      </c>
      <c r="J39" s="1" t="s">
        <v>110</v>
      </c>
      <c r="K39" s="1" t="s">
        <v>109</v>
      </c>
      <c r="L39" s="1" t="s">
        <v>115</v>
      </c>
    </row>
    <row r="40" spans="1:12" ht="14.45" customHeight="1">
      <c r="A40" s="41" t="s">
        <v>139</v>
      </c>
      <c r="J40" s="1" t="s">
        <v>112</v>
      </c>
      <c r="K40" s="1" t="s">
        <v>103</v>
      </c>
      <c r="L40" s="1" t="s">
        <v>19</v>
      </c>
    </row>
    <row r="41" spans="1:12" ht="15.6" customHeight="1">
      <c r="A41" s="41" t="s">
        <v>140</v>
      </c>
      <c r="J41" s="1" t="s">
        <v>94</v>
      </c>
      <c r="K41" s="1" t="s">
        <v>49</v>
      </c>
      <c r="L41" s="1" t="s">
        <v>86</v>
      </c>
    </row>
    <row r="42" spans="1:12">
      <c r="A42" s="41" t="s">
        <v>141</v>
      </c>
      <c r="J42" s="1" t="s">
        <v>98</v>
      </c>
      <c r="K42" s="1" t="s">
        <v>71</v>
      </c>
      <c r="L42" s="1"/>
    </row>
    <row r="43" spans="1:12">
      <c r="A43" s="41" t="s">
        <v>142</v>
      </c>
      <c r="J43" s="1" t="s">
        <v>93</v>
      </c>
      <c r="K43" s="1" t="s">
        <v>89</v>
      </c>
      <c r="L43" s="1" t="s">
        <v>29</v>
      </c>
    </row>
    <row r="44" spans="1:12" ht="16.899999999999999" customHeight="1">
      <c r="A44" s="41" t="s">
        <v>143</v>
      </c>
      <c r="J44" s="1" t="s">
        <v>97</v>
      </c>
      <c r="K44" s="1" t="s">
        <v>77</v>
      </c>
      <c r="L44" s="1" t="s">
        <v>89</v>
      </c>
    </row>
    <row r="45" spans="1:12">
      <c r="A45" s="41" t="s">
        <v>144</v>
      </c>
      <c r="J45" s="1" t="s">
        <v>101</v>
      </c>
      <c r="K45" s="1" t="s">
        <v>89</v>
      </c>
      <c r="L45" s="1" t="s">
        <v>77</v>
      </c>
    </row>
    <row r="46" spans="1:12">
      <c r="A46" s="41" t="s">
        <v>145</v>
      </c>
      <c r="J46" s="1" t="s">
        <v>104</v>
      </c>
      <c r="K46" s="1" t="s">
        <v>86</v>
      </c>
      <c r="L46" s="1" t="s">
        <v>49</v>
      </c>
    </row>
    <row r="47" spans="1:12" ht="30">
      <c r="A47" s="41" t="s">
        <v>146</v>
      </c>
      <c r="J47" s="1" t="s">
        <v>107</v>
      </c>
      <c r="K47" s="1" t="s">
        <v>92</v>
      </c>
      <c r="L47" s="1" t="s">
        <v>36</v>
      </c>
    </row>
    <row r="48" spans="1:12" ht="12.6" customHeight="1">
      <c r="A48" s="41" t="s">
        <v>147</v>
      </c>
      <c r="J48" s="1" t="s">
        <v>66</v>
      </c>
      <c r="K48" s="1" t="s">
        <v>36</v>
      </c>
      <c r="L48" s="1" t="s">
        <v>92</v>
      </c>
    </row>
    <row r="49" spans="1:12">
      <c r="A49" s="41" t="s">
        <v>148</v>
      </c>
      <c r="J49" s="1" t="s">
        <v>65</v>
      </c>
      <c r="K49" s="1" t="s">
        <v>29</v>
      </c>
      <c r="L49" s="1" t="s">
        <v>89</v>
      </c>
    </row>
    <row r="50" spans="1:12">
      <c r="A50" s="41" t="s">
        <v>149</v>
      </c>
      <c r="J50" s="1" t="s">
        <v>114</v>
      </c>
      <c r="K50" s="1" t="s">
        <v>96</v>
      </c>
      <c r="L50" s="1" t="s">
        <v>106</v>
      </c>
    </row>
    <row r="51" spans="1:12">
      <c r="A51" s="41" t="s">
        <v>150</v>
      </c>
      <c r="J51" s="1" t="s">
        <v>117</v>
      </c>
      <c r="K51" s="1" t="s">
        <v>106</v>
      </c>
      <c r="L51" s="1" t="s">
        <v>96</v>
      </c>
    </row>
    <row r="52" spans="1:12">
      <c r="A52" s="41" t="s">
        <v>151</v>
      </c>
      <c r="J52" s="1" t="s">
        <v>120</v>
      </c>
      <c r="K52" s="1" t="s">
        <v>109</v>
      </c>
      <c r="L52" s="1" t="s">
        <v>19</v>
      </c>
    </row>
    <row r="53" spans="1:12">
      <c r="A53" s="41" t="s">
        <v>152</v>
      </c>
    </row>
    <row r="54" spans="1:12">
      <c r="A54" s="41" t="s">
        <v>153</v>
      </c>
    </row>
    <row r="55" spans="1:12">
      <c r="A55" s="41" t="s">
        <v>154</v>
      </c>
    </row>
    <row r="56" spans="1:12">
      <c r="A56" s="41" t="s">
        <v>155</v>
      </c>
    </row>
    <row r="57" spans="1:12">
      <c r="A57" s="41" t="s">
        <v>156</v>
      </c>
    </row>
    <row r="58" spans="1:12">
      <c r="A58" s="41" t="s">
        <v>157</v>
      </c>
    </row>
    <row r="59" spans="1:12">
      <c r="A59" s="41" t="s">
        <v>158</v>
      </c>
    </row>
    <row r="60" spans="1:12">
      <c r="A60" s="41" t="s">
        <v>159</v>
      </c>
    </row>
    <row r="61" spans="1:12">
      <c r="A61" s="41" t="s">
        <v>160</v>
      </c>
    </row>
    <row r="62" spans="1:12" ht="30">
      <c r="A62" s="41" t="s">
        <v>161</v>
      </c>
    </row>
    <row r="63" spans="1:12" ht="30">
      <c r="A63" s="41" t="s">
        <v>162</v>
      </c>
    </row>
    <row r="64" spans="1:12">
      <c r="A64" s="41" t="s">
        <v>163</v>
      </c>
    </row>
    <row r="65" spans="1:1">
      <c r="A65" s="41" t="s">
        <v>164</v>
      </c>
    </row>
    <row r="66" spans="1:1">
      <c r="A66" s="41" t="s">
        <v>165</v>
      </c>
    </row>
    <row r="67" spans="1:1">
      <c r="A67" s="41" t="s">
        <v>166</v>
      </c>
    </row>
    <row r="68" spans="1:1">
      <c r="A68" s="41" t="s">
        <v>167</v>
      </c>
    </row>
    <row r="69" spans="1:1">
      <c r="A69" s="41" t="s">
        <v>168</v>
      </c>
    </row>
    <row r="70" spans="1:1">
      <c r="A70" s="41" t="s">
        <v>169</v>
      </c>
    </row>
    <row r="71" spans="1:1">
      <c r="A71" s="41" t="s">
        <v>170</v>
      </c>
    </row>
    <row r="72" spans="1:1">
      <c r="A72" s="41" t="s">
        <v>171</v>
      </c>
    </row>
    <row r="73" spans="1:1">
      <c r="A73" s="41" t="s">
        <v>172</v>
      </c>
    </row>
    <row r="74" spans="1:1">
      <c r="A74" s="41" t="s">
        <v>173</v>
      </c>
    </row>
    <row r="75" spans="1:1">
      <c r="A75" s="41" t="s">
        <v>174</v>
      </c>
    </row>
    <row r="76" spans="1:1">
      <c r="A76" s="41" t="s">
        <v>175</v>
      </c>
    </row>
    <row r="77" spans="1:1">
      <c r="A77" s="41" t="s">
        <v>176</v>
      </c>
    </row>
    <row r="78" spans="1:1">
      <c r="A78" s="41" t="s">
        <v>177</v>
      </c>
    </row>
    <row r="79" spans="1:1">
      <c r="A79" s="41" t="s">
        <v>178</v>
      </c>
    </row>
    <row r="80" spans="1:1">
      <c r="A80" s="41" t="s">
        <v>179</v>
      </c>
    </row>
    <row r="81" spans="1:1">
      <c r="A81" s="41" t="s">
        <v>180</v>
      </c>
    </row>
    <row r="82" spans="1:1">
      <c r="A82" s="41" t="s">
        <v>181</v>
      </c>
    </row>
    <row r="83" spans="1:1">
      <c r="A83" s="41" t="s">
        <v>182</v>
      </c>
    </row>
  </sheetData>
  <sheetProtection algorithmName="SHA-512" hashValue="2Bx51UvDyHqm12lprFg3fXSUc0Lh++r8ttlZEKmMzsPg73AEahGamiNBnaR+/I06/tHPbA2rQ+IbIhnpMto4Qg==" saltValue="Envr3mmBw2MCrdZ/9vQrKQ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6ABD4-4B0A-4BB2-B2DA-61D17162C8AF}">
  <sheetPr codeName="Feuil7"/>
  <dimension ref="A1:P291"/>
  <sheetViews>
    <sheetView workbookViewId="0">
      <selection activeCell="K19" sqref="K19"/>
    </sheetView>
  </sheetViews>
  <sheetFormatPr defaultColWidth="11.42578125" defaultRowHeight="15"/>
  <sheetData>
    <row r="1" spans="1:16">
      <c r="A1" s="79" t="s">
        <v>183</v>
      </c>
      <c r="B1" s="79"/>
      <c r="C1" s="79"/>
      <c r="D1" s="79"/>
      <c r="E1" s="79"/>
      <c r="F1" s="79"/>
      <c r="O1" s="78" t="s">
        <v>184</v>
      </c>
      <c r="P1" s="78"/>
    </row>
    <row r="2" spans="1:16">
      <c r="A2" s="79"/>
      <c r="B2" s="79"/>
      <c r="C2" s="79"/>
      <c r="D2" s="79"/>
      <c r="E2" s="79"/>
      <c r="F2" s="79"/>
      <c r="O2" s="78"/>
      <c r="P2" s="78"/>
    </row>
    <row r="3" spans="1:16">
      <c r="A3" s="78" t="s">
        <v>185</v>
      </c>
      <c r="B3" s="78"/>
      <c r="C3" s="78"/>
      <c r="D3" s="78" t="s">
        <v>186</v>
      </c>
      <c r="E3" s="78"/>
      <c r="F3" s="78"/>
      <c r="O3" s="10" t="s">
        <v>185</v>
      </c>
      <c r="P3" s="10" t="s">
        <v>186</v>
      </c>
    </row>
    <row r="4" spans="1:16">
      <c r="A4" s="10" t="s">
        <v>184</v>
      </c>
      <c r="B4" s="10" t="s">
        <v>187</v>
      </c>
      <c r="C4" s="10" t="s">
        <v>188</v>
      </c>
      <c r="D4" s="32" t="s">
        <v>184</v>
      </c>
      <c r="E4" s="32" t="s">
        <v>187</v>
      </c>
      <c r="F4" s="32" t="s">
        <v>188</v>
      </c>
      <c r="O4" s="10">
        <f>'S5 Maquette'!I19*1.5</f>
        <v>0</v>
      </c>
      <c r="P4" s="10">
        <f>'S6 Maquette'!I19*1.5</f>
        <v>0</v>
      </c>
    </row>
    <row r="5" spans="1:16">
      <c r="A5" s="10">
        <f>SUM(O4:O291)</f>
        <v>147</v>
      </c>
      <c r="B5" s="10">
        <f>SUM('S5 Maquette'!J19:J300)</f>
        <v>110</v>
      </c>
      <c r="C5" s="10">
        <f>SUM('S5 Maquette'!K19:K300)</f>
        <v>74</v>
      </c>
      <c r="D5" s="10">
        <f>SUM(P4:P291)</f>
        <v>174</v>
      </c>
      <c r="E5" s="10">
        <f>SUM('S6 Maquette'!J19:J302)</f>
        <v>102</v>
      </c>
      <c r="F5" s="10">
        <f>SUM('S6 Maquette'!K19:K302)</f>
        <v>166</v>
      </c>
      <c r="O5" s="10">
        <f>'S5 Maquette'!I20*1.5</f>
        <v>0</v>
      </c>
      <c r="P5" s="10">
        <f>'S6 Maquette'!I20*1.5</f>
        <v>0</v>
      </c>
    </row>
    <row r="6" spans="1:16">
      <c r="A6" s="78" t="s">
        <v>189</v>
      </c>
      <c r="B6" s="78"/>
      <c r="C6" s="78"/>
      <c r="D6" s="78" t="s">
        <v>189</v>
      </c>
      <c r="E6" s="78"/>
      <c r="F6" s="78"/>
      <c r="O6" s="10">
        <f>'S5 Maquette'!I21*1.5</f>
        <v>0</v>
      </c>
      <c r="P6" s="10">
        <f>'S6 Maquette'!I21*1.5</f>
        <v>0</v>
      </c>
    </row>
    <row r="7" spans="1:16">
      <c r="A7" s="78">
        <f>SUM(A5,B5,C5)</f>
        <v>331</v>
      </c>
      <c r="B7" s="78"/>
      <c r="C7" s="78"/>
      <c r="D7" s="78">
        <f>SUM(D5,E5,F5)</f>
        <v>442</v>
      </c>
      <c r="E7" s="78"/>
      <c r="F7" s="78"/>
      <c r="O7" s="10">
        <f>'S5 Maquette'!I22*1.5</f>
        <v>0</v>
      </c>
      <c r="P7" s="10">
        <f>'S6 Maquette'!I22*1.5</f>
        <v>0</v>
      </c>
    </row>
    <row r="8" spans="1:16">
      <c r="A8" s="78" t="s">
        <v>189</v>
      </c>
      <c r="B8" s="78"/>
      <c r="C8" s="78"/>
      <c r="D8" s="78"/>
      <c r="E8" s="78"/>
      <c r="F8" s="78"/>
      <c r="O8" s="10">
        <f>'S5 Maquette'!I23*1.5</f>
        <v>27</v>
      </c>
      <c r="P8" s="10">
        <f>'S6 Maquette'!I23*1.5</f>
        <v>3</v>
      </c>
    </row>
    <row r="9" spans="1:16">
      <c r="A9" s="78"/>
      <c r="B9" s="78"/>
      <c r="C9" s="78"/>
      <c r="D9" s="78"/>
      <c r="E9" s="78"/>
      <c r="F9" s="78"/>
      <c r="O9" s="10">
        <f>'S5 Maquette'!I24*1.5</f>
        <v>36</v>
      </c>
      <c r="P9" s="10">
        <f>'S6 Maquette'!I26*1.5</f>
        <v>27</v>
      </c>
    </row>
    <row r="10" spans="1:16">
      <c r="A10" s="78">
        <f>SUM(A7,D7)</f>
        <v>773</v>
      </c>
      <c r="B10" s="78"/>
      <c r="C10" s="78"/>
      <c r="D10" s="78"/>
      <c r="E10" s="78"/>
      <c r="F10" s="78"/>
      <c r="O10" s="10">
        <f>'S5 Maquette'!I25*1.5</f>
        <v>27</v>
      </c>
      <c r="P10" s="10">
        <f>'S6 Maquette'!I27*1.5</f>
        <v>0</v>
      </c>
    </row>
    <row r="11" spans="1:16">
      <c r="A11" s="78"/>
      <c r="B11" s="78"/>
      <c r="C11" s="78"/>
      <c r="D11" s="78"/>
      <c r="E11" s="78"/>
      <c r="F11" s="78"/>
      <c r="O11" s="10">
        <f>'S5 Maquette'!I26*1.5</f>
        <v>0</v>
      </c>
      <c r="P11" s="10">
        <f>'S6 Maquette'!I28*1.5</f>
        <v>0</v>
      </c>
    </row>
    <row r="12" spans="1:16">
      <c r="O12" s="10">
        <f>'S5 Maquette'!I27*1.5</f>
        <v>0</v>
      </c>
      <c r="P12" s="10">
        <f>'S6 Maquette'!I29*1.5</f>
        <v>36</v>
      </c>
    </row>
    <row r="13" spans="1:16">
      <c r="O13" s="10">
        <f>'S5 Maquette'!I28*1.5</f>
        <v>30</v>
      </c>
      <c r="P13" s="10">
        <f>'S6 Maquette'!I30*1.5</f>
        <v>36</v>
      </c>
    </row>
    <row r="14" spans="1:16">
      <c r="A14" s="80" t="s">
        <v>190</v>
      </c>
      <c r="B14" s="80"/>
      <c r="C14" s="80"/>
      <c r="D14" s="80"/>
      <c r="E14" s="80"/>
      <c r="F14" s="80"/>
      <c r="H14" s="81" t="s">
        <v>191</v>
      </c>
      <c r="I14" s="81"/>
      <c r="J14" s="81"/>
      <c r="K14" s="81"/>
      <c r="L14" s="81"/>
      <c r="M14" s="81"/>
      <c r="O14" s="10">
        <f>'S5 Maquette'!I29*1.5</f>
        <v>27</v>
      </c>
      <c r="P14" s="10">
        <f>'S6 Maquette'!I31*1.5</f>
        <v>0</v>
      </c>
    </row>
    <row r="15" spans="1:16">
      <c r="A15" s="80"/>
      <c r="B15" s="80"/>
      <c r="C15" s="80"/>
      <c r="D15" s="80"/>
      <c r="E15" s="80"/>
      <c r="F15" s="80"/>
      <c r="H15" s="81"/>
      <c r="I15" s="81"/>
      <c r="J15" s="81"/>
      <c r="K15" s="81"/>
      <c r="L15" s="81"/>
      <c r="M15" s="81"/>
      <c r="O15" s="10">
        <f>'S5 Maquette'!I30*1.5</f>
        <v>0</v>
      </c>
      <c r="P15" s="10">
        <f>'S6 Maquette'!I32*1.5</f>
        <v>0</v>
      </c>
    </row>
    <row r="16" spans="1:16">
      <c r="A16" s="78" t="s">
        <v>185</v>
      </c>
      <c r="B16" s="78"/>
      <c r="C16" s="78"/>
      <c r="D16" s="82" t="s">
        <v>186</v>
      </c>
      <c r="E16" s="83"/>
      <c r="F16" s="84"/>
      <c r="H16" s="78" t="s">
        <v>185</v>
      </c>
      <c r="I16" s="78"/>
      <c r="J16" s="78"/>
      <c r="K16" s="78" t="s">
        <v>186</v>
      </c>
      <c r="L16" s="78"/>
      <c r="M16" s="78"/>
      <c r="O16" s="10">
        <f>'S5 Maquette'!I31*1.5</f>
        <v>0</v>
      </c>
      <c r="P16" s="10">
        <f>'S6 Maquette'!I33*1.5</f>
        <v>36</v>
      </c>
    </row>
    <row r="17" spans="1:16">
      <c r="A17" s="10" t="s">
        <v>184</v>
      </c>
      <c r="B17" s="10" t="s">
        <v>187</v>
      </c>
      <c r="C17" s="10" t="s">
        <v>188</v>
      </c>
      <c r="D17" s="10" t="s">
        <v>184</v>
      </c>
      <c r="E17" s="10" t="s">
        <v>187</v>
      </c>
      <c r="F17" s="10" t="s">
        <v>188</v>
      </c>
      <c r="H17" s="10" t="s">
        <v>184</v>
      </c>
      <c r="I17" s="10" t="s">
        <v>187</v>
      </c>
      <c r="J17" s="10" t="s">
        <v>188</v>
      </c>
      <c r="K17" s="10" t="s">
        <v>184</v>
      </c>
      <c r="L17" s="10" t="s">
        <v>187</v>
      </c>
      <c r="M17" s="10" t="s">
        <v>188</v>
      </c>
      <c r="O17" s="10">
        <f>'S5 Maquette'!I32*1.5</f>
        <v>0</v>
      </c>
      <c r="P17" s="10">
        <f>'S6 Maquette'!I34*1.5</f>
        <v>36</v>
      </c>
    </row>
    <row r="18" spans="1:16">
      <c r="A18" s="10">
        <f t="shared" ref="A18:F18" si="0">A5-H18</f>
        <v>147</v>
      </c>
      <c r="B18" s="10">
        <f t="shared" si="0"/>
        <v>110</v>
      </c>
      <c r="C18" s="10">
        <f t="shared" si="0"/>
        <v>74</v>
      </c>
      <c r="D18" s="10">
        <f t="shared" si="0"/>
        <v>174</v>
      </c>
      <c r="E18" s="10">
        <f t="shared" si="0"/>
        <v>102</v>
      </c>
      <c r="F18" s="10">
        <f t="shared" ca="1" si="0"/>
        <v>166</v>
      </c>
      <c r="H18" s="10">
        <f>SUMIF('S5 Maquette'!M19:M300,"Portée",'S5 Maquette'!I19:I300)*1.5</f>
        <v>0</v>
      </c>
      <c r="I18" s="10">
        <f>SUMIF('S5 Maquette'!M19:M300,"Portée",'S5 Maquette'!J19:J300)</f>
        <v>0</v>
      </c>
      <c r="J18" s="10">
        <f>SUMIF('S5 Maquette'!M19:M300,"Portée",'S5 Maquette'!K19:K300)</f>
        <v>0</v>
      </c>
      <c r="K18" s="10">
        <f>SUMIF('S6 Maquette'!M19:M302,"Portée",'S6 Maquette'!I19:I302)*1.5</f>
        <v>0</v>
      </c>
      <c r="L18" s="10">
        <f>SUMIF('S6 Maquette'!M19:M302,"Portée",'S6 Maquette'!J19:J302)</f>
        <v>0</v>
      </c>
      <c r="M18" s="10">
        <f ca="1">SUMIF('S6 Maquette'!M9:M302,"Portée",'S6 Maquette'!K19:K302)</f>
        <v>0</v>
      </c>
      <c r="O18" s="10">
        <f>'S5 Maquette'!I33*1.5</f>
        <v>0</v>
      </c>
      <c r="P18" s="10">
        <f>'S6 Maquette'!I35*1.5</f>
        <v>0</v>
      </c>
    </row>
    <row r="19" spans="1:16">
      <c r="A19" s="78" t="s">
        <v>189</v>
      </c>
      <c r="B19" s="78"/>
      <c r="C19" s="78"/>
      <c r="D19" s="78" t="s">
        <v>189</v>
      </c>
      <c r="E19" s="78"/>
      <c r="F19" s="78"/>
      <c r="O19" s="10">
        <f>'S5 Maquette'!I34*1.5</f>
        <v>0</v>
      </c>
      <c r="P19" s="10">
        <f>'S6 Maquette'!I36*1.5</f>
        <v>0</v>
      </c>
    </row>
    <row r="20" spans="1:16">
      <c r="A20" s="78">
        <f>SUM(A18,B18,C18)</f>
        <v>331</v>
      </c>
      <c r="B20" s="78"/>
      <c r="C20" s="78"/>
      <c r="D20" s="78">
        <f ca="1">SUM(D18,E18,F18)</f>
        <v>442</v>
      </c>
      <c r="E20" s="78"/>
      <c r="F20" s="78"/>
      <c r="O20" s="10">
        <f>'S5 Maquette'!I35*1.5</f>
        <v>0</v>
      </c>
      <c r="P20" s="10">
        <f>'S6 Maquette'!I37*1.5</f>
        <v>0</v>
      </c>
    </row>
    <row r="21" spans="1:16">
      <c r="A21" s="78" t="s">
        <v>189</v>
      </c>
      <c r="B21" s="78"/>
      <c r="C21" s="78"/>
      <c r="D21" s="78"/>
      <c r="E21" s="78"/>
      <c r="F21" s="78"/>
      <c r="O21" s="10">
        <f>'S5 Maquette'!I36*1.5</f>
        <v>0</v>
      </c>
      <c r="P21" s="10">
        <f>'S6 Maquette'!I38*1.5</f>
        <v>0</v>
      </c>
    </row>
    <row r="22" spans="1:16" ht="30" customHeight="1">
      <c r="A22" s="78">
        <f ca="1">SUM(A20,D20)</f>
        <v>773</v>
      </c>
      <c r="B22" s="78"/>
      <c r="C22" s="78"/>
      <c r="D22" s="78"/>
      <c r="E22" s="78"/>
      <c r="F22" s="78"/>
      <c r="O22" s="10">
        <f>'S5 Maquette'!I37*1.5</f>
        <v>0</v>
      </c>
      <c r="P22" s="10">
        <f>'S6 Maquette'!I39*1.5</f>
        <v>0</v>
      </c>
    </row>
    <row r="23" spans="1:16">
      <c r="O23" s="10">
        <f>'S5 Maquette'!I38*1.5</f>
        <v>0</v>
      </c>
      <c r="P23" s="10">
        <f>'S6 Maquette'!I40*1.5</f>
        <v>0</v>
      </c>
    </row>
    <row r="24" spans="1:16">
      <c r="O24" s="10">
        <f>'S5 Maquette'!I39*1.5</f>
        <v>0</v>
      </c>
      <c r="P24" s="10">
        <f>'S6 Maquette'!I41*1.5</f>
        <v>0</v>
      </c>
    </row>
    <row r="25" spans="1:16">
      <c r="O25" s="10">
        <f>'S5 Maquette'!I40*1.5</f>
        <v>0</v>
      </c>
      <c r="P25" s="10">
        <f>'S6 Maquette'!I42*1.5</f>
        <v>0</v>
      </c>
    </row>
    <row r="26" spans="1:16">
      <c r="O26" s="10">
        <f>'S5 Maquette'!I41*1.5</f>
        <v>0</v>
      </c>
      <c r="P26" s="10">
        <f>'S6 Maquette'!I43*1.5</f>
        <v>0</v>
      </c>
    </row>
    <row r="27" spans="1:16">
      <c r="O27" s="10">
        <f>'S5 Maquette'!I42*1.5</f>
        <v>0</v>
      </c>
      <c r="P27" s="10">
        <f>'S6 Maquette'!I44*1.5</f>
        <v>0</v>
      </c>
    </row>
    <row r="28" spans="1:16">
      <c r="O28" s="10">
        <f>'S5 Maquette'!I43*1.5</f>
        <v>0</v>
      </c>
      <c r="P28" s="10">
        <f>'S6 Maquette'!I45*1.5</f>
        <v>0</v>
      </c>
    </row>
    <row r="29" spans="1:16">
      <c r="O29" s="10">
        <f>'S5 Maquette'!I44*1.5</f>
        <v>0</v>
      </c>
      <c r="P29" s="10">
        <f>'S6 Maquette'!I46*1.5</f>
        <v>0</v>
      </c>
    </row>
    <row r="30" spans="1:16">
      <c r="O30" s="10">
        <f>'S5 Maquette'!I45*1.5</f>
        <v>0</v>
      </c>
      <c r="P30" s="10">
        <f>'S6 Maquette'!I47*1.5</f>
        <v>0</v>
      </c>
    </row>
    <row r="31" spans="1:16">
      <c r="O31" s="10">
        <f>'S5 Maquette'!I46*1.5</f>
        <v>0</v>
      </c>
      <c r="P31" s="10">
        <f>'S6 Maquette'!I48*1.5</f>
        <v>0</v>
      </c>
    </row>
    <row r="32" spans="1:16">
      <c r="O32" s="10">
        <f>'S5 Maquette'!I47*1.5</f>
        <v>0</v>
      </c>
      <c r="P32" s="10">
        <f>'S6 Maquette'!I49*1.5</f>
        <v>0</v>
      </c>
    </row>
    <row r="33" spans="15:16">
      <c r="O33" s="10">
        <f>'S5 Maquette'!I48*1.5</f>
        <v>0</v>
      </c>
      <c r="P33" s="10">
        <f>'S6 Maquette'!I50*1.5</f>
        <v>0</v>
      </c>
    </row>
    <row r="34" spans="15:16">
      <c r="O34" s="10">
        <f>'S5 Maquette'!I49*1.5</f>
        <v>0</v>
      </c>
      <c r="P34" s="10">
        <f>'S6 Maquette'!I51*1.5</f>
        <v>0</v>
      </c>
    </row>
    <row r="35" spans="15:16">
      <c r="O35" s="10">
        <f>'S5 Maquette'!I50*1.5</f>
        <v>0</v>
      </c>
      <c r="P35" s="10">
        <f>'S6 Maquette'!I52*1.5</f>
        <v>0</v>
      </c>
    </row>
    <row r="36" spans="15:16">
      <c r="O36" s="10">
        <f>'S5 Maquette'!I51*1.5</f>
        <v>0</v>
      </c>
      <c r="P36" s="10">
        <f>'S6 Maquette'!I53*1.5</f>
        <v>0</v>
      </c>
    </row>
    <row r="37" spans="15:16">
      <c r="O37" s="10">
        <f>'S5 Maquette'!I52*1.5</f>
        <v>0</v>
      </c>
      <c r="P37" s="10">
        <f>'S6 Maquette'!I54*1.5</f>
        <v>0</v>
      </c>
    </row>
    <row r="38" spans="15:16">
      <c r="O38" s="10">
        <f>'S5 Maquette'!I53*1.5</f>
        <v>0</v>
      </c>
      <c r="P38" s="10">
        <f>'S6 Maquette'!I55*1.5</f>
        <v>0</v>
      </c>
    </row>
    <row r="39" spans="15:16">
      <c r="O39" s="10">
        <f>'S5 Maquette'!I54*1.5</f>
        <v>0</v>
      </c>
      <c r="P39" s="10">
        <f>'S6 Maquette'!I56*1.5</f>
        <v>0</v>
      </c>
    </row>
    <row r="40" spans="15:16">
      <c r="O40" s="10">
        <f>'S5 Maquette'!I55*1.5</f>
        <v>0</v>
      </c>
      <c r="P40" s="10">
        <f>'S6 Maquette'!I57*1.5</f>
        <v>0</v>
      </c>
    </row>
    <row r="41" spans="15:16">
      <c r="O41" s="10">
        <f>'S5 Maquette'!I56*1.5</f>
        <v>0</v>
      </c>
      <c r="P41" s="10">
        <f>'S6 Maquette'!I58*1.5</f>
        <v>0</v>
      </c>
    </row>
    <row r="42" spans="15:16">
      <c r="O42" s="10">
        <f>'S5 Maquette'!I57*1.5</f>
        <v>0</v>
      </c>
      <c r="P42" s="10">
        <f>'S6 Maquette'!I59*1.5</f>
        <v>0</v>
      </c>
    </row>
    <row r="43" spans="15:16">
      <c r="O43" s="10">
        <f>'S5 Maquette'!I58*1.5</f>
        <v>0</v>
      </c>
      <c r="P43" s="10">
        <f>'S6 Maquette'!I60*1.5</f>
        <v>0</v>
      </c>
    </row>
    <row r="44" spans="15:16">
      <c r="O44" s="10">
        <f>'S5 Maquette'!I59*1.5</f>
        <v>0</v>
      </c>
      <c r="P44" s="10">
        <f>'S6 Maquette'!I61*1.5</f>
        <v>0</v>
      </c>
    </row>
    <row r="45" spans="15:16">
      <c r="O45" s="10">
        <f>'S5 Maquette'!I60*1.5</f>
        <v>0</v>
      </c>
      <c r="P45" s="10">
        <f>'S6 Maquette'!I62*1.5</f>
        <v>0</v>
      </c>
    </row>
    <row r="46" spans="15:16">
      <c r="O46" s="10">
        <f>'S5 Maquette'!I61*1.5</f>
        <v>0</v>
      </c>
      <c r="P46" s="10">
        <f>'S6 Maquette'!I63*1.5</f>
        <v>0</v>
      </c>
    </row>
    <row r="47" spans="15:16">
      <c r="O47" s="10">
        <f>'S5 Maquette'!I62*1.5</f>
        <v>0</v>
      </c>
      <c r="P47" s="10">
        <f>'S6 Maquette'!I64*1.5</f>
        <v>0</v>
      </c>
    </row>
    <row r="48" spans="15:16">
      <c r="O48" s="10">
        <f>'S5 Maquette'!I63*1.5</f>
        <v>0</v>
      </c>
      <c r="P48" s="10">
        <f>'S6 Maquette'!I65*1.5</f>
        <v>0</v>
      </c>
    </row>
    <row r="49" spans="15:16">
      <c r="O49" s="10">
        <f>'S5 Maquette'!I64*1.5</f>
        <v>0</v>
      </c>
      <c r="P49" s="10">
        <f>'S6 Maquette'!I66*1.5</f>
        <v>0</v>
      </c>
    </row>
    <row r="50" spans="15:16">
      <c r="O50" s="10">
        <f>'S5 Maquette'!I65*1.5</f>
        <v>0</v>
      </c>
      <c r="P50" s="10">
        <f>'S6 Maquette'!I67*1.5</f>
        <v>0</v>
      </c>
    </row>
    <row r="51" spans="15:16">
      <c r="O51" s="10">
        <f>'S5 Maquette'!I66*1.5</f>
        <v>0</v>
      </c>
      <c r="P51" s="10">
        <f>'S6 Maquette'!I68*1.5</f>
        <v>0</v>
      </c>
    </row>
    <row r="52" spans="15:16">
      <c r="O52" s="10">
        <f>'S5 Maquette'!I67*1.5</f>
        <v>0</v>
      </c>
      <c r="P52" s="10">
        <f>'S6 Maquette'!I69*1.5</f>
        <v>0</v>
      </c>
    </row>
    <row r="53" spans="15:16">
      <c r="O53" s="10">
        <f>'S5 Maquette'!I68*1.5</f>
        <v>0</v>
      </c>
      <c r="P53" s="10">
        <f>'S6 Maquette'!I70*1.5</f>
        <v>0</v>
      </c>
    </row>
    <row r="54" spans="15:16">
      <c r="O54" s="10">
        <f>'S5 Maquette'!I69*1.5</f>
        <v>0</v>
      </c>
      <c r="P54" s="10">
        <f>'S6 Maquette'!I71*1.5</f>
        <v>0</v>
      </c>
    </row>
    <row r="55" spans="15:16">
      <c r="O55" s="10">
        <f>'S5 Maquette'!I70*1.5</f>
        <v>0</v>
      </c>
      <c r="P55" s="10">
        <f>'S6 Maquette'!I72*1.5</f>
        <v>0</v>
      </c>
    </row>
    <row r="56" spans="15:16">
      <c r="O56" s="10">
        <f>'S5 Maquette'!I71*1.5</f>
        <v>0</v>
      </c>
      <c r="P56" s="10">
        <f>'S6 Maquette'!I73*1.5</f>
        <v>0</v>
      </c>
    </row>
    <row r="57" spans="15:16">
      <c r="O57" s="10">
        <f>'S5 Maquette'!I72*1.5</f>
        <v>0</v>
      </c>
      <c r="P57" s="10">
        <f>'S6 Maquette'!I74*1.5</f>
        <v>0</v>
      </c>
    </row>
    <row r="58" spans="15:16">
      <c r="O58" s="10">
        <f>'S5 Maquette'!I73*1.5</f>
        <v>0</v>
      </c>
      <c r="P58" s="10">
        <f>'S6 Maquette'!I75*1.5</f>
        <v>0</v>
      </c>
    </row>
    <row r="59" spans="15:16">
      <c r="O59" s="10">
        <f>'S5 Maquette'!I74*1.5</f>
        <v>0</v>
      </c>
      <c r="P59" s="10">
        <f>'S6 Maquette'!I76*1.5</f>
        <v>0</v>
      </c>
    </row>
    <row r="60" spans="15:16">
      <c r="O60" s="10">
        <f>'S5 Maquette'!I75*1.5</f>
        <v>0</v>
      </c>
      <c r="P60" s="10">
        <f>'S6 Maquette'!I77*1.5</f>
        <v>0</v>
      </c>
    </row>
    <row r="61" spans="15:16">
      <c r="O61" s="10">
        <f>'S5 Maquette'!I76*1.5</f>
        <v>0</v>
      </c>
      <c r="P61" s="10">
        <f>'S6 Maquette'!I78*1.5</f>
        <v>0</v>
      </c>
    </row>
    <row r="62" spans="15:16">
      <c r="O62" s="10">
        <f>'S5 Maquette'!I77*1.5</f>
        <v>0</v>
      </c>
      <c r="P62" s="10">
        <f>'S6 Maquette'!I79*1.5</f>
        <v>0</v>
      </c>
    </row>
    <row r="63" spans="15:16">
      <c r="O63" s="10">
        <f>'S5 Maquette'!I78*1.5</f>
        <v>0</v>
      </c>
      <c r="P63" s="10">
        <f>'S6 Maquette'!I80*1.5</f>
        <v>0</v>
      </c>
    </row>
    <row r="64" spans="15:16">
      <c r="O64" s="10">
        <f>'S5 Maquette'!I79*1.5</f>
        <v>0</v>
      </c>
      <c r="P64" s="10">
        <f>'S6 Maquette'!I81*1.5</f>
        <v>0</v>
      </c>
    </row>
    <row r="65" spans="15:16">
      <c r="O65" s="10">
        <f>'S5 Maquette'!I80*1.5</f>
        <v>0</v>
      </c>
      <c r="P65" s="10">
        <f>'S6 Maquette'!I82*1.5</f>
        <v>0</v>
      </c>
    </row>
    <row r="66" spans="15:16">
      <c r="O66" s="10">
        <f>'S5 Maquette'!I81*1.5</f>
        <v>0</v>
      </c>
      <c r="P66" s="10">
        <f>'S6 Maquette'!I83*1.5</f>
        <v>0</v>
      </c>
    </row>
    <row r="67" spans="15:16">
      <c r="O67" s="10">
        <f>'S5 Maquette'!I82*1.5</f>
        <v>0</v>
      </c>
      <c r="P67" s="10">
        <f>'S6 Maquette'!I84*1.5</f>
        <v>0</v>
      </c>
    </row>
    <row r="68" spans="15:16">
      <c r="O68" s="10">
        <f>'S5 Maquette'!I83*1.5</f>
        <v>0</v>
      </c>
      <c r="P68" s="10">
        <f>'S6 Maquette'!I85*1.5</f>
        <v>0</v>
      </c>
    </row>
    <row r="69" spans="15:16">
      <c r="O69" s="10">
        <f>'S5 Maquette'!I84*1.5</f>
        <v>0</v>
      </c>
      <c r="P69" s="10">
        <f>'S6 Maquette'!I86*1.5</f>
        <v>0</v>
      </c>
    </row>
    <row r="70" spans="15:16">
      <c r="O70" s="10">
        <f>'S5 Maquette'!I85*1.5</f>
        <v>0</v>
      </c>
      <c r="P70" s="10">
        <f>'S6 Maquette'!I87*1.5</f>
        <v>0</v>
      </c>
    </row>
    <row r="71" spans="15:16">
      <c r="O71" s="10">
        <f>'S5 Maquette'!I86*1.5</f>
        <v>0</v>
      </c>
      <c r="P71" s="10">
        <f>'S6 Maquette'!I88*1.5</f>
        <v>0</v>
      </c>
    </row>
    <row r="72" spans="15:16">
      <c r="O72" s="10">
        <f>'S5 Maquette'!I87*1.5</f>
        <v>0</v>
      </c>
      <c r="P72" s="10">
        <f>'S6 Maquette'!I89*1.5</f>
        <v>0</v>
      </c>
    </row>
    <row r="73" spans="15:16">
      <c r="O73" s="10">
        <f>'S5 Maquette'!I88*1.5</f>
        <v>0</v>
      </c>
      <c r="P73" s="10">
        <f>'S6 Maquette'!I90*1.5</f>
        <v>0</v>
      </c>
    </row>
    <row r="74" spans="15:16">
      <c r="O74" s="10">
        <f>'S5 Maquette'!I89*1.5</f>
        <v>0</v>
      </c>
      <c r="P74" s="10">
        <f>'S6 Maquette'!I91*1.5</f>
        <v>0</v>
      </c>
    </row>
    <row r="75" spans="15:16">
      <c r="O75" s="10">
        <f>'S5 Maquette'!I90*1.5</f>
        <v>0</v>
      </c>
      <c r="P75" s="10">
        <f>'S6 Maquette'!I92*1.5</f>
        <v>0</v>
      </c>
    </row>
    <row r="76" spans="15:16">
      <c r="O76" s="10">
        <f>'S5 Maquette'!I91*1.5</f>
        <v>0</v>
      </c>
      <c r="P76" s="10">
        <f>'S6 Maquette'!I93*1.5</f>
        <v>0</v>
      </c>
    </row>
    <row r="77" spans="15:16">
      <c r="O77" s="10">
        <f>'S5 Maquette'!I92*1.5</f>
        <v>0</v>
      </c>
      <c r="P77" s="10">
        <f>'S6 Maquette'!I94*1.5</f>
        <v>0</v>
      </c>
    </row>
    <row r="78" spans="15:16">
      <c r="O78" s="10">
        <f>'S5 Maquette'!I93*1.5</f>
        <v>0</v>
      </c>
      <c r="P78" s="10">
        <f>'S6 Maquette'!I95*1.5</f>
        <v>0</v>
      </c>
    </row>
    <row r="79" spans="15:16">
      <c r="O79" s="10">
        <f>'S5 Maquette'!I94*1.5</f>
        <v>0</v>
      </c>
      <c r="P79" s="10">
        <f>'S6 Maquette'!I96*1.5</f>
        <v>0</v>
      </c>
    </row>
    <row r="80" spans="15:16">
      <c r="O80" s="10">
        <f>'S5 Maquette'!I95*1.5</f>
        <v>0</v>
      </c>
      <c r="P80" s="10">
        <f>'S6 Maquette'!I97*1.5</f>
        <v>0</v>
      </c>
    </row>
    <row r="81" spans="15:16">
      <c r="O81" s="10">
        <f>'S5 Maquette'!I96*1.5</f>
        <v>0</v>
      </c>
      <c r="P81" s="10">
        <f>'S6 Maquette'!I98*1.5</f>
        <v>0</v>
      </c>
    </row>
    <row r="82" spans="15:16">
      <c r="O82" s="10">
        <f>'S5 Maquette'!I97*1.5</f>
        <v>0</v>
      </c>
      <c r="P82" s="10">
        <f>'S6 Maquette'!I99*1.5</f>
        <v>0</v>
      </c>
    </row>
    <row r="83" spans="15:16">
      <c r="O83" s="10">
        <f>'S5 Maquette'!I98*1.5</f>
        <v>0</v>
      </c>
      <c r="P83" s="10">
        <f>'S6 Maquette'!I100*1.5</f>
        <v>0</v>
      </c>
    </row>
    <row r="84" spans="15:16">
      <c r="O84" s="10">
        <f>'S5 Maquette'!I99*1.5</f>
        <v>0</v>
      </c>
      <c r="P84" s="10">
        <f>'S6 Maquette'!I101*1.5</f>
        <v>0</v>
      </c>
    </row>
    <row r="85" spans="15:16">
      <c r="O85" s="10">
        <f>'S5 Maquette'!I100*1.5</f>
        <v>0</v>
      </c>
      <c r="P85" s="10">
        <f>'S6 Maquette'!I102*1.5</f>
        <v>0</v>
      </c>
    </row>
    <row r="86" spans="15:16">
      <c r="O86" s="10">
        <f>'S5 Maquette'!I101*1.5</f>
        <v>0</v>
      </c>
      <c r="P86" s="10">
        <f>'S6 Maquette'!I103*1.5</f>
        <v>0</v>
      </c>
    </row>
    <row r="87" spans="15:16">
      <c r="O87" s="10">
        <f>'S5 Maquette'!I102*1.5</f>
        <v>0</v>
      </c>
      <c r="P87" s="10">
        <f>'S6 Maquette'!I104*1.5</f>
        <v>0</v>
      </c>
    </row>
    <row r="88" spans="15:16">
      <c r="O88" s="10">
        <f>'S5 Maquette'!I103*1.5</f>
        <v>0</v>
      </c>
      <c r="P88" s="10">
        <f>'S6 Maquette'!I105*1.5</f>
        <v>0</v>
      </c>
    </row>
    <row r="89" spans="15:16">
      <c r="O89" s="10">
        <f>'S5 Maquette'!I104*1.5</f>
        <v>0</v>
      </c>
      <c r="P89" s="10">
        <f>'S6 Maquette'!I106*1.5</f>
        <v>0</v>
      </c>
    </row>
    <row r="90" spans="15:16">
      <c r="O90" s="10">
        <f>'S5 Maquette'!I105*1.5</f>
        <v>0</v>
      </c>
      <c r="P90" s="10">
        <f>'S6 Maquette'!I107*1.5</f>
        <v>0</v>
      </c>
    </row>
    <row r="91" spans="15:16">
      <c r="O91" s="10">
        <f>'S5 Maquette'!I106*1.5</f>
        <v>0</v>
      </c>
      <c r="P91" s="10">
        <f>'S6 Maquette'!I108*1.5</f>
        <v>0</v>
      </c>
    </row>
    <row r="92" spans="15:16">
      <c r="O92" s="10">
        <f>'S5 Maquette'!I107*1.5</f>
        <v>0</v>
      </c>
      <c r="P92" s="10">
        <f>'S6 Maquette'!I109*1.5</f>
        <v>0</v>
      </c>
    </row>
    <row r="93" spans="15:16">
      <c r="O93" s="10">
        <f>'S5 Maquette'!I108*1.5</f>
        <v>0</v>
      </c>
      <c r="P93" s="10">
        <f>'S6 Maquette'!I110*1.5</f>
        <v>0</v>
      </c>
    </row>
    <row r="94" spans="15:16">
      <c r="O94" s="10">
        <f>'S5 Maquette'!I109*1.5</f>
        <v>0</v>
      </c>
      <c r="P94" s="10">
        <f>'S6 Maquette'!I111*1.5</f>
        <v>0</v>
      </c>
    </row>
    <row r="95" spans="15:16">
      <c r="O95" s="10">
        <f>'S5 Maquette'!I110*1.5</f>
        <v>0</v>
      </c>
      <c r="P95" s="10">
        <f>'S6 Maquette'!I112*1.5</f>
        <v>0</v>
      </c>
    </row>
    <row r="96" spans="15:16">
      <c r="O96" s="10">
        <f>'S5 Maquette'!I111*1.5</f>
        <v>0</v>
      </c>
      <c r="P96" s="10">
        <f>'S6 Maquette'!I113*1.5</f>
        <v>0</v>
      </c>
    </row>
    <row r="97" spans="15:16">
      <c r="O97" s="10">
        <f>'S5 Maquette'!I112*1.5</f>
        <v>0</v>
      </c>
      <c r="P97" s="10">
        <f>'S6 Maquette'!I114*1.5</f>
        <v>0</v>
      </c>
    </row>
    <row r="98" spans="15:16">
      <c r="O98" s="10">
        <f>'S5 Maquette'!I113*1.5</f>
        <v>0</v>
      </c>
      <c r="P98" s="10">
        <f>'S6 Maquette'!I115*1.5</f>
        <v>0</v>
      </c>
    </row>
    <row r="99" spans="15:16">
      <c r="O99" s="10">
        <f>'S5 Maquette'!I114*1.5</f>
        <v>0</v>
      </c>
      <c r="P99" s="10">
        <f>'S6 Maquette'!I116*1.5</f>
        <v>0</v>
      </c>
    </row>
    <row r="100" spans="15:16">
      <c r="O100" s="10">
        <f>'S5 Maquette'!I115*1.5</f>
        <v>0</v>
      </c>
      <c r="P100" s="10">
        <f>'S6 Maquette'!I117*1.5</f>
        <v>0</v>
      </c>
    </row>
    <row r="101" spans="15:16">
      <c r="O101" s="10">
        <f>'S5 Maquette'!I116*1.5</f>
        <v>0</v>
      </c>
      <c r="P101" s="10">
        <f>'S6 Maquette'!I118*1.5</f>
        <v>0</v>
      </c>
    </row>
    <row r="102" spans="15:16">
      <c r="O102" s="10">
        <f>'S5 Maquette'!I117*1.5</f>
        <v>0</v>
      </c>
      <c r="P102" s="10">
        <f>'S6 Maquette'!I119*1.5</f>
        <v>0</v>
      </c>
    </row>
    <row r="103" spans="15:16">
      <c r="O103" s="10">
        <f>'S5 Maquette'!I118*1.5</f>
        <v>0</v>
      </c>
      <c r="P103" s="10">
        <f>'S6 Maquette'!I120*1.5</f>
        <v>0</v>
      </c>
    </row>
    <row r="104" spans="15:16">
      <c r="O104" s="10">
        <f>'S5 Maquette'!I119*1.5</f>
        <v>0</v>
      </c>
      <c r="P104" s="10">
        <f>'S6 Maquette'!I121*1.5</f>
        <v>0</v>
      </c>
    </row>
    <row r="105" spans="15:16">
      <c r="O105" s="10">
        <f>'S5 Maquette'!I120*1.5</f>
        <v>0</v>
      </c>
      <c r="P105" s="10">
        <f>'S6 Maquette'!I122*1.5</f>
        <v>0</v>
      </c>
    </row>
    <row r="106" spans="15:16">
      <c r="O106" s="10">
        <f>'S5 Maquette'!I121*1.5</f>
        <v>0</v>
      </c>
      <c r="P106" s="10">
        <f>'S6 Maquette'!I123*1.5</f>
        <v>0</v>
      </c>
    </row>
    <row r="107" spans="15:16">
      <c r="O107" s="10">
        <f>'S5 Maquette'!I122*1.5</f>
        <v>0</v>
      </c>
      <c r="P107" s="10">
        <f>'S6 Maquette'!I124*1.5</f>
        <v>0</v>
      </c>
    </row>
    <row r="108" spans="15:16">
      <c r="O108" s="10">
        <f>'S5 Maquette'!I123*1.5</f>
        <v>0</v>
      </c>
      <c r="P108" s="10">
        <f>'S6 Maquette'!I125*1.5</f>
        <v>0</v>
      </c>
    </row>
    <row r="109" spans="15:16">
      <c r="O109" s="10">
        <f>'S5 Maquette'!I124*1.5</f>
        <v>0</v>
      </c>
      <c r="P109" s="10">
        <f>'S6 Maquette'!I126*1.5</f>
        <v>0</v>
      </c>
    </row>
    <row r="110" spans="15:16">
      <c r="O110" s="10">
        <f>'S5 Maquette'!I125*1.5</f>
        <v>0</v>
      </c>
      <c r="P110" s="10">
        <f>'S6 Maquette'!I127*1.5</f>
        <v>0</v>
      </c>
    </row>
    <row r="111" spans="15:16">
      <c r="O111" s="10">
        <f>'S5 Maquette'!I126*1.5</f>
        <v>0</v>
      </c>
      <c r="P111" s="10">
        <f>'S6 Maquette'!I128*1.5</f>
        <v>0</v>
      </c>
    </row>
    <row r="112" spans="15:16">
      <c r="O112" s="10">
        <f>'S5 Maquette'!I127*1.5</f>
        <v>0</v>
      </c>
      <c r="P112" s="10">
        <f>'S6 Maquette'!I129*1.5</f>
        <v>0</v>
      </c>
    </row>
    <row r="113" spans="15:16">
      <c r="O113" s="10">
        <f>'S5 Maquette'!I128*1.5</f>
        <v>0</v>
      </c>
      <c r="P113" s="10">
        <f>'S6 Maquette'!I130*1.5</f>
        <v>0</v>
      </c>
    </row>
    <row r="114" spans="15:16">
      <c r="O114" s="10">
        <f>'S5 Maquette'!I129*1.5</f>
        <v>0</v>
      </c>
      <c r="P114" s="10">
        <f>'S6 Maquette'!I131*1.5</f>
        <v>0</v>
      </c>
    </row>
    <row r="115" spans="15:16">
      <c r="O115" s="10">
        <f>'S5 Maquette'!I130*1.5</f>
        <v>0</v>
      </c>
      <c r="P115" s="10">
        <f>'S6 Maquette'!I132*1.5</f>
        <v>0</v>
      </c>
    </row>
    <row r="116" spans="15:16">
      <c r="O116" s="10">
        <f>'S5 Maquette'!I131*1.5</f>
        <v>0</v>
      </c>
      <c r="P116" s="10">
        <f>'S6 Maquette'!I133*1.5</f>
        <v>0</v>
      </c>
    </row>
    <row r="117" spans="15:16">
      <c r="O117" s="10">
        <f>'S5 Maquette'!I132*1.5</f>
        <v>0</v>
      </c>
      <c r="P117" s="10">
        <f>'S6 Maquette'!I134*1.5</f>
        <v>0</v>
      </c>
    </row>
    <row r="118" spans="15:16">
      <c r="O118" s="10">
        <f>'S5 Maquette'!I133*1.5</f>
        <v>0</v>
      </c>
      <c r="P118" s="10">
        <f>'S6 Maquette'!I135*1.5</f>
        <v>0</v>
      </c>
    </row>
    <row r="119" spans="15:16">
      <c r="O119" s="10">
        <f>'S5 Maquette'!I134*1.5</f>
        <v>0</v>
      </c>
      <c r="P119" s="10">
        <f>'S6 Maquette'!I136*1.5</f>
        <v>0</v>
      </c>
    </row>
    <row r="120" spans="15:16">
      <c r="O120" s="10">
        <f>'S5 Maquette'!I135*1.5</f>
        <v>0</v>
      </c>
      <c r="P120" s="10">
        <f>'S6 Maquette'!I137*1.5</f>
        <v>0</v>
      </c>
    </row>
    <row r="121" spans="15:16">
      <c r="O121" s="10">
        <f>'S5 Maquette'!I136*1.5</f>
        <v>0</v>
      </c>
      <c r="P121" s="10">
        <f>'S6 Maquette'!I138*1.5</f>
        <v>0</v>
      </c>
    </row>
    <row r="122" spans="15:16">
      <c r="O122" s="10">
        <f>'S5 Maquette'!I137*1.5</f>
        <v>0</v>
      </c>
      <c r="P122" s="10">
        <f>'S6 Maquette'!I139*1.5</f>
        <v>0</v>
      </c>
    </row>
    <row r="123" spans="15:16">
      <c r="O123" s="10">
        <f>'S5 Maquette'!I138*1.5</f>
        <v>0</v>
      </c>
      <c r="P123" s="10">
        <f>'S6 Maquette'!I140*1.5</f>
        <v>0</v>
      </c>
    </row>
    <row r="124" spans="15:16">
      <c r="O124" s="10">
        <f>'S5 Maquette'!I139*1.5</f>
        <v>0</v>
      </c>
      <c r="P124" s="10">
        <f>'S6 Maquette'!I141*1.5</f>
        <v>0</v>
      </c>
    </row>
    <row r="125" spans="15:16">
      <c r="O125" s="10">
        <f>'S5 Maquette'!I140*1.5</f>
        <v>0</v>
      </c>
      <c r="P125" s="10">
        <f>'S6 Maquette'!I142*1.5</f>
        <v>0</v>
      </c>
    </row>
    <row r="126" spans="15:16">
      <c r="O126" s="10">
        <f>'S5 Maquette'!I141*1.5</f>
        <v>0</v>
      </c>
      <c r="P126" s="10">
        <f>'S6 Maquette'!I143*1.5</f>
        <v>0</v>
      </c>
    </row>
    <row r="127" spans="15:16">
      <c r="O127" s="10">
        <f>'S5 Maquette'!I142*1.5</f>
        <v>0</v>
      </c>
      <c r="P127" s="10">
        <f>'S6 Maquette'!I144*1.5</f>
        <v>0</v>
      </c>
    </row>
    <row r="128" spans="15:16">
      <c r="O128" s="10">
        <f>'S5 Maquette'!I143*1.5</f>
        <v>0</v>
      </c>
      <c r="P128" s="10">
        <f>'S6 Maquette'!I145*1.5</f>
        <v>0</v>
      </c>
    </row>
    <row r="129" spans="15:16">
      <c r="O129" s="10">
        <f>'S5 Maquette'!I144*1.5</f>
        <v>0</v>
      </c>
      <c r="P129" s="10">
        <f>'S6 Maquette'!I146*1.5</f>
        <v>0</v>
      </c>
    </row>
    <row r="130" spans="15:16">
      <c r="O130" s="10">
        <f>'S5 Maquette'!I145*1.5</f>
        <v>0</v>
      </c>
      <c r="P130" s="10">
        <f>'S6 Maquette'!I147*1.5</f>
        <v>0</v>
      </c>
    </row>
    <row r="131" spans="15:16">
      <c r="O131" s="10">
        <f>'S5 Maquette'!I146*1.5</f>
        <v>0</v>
      </c>
      <c r="P131" s="10">
        <f>'S6 Maquette'!I148*1.5</f>
        <v>0</v>
      </c>
    </row>
    <row r="132" spans="15:16">
      <c r="O132" s="10">
        <f>'S5 Maquette'!I147*1.5</f>
        <v>0</v>
      </c>
      <c r="P132" s="10">
        <f>'S6 Maquette'!I149*1.5</f>
        <v>0</v>
      </c>
    </row>
    <row r="133" spans="15:16">
      <c r="O133" s="10">
        <f>'S5 Maquette'!I148*1.5</f>
        <v>0</v>
      </c>
      <c r="P133" s="10">
        <f>'S6 Maquette'!I150*1.5</f>
        <v>0</v>
      </c>
    </row>
    <row r="134" spans="15:16">
      <c r="O134" s="10">
        <f>'S5 Maquette'!I149*1.5</f>
        <v>0</v>
      </c>
      <c r="P134" s="10">
        <f>'S6 Maquette'!I151*1.5</f>
        <v>0</v>
      </c>
    </row>
    <row r="135" spans="15:16">
      <c r="O135" s="10">
        <f>'S5 Maquette'!I150*1.5</f>
        <v>0</v>
      </c>
      <c r="P135" s="10">
        <f>'S6 Maquette'!I152*1.5</f>
        <v>0</v>
      </c>
    </row>
    <row r="136" spans="15:16">
      <c r="O136" s="10">
        <f>'S5 Maquette'!I151*1.5</f>
        <v>0</v>
      </c>
      <c r="P136" s="10">
        <f>'S6 Maquette'!I153*1.5</f>
        <v>0</v>
      </c>
    </row>
    <row r="137" spans="15:16">
      <c r="O137" s="10">
        <f>'S5 Maquette'!I152*1.5</f>
        <v>0</v>
      </c>
      <c r="P137" s="10">
        <f>'S6 Maquette'!I154*1.5</f>
        <v>0</v>
      </c>
    </row>
    <row r="138" spans="15:16">
      <c r="O138" s="10">
        <f>'S5 Maquette'!I153*1.5</f>
        <v>0</v>
      </c>
      <c r="P138" s="10">
        <f>'S6 Maquette'!I155*1.5</f>
        <v>0</v>
      </c>
    </row>
    <row r="139" spans="15:16">
      <c r="O139" s="10">
        <f>'S5 Maquette'!I154*1.5</f>
        <v>0</v>
      </c>
      <c r="P139" s="10">
        <f>'S6 Maquette'!I156*1.5</f>
        <v>0</v>
      </c>
    </row>
    <row r="140" spans="15:16">
      <c r="O140" s="10">
        <f>'S5 Maquette'!I155*1.5</f>
        <v>0</v>
      </c>
      <c r="P140" s="10">
        <f>'S6 Maquette'!I157*1.5</f>
        <v>0</v>
      </c>
    </row>
    <row r="141" spans="15:16">
      <c r="O141" s="10">
        <f>'S5 Maquette'!I156*1.5</f>
        <v>0</v>
      </c>
      <c r="P141" s="10">
        <f>'S6 Maquette'!I158*1.5</f>
        <v>0</v>
      </c>
    </row>
    <row r="142" spans="15:16">
      <c r="O142" s="10">
        <f>'S5 Maquette'!I157*1.5</f>
        <v>0</v>
      </c>
      <c r="P142" s="10">
        <f>'S6 Maquette'!I159*1.5</f>
        <v>0</v>
      </c>
    </row>
    <row r="143" spans="15:16">
      <c r="O143" s="10">
        <f>'S5 Maquette'!I158*1.5</f>
        <v>0</v>
      </c>
      <c r="P143" s="10">
        <f>'S6 Maquette'!I160*1.5</f>
        <v>0</v>
      </c>
    </row>
    <row r="144" spans="15:16">
      <c r="O144" s="10">
        <f>'S5 Maquette'!I159*1.5</f>
        <v>0</v>
      </c>
      <c r="P144" s="10">
        <f>'S6 Maquette'!I161*1.5</f>
        <v>0</v>
      </c>
    </row>
    <row r="145" spans="15:16">
      <c r="O145" s="10">
        <f>'S5 Maquette'!I160*1.5</f>
        <v>0</v>
      </c>
      <c r="P145" s="10">
        <f>'S6 Maquette'!I162*1.5</f>
        <v>0</v>
      </c>
    </row>
    <row r="146" spans="15:16">
      <c r="O146" s="10">
        <f>'S5 Maquette'!I161*1.5</f>
        <v>0</v>
      </c>
      <c r="P146" s="10">
        <f>'S6 Maquette'!I163*1.5</f>
        <v>0</v>
      </c>
    </row>
    <row r="147" spans="15:16">
      <c r="O147" s="10">
        <f>'S5 Maquette'!I162*1.5</f>
        <v>0</v>
      </c>
      <c r="P147" s="10">
        <f>'S6 Maquette'!I164*1.5</f>
        <v>0</v>
      </c>
    </row>
    <row r="148" spans="15:16">
      <c r="O148" s="10">
        <f>'S5 Maquette'!I163*1.5</f>
        <v>0</v>
      </c>
      <c r="P148" s="10">
        <f>'S6 Maquette'!I165*1.5</f>
        <v>0</v>
      </c>
    </row>
    <row r="149" spans="15:16">
      <c r="O149" s="10">
        <f>'S5 Maquette'!I164*1.5</f>
        <v>0</v>
      </c>
      <c r="P149" s="10">
        <f>'S6 Maquette'!I166*1.5</f>
        <v>0</v>
      </c>
    </row>
    <row r="150" spans="15:16">
      <c r="O150" s="10">
        <f>'S5 Maquette'!I165*1.5</f>
        <v>0</v>
      </c>
      <c r="P150" s="10">
        <f>'S6 Maquette'!I167*1.5</f>
        <v>0</v>
      </c>
    </row>
    <row r="151" spans="15:16">
      <c r="O151" s="10">
        <f>'S5 Maquette'!I166*1.5</f>
        <v>0</v>
      </c>
      <c r="P151" s="10">
        <f>'S6 Maquette'!I168*1.5</f>
        <v>0</v>
      </c>
    </row>
    <row r="152" spans="15:16">
      <c r="O152" s="10">
        <f>'S5 Maquette'!I167*1.5</f>
        <v>0</v>
      </c>
      <c r="P152" s="10">
        <f>'S6 Maquette'!I169*1.5</f>
        <v>0</v>
      </c>
    </row>
    <row r="153" spans="15:16">
      <c r="O153" s="10">
        <f>'S5 Maquette'!I168*1.5</f>
        <v>0</v>
      </c>
      <c r="P153" s="10">
        <f>'S6 Maquette'!I170*1.5</f>
        <v>0</v>
      </c>
    </row>
    <row r="154" spans="15:16">
      <c r="O154" s="10">
        <f>'S5 Maquette'!I169*1.5</f>
        <v>0</v>
      </c>
      <c r="P154" s="10">
        <f>'S6 Maquette'!I171*1.5</f>
        <v>0</v>
      </c>
    </row>
    <row r="155" spans="15:16">
      <c r="O155" s="10">
        <f>'S5 Maquette'!I170*1.5</f>
        <v>0</v>
      </c>
      <c r="P155" s="10">
        <f>'S6 Maquette'!I172*1.5</f>
        <v>0</v>
      </c>
    </row>
    <row r="156" spans="15:16">
      <c r="O156" s="10">
        <f>'S5 Maquette'!I171*1.5</f>
        <v>0</v>
      </c>
      <c r="P156" s="10">
        <f>'S6 Maquette'!I173*1.5</f>
        <v>0</v>
      </c>
    </row>
    <row r="157" spans="15:16">
      <c r="O157" s="10">
        <f>'S5 Maquette'!I172*1.5</f>
        <v>0</v>
      </c>
      <c r="P157" s="10">
        <f>'S6 Maquette'!I174*1.5</f>
        <v>0</v>
      </c>
    </row>
    <row r="158" spans="15:16">
      <c r="O158" s="10">
        <f>'S5 Maquette'!I173*1.5</f>
        <v>0</v>
      </c>
      <c r="P158" s="10">
        <f>'S6 Maquette'!I175*1.5</f>
        <v>0</v>
      </c>
    </row>
    <row r="159" spans="15:16">
      <c r="O159" s="10">
        <f>'S5 Maquette'!I174*1.5</f>
        <v>0</v>
      </c>
      <c r="P159" s="10">
        <f>'S6 Maquette'!I176*1.5</f>
        <v>0</v>
      </c>
    </row>
    <row r="160" spans="15:16">
      <c r="O160" s="10">
        <f>'S5 Maquette'!I175*1.5</f>
        <v>0</v>
      </c>
      <c r="P160" s="10">
        <f>'S6 Maquette'!I177*1.5</f>
        <v>0</v>
      </c>
    </row>
    <row r="161" spans="15:16">
      <c r="O161" s="10">
        <f>'S5 Maquette'!I176*1.5</f>
        <v>0</v>
      </c>
      <c r="P161" s="10">
        <f>'S6 Maquette'!I178*1.5</f>
        <v>0</v>
      </c>
    </row>
    <row r="162" spans="15:16">
      <c r="O162" s="10">
        <f>'S5 Maquette'!I177*1.5</f>
        <v>0</v>
      </c>
      <c r="P162" s="10">
        <f>'S6 Maquette'!I179*1.5</f>
        <v>0</v>
      </c>
    </row>
    <row r="163" spans="15:16">
      <c r="O163" s="10">
        <f>'S5 Maquette'!I178*1.5</f>
        <v>0</v>
      </c>
      <c r="P163" s="10">
        <f>'S6 Maquette'!I180*1.5</f>
        <v>0</v>
      </c>
    </row>
    <row r="164" spans="15:16">
      <c r="O164" s="10">
        <f>'S5 Maquette'!I179*1.5</f>
        <v>0</v>
      </c>
      <c r="P164" s="10">
        <f>'S6 Maquette'!I181*1.5</f>
        <v>0</v>
      </c>
    </row>
    <row r="165" spans="15:16">
      <c r="O165" s="10">
        <f>'S5 Maquette'!I180*1.5</f>
        <v>0</v>
      </c>
      <c r="P165" s="10">
        <f>'S6 Maquette'!I182*1.5</f>
        <v>0</v>
      </c>
    </row>
    <row r="166" spans="15:16">
      <c r="O166" s="10">
        <f>'S5 Maquette'!I181*1.5</f>
        <v>0</v>
      </c>
      <c r="P166" s="10">
        <f>'S6 Maquette'!I183*1.5</f>
        <v>0</v>
      </c>
    </row>
    <row r="167" spans="15:16">
      <c r="O167" s="10">
        <f>'S5 Maquette'!I182*1.5</f>
        <v>0</v>
      </c>
      <c r="P167" s="10">
        <f>'S6 Maquette'!I184*1.5</f>
        <v>0</v>
      </c>
    </row>
    <row r="168" spans="15:16">
      <c r="O168" s="10">
        <f>'S5 Maquette'!I183*1.5</f>
        <v>0</v>
      </c>
      <c r="P168" s="10">
        <f>'S6 Maquette'!I185*1.5</f>
        <v>0</v>
      </c>
    </row>
    <row r="169" spans="15:16">
      <c r="O169" s="10">
        <f>'S5 Maquette'!I184*1.5</f>
        <v>0</v>
      </c>
      <c r="P169" s="10">
        <f>'S6 Maquette'!I186*1.5</f>
        <v>0</v>
      </c>
    </row>
    <row r="170" spans="15:16">
      <c r="O170" s="10">
        <f>'S5 Maquette'!I185*1.5</f>
        <v>0</v>
      </c>
      <c r="P170" s="10">
        <f>'S6 Maquette'!I187*1.5</f>
        <v>0</v>
      </c>
    </row>
    <row r="171" spans="15:16">
      <c r="O171" s="10">
        <f>'S5 Maquette'!I186*1.5</f>
        <v>0</v>
      </c>
      <c r="P171" s="10">
        <f>'S6 Maquette'!I188*1.5</f>
        <v>0</v>
      </c>
    </row>
    <row r="172" spans="15:16">
      <c r="O172" s="10">
        <f>'S5 Maquette'!I187*1.5</f>
        <v>0</v>
      </c>
      <c r="P172" s="10">
        <f>'S6 Maquette'!I189*1.5</f>
        <v>0</v>
      </c>
    </row>
    <row r="173" spans="15:16">
      <c r="O173" s="10">
        <f>'S5 Maquette'!I188*1.5</f>
        <v>0</v>
      </c>
      <c r="P173" s="10">
        <f>'S6 Maquette'!I190*1.5</f>
        <v>0</v>
      </c>
    </row>
    <row r="174" spans="15:16">
      <c r="O174" s="10">
        <f>'S5 Maquette'!I189*1.5</f>
        <v>0</v>
      </c>
      <c r="P174" s="10">
        <f>'S6 Maquette'!I191*1.5</f>
        <v>0</v>
      </c>
    </row>
    <row r="175" spans="15:16">
      <c r="O175" s="10">
        <f>'S5 Maquette'!I190*1.5</f>
        <v>0</v>
      </c>
      <c r="P175" s="10">
        <f>'S6 Maquette'!I192*1.5</f>
        <v>0</v>
      </c>
    </row>
    <row r="176" spans="15:16">
      <c r="O176" s="10">
        <f>'S5 Maquette'!I191*1.5</f>
        <v>0</v>
      </c>
      <c r="P176" s="10">
        <f>'S6 Maquette'!I193*1.5</f>
        <v>0</v>
      </c>
    </row>
    <row r="177" spans="15:16">
      <c r="O177" s="10">
        <f>'S5 Maquette'!I192*1.5</f>
        <v>0</v>
      </c>
      <c r="P177" s="10">
        <f>'S6 Maquette'!I194*1.5</f>
        <v>0</v>
      </c>
    </row>
    <row r="178" spans="15:16">
      <c r="O178" s="10">
        <f>'S5 Maquette'!I193*1.5</f>
        <v>0</v>
      </c>
      <c r="P178" s="10">
        <f>'S6 Maquette'!I195*1.5</f>
        <v>0</v>
      </c>
    </row>
    <row r="179" spans="15:16">
      <c r="O179" s="10">
        <f>'S5 Maquette'!I194*1.5</f>
        <v>0</v>
      </c>
      <c r="P179" s="10">
        <f>'S6 Maquette'!I196*1.5</f>
        <v>0</v>
      </c>
    </row>
    <row r="180" spans="15:16">
      <c r="O180" s="10">
        <f>'S5 Maquette'!I195*1.5</f>
        <v>0</v>
      </c>
      <c r="P180" s="10">
        <f>'S6 Maquette'!I197*1.5</f>
        <v>0</v>
      </c>
    </row>
    <row r="181" spans="15:16">
      <c r="O181" s="10">
        <f>'S5 Maquette'!I196*1.5</f>
        <v>0</v>
      </c>
      <c r="P181" s="10">
        <f>'S6 Maquette'!I198*1.5</f>
        <v>0</v>
      </c>
    </row>
    <row r="182" spans="15:16">
      <c r="O182" s="10">
        <f>'S5 Maquette'!I197*1.5</f>
        <v>0</v>
      </c>
      <c r="P182" s="10">
        <f>'S6 Maquette'!I199*1.5</f>
        <v>0</v>
      </c>
    </row>
    <row r="183" spans="15:16">
      <c r="O183" s="10">
        <f>'S5 Maquette'!I198*1.5</f>
        <v>0</v>
      </c>
      <c r="P183" s="10">
        <f>'S6 Maquette'!I200*1.5</f>
        <v>0</v>
      </c>
    </row>
    <row r="184" spans="15:16">
      <c r="O184" s="10">
        <f>'S5 Maquette'!I199*1.5</f>
        <v>0</v>
      </c>
      <c r="P184" s="10">
        <f>'S6 Maquette'!I201*1.5</f>
        <v>0</v>
      </c>
    </row>
    <row r="185" spans="15:16">
      <c r="O185" s="10">
        <f>'S5 Maquette'!I200*1.5</f>
        <v>0</v>
      </c>
      <c r="P185" s="10">
        <f>'S6 Maquette'!I202*1.5</f>
        <v>0</v>
      </c>
    </row>
    <row r="186" spans="15:16">
      <c r="O186" s="10">
        <f>'S5 Maquette'!I201*1.5</f>
        <v>0</v>
      </c>
      <c r="P186" s="10">
        <f>'S6 Maquette'!I203*1.5</f>
        <v>0</v>
      </c>
    </row>
    <row r="187" spans="15:16">
      <c r="O187" s="10">
        <f>'S5 Maquette'!I202*1.5</f>
        <v>0</v>
      </c>
      <c r="P187" s="10">
        <f>'S6 Maquette'!I204*1.5</f>
        <v>0</v>
      </c>
    </row>
    <row r="188" spans="15:16">
      <c r="O188" s="10">
        <f>'S5 Maquette'!I203*1.5</f>
        <v>0</v>
      </c>
      <c r="P188" s="10">
        <f>'S6 Maquette'!I205*1.5</f>
        <v>0</v>
      </c>
    </row>
    <row r="189" spans="15:16">
      <c r="O189" s="10">
        <f>'S5 Maquette'!I204*1.5</f>
        <v>0</v>
      </c>
      <c r="P189" s="10">
        <f>'S6 Maquette'!I206*1.5</f>
        <v>0</v>
      </c>
    </row>
    <row r="190" spans="15:16">
      <c r="O190" s="10">
        <f>'S5 Maquette'!I205*1.5</f>
        <v>0</v>
      </c>
      <c r="P190" s="10">
        <f>'S6 Maquette'!I207*1.5</f>
        <v>0</v>
      </c>
    </row>
    <row r="191" spans="15:16">
      <c r="O191" s="10">
        <f>'S5 Maquette'!I206*1.5</f>
        <v>0</v>
      </c>
      <c r="P191" s="10">
        <f>'S6 Maquette'!I208*1.5</f>
        <v>0</v>
      </c>
    </row>
    <row r="192" spans="15:16">
      <c r="O192" s="10">
        <f>'S5 Maquette'!I207*1.5</f>
        <v>0</v>
      </c>
      <c r="P192" s="10">
        <f>'S6 Maquette'!I209*1.5</f>
        <v>0</v>
      </c>
    </row>
    <row r="193" spans="15:16">
      <c r="O193" s="10">
        <f>'S5 Maquette'!I208*1.5</f>
        <v>0</v>
      </c>
      <c r="P193" s="10">
        <f>'S6 Maquette'!I210*1.5</f>
        <v>0</v>
      </c>
    </row>
    <row r="194" spans="15:16">
      <c r="O194" s="10">
        <f>'S5 Maquette'!I209*1.5</f>
        <v>0</v>
      </c>
      <c r="P194" s="10">
        <f>'S6 Maquette'!I211*1.5</f>
        <v>0</v>
      </c>
    </row>
    <row r="195" spans="15:16">
      <c r="O195" s="10">
        <f>'S5 Maquette'!I210*1.5</f>
        <v>0</v>
      </c>
      <c r="P195" s="10">
        <f>'S6 Maquette'!I212*1.5</f>
        <v>0</v>
      </c>
    </row>
    <row r="196" spans="15:16">
      <c r="O196" s="10">
        <f>'S5 Maquette'!I211*1.5</f>
        <v>0</v>
      </c>
      <c r="P196" s="10">
        <f>'S6 Maquette'!I213*1.5</f>
        <v>0</v>
      </c>
    </row>
    <row r="197" spans="15:16">
      <c r="O197" s="10">
        <f>'S5 Maquette'!I212*1.5</f>
        <v>0</v>
      </c>
      <c r="P197" s="10">
        <f>'S6 Maquette'!I214*1.5</f>
        <v>0</v>
      </c>
    </row>
    <row r="198" spans="15:16">
      <c r="O198" s="10">
        <f>'S5 Maquette'!I213*1.5</f>
        <v>0</v>
      </c>
      <c r="P198" s="10">
        <f>'S6 Maquette'!I215*1.5</f>
        <v>0</v>
      </c>
    </row>
    <row r="199" spans="15:16">
      <c r="O199" s="10">
        <f>'S5 Maquette'!I214*1.5</f>
        <v>0</v>
      </c>
      <c r="P199" s="10">
        <f>'S6 Maquette'!I216*1.5</f>
        <v>0</v>
      </c>
    </row>
    <row r="200" spans="15:16">
      <c r="O200" s="10">
        <f>'S5 Maquette'!I215*1.5</f>
        <v>0</v>
      </c>
      <c r="P200" s="10">
        <f>'S6 Maquette'!I217*1.5</f>
        <v>0</v>
      </c>
    </row>
    <row r="201" spans="15:16">
      <c r="O201" s="10">
        <f>'S5 Maquette'!I216*1.5</f>
        <v>0</v>
      </c>
      <c r="P201" s="10">
        <f>'S6 Maquette'!I218*1.5</f>
        <v>0</v>
      </c>
    </row>
    <row r="202" spans="15:16">
      <c r="O202" s="10">
        <f>'S5 Maquette'!I217*1.5</f>
        <v>0</v>
      </c>
      <c r="P202" s="10">
        <f>'S6 Maquette'!I219*1.5</f>
        <v>0</v>
      </c>
    </row>
    <row r="203" spans="15:16">
      <c r="O203" s="10">
        <f>'S5 Maquette'!I218*1.5</f>
        <v>0</v>
      </c>
      <c r="P203" s="10">
        <f>'S6 Maquette'!I220*1.5</f>
        <v>0</v>
      </c>
    </row>
    <row r="204" spans="15:16">
      <c r="O204" s="10">
        <f>'S5 Maquette'!I219*1.5</f>
        <v>0</v>
      </c>
      <c r="P204" s="10">
        <f>'S6 Maquette'!I221*1.5</f>
        <v>0</v>
      </c>
    </row>
    <row r="205" spans="15:16">
      <c r="O205" s="10">
        <f>'S5 Maquette'!I220*1.5</f>
        <v>0</v>
      </c>
      <c r="P205" s="10">
        <f>'S6 Maquette'!I222*1.5</f>
        <v>0</v>
      </c>
    </row>
    <row r="206" spans="15:16">
      <c r="O206" s="10">
        <f>'S5 Maquette'!I221*1.5</f>
        <v>0</v>
      </c>
      <c r="P206" s="10">
        <f>'S6 Maquette'!I223*1.5</f>
        <v>0</v>
      </c>
    </row>
    <row r="207" spans="15:16">
      <c r="O207" s="10">
        <f>'S5 Maquette'!I222*1.5</f>
        <v>0</v>
      </c>
      <c r="P207" s="10">
        <f>'S6 Maquette'!I224*1.5</f>
        <v>0</v>
      </c>
    </row>
    <row r="208" spans="15:16">
      <c r="O208" s="10">
        <f>'S5 Maquette'!I223*1.5</f>
        <v>0</v>
      </c>
      <c r="P208" s="10">
        <f>'S6 Maquette'!I225*1.5</f>
        <v>0</v>
      </c>
    </row>
    <row r="209" spans="15:16">
      <c r="O209" s="10">
        <f>'S5 Maquette'!I224*1.5</f>
        <v>0</v>
      </c>
      <c r="P209" s="10">
        <f>'S6 Maquette'!I226*1.5</f>
        <v>0</v>
      </c>
    </row>
    <row r="210" spans="15:16">
      <c r="O210" s="10">
        <f>'S5 Maquette'!I225*1.5</f>
        <v>0</v>
      </c>
      <c r="P210" s="10">
        <f>'S6 Maquette'!I227*1.5</f>
        <v>0</v>
      </c>
    </row>
    <row r="211" spans="15:16">
      <c r="O211" s="10">
        <f>'S5 Maquette'!I226*1.5</f>
        <v>0</v>
      </c>
      <c r="P211" s="10">
        <f>'S6 Maquette'!I228*1.5</f>
        <v>0</v>
      </c>
    </row>
    <row r="212" spans="15:16">
      <c r="O212" s="10">
        <f>'S5 Maquette'!I227*1.5</f>
        <v>0</v>
      </c>
      <c r="P212" s="10">
        <f>'S6 Maquette'!I229*1.5</f>
        <v>0</v>
      </c>
    </row>
    <row r="213" spans="15:16">
      <c r="O213" s="10">
        <f>'S5 Maquette'!I228*1.5</f>
        <v>0</v>
      </c>
      <c r="P213" s="10">
        <f>'S6 Maquette'!I230*1.5</f>
        <v>0</v>
      </c>
    </row>
    <row r="214" spans="15:16">
      <c r="O214" s="10">
        <f>'S5 Maquette'!I229*1.5</f>
        <v>0</v>
      </c>
      <c r="P214" s="10">
        <f>'S6 Maquette'!I231*1.5</f>
        <v>0</v>
      </c>
    </row>
    <row r="215" spans="15:16">
      <c r="O215" s="10">
        <f>'S5 Maquette'!I230*1.5</f>
        <v>0</v>
      </c>
      <c r="P215" s="10">
        <f>'S6 Maquette'!I232*1.5</f>
        <v>0</v>
      </c>
    </row>
    <row r="216" spans="15:16">
      <c r="O216" s="10">
        <f>'S5 Maquette'!I231*1.5</f>
        <v>0</v>
      </c>
      <c r="P216" s="10">
        <f>'S6 Maquette'!I233*1.5</f>
        <v>0</v>
      </c>
    </row>
    <row r="217" spans="15:16">
      <c r="O217" s="10">
        <f>'S5 Maquette'!I232*1.5</f>
        <v>0</v>
      </c>
      <c r="P217" s="10">
        <f>'S6 Maquette'!I234*1.5</f>
        <v>0</v>
      </c>
    </row>
    <row r="218" spans="15:16">
      <c r="O218" s="10">
        <f>'S5 Maquette'!I233*1.5</f>
        <v>0</v>
      </c>
      <c r="P218" s="10">
        <f>'S6 Maquette'!I235*1.5</f>
        <v>0</v>
      </c>
    </row>
    <row r="219" spans="15:16">
      <c r="O219" s="10">
        <f>'S5 Maquette'!I234*1.5</f>
        <v>0</v>
      </c>
      <c r="P219" s="10">
        <f>'S6 Maquette'!I236*1.5</f>
        <v>0</v>
      </c>
    </row>
    <row r="220" spans="15:16">
      <c r="O220" s="10">
        <f>'S5 Maquette'!I235*1.5</f>
        <v>0</v>
      </c>
      <c r="P220" s="10">
        <f>'S6 Maquette'!I237*1.5</f>
        <v>0</v>
      </c>
    </row>
    <row r="221" spans="15:16">
      <c r="O221" s="10">
        <f>'S5 Maquette'!I236*1.5</f>
        <v>0</v>
      </c>
      <c r="P221" s="10">
        <f>'S6 Maquette'!I238*1.5</f>
        <v>0</v>
      </c>
    </row>
    <row r="222" spans="15:16">
      <c r="O222" s="10">
        <f>'S5 Maquette'!I237*1.5</f>
        <v>0</v>
      </c>
      <c r="P222" s="10">
        <f>'S6 Maquette'!I239*1.5</f>
        <v>0</v>
      </c>
    </row>
    <row r="223" spans="15:16">
      <c r="O223" s="10">
        <f>'S5 Maquette'!I238*1.5</f>
        <v>0</v>
      </c>
      <c r="P223" s="10">
        <f>'S6 Maquette'!I240*1.5</f>
        <v>0</v>
      </c>
    </row>
    <row r="224" spans="15:16">
      <c r="O224" s="10">
        <f>'S5 Maquette'!I239*1.5</f>
        <v>0</v>
      </c>
      <c r="P224" s="10">
        <f>'S6 Maquette'!I241*1.5</f>
        <v>0</v>
      </c>
    </row>
    <row r="225" spans="15:16">
      <c r="O225" s="10">
        <f>'S5 Maquette'!I240*1.5</f>
        <v>0</v>
      </c>
      <c r="P225" s="10">
        <f>'S6 Maquette'!I242*1.5</f>
        <v>0</v>
      </c>
    </row>
    <row r="226" spans="15:16">
      <c r="O226" s="10">
        <f>'S5 Maquette'!I241*1.5</f>
        <v>0</v>
      </c>
      <c r="P226" s="10">
        <f>'S6 Maquette'!I243*1.5</f>
        <v>0</v>
      </c>
    </row>
    <row r="227" spans="15:16">
      <c r="O227" s="10">
        <f>'S5 Maquette'!I242*1.5</f>
        <v>0</v>
      </c>
      <c r="P227" s="10">
        <f>'S6 Maquette'!I244*1.5</f>
        <v>0</v>
      </c>
    </row>
    <row r="228" spans="15:16">
      <c r="O228" s="10">
        <f>'S5 Maquette'!I243*1.5</f>
        <v>0</v>
      </c>
      <c r="P228" s="10">
        <f>'S6 Maquette'!I245*1.5</f>
        <v>0</v>
      </c>
    </row>
    <row r="229" spans="15:16">
      <c r="O229" s="10">
        <f>'S5 Maquette'!I244*1.5</f>
        <v>0</v>
      </c>
      <c r="P229" s="10">
        <f>'S6 Maquette'!I246*1.5</f>
        <v>0</v>
      </c>
    </row>
    <row r="230" spans="15:16">
      <c r="O230" s="10">
        <f>'S5 Maquette'!I245*1.5</f>
        <v>0</v>
      </c>
      <c r="P230" s="10">
        <f>'S6 Maquette'!I247*1.5</f>
        <v>0</v>
      </c>
    </row>
    <row r="231" spans="15:16">
      <c r="O231" s="10">
        <f>'S5 Maquette'!I246*1.5</f>
        <v>0</v>
      </c>
      <c r="P231" s="10">
        <f>'S6 Maquette'!I248*1.5</f>
        <v>0</v>
      </c>
    </row>
    <row r="232" spans="15:16">
      <c r="O232" s="10">
        <f>'S5 Maquette'!I247*1.5</f>
        <v>0</v>
      </c>
      <c r="P232" s="10">
        <f>'S6 Maquette'!I249*1.5</f>
        <v>0</v>
      </c>
    </row>
    <row r="233" spans="15:16">
      <c r="O233" s="10">
        <f>'S5 Maquette'!I248*1.5</f>
        <v>0</v>
      </c>
      <c r="P233" s="10">
        <f>'S6 Maquette'!I250*1.5</f>
        <v>0</v>
      </c>
    </row>
    <row r="234" spans="15:16">
      <c r="O234" s="10">
        <f>'S5 Maquette'!I249*1.5</f>
        <v>0</v>
      </c>
      <c r="P234" s="10">
        <f>'S6 Maquette'!I251*1.5</f>
        <v>0</v>
      </c>
    </row>
    <row r="235" spans="15:16">
      <c r="O235" s="10">
        <f>'S5 Maquette'!I250*1.5</f>
        <v>0</v>
      </c>
      <c r="P235" s="10">
        <f>'S6 Maquette'!I252*1.5</f>
        <v>0</v>
      </c>
    </row>
    <row r="236" spans="15:16">
      <c r="O236" s="10">
        <f>'S5 Maquette'!I251*1.5</f>
        <v>0</v>
      </c>
      <c r="P236" s="10">
        <f>'S6 Maquette'!I253*1.5</f>
        <v>0</v>
      </c>
    </row>
    <row r="237" spans="15:16">
      <c r="O237" s="10">
        <f>'S5 Maquette'!I252*1.5</f>
        <v>0</v>
      </c>
      <c r="P237" s="10">
        <f>'S6 Maquette'!I254*1.5</f>
        <v>0</v>
      </c>
    </row>
    <row r="238" spans="15:16">
      <c r="O238" s="10">
        <f>'S5 Maquette'!I253*1.5</f>
        <v>0</v>
      </c>
      <c r="P238" s="10">
        <f>'S6 Maquette'!I255*1.5</f>
        <v>0</v>
      </c>
    </row>
    <row r="239" spans="15:16">
      <c r="O239" s="10">
        <f>'S5 Maquette'!I254*1.5</f>
        <v>0</v>
      </c>
      <c r="P239" s="10">
        <f>'S6 Maquette'!I256*1.5</f>
        <v>0</v>
      </c>
    </row>
    <row r="240" spans="15:16">
      <c r="O240" s="10">
        <f>'S5 Maquette'!I255*1.5</f>
        <v>0</v>
      </c>
      <c r="P240" s="10">
        <f>'S6 Maquette'!I257*1.5</f>
        <v>0</v>
      </c>
    </row>
    <row r="241" spans="15:16">
      <c r="O241" s="10">
        <f>'S5 Maquette'!I256*1.5</f>
        <v>0</v>
      </c>
      <c r="P241" s="10">
        <f>'S6 Maquette'!I258*1.5</f>
        <v>0</v>
      </c>
    </row>
    <row r="242" spans="15:16">
      <c r="O242" s="10">
        <f>'S5 Maquette'!I257*1.5</f>
        <v>0</v>
      </c>
      <c r="P242" s="10">
        <f>'S6 Maquette'!I259*1.5</f>
        <v>0</v>
      </c>
    </row>
    <row r="243" spans="15:16">
      <c r="O243" s="10">
        <f>'S5 Maquette'!I258*1.5</f>
        <v>0</v>
      </c>
      <c r="P243" s="10">
        <f>'S6 Maquette'!I260*1.5</f>
        <v>0</v>
      </c>
    </row>
    <row r="244" spans="15:16">
      <c r="O244" s="10">
        <f>'S5 Maquette'!I259*1.5</f>
        <v>0</v>
      </c>
      <c r="P244" s="10">
        <f>'S6 Maquette'!I261*1.5</f>
        <v>0</v>
      </c>
    </row>
    <row r="245" spans="15:16">
      <c r="O245" s="10">
        <f>'S5 Maquette'!I260*1.5</f>
        <v>0</v>
      </c>
      <c r="P245" s="10">
        <f>'S6 Maquette'!I262*1.5</f>
        <v>0</v>
      </c>
    </row>
    <row r="246" spans="15:16">
      <c r="O246" s="10">
        <f>'S5 Maquette'!I261*1.5</f>
        <v>0</v>
      </c>
      <c r="P246" s="10">
        <f>'S6 Maquette'!I263*1.5</f>
        <v>0</v>
      </c>
    </row>
    <row r="247" spans="15:16">
      <c r="O247" s="10">
        <f>'S5 Maquette'!I262*1.5</f>
        <v>0</v>
      </c>
      <c r="P247" s="10">
        <f>'S6 Maquette'!I264*1.5</f>
        <v>0</v>
      </c>
    </row>
    <row r="248" spans="15:16">
      <c r="O248" s="10">
        <f>'S5 Maquette'!I263*1.5</f>
        <v>0</v>
      </c>
      <c r="P248" s="10">
        <f>'S6 Maquette'!I265*1.5</f>
        <v>0</v>
      </c>
    </row>
    <row r="249" spans="15:16">
      <c r="O249" s="10">
        <f>'S5 Maquette'!I264*1.5</f>
        <v>0</v>
      </c>
      <c r="P249" s="10">
        <f>'S6 Maquette'!I266*1.5</f>
        <v>0</v>
      </c>
    </row>
    <row r="250" spans="15:16">
      <c r="O250" s="10">
        <f>'S5 Maquette'!I265*1.5</f>
        <v>0</v>
      </c>
      <c r="P250" s="10">
        <f>'S6 Maquette'!I267*1.5</f>
        <v>0</v>
      </c>
    </row>
    <row r="251" spans="15:16">
      <c r="O251" s="10">
        <f>'S5 Maquette'!I266*1.5</f>
        <v>0</v>
      </c>
      <c r="P251" s="10">
        <f>'S6 Maquette'!I268*1.5</f>
        <v>0</v>
      </c>
    </row>
    <row r="252" spans="15:16">
      <c r="O252" s="10">
        <f>'S5 Maquette'!I267*1.5</f>
        <v>0</v>
      </c>
      <c r="P252" s="10">
        <f>'S6 Maquette'!I269*1.5</f>
        <v>0</v>
      </c>
    </row>
    <row r="253" spans="15:16">
      <c r="O253" s="10">
        <f>'S5 Maquette'!I268*1.5</f>
        <v>0</v>
      </c>
      <c r="P253" s="10">
        <f>'S6 Maquette'!I270*1.5</f>
        <v>0</v>
      </c>
    </row>
    <row r="254" spans="15:16">
      <c r="O254" s="10">
        <f>'S5 Maquette'!I269*1.5</f>
        <v>0</v>
      </c>
      <c r="P254" s="10">
        <f>'S6 Maquette'!I271*1.5</f>
        <v>0</v>
      </c>
    </row>
    <row r="255" spans="15:16">
      <c r="O255" s="10">
        <f>'S5 Maquette'!I270*1.5</f>
        <v>0</v>
      </c>
      <c r="P255" s="10">
        <f>'S6 Maquette'!I272*1.5</f>
        <v>0</v>
      </c>
    </row>
    <row r="256" spans="15:16">
      <c r="O256" s="10">
        <f>'S5 Maquette'!I271*1.5</f>
        <v>0</v>
      </c>
      <c r="P256" s="10">
        <f>'S6 Maquette'!I273*1.5</f>
        <v>0</v>
      </c>
    </row>
    <row r="257" spans="15:16">
      <c r="O257" s="10">
        <f>'S5 Maquette'!I272*1.5</f>
        <v>0</v>
      </c>
      <c r="P257" s="10">
        <f>'S6 Maquette'!I274*1.5</f>
        <v>0</v>
      </c>
    </row>
    <row r="258" spans="15:16">
      <c r="O258" s="10">
        <f>'S5 Maquette'!I273*1.5</f>
        <v>0</v>
      </c>
      <c r="P258" s="10">
        <f>'S6 Maquette'!I275*1.5</f>
        <v>0</v>
      </c>
    </row>
    <row r="259" spans="15:16">
      <c r="O259" s="10">
        <f>'S5 Maquette'!I274*1.5</f>
        <v>0</v>
      </c>
      <c r="P259" s="10">
        <f>'S6 Maquette'!I276*1.5</f>
        <v>0</v>
      </c>
    </row>
    <row r="260" spans="15:16">
      <c r="O260" s="10">
        <f>'S5 Maquette'!I275*1.5</f>
        <v>0</v>
      </c>
      <c r="P260" s="10">
        <f>'S6 Maquette'!I277*1.5</f>
        <v>0</v>
      </c>
    </row>
    <row r="261" spans="15:16">
      <c r="O261" s="10">
        <f>'S5 Maquette'!I276*1.5</f>
        <v>0</v>
      </c>
      <c r="P261" s="10">
        <f>'S6 Maquette'!I278*1.5</f>
        <v>0</v>
      </c>
    </row>
    <row r="262" spans="15:16">
      <c r="O262" s="10">
        <f>'S5 Maquette'!I277*1.5</f>
        <v>0</v>
      </c>
      <c r="P262" s="10">
        <f>'S6 Maquette'!I279*1.5</f>
        <v>0</v>
      </c>
    </row>
    <row r="263" spans="15:16">
      <c r="O263" s="10">
        <f>'S5 Maquette'!I278*1.5</f>
        <v>0</v>
      </c>
      <c r="P263" s="10">
        <f>'S6 Maquette'!I280*1.5</f>
        <v>0</v>
      </c>
    </row>
    <row r="264" spans="15:16">
      <c r="O264" s="10">
        <f>'S5 Maquette'!I279*1.5</f>
        <v>0</v>
      </c>
      <c r="P264" s="10">
        <f>'S6 Maquette'!I281*1.5</f>
        <v>0</v>
      </c>
    </row>
    <row r="265" spans="15:16">
      <c r="O265" s="10">
        <f>'S5 Maquette'!I280*1.5</f>
        <v>0</v>
      </c>
      <c r="P265" s="10">
        <f>'S6 Maquette'!I282*1.5</f>
        <v>0</v>
      </c>
    </row>
    <row r="266" spans="15:16">
      <c r="O266" s="10">
        <f>'S5 Maquette'!I281*1.5</f>
        <v>0</v>
      </c>
      <c r="P266" s="10">
        <f>'S6 Maquette'!I283*1.5</f>
        <v>0</v>
      </c>
    </row>
    <row r="267" spans="15:16">
      <c r="O267" s="10">
        <f>'S5 Maquette'!I282*1.5</f>
        <v>0</v>
      </c>
      <c r="P267" s="10">
        <f>'S6 Maquette'!I284*1.5</f>
        <v>0</v>
      </c>
    </row>
    <row r="268" spans="15:16">
      <c r="O268" s="10">
        <f>'S5 Maquette'!I283*1.5</f>
        <v>0</v>
      </c>
      <c r="P268" s="10">
        <f>'S6 Maquette'!I285*1.5</f>
        <v>0</v>
      </c>
    </row>
    <row r="269" spans="15:16">
      <c r="O269" s="10">
        <f>'S5 Maquette'!I284*1.5</f>
        <v>0</v>
      </c>
      <c r="P269" s="10">
        <f>'S6 Maquette'!I286*1.5</f>
        <v>0</v>
      </c>
    </row>
    <row r="270" spans="15:16">
      <c r="O270" s="10">
        <f>'S5 Maquette'!I285*1.5</f>
        <v>0</v>
      </c>
      <c r="P270" s="10">
        <f>'S6 Maquette'!I287*1.5</f>
        <v>0</v>
      </c>
    </row>
    <row r="271" spans="15:16">
      <c r="O271" s="10">
        <f>'S5 Maquette'!I286*1.5</f>
        <v>0</v>
      </c>
      <c r="P271" s="10">
        <f>'S6 Maquette'!I288*1.5</f>
        <v>0</v>
      </c>
    </row>
    <row r="272" spans="15:16">
      <c r="O272" s="10">
        <f>'S5 Maquette'!I287*1.5</f>
        <v>0</v>
      </c>
      <c r="P272" s="10">
        <f>'S6 Maquette'!I289*1.5</f>
        <v>0</v>
      </c>
    </row>
    <row r="273" spans="15:16">
      <c r="O273" s="10">
        <f>'S5 Maquette'!I288*1.5</f>
        <v>0</v>
      </c>
      <c r="P273" s="10">
        <f>'S6 Maquette'!I290*1.5</f>
        <v>0</v>
      </c>
    </row>
    <row r="274" spans="15:16">
      <c r="O274" s="10">
        <f>'S5 Maquette'!I289*1.5</f>
        <v>0</v>
      </c>
      <c r="P274" s="10">
        <f>'S6 Maquette'!I291*1.5</f>
        <v>0</v>
      </c>
    </row>
    <row r="275" spans="15:16">
      <c r="O275" s="10">
        <f>'S5 Maquette'!I290*1.5</f>
        <v>0</v>
      </c>
      <c r="P275" s="10">
        <f>'S6 Maquette'!I292*1.5</f>
        <v>0</v>
      </c>
    </row>
    <row r="276" spans="15:16">
      <c r="O276" s="10">
        <f>'S5 Maquette'!I291*1.5</f>
        <v>0</v>
      </c>
      <c r="P276" s="10">
        <f>'S6 Maquette'!I293*1.5</f>
        <v>0</v>
      </c>
    </row>
    <row r="277" spans="15:16">
      <c r="O277" s="10">
        <f>'S5 Maquette'!I292*1.5</f>
        <v>0</v>
      </c>
      <c r="P277" s="10">
        <f>'S6 Maquette'!I294*1.5</f>
        <v>0</v>
      </c>
    </row>
    <row r="278" spans="15:16">
      <c r="O278" s="10">
        <f>'S5 Maquette'!I293*1.5</f>
        <v>0</v>
      </c>
      <c r="P278" s="10">
        <f>'S6 Maquette'!I295*1.5</f>
        <v>0</v>
      </c>
    </row>
    <row r="279" spans="15:16">
      <c r="O279" s="10">
        <f>'S5 Maquette'!I294*1.5</f>
        <v>0</v>
      </c>
      <c r="P279" s="10">
        <f>'S6 Maquette'!I296*1.5</f>
        <v>0</v>
      </c>
    </row>
    <row r="280" spans="15:16">
      <c r="O280" s="10">
        <f>'S5 Maquette'!I295*1.5</f>
        <v>0</v>
      </c>
      <c r="P280" s="10">
        <f>'S6 Maquette'!I297*1.5</f>
        <v>0</v>
      </c>
    </row>
    <row r="281" spans="15:16">
      <c r="O281" s="10">
        <f>'S5 Maquette'!I296*1.5</f>
        <v>0</v>
      </c>
      <c r="P281" s="10">
        <f>'S6 Maquette'!I298*1.5</f>
        <v>0</v>
      </c>
    </row>
    <row r="282" spans="15:16">
      <c r="O282" s="10">
        <f>'S5 Maquette'!I297*1.5</f>
        <v>0</v>
      </c>
      <c r="P282" s="10">
        <f>'S6 Maquette'!I299*1.5</f>
        <v>0</v>
      </c>
    </row>
    <row r="283" spans="15:16">
      <c r="O283" s="10">
        <f>'S5 Maquette'!I298*1.5</f>
        <v>0</v>
      </c>
      <c r="P283" s="10">
        <f>'S6 Maquette'!I300*1.5</f>
        <v>0</v>
      </c>
    </row>
    <row r="284" spans="15:16">
      <c r="O284" s="10">
        <f>'S5 Maquette'!I299*1.5</f>
        <v>0</v>
      </c>
      <c r="P284" s="10">
        <f>'S6 Maquette'!I301*1.5</f>
        <v>0</v>
      </c>
    </row>
    <row r="285" spans="15:16">
      <c r="O285" s="10">
        <f>'S5 Maquette'!I300*1.5</f>
        <v>0</v>
      </c>
      <c r="P285" s="10">
        <f>'S6 Maquette'!I302*1.5</f>
        <v>0</v>
      </c>
    </row>
    <row r="286" spans="15:16">
      <c r="O286" s="10">
        <f>'S5 Maquette'!I301*1.5</f>
        <v>0</v>
      </c>
      <c r="P286" s="10">
        <f>'S6 Maquette'!I303*1.5</f>
        <v>0</v>
      </c>
    </row>
    <row r="287" spans="15:16">
      <c r="O287" s="10">
        <f>'S5 Maquette'!I302*1.5</f>
        <v>0</v>
      </c>
      <c r="P287" s="10">
        <f>'S6 Maquette'!I304*1.5</f>
        <v>0</v>
      </c>
    </row>
    <row r="288" spans="15:16">
      <c r="O288" s="10">
        <f>'S5 Maquette'!I303*1.5</f>
        <v>0</v>
      </c>
      <c r="P288" s="10">
        <f>'S6 Maquette'!I305*1.5</f>
        <v>0</v>
      </c>
    </row>
    <row r="289" spans="15:16">
      <c r="O289" s="10">
        <f>'S5 Maquette'!I304*1.5</f>
        <v>0</v>
      </c>
      <c r="P289" s="10">
        <f>'S6 Maquette'!I306*1.5</f>
        <v>0</v>
      </c>
    </row>
    <row r="290" spans="15:16">
      <c r="O290" s="10">
        <f>'S5 Maquette'!I305*1.5</f>
        <v>0</v>
      </c>
      <c r="P290" s="10">
        <f>'S6 Maquette'!I307*1.5</f>
        <v>0</v>
      </c>
    </row>
    <row r="291" spans="15:16">
      <c r="O291" s="10">
        <f>'S5 Maquette'!I306*1.5</f>
        <v>0</v>
      </c>
      <c r="P291" s="10">
        <f>'S6 Maquette'!I308*1.5</f>
        <v>0</v>
      </c>
    </row>
  </sheetData>
  <sheetProtection algorithmName="SHA-512" hashValue="wUaCoghY1NOlReNmhgMbvpoWVb+b0d0mbrvH6dHu4KV088EQgvYK1+pBU+/JB1kyR5AKslqiHl4eMd2B5OrSDA==" saltValue="NONv3HyHcSFSHSo7jFMiyA==" spinCount="100000" sheet="1" objects="1" scenarios="1" formatCells="0" insertRows="0"/>
  <mergeCells count="22">
    <mergeCell ref="A20:C20"/>
    <mergeCell ref="D20:F20"/>
    <mergeCell ref="A21:F21"/>
    <mergeCell ref="A22:F22"/>
    <mergeCell ref="A19:C19"/>
    <mergeCell ref="D19:F19"/>
    <mergeCell ref="A14:F15"/>
    <mergeCell ref="H14:M15"/>
    <mergeCell ref="A16:C16"/>
    <mergeCell ref="D16:F16"/>
    <mergeCell ref="H16:J16"/>
    <mergeCell ref="K16:M16"/>
    <mergeCell ref="A7:C7"/>
    <mergeCell ref="D7:F7"/>
    <mergeCell ref="A1:F2"/>
    <mergeCell ref="A8:F9"/>
    <mergeCell ref="A10:F11"/>
    <mergeCell ref="O1:P2"/>
    <mergeCell ref="A3:C3"/>
    <mergeCell ref="D3:F3"/>
    <mergeCell ref="A6:C6"/>
    <mergeCell ref="D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C1179"/>
  <sheetViews>
    <sheetView zoomScaleNormal="100" workbookViewId="0">
      <selection activeCell="A37" sqref="A37:D38"/>
    </sheetView>
  </sheetViews>
  <sheetFormatPr defaultColWidth="11.42578125" defaultRowHeight="15"/>
  <cols>
    <col min="1" max="1" width="25.28515625" customWidth="1"/>
    <col min="2" max="3" width="66.5703125" bestFit="1" customWidth="1"/>
    <col min="4" max="4" width="37.140625" customWidth="1"/>
  </cols>
  <sheetData>
    <row r="1" spans="1:159" ht="43.15" customHeight="1">
      <c r="A1" s="85" t="s">
        <v>192</v>
      </c>
      <c r="B1" s="85"/>
      <c r="C1" s="85"/>
      <c r="D1" s="85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8.9" customHeight="1">
      <c r="A2" s="46" t="s">
        <v>193</v>
      </c>
      <c r="B2" s="34" t="s">
        <v>27</v>
      </c>
      <c r="C2" s="47"/>
      <c r="D2" s="47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6" customHeight="1">
      <c r="A3" s="33" t="s">
        <v>194</v>
      </c>
      <c r="B3" s="34" t="s">
        <v>54</v>
      </c>
      <c r="C3" s="19"/>
      <c r="D3" s="1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6" customHeight="1">
      <c r="A4" s="1" t="s">
        <v>195</v>
      </c>
      <c r="B4" s="78" t="s">
        <v>95</v>
      </c>
      <c r="C4" s="78"/>
      <c r="D4" s="78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6" customHeight="1">
      <c r="A5" s="1" t="s">
        <v>196</v>
      </c>
      <c r="B5" s="10"/>
      <c r="C5" s="19"/>
      <c r="D5" s="1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6" customHeight="1">
      <c r="A6" s="1" t="s">
        <v>2</v>
      </c>
      <c r="B6" s="10" t="s">
        <v>12</v>
      </c>
      <c r="C6" s="19"/>
      <c r="D6" s="1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 ht="19.899999999999999" customHeight="1">
      <c r="A8" s="93" t="s">
        <v>197</v>
      </c>
      <c r="B8" s="93"/>
      <c r="C8" s="93"/>
      <c r="D8" s="93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 ht="20.45" customHeight="1">
      <c r="A9" s="19" t="s">
        <v>198</v>
      </c>
      <c r="B9" s="94" t="s">
        <v>199</v>
      </c>
      <c r="C9" s="94"/>
      <c r="D9" s="94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>
      <c r="A11" s="105" t="s">
        <v>200</v>
      </c>
      <c r="B11" s="105"/>
      <c r="C11" s="105" t="s">
        <v>201</v>
      </c>
      <c r="D11" s="105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>
      <c r="A12" s="105"/>
      <c r="B12" s="105"/>
      <c r="C12" s="105"/>
      <c r="D12" s="105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 ht="9" customHeight="1">
      <c r="A13" s="105">
        <f>Calcul!A10</f>
        <v>773</v>
      </c>
      <c r="B13" s="105"/>
      <c r="C13" s="105">
        <f ca="1">Calcul!A22</f>
        <v>773</v>
      </c>
      <c r="D13" s="105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 ht="11.45" customHeight="1">
      <c r="A14" s="105"/>
      <c r="B14" s="105"/>
      <c r="C14" s="105"/>
      <c r="D14" s="105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 ht="21">
      <c r="A18" s="92" t="s">
        <v>202</v>
      </c>
      <c r="B18" s="92"/>
      <c r="C18" s="92"/>
      <c r="D18" s="9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>
      <c r="A19" t="s">
        <v>203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>
      <c r="A20" s="87" t="s">
        <v>204</v>
      </c>
      <c r="B20" s="88"/>
      <c r="C20" s="88"/>
      <c r="D20" s="89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>
      <c r="A21" s="90" t="s">
        <v>205</v>
      </c>
      <c r="B21" s="90"/>
      <c r="C21" s="90"/>
      <c r="D21" s="90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>
      <c r="A22" s="90"/>
      <c r="B22" s="90"/>
      <c r="C22" s="90"/>
      <c r="D22" s="90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>
      <c r="A23" s="90"/>
      <c r="B23" s="90"/>
      <c r="C23" s="90"/>
      <c r="D23" s="90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>
      <c r="A24" s="87" t="s">
        <v>206</v>
      </c>
      <c r="B24" s="88"/>
      <c r="C24" s="88"/>
      <c r="D24" s="89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>
      <c r="A25" s="95" t="s">
        <v>207</v>
      </c>
      <c r="B25" s="96"/>
      <c r="C25" s="96"/>
      <c r="D25" s="97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>
      <c r="A26" s="98"/>
      <c r="B26" s="99"/>
      <c r="C26" s="99"/>
      <c r="D26" s="100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59">
      <c r="A27" s="101"/>
      <c r="B27" s="102"/>
      <c r="C27" s="102"/>
      <c r="D27" s="103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59">
      <c r="A28" s="87" t="s">
        <v>208</v>
      </c>
      <c r="B28" s="88"/>
      <c r="C28" s="88"/>
      <c r="D28" s="89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>
      <c r="A29" s="104" t="s">
        <v>209</v>
      </c>
      <c r="B29" s="96"/>
      <c r="C29" s="96"/>
      <c r="D29" s="97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>
      <c r="A30" s="98"/>
      <c r="B30" s="99"/>
      <c r="C30" s="99"/>
      <c r="D30" s="100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>
      <c r="A31" s="101"/>
      <c r="B31" s="102"/>
      <c r="C31" s="102"/>
      <c r="D31" s="103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>
      <c r="A32" s="87" t="s">
        <v>210</v>
      </c>
      <c r="B32" s="88"/>
      <c r="C32" s="88"/>
      <c r="D32" s="89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>
      <c r="A33" s="90" t="s">
        <v>211</v>
      </c>
      <c r="B33" s="90"/>
      <c r="C33" s="90"/>
      <c r="D33" s="90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>
      <c r="A34" s="90"/>
      <c r="B34" s="90"/>
      <c r="C34" s="90"/>
      <c r="D34" s="90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>
      <c r="A35" s="90"/>
      <c r="B35" s="90"/>
      <c r="C35" s="90"/>
      <c r="D35" s="90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 ht="21">
      <c r="A36" s="92" t="s">
        <v>212</v>
      </c>
      <c r="B36" s="92"/>
      <c r="C36" s="92"/>
      <c r="D36" s="9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>
      <c r="A37" s="90" t="s">
        <v>213</v>
      </c>
      <c r="B37" s="90"/>
      <c r="C37" s="90"/>
      <c r="D37" s="90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>
      <c r="A38" s="90"/>
      <c r="B38" s="90"/>
      <c r="C38" s="90"/>
      <c r="D38" s="90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>
      <c r="A39" s="91" t="s">
        <v>214</v>
      </c>
      <c r="B39" s="91"/>
      <c r="C39" s="91"/>
      <c r="D39" s="9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>
      <c r="A40" s="86" t="s">
        <v>215</v>
      </c>
      <c r="B40" s="86"/>
      <c r="C40" s="86"/>
      <c r="D40" s="86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>
      <c r="A41" s="86" t="s">
        <v>216</v>
      </c>
      <c r="B41" s="86"/>
      <c r="C41" s="86"/>
      <c r="D41" s="86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</sheetData>
  <sheetProtection formatCells="0" formatColumns="0" formatRows="0" insertColumns="0" insertRows="0" insertHyperlinks="0" deleteColumns="0" deleteRows="0" sort="0" autoFilter="0" pivotTables="0"/>
  <mergeCells count="22">
    <mergeCell ref="A25:D27"/>
    <mergeCell ref="A29:D31"/>
    <mergeCell ref="A11:B12"/>
    <mergeCell ref="C11:D12"/>
    <mergeCell ref="A13:B14"/>
    <mergeCell ref="C13:D14"/>
    <mergeCell ref="A1:D1"/>
    <mergeCell ref="A40:D40"/>
    <mergeCell ref="A41:D41"/>
    <mergeCell ref="B4:D4"/>
    <mergeCell ref="A24:D24"/>
    <mergeCell ref="A28:D28"/>
    <mergeCell ref="A32:D32"/>
    <mergeCell ref="A20:D20"/>
    <mergeCell ref="A37:D38"/>
    <mergeCell ref="A39:D39"/>
    <mergeCell ref="A33:D35"/>
    <mergeCell ref="A36:D36"/>
    <mergeCell ref="A8:D8"/>
    <mergeCell ref="B9:D9"/>
    <mergeCell ref="A18:D18"/>
    <mergeCell ref="A21:D23"/>
  </mergeCells>
  <conditionalFormatting sqref="C3">
    <cfRule type="expression" dxfId="179" priority="2">
      <formula>$B2="Licence"</formula>
    </cfRule>
  </conditionalFormatting>
  <conditionalFormatting sqref="C5">
    <cfRule type="expression" dxfId="178" priority="1">
      <formula>$B2="Licence"</formula>
    </cfRule>
  </conditionalFormatting>
  <dataValidations count="4">
    <dataValidation type="list" allowBlank="1" showInputMessage="1" showErrorMessage="1" sqref="B4:D4" xr:uid="{46BF9C57-F6AD-4073-B55C-4D93C459F214}">
      <formula1>INDIRECT($B$3)</formula1>
    </dataValidation>
    <dataValidation type="list" allowBlank="1" showInputMessage="1" showErrorMessage="1" sqref="B3:C3" xr:uid="{56F1315B-2F1D-4BFB-BB1F-8FC277FFACEC}">
      <formula1>list_cmp</formula1>
    </dataValidation>
    <dataValidation type="list" allowBlank="1" showInputMessage="1" showErrorMessage="1" sqref="B6:C6" xr:uid="{ABE43CD7-F13D-4171-A7BB-A4A2AD56F875}">
      <formula1>List_RegimeInscription</formula1>
    </dataValidation>
    <dataValidation type="list" allowBlank="1" showInputMessage="1" showErrorMessage="1" sqref="B2" xr:uid="{BB5DFA0E-AB0B-4CE9-BDE9-0457ECCE7099}">
      <formula1>list_typdiplome</formula1>
    </dataValidation>
  </dataValidations>
  <hyperlinks>
    <hyperlink ref="A41:D41" r:id="rId1" display="Arrêté du 22 janvier 2014 fixant le cadre national des formations conduisant à la délivrance des diplômes nationaux de licence, de licence professionnelle et de master" xr:uid="{1828004E-03C4-4022-8C22-1268581DE40C}"/>
    <hyperlink ref="A40:D40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0"/>
  <sheetViews>
    <sheetView topLeftCell="A24" zoomScale="60" zoomScaleNormal="60" workbookViewId="0">
      <selection activeCell="A31" sqref="A31"/>
    </sheetView>
  </sheetViews>
  <sheetFormatPr defaultColWidth="11.42578125" defaultRowHeight="15"/>
  <cols>
    <col min="1" max="1" width="18.5703125" style="16" customWidth="1"/>
    <col min="2" max="2" width="53.5703125" style="16" customWidth="1"/>
    <col min="3" max="3" width="18" style="16" customWidth="1"/>
    <col min="4" max="4" width="15.7109375" style="16" customWidth="1"/>
    <col min="5" max="5" width="27.28515625" style="16" customWidth="1"/>
    <col min="6" max="6" width="24.7109375" style="16" customWidth="1"/>
    <col min="7" max="7" width="29.140625" style="16" customWidth="1"/>
    <col min="8" max="8" width="45.140625" style="16" customWidth="1"/>
    <col min="9" max="9" width="17" style="16" customWidth="1"/>
    <col min="10" max="10" width="14.28515625" style="16" customWidth="1"/>
    <col min="11" max="11" width="14.7109375" style="16" customWidth="1"/>
    <col min="12" max="13" width="21.7109375" style="16" customWidth="1"/>
    <col min="14" max="14" width="47.7109375" style="16" customWidth="1"/>
    <col min="15" max="15" width="54.140625" style="16" customWidth="1"/>
  </cols>
  <sheetData>
    <row r="1" spans="1:10">
      <c r="A1" s="110"/>
      <c r="B1" s="110"/>
      <c r="C1" s="110"/>
      <c r="D1" s="110"/>
      <c r="E1" s="110"/>
      <c r="F1" s="110"/>
      <c r="G1" s="110"/>
      <c r="H1" s="110"/>
      <c r="I1" s="110"/>
      <c r="J1" s="110"/>
    </row>
    <row r="2" spans="1:10">
      <c r="A2" s="110"/>
      <c r="B2" s="110"/>
      <c r="C2" s="110"/>
      <c r="D2" s="110"/>
      <c r="E2" s="110"/>
      <c r="F2" s="110"/>
      <c r="G2" s="110"/>
      <c r="H2" s="110"/>
      <c r="I2" s="110"/>
      <c r="J2" s="110"/>
    </row>
    <row r="3" spans="1:10">
      <c r="A3" s="110"/>
      <c r="B3" s="110"/>
      <c r="C3" s="110"/>
      <c r="D3" s="110"/>
      <c r="E3" s="110"/>
      <c r="F3" s="110"/>
      <c r="G3" s="110"/>
      <c r="H3" s="110"/>
      <c r="I3" s="110"/>
      <c r="J3" s="110"/>
    </row>
    <row r="4" spans="1:10">
      <c r="A4" s="110"/>
      <c r="B4" s="110"/>
      <c r="C4" s="110"/>
      <c r="D4" s="110"/>
      <c r="E4" s="110"/>
      <c r="F4" s="110"/>
      <c r="G4" s="110"/>
      <c r="H4" s="110"/>
      <c r="I4" s="110"/>
      <c r="J4" s="110"/>
    </row>
    <row r="5" spans="1:10">
      <c r="A5" s="110"/>
      <c r="B5" s="110"/>
      <c r="C5" s="110"/>
      <c r="D5" s="110"/>
      <c r="E5" s="110"/>
      <c r="F5" s="110"/>
      <c r="G5" s="110"/>
      <c r="H5" s="110"/>
      <c r="I5" s="110"/>
      <c r="J5" s="110"/>
    </row>
    <row r="6" spans="1:10">
      <c r="A6" s="110"/>
      <c r="B6" s="110"/>
      <c r="C6" s="110"/>
      <c r="D6" s="110"/>
      <c r="E6" s="110"/>
      <c r="F6" s="110"/>
      <c r="G6" s="110"/>
      <c r="H6" s="110"/>
      <c r="I6" s="110"/>
      <c r="J6" s="110"/>
    </row>
    <row r="7" spans="1:10" ht="18" customHeight="1">
      <c r="A7" s="112" t="s">
        <v>217</v>
      </c>
      <c r="B7" s="106" t="str">
        <f>'Fiche Générale'!B3</f>
        <v>Portail_ST</v>
      </c>
      <c r="C7" s="112" t="s">
        <v>218</v>
      </c>
      <c r="D7" s="112"/>
      <c r="E7" s="120" t="str">
        <f>'Fiche Générale'!B4</f>
        <v>Informatique</v>
      </c>
      <c r="F7" s="106"/>
      <c r="G7" s="112" t="s">
        <v>219</v>
      </c>
      <c r="H7" s="109">
        <f>'Fiche Générale'!B5</f>
        <v>0</v>
      </c>
      <c r="I7" s="109"/>
      <c r="J7" s="109"/>
    </row>
    <row r="8" spans="1:10" ht="18" customHeight="1">
      <c r="A8" s="112"/>
      <c r="B8" s="107"/>
      <c r="C8" s="112"/>
      <c r="D8" s="112"/>
      <c r="E8" s="121"/>
      <c r="F8" s="107"/>
      <c r="G8" s="112"/>
      <c r="H8" s="109"/>
      <c r="I8" s="109"/>
      <c r="J8" s="109"/>
    </row>
    <row r="9" spans="1:10" ht="18" customHeight="1">
      <c r="A9" s="112"/>
      <c r="B9" s="107"/>
      <c r="C9" s="112"/>
      <c r="D9" s="112"/>
      <c r="E9" s="122"/>
      <c r="F9" s="108"/>
      <c r="G9" s="112"/>
      <c r="H9" s="109"/>
      <c r="I9" s="109"/>
      <c r="J9" s="109"/>
    </row>
    <row r="10" spans="1:10" ht="18" customHeight="1">
      <c r="A10" s="112"/>
      <c r="B10" s="107"/>
      <c r="C10" s="119" t="s">
        <v>220</v>
      </c>
      <c r="D10" s="119"/>
      <c r="E10" s="123" t="str">
        <f>'Fiche Générale'!B9</f>
        <v>INFORMATIQUE</v>
      </c>
      <c r="F10" s="124"/>
      <c r="G10" s="124"/>
      <c r="H10" s="124"/>
      <c r="I10" s="124"/>
      <c r="J10" s="125"/>
    </row>
    <row r="11" spans="1:10" ht="18" customHeight="1">
      <c r="A11" s="112"/>
      <c r="B11" s="108"/>
      <c r="C11" s="119"/>
      <c r="D11" s="119"/>
      <c r="E11" s="126"/>
      <c r="F11" s="127"/>
      <c r="G11" s="127"/>
      <c r="H11" s="127"/>
      <c r="I11" s="127"/>
      <c r="J11" s="128"/>
    </row>
    <row r="13" spans="1:10">
      <c r="A13" s="111" t="s">
        <v>221</v>
      </c>
      <c r="B13" s="113" t="s">
        <v>222</v>
      </c>
      <c r="C13" s="111" t="s">
        <v>223</v>
      </c>
      <c r="D13" s="111"/>
      <c r="E13" s="111"/>
      <c r="F13" s="111"/>
      <c r="G13" s="111" t="s">
        <v>200</v>
      </c>
      <c r="H13" s="78">
        <f>Calcul!A7</f>
        <v>331</v>
      </c>
      <c r="I13" s="78"/>
    </row>
    <row r="14" spans="1:10">
      <c r="A14" s="111"/>
      <c r="B14" s="114"/>
      <c r="C14" s="111"/>
      <c r="D14" s="111"/>
      <c r="E14" s="111"/>
      <c r="F14" s="111"/>
      <c r="G14" s="111"/>
      <c r="H14" s="78"/>
      <c r="I14" s="78"/>
    </row>
    <row r="15" spans="1:10">
      <c r="A15" s="111" t="s">
        <v>224</v>
      </c>
      <c r="B15" s="113" t="s">
        <v>185</v>
      </c>
      <c r="C15" s="115" t="s">
        <v>225</v>
      </c>
      <c r="D15" s="116"/>
      <c r="E15" s="111"/>
      <c r="F15" s="111"/>
      <c r="G15" s="111" t="s">
        <v>201</v>
      </c>
      <c r="H15" s="78">
        <f>Calcul!A20</f>
        <v>331</v>
      </c>
      <c r="I15" s="78"/>
    </row>
    <row r="16" spans="1:10">
      <c r="A16" s="111"/>
      <c r="B16" s="114"/>
      <c r="C16" s="117"/>
      <c r="D16" s="118"/>
      <c r="E16" s="111"/>
      <c r="F16" s="111"/>
      <c r="G16" s="111"/>
      <c r="H16" s="78"/>
      <c r="I16" s="78"/>
    </row>
    <row r="17" spans="1:15">
      <c r="I17" s="17"/>
      <c r="J17" s="17"/>
      <c r="K17" s="17"/>
      <c r="L17" s="17"/>
      <c r="M17" s="17"/>
      <c r="N17" s="17"/>
    </row>
    <row r="18" spans="1:15" ht="49.15" customHeight="1">
      <c r="A18" s="3" t="s">
        <v>226</v>
      </c>
      <c r="B18" s="3" t="s">
        <v>227</v>
      </c>
      <c r="C18" s="3" t="s">
        <v>3</v>
      </c>
      <c r="D18" s="3" t="s">
        <v>228</v>
      </c>
      <c r="E18" s="3" t="s">
        <v>6</v>
      </c>
      <c r="F18" s="3" t="s">
        <v>5</v>
      </c>
      <c r="G18" s="3" t="s">
        <v>229</v>
      </c>
      <c r="H18" s="3" t="s">
        <v>116</v>
      </c>
      <c r="I18" s="3" t="s">
        <v>184</v>
      </c>
      <c r="J18" s="3" t="s">
        <v>187</v>
      </c>
      <c r="K18" s="3" t="s">
        <v>188</v>
      </c>
      <c r="L18" s="3" t="s">
        <v>230</v>
      </c>
      <c r="M18" s="3" t="s">
        <v>4</v>
      </c>
      <c r="N18" s="3" t="s">
        <v>231</v>
      </c>
      <c r="O18" s="4" t="s">
        <v>232</v>
      </c>
    </row>
    <row r="19" spans="1:15" ht="43.15" customHeight="1">
      <c r="A19" s="49">
        <v>0</v>
      </c>
      <c r="B19" s="50" t="s">
        <v>233</v>
      </c>
      <c r="C19" s="52" t="s">
        <v>13</v>
      </c>
      <c r="D19" s="52">
        <v>6</v>
      </c>
      <c r="E19" s="67"/>
      <c r="F19" s="67"/>
      <c r="G19" s="67"/>
      <c r="H19" s="68"/>
      <c r="I19" s="68"/>
      <c r="J19" s="68"/>
      <c r="K19" s="68"/>
      <c r="L19" s="68"/>
      <c r="M19" s="68"/>
      <c r="N19" s="67"/>
      <c r="O19" s="5"/>
    </row>
    <row r="20" spans="1:15" ht="43.15" customHeight="1">
      <c r="A20" s="49" t="s">
        <v>234</v>
      </c>
      <c r="B20" s="50" t="s">
        <v>235</v>
      </c>
      <c r="C20" s="52" t="s">
        <v>23</v>
      </c>
      <c r="D20" s="68"/>
      <c r="E20" s="67"/>
      <c r="F20" s="67"/>
      <c r="G20" s="67"/>
      <c r="H20" s="68"/>
      <c r="I20" s="68"/>
      <c r="J20" s="68"/>
      <c r="K20" s="68"/>
      <c r="L20" s="68"/>
      <c r="M20" s="68"/>
      <c r="N20" s="67"/>
      <c r="O20" s="5"/>
    </row>
    <row r="21" spans="1:15" ht="43.15" customHeight="1">
      <c r="A21" s="49" t="s">
        <v>236</v>
      </c>
      <c r="B21" s="50" t="s">
        <v>237</v>
      </c>
      <c r="C21" s="52" t="s">
        <v>23</v>
      </c>
      <c r="D21" s="68"/>
      <c r="E21" s="67"/>
      <c r="F21" s="67"/>
      <c r="G21" s="67"/>
      <c r="H21" s="68"/>
      <c r="I21" s="68"/>
      <c r="J21" s="68"/>
      <c r="K21" s="68"/>
      <c r="L21" s="68"/>
      <c r="M21" s="68"/>
      <c r="N21" s="67"/>
      <c r="O21" s="5"/>
    </row>
    <row r="22" spans="1:15" ht="43.15" customHeight="1">
      <c r="A22" s="49" t="s">
        <v>238</v>
      </c>
      <c r="B22" s="51" t="s">
        <v>239</v>
      </c>
      <c r="C22" s="52" t="s">
        <v>23</v>
      </c>
      <c r="D22" s="68"/>
      <c r="E22" s="67"/>
      <c r="F22" s="67"/>
      <c r="G22" s="67"/>
      <c r="H22" s="68"/>
      <c r="I22" s="68"/>
      <c r="J22" s="68"/>
      <c r="K22" s="68"/>
      <c r="L22" s="68"/>
      <c r="M22" s="68"/>
      <c r="N22" s="67"/>
      <c r="O22" s="5"/>
    </row>
    <row r="23" spans="1:15" ht="43.15" customHeight="1">
      <c r="A23" s="62">
        <v>1</v>
      </c>
      <c r="B23" s="63" t="s">
        <v>240</v>
      </c>
      <c r="C23" s="64" t="s">
        <v>13</v>
      </c>
      <c r="D23" s="64">
        <v>6</v>
      </c>
      <c r="E23" s="55"/>
      <c r="F23" s="55"/>
      <c r="G23" s="55"/>
      <c r="H23" s="64" t="s">
        <v>152</v>
      </c>
      <c r="I23" s="64">
        <v>18</v>
      </c>
      <c r="J23" s="64">
        <v>18</v>
      </c>
      <c r="K23" s="64">
        <v>18</v>
      </c>
      <c r="L23" s="64"/>
      <c r="M23" s="64" t="s">
        <v>14</v>
      </c>
      <c r="N23" s="55"/>
      <c r="O23" s="55"/>
    </row>
    <row r="24" spans="1:15" ht="43.15" customHeight="1">
      <c r="A24" s="62">
        <v>2</v>
      </c>
      <c r="B24" s="63" t="s">
        <v>241</v>
      </c>
      <c r="C24" s="64" t="s">
        <v>13</v>
      </c>
      <c r="D24" s="64">
        <v>6</v>
      </c>
      <c r="E24" s="55"/>
      <c r="F24" s="55"/>
      <c r="G24" s="55"/>
      <c r="H24" s="64" t="s">
        <v>152</v>
      </c>
      <c r="I24" s="64">
        <v>24</v>
      </c>
      <c r="J24" s="64">
        <v>36</v>
      </c>
      <c r="K24" s="64">
        <v>0</v>
      </c>
      <c r="L24" s="64"/>
      <c r="M24" s="64" t="s">
        <v>14</v>
      </c>
      <c r="N24" s="55"/>
      <c r="O24" s="55"/>
    </row>
    <row r="25" spans="1:15" ht="43.15" customHeight="1">
      <c r="A25" s="62">
        <v>3</v>
      </c>
      <c r="B25" s="63" t="s">
        <v>242</v>
      </c>
      <c r="C25" s="64" t="s">
        <v>13</v>
      </c>
      <c r="D25" s="64">
        <v>6</v>
      </c>
      <c r="E25" s="55"/>
      <c r="F25" s="55"/>
      <c r="G25" s="55"/>
      <c r="H25" s="64" t="s">
        <v>152</v>
      </c>
      <c r="I25" s="64">
        <v>18</v>
      </c>
      <c r="J25" s="64">
        <v>24</v>
      </c>
      <c r="K25" s="64">
        <v>12</v>
      </c>
      <c r="L25" s="64"/>
      <c r="M25" s="64" t="s">
        <v>14</v>
      </c>
      <c r="N25" s="55"/>
      <c r="O25" s="55"/>
    </row>
    <row r="26" spans="1:15" ht="43.15" customHeight="1">
      <c r="A26" s="62">
        <v>4</v>
      </c>
      <c r="B26" s="63" t="s">
        <v>243</v>
      </c>
      <c r="C26" s="64" t="s">
        <v>13</v>
      </c>
      <c r="D26" s="64"/>
      <c r="E26" s="55"/>
      <c r="F26" s="55"/>
      <c r="G26" s="55"/>
      <c r="H26" s="64"/>
      <c r="I26" s="64"/>
      <c r="J26" s="64"/>
      <c r="K26" s="64"/>
      <c r="L26" s="64"/>
      <c r="M26" s="64"/>
      <c r="N26" s="55"/>
      <c r="O26" s="55"/>
    </row>
    <row r="27" spans="1:15" ht="43.15" customHeight="1">
      <c r="A27" s="24"/>
      <c r="B27" s="63" t="s">
        <v>244</v>
      </c>
      <c r="C27" s="64" t="s">
        <v>38</v>
      </c>
      <c r="D27" s="64"/>
      <c r="E27" s="55"/>
      <c r="F27" s="55"/>
      <c r="G27" s="55"/>
      <c r="H27" s="64"/>
      <c r="I27" s="64"/>
      <c r="J27" s="64"/>
      <c r="K27" s="64"/>
      <c r="L27" s="64"/>
      <c r="M27" s="64"/>
      <c r="N27" s="5"/>
      <c r="O27" s="5"/>
    </row>
    <row r="28" spans="1:15" ht="43.15" customHeight="1">
      <c r="A28" s="24" t="s">
        <v>245</v>
      </c>
      <c r="B28" s="63" t="s">
        <v>246</v>
      </c>
      <c r="C28" s="64" t="s">
        <v>13</v>
      </c>
      <c r="D28" s="64">
        <v>6</v>
      </c>
      <c r="E28" s="55"/>
      <c r="F28" s="55"/>
      <c r="G28" s="55"/>
      <c r="H28" s="64" t="s">
        <v>152</v>
      </c>
      <c r="I28" s="64">
        <v>20</v>
      </c>
      <c r="J28" s="64">
        <v>20</v>
      </c>
      <c r="K28" s="64">
        <v>20</v>
      </c>
      <c r="L28" s="64"/>
      <c r="M28" s="64" t="s">
        <v>14</v>
      </c>
      <c r="N28" s="5"/>
      <c r="O28" s="5"/>
    </row>
    <row r="29" spans="1:15" ht="43.15" customHeight="1">
      <c r="A29" s="24" t="s">
        <v>247</v>
      </c>
      <c r="B29" s="63" t="s">
        <v>248</v>
      </c>
      <c r="C29" s="64" t="s">
        <v>13</v>
      </c>
      <c r="D29" s="64">
        <v>6</v>
      </c>
      <c r="E29" s="55"/>
      <c r="F29" s="55"/>
      <c r="G29" s="55"/>
      <c r="H29" s="64" t="s">
        <v>152</v>
      </c>
      <c r="I29" s="64">
        <v>18</v>
      </c>
      <c r="J29" s="64">
        <v>12</v>
      </c>
      <c r="K29" s="64">
        <v>24</v>
      </c>
      <c r="L29" s="64"/>
      <c r="M29" s="64" t="s">
        <v>14</v>
      </c>
      <c r="N29" s="5"/>
      <c r="O29" s="5"/>
    </row>
    <row r="30" spans="1:15" ht="43.15" customHeight="1">
      <c r="A30" s="24"/>
      <c r="B30" s="6"/>
      <c r="C30" s="7"/>
      <c r="D30" s="7"/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15" customHeight="1">
      <c r="A31" s="24">
        <v>5</v>
      </c>
      <c r="B31" s="6" t="s">
        <v>249</v>
      </c>
      <c r="C31" s="7" t="s">
        <v>13</v>
      </c>
      <c r="D31" s="7">
        <v>6</v>
      </c>
      <c r="E31" s="7" t="s">
        <v>26</v>
      </c>
      <c r="F31" s="5"/>
      <c r="G31" s="5"/>
      <c r="H31" s="7"/>
      <c r="I31" s="7"/>
      <c r="J31" s="7"/>
      <c r="K31" s="7"/>
      <c r="L31" s="7"/>
      <c r="M31" s="7"/>
      <c r="N31" s="8" t="s">
        <v>250</v>
      </c>
      <c r="O31" s="5"/>
    </row>
    <row r="32" spans="1:15" ht="43.15" customHeight="1">
      <c r="A32" s="24"/>
      <c r="B32" s="6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15" customHeight="1">
      <c r="A33" s="24"/>
      <c r="B33" s="6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15" customHeight="1">
      <c r="A34" s="24"/>
      <c r="B34" s="6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15" customHeight="1">
      <c r="A35" s="24"/>
      <c r="B35" s="6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15" customHeight="1">
      <c r="A36" s="24"/>
      <c r="B36" s="6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15" customHeight="1">
      <c r="A37" s="24"/>
      <c r="B37" s="6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15" customHeight="1">
      <c r="A38" s="24"/>
      <c r="B38" s="6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15" customHeight="1">
      <c r="A39" s="24"/>
      <c r="B39" s="6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15" customHeight="1">
      <c r="A40" s="24"/>
      <c r="B40" s="6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15" customHeight="1">
      <c r="A41" s="24"/>
      <c r="B41" s="6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15" customHeight="1">
      <c r="A42" s="24"/>
      <c r="B42" s="6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15" customHeight="1">
      <c r="A43" s="25"/>
      <c r="B43" s="28"/>
      <c r="C43" s="7"/>
      <c r="D43" s="11"/>
      <c r="E43" s="8"/>
      <c r="F43" s="8"/>
      <c r="G43" s="8"/>
      <c r="H43" s="11"/>
      <c r="I43" s="7"/>
      <c r="J43" s="7"/>
      <c r="K43" s="7"/>
      <c r="L43" s="7"/>
      <c r="M43" s="7"/>
      <c r="N43" s="8"/>
      <c r="O43" s="8"/>
    </row>
    <row r="44" spans="1:15" ht="43.15" customHeight="1">
      <c r="A44" s="25"/>
      <c r="B44" s="28"/>
      <c r="C44" s="7"/>
      <c r="D44" s="11"/>
      <c r="E44" s="8"/>
      <c r="F44" s="8"/>
      <c r="G44" s="8"/>
      <c r="H44" s="11"/>
      <c r="I44" s="7"/>
      <c r="J44" s="7"/>
      <c r="K44" s="7"/>
      <c r="L44" s="7"/>
      <c r="M44" s="7"/>
      <c r="N44" s="8"/>
      <c r="O44" s="8"/>
    </row>
    <row r="45" spans="1:15" ht="43.15" customHeight="1">
      <c r="A45" s="25"/>
      <c r="B45" s="28"/>
      <c r="C45" s="7"/>
      <c r="D45" s="11"/>
      <c r="E45" s="8"/>
      <c r="F45" s="8"/>
      <c r="G45" s="8"/>
      <c r="H45" s="11"/>
      <c r="I45" s="7"/>
      <c r="J45" s="7"/>
      <c r="K45" s="7"/>
      <c r="L45" s="7"/>
      <c r="M45" s="7"/>
      <c r="N45" s="8"/>
      <c r="O45" s="8"/>
    </row>
    <row r="46" spans="1:15" ht="43.15" customHeight="1">
      <c r="A46" s="25"/>
      <c r="B46" s="28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15" customHeight="1">
      <c r="A47" s="25"/>
      <c r="B47" s="28"/>
      <c r="C47" s="7"/>
      <c r="D47" s="11"/>
      <c r="E47" s="8"/>
      <c r="F47" s="8"/>
      <c r="G47" s="8"/>
      <c r="H47" s="11"/>
      <c r="I47" s="7"/>
      <c r="J47" s="7"/>
      <c r="K47" s="7"/>
      <c r="L47" s="7"/>
      <c r="M47" s="7"/>
      <c r="N47" s="8"/>
      <c r="O47" s="8"/>
    </row>
    <row r="48" spans="1:15" ht="43.15" customHeight="1">
      <c r="A48" s="25"/>
      <c r="B48" s="28"/>
      <c r="C48" s="7"/>
      <c r="D48" s="11"/>
      <c r="E48" s="8"/>
      <c r="F48" s="8"/>
      <c r="G48" s="8"/>
      <c r="H48" s="11"/>
      <c r="I48" s="14"/>
      <c r="J48" s="14"/>
      <c r="K48" s="7"/>
      <c r="L48" s="7"/>
      <c r="M48" s="7"/>
      <c r="N48" s="8"/>
      <c r="O48" s="8"/>
    </row>
    <row r="49" spans="1:15" ht="43.15" customHeight="1">
      <c r="A49" s="25"/>
      <c r="B49" s="28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15" customHeight="1">
      <c r="A50" s="25"/>
      <c r="B50" s="28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15" customHeight="1">
      <c r="A51" s="26"/>
      <c r="B51" s="29"/>
      <c r="C51" s="13"/>
      <c r="D51" s="12"/>
      <c r="E51" s="9"/>
      <c r="F51" s="9"/>
      <c r="G51" s="9"/>
      <c r="H51" s="12"/>
      <c r="I51" s="13"/>
      <c r="J51" s="13"/>
      <c r="K51" s="13"/>
      <c r="L51" s="13"/>
      <c r="M51" s="13"/>
      <c r="N51" s="9"/>
      <c r="O51" s="9"/>
    </row>
    <row r="52" spans="1:15" ht="43.15" customHeight="1">
      <c r="A52" s="25"/>
      <c r="B52" s="28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15" customHeight="1">
      <c r="A53" s="25"/>
      <c r="B53" s="28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15" customHeight="1">
      <c r="A54" s="25"/>
      <c r="B54" s="28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15" customHeight="1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15" customHeight="1">
      <c r="A56" s="25"/>
      <c r="B56" s="28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15" customHeight="1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15" customHeight="1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15" customHeight="1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15" customHeight="1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15" customHeight="1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15" customHeight="1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15" customHeight="1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15" customHeight="1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15" customHeight="1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15" customHeight="1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15" customHeight="1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15" customHeight="1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15" customHeight="1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15" customHeight="1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15" customHeight="1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15" customHeight="1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15" customHeight="1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15" customHeight="1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15" customHeight="1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15" customHeight="1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15" customHeight="1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15" customHeight="1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15" customHeight="1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15" customHeight="1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15" customHeight="1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15" customHeight="1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15" customHeight="1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15" customHeight="1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15" customHeight="1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15" customHeight="1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15" customHeight="1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15" customHeight="1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15" customHeight="1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15" customHeight="1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15" customHeight="1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15" customHeight="1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15" customHeight="1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15" customHeight="1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15" customHeight="1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15" customHeight="1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15" customHeight="1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15" customHeight="1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15" customHeight="1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15" customHeight="1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15" customHeight="1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15" customHeight="1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15" customHeight="1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15" customHeight="1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15" customHeight="1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15" customHeight="1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15" customHeight="1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15" customHeight="1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15" customHeight="1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15" customHeight="1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15" customHeight="1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15" customHeight="1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15" customHeight="1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15" customHeight="1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15" customHeight="1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15" customHeight="1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15" customHeight="1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15" customHeight="1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15" customHeight="1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15" customHeight="1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15" customHeight="1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15" customHeight="1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15" customHeight="1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15" customHeight="1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15" customHeight="1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15" customHeight="1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15" customHeight="1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15" customHeight="1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15" customHeight="1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15" customHeight="1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15" customHeight="1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15" customHeight="1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15" customHeight="1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15" customHeight="1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15" customHeight="1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15" customHeight="1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15" customHeight="1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15" customHeight="1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15" customHeight="1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15" customHeight="1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15" customHeight="1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15" customHeight="1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15" customHeight="1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15" customHeight="1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15" customHeight="1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15" customHeight="1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15" customHeight="1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15" customHeight="1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15" customHeight="1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15" customHeight="1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15" customHeight="1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15" customHeight="1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15" customHeight="1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15" customHeight="1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15" customHeight="1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15" customHeight="1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15" customHeight="1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15" customHeight="1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15" customHeight="1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15" customHeight="1">
      <c r="A160" s="25"/>
      <c r="B160" s="28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15" customHeight="1">
      <c r="A161" s="25"/>
      <c r="B161" s="28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15" customHeight="1">
      <c r="A162" s="25"/>
      <c r="B162" s="28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15" customHeight="1">
      <c r="A163" s="25"/>
      <c r="B163" s="28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15" customHeight="1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15" customHeight="1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15" customHeight="1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15" customHeight="1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15" customHeight="1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15" customHeight="1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15" customHeight="1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15" customHeight="1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15" customHeight="1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15" customHeight="1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15" customHeight="1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15" customHeight="1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15" customHeight="1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15" customHeight="1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15" customHeight="1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15" customHeight="1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15" customHeight="1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15" customHeight="1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15" customHeight="1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15" customHeight="1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15" customHeight="1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15" customHeight="1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15" customHeight="1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15" customHeight="1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15" customHeight="1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15" customHeight="1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15" customHeight="1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15" customHeight="1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15" customHeight="1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15" customHeight="1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15" customHeight="1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15" customHeight="1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15" customHeight="1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15" customHeight="1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15" customHeight="1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15" customHeight="1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15" customHeight="1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15" customHeight="1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15" customHeight="1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15" customHeight="1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15" customHeight="1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15" customHeight="1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15" customHeight="1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15" customHeight="1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15" customHeight="1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15" customHeight="1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15" customHeight="1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15" customHeight="1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15" customHeight="1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15" customHeight="1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15" customHeight="1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15" customHeight="1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15" customHeight="1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15" customHeight="1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15" customHeight="1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15" customHeight="1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15" customHeight="1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15" customHeight="1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15" customHeight="1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15" customHeight="1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15" customHeight="1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15" customHeight="1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15" customHeight="1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15" customHeight="1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15" customHeight="1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15" customHeight="1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15" customHeight="1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15" customHeight="1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15" customHeight="1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15" customHeight="1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15" customHeight="1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15" customHeight="1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15" customHeight="1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15" customHeight="1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15" customHeight="1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15" customHeight="1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15" customHeight="1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15" customHeight="1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15" customHeight="1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15" customHeight="1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15" customHeight="1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15" customHeight="1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15" customHeight="1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15" customHeight="1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15" customHeight="1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15" customHeight="1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15" customHeight="1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15" customHeight="1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15" customHeight="1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15" customHeight="1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15" customHeight="1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15" customHeight="1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15" customHeight="1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15" customHeight="1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15" customHeight="1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15" customHeight="1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15" customHeight="1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15" customHeight="1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15" customHeight="1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15" customHeight="1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15" customHeight="1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15" customHeight="1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15" customHeight="1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15" customHeight="1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15" customHeight="1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15" customHeight="1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15" customHeight="1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15" customHeight="1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15" customHeight="1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15" customHeight="1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15" customHeight="1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15" customHeight="1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15" customHeight="1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15" customHeight="1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15" customHeight="1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15" customHeight="1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15" customHeight="1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15" customHeight="1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15" customHeight="1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15" customHeight="1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15" customHeight="1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15" customHeight="1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15" customHeight="1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15" customHeight="1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15" customHeight="1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15" customHeight="1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15" customHeight="1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15" customHeight="1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15" customHeight="1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15" customHeight="1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15" customHeight="1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15" customHeight="1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15" customHeight="1">
      <c r="A296" s="25"/>
      <c r="B296" s="28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15" customHeight="1">
      <c r="A297" s="25"/>
      <c r="B297" s="28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15" customHeight="1">
      <c r="A298" s="25"/>
      <c r="B298" s="28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15" customHeight="1">
      <c r="A299" s="25"/>
      <c r="B299" s="28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15" customHeight="1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IbHrPQ2CioHRBOjwBk1GNXtfharGp77u4l2kRHKIVNxrBVGh3dtsy+AoBX+L8pirPfggVcsVdnFSqsfoMSNdfQ==" saltValue="WnD4gjBpPTbV/kKpaFZEBg==" spinCount="100000" sheet="1" formatCells="0" insertRows="0"/>
  <mergeCells count="21">
    <mergeCell ref="H15:I16"/>
    <mergeCell ref="E15:F16"/>
    <mergeCell ref="G7:G9"/>
    <mergeCell ref="C7:D9"/>
    <mergeCell ref="C10:D11"/>
    <mergeCell ref="E7:F9"/>
    <mergeCell ref="G13:G14"/>
    <mergeCell ref="G15:G16"/>
    <mergeCell ref="E10:J11"/>
    <mergeCell ref="A15:A16"/>
    <mergeCell ref="B13:B14"/>
    <mergeCell ref="B15:B16"/>
    <mergeCell ref="C13:D14"/>
    <mergeCell ref="C15:D16"/>
    <mergeCell ref="B7:B11"/>
    <mergeCell ref="H7:J9"/>
    <mergeCell ref="A1:J6"/>
    <mergeCell ref="A13:A14"/>
    <mergeCell ref="E13:F14"/>
    <mergeCell ref="A7:A11"/>
    <mergeCell ref="H13:I14"/>
  </mergeCells>
  <conditionalFormatting sqref="A1:A999">
    <cfRule type="expression" dxfId="177" priority="38">
      <formula>$C1="Option"</formula>
    </cfRule>
  </conditionalFormatting>
  <conditionalFormatting sqref="A19:A26">
    <cfRule type="expression" dxfId="176" priority="39">
      <formula>$F19="Fermeture"</formula>
    </cfRule>
    <cfRule type="expression" dxfId="175" priority="40">
      <formula>$F19="Modification"</formula>
    </cfRule>
    <cfRule type="expression" dxfId="174" priority="41">
      <formula>$F19="Création"</formula>
    </cfRule>
  </conditionalFormatting>
  <conditionalFormatting sqref="A1:O9 A10:E10 K10:O11 A11:D11 A12:O12 A13:H13 J13:O16 A14:F14 A15:G15 A16:F16 A17:O18 A29:O30 D19:O28 A27:A29 D28:M29 A32:O999 A31 F31:M31 O31">
    <cfRule type="expression" dxfId="173" priority="49">
      <formula>$F1="Modification"</formula>
    </cfRule>
    <cfRule type="expression" dxfId="172" priority="50">
      <formula>$F1="Création"</formula>
    </cfRule>
  </conditionalFormatting>
  <conditionalFormatting sqref="A1:O9 K10:O11 A12:O12 J13:O16 A17:O18 A29:O30 A10:E10 A11:D11 A13:H13 A14:F14 A15:G15 A16:F16 D19:O28 A27:A29 D28:M29 A32:O999 A31 F31:M31 O31">
    <cfRule type="expression" dxfId="171" priority="48">
      <formula>$F1="Fermeture"</formula>
    </cfRule>
  </conditionalFormatting>
  <conditionalFormatting sqref="B19:C26">
    <cfRule type="expression" dxfId="170" priority="32">
      <formula>$F19="Fermeture"</formula>
    </cfRule>
    <cfRule type="expression" dxfId="169" priority="33">
      <formula>$F19="Modification"</formula>
    </cfRule>
    <cfRule type="expression" dxfId="168" priority="34">
      <formula>$F19="Création"</formula>
    </cfRule>
  </conditionalFormatting>
  <conditionalFormatting sqref="D1:E30 G1:N30 D32:E999 G32:N999 G31:M31">
    <cfRule type="expression" dxfId="167" priority="42">
      <formula>$C1="Option"</formula>
    </cfRule>
  </conditionalFormatting>
  <conditionalFormatting sqref="N1:N30 N32:N999">
    <cfRule type="expression" dxfId="166" priority="45">
      <formula>$M1="Porteuse"</formula>
    </cfRule>
  </conditionalFormatting>
  <conditionalFormatting sqref="B27:C27">
    <cfRule type="expression" dxfId="165" priority="29">
      <formula>$F27="Fermeture"</formula>
    </cfRule>
    <cfRule type="expression" dxfId="164" priority="30">
      <formula>$F27="Modification"</formula>
    </cfRule>
    <cfRule type="expression" dxfId="163" priority="31">
      <formula>$F27="Création"</formula>
    </cfRule>
  </conditionalFormatting>
  <conditionalFormatting sqref="B28:C28">
    <cfRule type="expression" dxfId="162" priority="26">
      <formula>$F28="Fermeture"</formula>
    </cfRule>
    <cfRule type="expression" dxfId="161" priority="27">
      <formula>$F28="Modification"</formula>
    </cfRule>
    <cfRule type="expression" dxfId="160" priority="28">
      <formula>$F28="Création"</formula>
    </cfRule>
  </conditionalFormatting>
  <conditionalFormatting sqref="B28:C28">
    <cfRule type="expression" dxfId="159" priority="23">
      <formula>$F28="Fermeture"</formula>
    </cfRule>
    <cfRule type="expression" dxfId="158" priority="24">
      <formula>$F28="Modification"</formula>
    </cfRule>
    <cfRule type="expression" dxfId="157" priority="25">
      <formula>$F28="Création"</formula>
    </cfRule>
  </conditionalFormatting>
  <conditionalFormatting sqref="B29:C29">
    <cfRule type="expression" dxfId="156" priority="20">
      <formula>$F29="Fermeture"</formula>
    </cfRule>
    <cfRule type="expression" dxfId="155" priority="21">
      <formula>$F29="Modification"</formula>
    </cfRule>
    <cfRule type="expression" dxfId="154" priority="22">
      <formula>$F29="Création"</formula>
    </cfRule>
  </conditionalFormatting>
  <conditionalFormatting sqref="C31:E31">
    <cfRule type="expression" dxfId="153" priority="13">
      <formula>$F31="Fermeture"</formula>
    </cfRule>
    <cfRule type="expression" dxfId="152" priority="14">
      <formula>$F31="Modification"</formula>
    </cfRule>
    <cfRule type="expression" dxfId="151" priority="15">
      <formula>$F31="Création"</formula>
    </cfRule>
  </conditionalFormatting>
  <conditionalFormatting sqref="D31:E31">
    <cfRule type="expression" dxfId="150" priority="16">
      <formula>#REF!="Option"</formula>
    </cfRule>
  </conditionalFormatting>
  <conditionalFormatting sqref="C31">
    <cfRule type="expression" dxfId="149" priority="17">
      <formula>$F29="Fermeture"</formula>
    </cfRule>
    <cfRule type="expression" dxfId="148" priority="18">
      <formula>$F29="Modification"</formula>
    </cfRule>
    <cfRule type="expression" dxfId="147" priority="19">
      <formula>$F29="Création"</formula>
    </cfRule>
  </conditionalFormatting>
  <conditionalFormatting sqref="B31">
    <cfRule type="expression" dxfId="146" priority="10">
      <formula>$F31="Fermeture"</formula>
    </cfRule>
    <cfRule type="expression" dxfId="145" priority="11">
      <formula>$F31="Modification"</formula>
    </cfRule>
    <cfRule type="expression" dxfId="144" priority="12">
      <formula>$F31="Création"</formula>
    </cfRule>
  </conditionalFormatting>
  <conditionalFormatting sqref="N31">
    <cfRule type="expression" dxfId="143" priority="1">
      <formula>$F31="Fermeture"</formula>
    </cfRule>
    <cfRule type="expression" dxfId="142" priority="2">
      <formula>$F31="Modification"</formula>
    </cfRule>
    <cfRule type="expression" dxfId="141" priority="3">
      <formula>$F31="Création"</formula>
    </cfRule>
  </conditionalFormatting>
  <conditionalFormatting sqref="N31">
    <cfRule type="expression" dxfId="140" priority="4">
      <formula>#REF!="Fermeture"</formula>
    </cfRule>
    <cfRule type="expression" dxfId="139" priority="5">
      <formula>#REF!="Modification"</formula>
    </cfRule>
    <cfRule type="expression" dxfId="138" priority="6">
      <formula>#REF!="Création"</formula>
    </cfRule>
  </conditionalFormatting>
  <conditionalFormatting sqref="N31">
    <cfRule type="expression" dxfId="137" priority="7">
      <formula>$F29="Fermeture"</formula>
    </cfRule>
    <cfRule type="expression" dxfId="136" priority="8">
      <formula>$F29="Modification"</formula>
    </cfRule>
    <cfRule type="expression" dxfId="135" priority="9">
      <formula>$F29="Création"</formula>
    </cfRule>
  </conditionalFormatting>
  <dataValidations count="6">
    <dataValidation type="list" allowBlank="1" showInputMessage="1" showErrorMessage="1" sqref="F19:F300" xr:uid="{30697DA2-C6C6-4315-945B-9E629C0E14C5}">
      <formula1>List_Statut</formula1>
    </dataValidation>
    <dataValidation type="list" allowBlank="1" showInputMessage="1" showErrorMessage="1" sqref="C19:C300" xr:uid="{409539C7-ECB2-4ACC-860B-53A7F308A523}">
      <formula1>"UE, ECUE, BLOC, OPTION, Parcours Pédagogique"</formula1>
    </dataValidation>
    <dataValidation type="list" allowBlank="1" showInputMessage="1" showErrorMessage="1" sqref="H19:H300" xr:uid="{3D487B3F-3E2C-403B-A171-598173EC3CED}">
      <formula1>List_CNU</formula1>
    </dataValidation>
    <dataValidation type="list" allowBlank="1" showInputMessage="1" showErrorMessage="1" sqref="M19:M300" xr:uid="{86F1776A-58BE-4ACE-AE8F-4770A1F73705}">
      <formula1>List_Mutualisation</formula1>
    </dataValidation>
    <dataValidation type="list" allowBlank="1" showInputMessage="1" showErrorMessage="1" sqref="E19:E300" xr:uid="{CA8A7066-FD1E-40CF-9A84-600A1E66D253}">
      <formula1>List_Type</formula1>
    </dataValidation>
    <dataValidation type="list" allowBlank="1" showInputMessage="1" showErrorMessage="1" sqref="L19:L300" xr:uid="{2E38A834-AA1B-490A-93F4-07A7341D8D65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E0DA6-41E4-4D9E-A394-1A76A09E6AE8}">
  <sheetPr codeName="Feuil4"/>
  <dimension ref="A1:V300"/>
  <sheetViews>
    <sheetView topLeftCell="J16" zoomScaleNormal="100" workbookViewId="0">
      <selection activeCell="K23" sqref="K23"/>
    </sheetView>
  </sheetViews>
  <sheetFormatPr defaultColWidth="11.42578125" defaultRowHeight="15"/>
  <cols>
    <col min="1" max="1" width="39" style="16" customWidth="1"/>
    <col min="2" max="2" width="50.7109375" style="16" customWidth="1"/>
    <col min="3" max="3" width="15.5703125" style="20" customWidth="1"/>
    <col min="4" max="4" width="20.85546875" style="16" customWidth="1"/>
    <col min="5" max="6" width="15.5703125" style="16" customWidth="1"/>
    <col min="7" max="7" width="22.7109375" style="16" customWidth="1"/>
    <col min="8" max="8" width="27.140625" style="16" customWidth="1"/>
    <col min="9" max="9" width="35.28515625" style="16" customWidth="1"/>
    <col min="10" max="10" width="25.85546875" style="16" customWidth="1"/>
    <col min="11" max="11" width="40.7109375" style="16" customWidth="1"/>
    <col min="12" max="12" width="31.7109375" style="16" customWidth="1"/>
    <col min="13" max="13" width="22.42578125" style="16" customWidth="1"/>
    <col min="14" max="17" width="20.28515625" style="16" customWidth="1"/>
    <col min="18" max="18" width="21.85546875" style="16" customWidth="1"/>
    <col min="19" max="19" width="20.5703125" style="16" customWidth="1"/>
    <col min="20" max="20" width="17.28515625" style="16" customWidth="1"/>
    <col min="21" max="21" width="44" style="16" customWidth="1"/>
    <col min="22" max="22" width="49.5703125" style="16" customWidth="1"/>
  </cols>
  <sheetData>
    <row r="1" spans="1:21">
      <c r="A1" s="110"/>
      <c r="B1" s="110"/>
      <c r="C1" s="110"/>
      <c r="D1" s="110"/>
      <c r="E1" s="110"/>
      <c r="F1" s="110"/>
      <c r="G1" s="110"/>
      <c r="H1" s="110"/>
      <c r="I1" s="110"/>
      <c r="J1" s="37"/>
    </row>
    <row r="2" spans="1:21">
      <c r="A2" s="110"/>
      <c r="B2" s="110"/>
      <c r="C2" s="110"/>
      <c r="D2" s="110"/>
      <c r="E2" s="110"/>
      <c r="F2" s="110"/>
      <c r="G2" s="110"/>
      <c r="H2" s="110"/>
      <c r="I2" s="110"/>
      <c r="J2" s="37"/>
    </row>
    <row r="3" spans="1:21">
      <c r="A3" s="110"/>
      <c r="B3" s="110"/>
      <c r="C3" s="110"/>
      <c r="D3" s="110"/>
      <c r="E3" s="110"/>
      <c r="F3" s="110"/>
      <c r="G3" s="110"/>
      <c r="H3" s="110"/>
      <c r="I3" s="110"/>
      <c r="J3" s="37"/>
    </row>
    <row r="4" spans="1:21">
      <c r="A4" s="110"/>
      <c r="B4" s="110"/>
      <c r="C4" s="110"/>
      <c r="D4" s="110"/>
      <c r="E4" s="110"/>
      <c r="F4" s="110"/>
      <c r="G4" s="110"/>
      <c r="H4" s="110"/>
      <c r="I4" s="110"/>
      <c r="J4" s="37"/>
    </row>
    <row r="5" spans="1:21">
      <c r="A5" s="110"/>
      <c r="B5" s="110"/>
      <c r="C5" s="110"/>
      <c r="D5" s="110"/>
      <c r="E5" s="110"/>
      <c r="F5" s="110"/>
      <c r="G5" s="110"/>
      <c r="H5" s="110"/>
      <c r="I5" s="110"/>
      <c r="J5" s="37"/>
    </row>
    <row r="6" spans="1:21">
      <c r="A6" s="110"/>
      <c r="B6" s="110"/>
      <c r="C6" s="110"/>
      <c r="D6" s="110"/>
      <c r="E6" s="110"/>
      <c r="F6" s="110"/>
      <c r="G6" s="110"/>
      <c r="H6" s="110"/>
      <c r="I6" s="110"/>
      <c r="J6" s="37"/>
    </row>
    <row r="7" spans="1:21" ht="14.45" customHeight="1">
      <c r="A7" s="145" t="s">
        <v>217</v>
      </c>
      <c r="B7" s="109" t="str">
        <f>'Fiche Générale'!B3</f>
        <v>Portail_ST</v>
      </c>
      <c r="C7" s="112" t="s">
        <v>251</v>
      </c>
      <c r="D7" s="112"/>
      <c r="E7" s="148" t="str">
        <f>'Fiche Générale'!B4</f>
        <v>Informatique</v>
      </c>
      <c r="F7" s="149"/>
      <c r="G7" s="112" t="s">
        <v>252</v>
      </c>
      <c r="H7" s="109">
        <f>'Fiche Générale'!B5</f>
        <v>0</v>
      </c>
      <c r="I7" s="109"/>
      <c r="J7" s="38"/>
      <c r="K7" s="21"/>
    </row>
    <row r="8" spans="1:21" ht="14.45" customHeight="1">
      <c r="A8" s="146"/>
      <c r="B8" s="109"/>
      <c r="C8" s="112"/>
      <c r="D8" s="112"/>
      <c r="E8" s="148"/>
      <c r="F8" s="149"/>
      <c r="G8" s="112"/>
      <c r="H8" s="109"/>
      <c r="I8" s="109"/>
      <c r="J8" s="38"/>
      <c r="K8" s="21"/>
    </row>
    <row r="9" spans="1:21" ht="14.45" customHeight="1">
      <c r="A9" s="146"/>
      <c r="B9" s="109"/>
      <c r="C9" s="112"/>
      <c r="D9" s="112"/>
      <c r="E9" s="148"/>
      <c r="F9" s="149"/>
      <c r="G9" s="112"/>
      <c r="H9" s="109"/>
      <c r="I9" s="109"/>
      <c r="J9" s="38"/>
      <c r="K9" s="21"/>
    </row>
    <row r="10" spans="1:21" ht="14.45" customHeight="1">
      <c r="A10" s="146"/>
      <c r="B10" s="109"/>
      <c r="C10" s="119" t="s">
        <v>220</v>
      </c>
      <c r="D10" s="119"/>
      <c r="E10" s="123" t="str">
        <f>'Fiche Générale'!B9</f>
        <v>INFORMATIQUE</v>
      </c>
      <c r="F10" s="124"/>
      <c r="G10" s="124"/>
      <c r="H10" s="124"/>
      <c r="I10" s="125"/>
      <c r="J10" s="39"/>
      <c r="K10" s="21"/>
    </row>
    <row r="11" spans="1:21" ht="14.45" customHeight="1">
      <c r="A11" s="147"/>
      <c r="B11" s="109"/>
      <c r="C11" s="119"/>
      <c r="D11" s="119"/>
      <c r="E11" s="126"/>
      <c r="F11" s="127"/>
      <c r="G11" s="127"/>
      <c r="H11" s="127"/>
      <c r="I11" s="128"/>
      <c r="J11" s="39"/>
      <c r="K11" s="21"/>
    </row>
    <row r="12" spans="1:21">
      <c r="C12" s="16"/>
      <c r="I12" s="35"/>
      <c r="J12" s="35"/>
      <c r="M12" s="115" t="s">
        <v>253</v>
      </c>
      <c r="N12" s="116"/>
      <c r="O12" s="116"/>
      <c r="P12" s="116"/>
      <c r="Q12" s="129"/>
      <c r="R12" s="115" t="s">
        <v>254</v>
      </c>
      <c r="S12" s="116"/>
      <c r="T12" s="116"/>
      <c r="U12" s="129"/>
    </row>
    <row r="13" spans="1:21">
      <c r="A13" s="133" t="s">
        <v>221</v>
      </c>
      <c r="B13" s="135" t="str">
        <f>'S5 Maquette'!B13:B14</f>
        <v>3 ème Année de Licence</v>
      </c>
      <c r="C13" s="135"/>
      <c r="D13" s="133" t="s">
        <v>255</v>
      </c>
      <c r="E13" s="135">
        <f>'S5 Maquette'!E13:F14</f>
        <v>0</v>
      </c>
      <c r="F13" s="135"/>
      <c r="G13" s="135"/>
      <c r="I13" s="35"/>
      <c r="J13" s="35"/>
      <c r="M13" s="117"/>
      <c r="N13" s="118"/>
      <c r="O13" s="118"/>
      <c r="P13" s="118"/>
      <c r="Q13" s="130"/>
      <c r="R13" s="117"/>
      <c r="S13" s="118"/>
      <c r="T13" s="118"/>
      <c r="U13" s="130"/>
    </row>
    <row r="14" spans="1:21">
      <c r="A14" s="134"/>
      <c r="B14" s="135"/>
      <c r="C14" s="135"/>
      <c r="D14" s="134"/>
      <c r="E14" s="135"/>
      <c r="F14" s="135"/>
      <c r="G14" s="135"/>
      <c r="I14" s="35"/>
      <c r="J14" s="35"/>
      <c r="M14" s="111" t="s">
        <v>256</v>
      </c>
      <c r="N14" s="115" t="s">
        <v>257</v>
      </c>
      <c r="O14" s="129"/>
      <c r="P14" s="115" t="s">
        <v>258</v>
      </c>
      <c r="Q14" s="129"/>
      <c r="R14" s="110"/>
      <c r="S14" s="136"/>
      <c r="T14" s="139"/>
      <c r="U14" s="133"/>
    </row>
    <row r="15" spans="1:21">
      <c r="A15" s="133" t="s">
        <v>259</v>
      </c>
      <c r="B15" s="141" t="str">
        <f>'S5 Maquette'!B15:B16</f>
        <v>Semestre 5</v>
      </c>
      <c r="C15" s="142"/>
      <c r="D15" s="133" t="s">
        <v>260</v>
      </c>
      <c r="E15" s="135">
        <f>'S5 Maquette'!E15:F16</f>
        <v>0</v>
      </c>
      <c r="F15" s="135"/>
      <c r="G15" s="135"/>
      <c r="I15" s="35"/>
      <c r="J15" s="35"/>
      <c r="M15" s="111"/>
      <c r="N15" s="131"/>
      <c r="O15" s="132"/>
      <c r="P15" s="131"/>
      <c r="Q15" s="132"/>
      <c r="R15" s="110"/>
      <c r="S15" s="137"/>
      <c r="T15" s="139"/>
      <c r="U15" s="140"/>
    </row>
    <row r="16" spans="1:21">
      <c r="A16" s="134"/>
      <c r="B16" s="143"/>
      <c r="C16" s="144"/>
      <c r="D16" s="134"/>
      <c r="E16" s="135"/>
      <c r="F16" s="135"/>
      <c r="G16" s="135"/>
      <c r="I16" s="35"/>
      <c r="J16" s="35"/>
      <c r="M16" s="111"/>
      <c r="N16" s="131"/>
      <c r="O16" s="132"/>
      <c r="P16" s="131"/>
      <c r="Q16" s="132"/>
      <c r="R16" s="110"/>
      <c r="S16" s="137"/>
      <c r="T16" s="139"/>
      <c r="U16" s="140"/>
    </row>
    <row r="17" spans="1:22">
      <c r="L17" s="17"/>
      <c r="M17" s="111"/>
      <c r="N17" s="117"/>
      <c r="O17" s="130"/>
      <c r="P17" s="117"/>
      <c r="Q17" s="130"/>
      <c r="R17" s="110"/>
      <c r="S17" s="138"/>
      <c r="T17" s="139"/>
      <c r="U17" s="134"/>
    </row>
    <row r="18" spans="1:22" ht="59.45" customHeight="1">
      <c r="A18" s="3" t="s">
        <v>261</v>
      </c>
      <c r="B18" s="36" t="s">
        <v>262</v>
      </c>
      <c r="C18" s="3" t="s">
        <v>5</v>
      </c>
      <c r="D18" s="3" t="s">
        <v>263</v>
      </c>
      <c r="E18" s="3" t="s">
        <v>264</v>
      </c>
      <c r="F18" s="3" t="s">
        <v>265</v>
      </c>
      <c r="G18" s="3" t="s">
        <v>266</v>
      </c>
      <c r="H18" s="3" t="s">
        <v>267</v>
      </c>
      <c r="I18" s="3" t="s">
        <v>268</v>
      </c>
      <c r="J18" s="3" t="s">
        <v>269</v>
      </c>
      <c r="K18" s="3" t="s">
        <v>270</v>
      </c>
      <c r="L18" s="3" t="s">
        <v>271</v>
      </c>
      <c r="M18" s="3" t="s">
        <v>272</v>
      </c>
      <c r="N18" s="3" t="s">
        <v>262</v>
      </c>
      <c r="O18" s="3" t="s">
        <v>273</v>
      </c>
      <c r="P18" s="3" t="s">
        <v>274</v>
      </c>
      <c r="Q18" s="3" t="s">
        <v>275</v>
      </c>
      <c r="R18" s="3" t="s">
        <v>276</v>
      </c>
      <c r="S18" s="3" t="s">
        <v>262</v>
      </c>
      <c r="T18" s="3" t="s">
        <v>273</v>
      </c>
      <c r="U18" s="4" t="s">
        <v>277</v>
      </c>
      <c r="V18" s="4" t="s">
        <v>278</v>
      </c>
    </row>
    <row r="19" spans="1:22" ht="30.6" customHeight="1">
      <c r="A19" s="53" t="str">
        <f>'S5 Maquette'!B19</f>
        <v xml:space="preserve">UE Competences transversales 5 </v>
      </c>
      <c r="B19" s="54" t="str">
        <f>'S5 Maquette'!C19</f>
        <v>UE</v>
      </c>
      <c r="C19" s="59">
        <f>'S5 Maquette'!F19</f>
        <v>0</v>
      </c>
      <c r="D19" s="60"/>
      <c r="E19" s="60"/>
      <c r="F19" s="60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9"/>
    </row>
    <row r="20" spans="1:22" ht="30.6" customHeight="1">
      <c r="A20" s="53" t="str">
        <f>'S5 Maquette'!B20</f>
        <v>Competences numeriques 3</v>
      </c>
      <c r="B20" s="54" t="str">
        <f>'S5 Maquette'!C20</f>
        <v>ECUE</v>
      </c>
      <c r="C20" s="59">
        <f>'S5 Maquette'!F20</f>
        <v>0</v>
      </c>
      <c r="D20" s="60"/>
      <c r="E20" s="60"/>
      <c r="F20" s="60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9"/>
    </row>
    <row r="21" spans="1:22" ht="30.6" customHeight="1">
      <c r="A21" s="53" t="str">
        <f>'S5 Maquette'!B21</f>
        <v xml:space="preserve">Competences informationnelles 3 </v>
      </c>
      <c r="B21" s="54" t="str">
        <f>'S5 Maquette'!C21</f>
        <v>ECUE</v>
      </c>
      <c r="C21" s="59">
        <f>'S5 Maquette'!F21</f>
        <v>0</v>
      </c>
      <c r="D21" s="60"/>
      <c r="E21" s="60"/>
      <c r="F21" s="60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9"/>
    </row>
    <row r="22" spans="1:22" ht="30.6" customHeight="1">
      <c r="A22" s="53" t="str">
        <f>'S5 Maquette'!B22</f>
        <v xml:space="preserve">Anglais 5 </v>
      </c>
      <c r="B22" s="54" t="str">
        <f>'S5 Maquette'!C22</f>
        <v>ECUE</v>
      </c>
      <c r="C22" s="59">
        <f>'S5 Maquette'!F22</f>
        <v>0</v>
      </c>
      <c r="D22" s="60"/>
      <c r="E22" s="60"/>
      <c r="F22" s="60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9"/>
    </row>
    <row r="23" spans="1:22" ht="30.6" customHeight="1">
      <c r="A23" s="56" t="str">
        <f>'S5 Maquette'!B23</f>
        <v>UE INFORMATIQUE : Programmation et conception orientée objet</v>
      </c>
      <c r="B23" s="57" t="str">
        <f>'S5 Maquette'!C23</f>
        <v>UE</v>
      </c>
      <c r="C23" s="65"/>
      <c r="D23" s="64"/>
      <c r="E23" s="64" t="s">
        <v>279</v>
      </c>
      <c r="F23" s="64" t="s">
        <v>279</v>
      </c>
      <c r="G23" s="64" t="s">
        <v>279</v>
      </c>
      <c r="H23" s="64" t="s">
        <v>279</v>
      </c>
      <c r="I23" s="64" t="s">
        <v>279</v>
      </c>
      <c r="J23" s="66">
        <v>8</v>
      </c>
      <c r="K23" s="66" t="s">
        <v>10</v>
      </c>
      <c r="L23" s="66"/>
      <c r="M23" s="66">
        <v>2</v>
      </c>
      <c r="N23" s="66"/>
      <c r="O23" s="66"/>
      <c r="P23" s="66" t="s">
        <v>280</v>
      </c>
      <c r="Q23" s="66" t="s">
        <v>281</v>
      </c>
      <c r="R23" s="66"/>
      <c r="S23" s="66" t="s">
        <v>11</v>
      </c>
      <c r="T23" s="66" t="s">
        <v>281</v>
      </c>
      <c r="U23" s="66"/>
      <c r="V23" s="58"/>
    </row>
    <row r="24" spans="1:22" ht="30.6" customHeight="1">
      <c r="A24" s="56" t="str">
        <f>'S5 Maquette'!B24</f>
        <v>UE INFORMATIQUE : Algorithmique 2</v>
      </c>
      <c r="B24" s="57" t="str">
        <f>'S5 Maquette'!C24</f>
        <v>UE</v>
      </c>
      <c r="C24" s="65"/>
      <c r="D24" s="64"/>
      <c r="E24" s="64" t="s">
        <v>279</v>
      </c>
      <c r="F24" s="64" t="s">
        <v>279</v>
      </c>
      <c r="G24" s="64" t="s">
        <v>279</v>
      </c>
      <c r="H24" s="64" t="s">
        <v>279</v>
      </c>
      <c r="I24" s="64" t="s">
        <v>279</v>
      </c>
      <c r="J24" s="66">
        <v>8</v>
      </c>
      <c r="K24" s="66" t="s">
        <v>10</v>
      </c>
      <c r="L24" s="66"/>
      <c r="M24" s="66">
        <v>2</v>
      </c>
      <c r="N24" s="66"/>
      <c r="O24" s="66"/>
      <c r="P24" s="66" t="s">
        <v>280</v>
      </c>
      <c r="Q24" s="66" t="s">
        <v>282</v>
      </c>
      <c r="R24" s="66"/>
      <c r="S24" s="66" t="s">
        <v>11</v>
      </c>
      <c r="T24" s="66" t="s">
        <v>282</v>
      </c>
      <c r="U24" s="66"/>
      <c r="V24" s="58"/>
    </row>
    <row r="25" spans="1:22" ht="30.6" customHeight="1">
      <c r="A25" s="56" t="str">
        <f>'S5 Maquette'!B25</f>
        <v>UE INFORMATIQUE : Automates et langages</v>
      </c>
      <c r="B25" s="57" t="str">
        <f>'S5 Maquette'!C25</f>
        <v>UE</v>
      </c>
      <c r="C25" s="65">
        <f>'S5 Maquette'!F25</f>
        <v>0</v>
      </c>
      <c r="D25" s="64"/>
      <c r="E25" s="64" t="s">
        <v>279</v>
      </c>
      <c r="F25" s="64" t="s">
        <v>279</v>
      </c>
      <c r="G25" s="64" t="s">
        <v>279</v>
      </c>
      <c r="H25" s="64" t="s">
        <v>279</v>
      </c>
      <c r="I25" s="64" t="s">
        <v>279</v>
      </c>
      <c r="J25" s="66">
        <v>8</v>
      </c>
      <c r="K25" s="66" t="s">
        <v>10</v>
      </c>
      <c r="L25" s="66"/>
      <c r="M25" s="66">
        <v>2</v>
      </c>
      <c r="N25" s="66"/>
      <c r="O25" s="66"/>
      <c r="P25" s="66" t="s">
        <v>280</v>
      </c>
      <c r="Q25" s="66" t="s">
        <v>282</v>
      </c>
      <c r="R25" s="66"/>
      <c r="S25" s="66" t="s">
        <v>11</v>
      </c>
      <c r="T25" s="66" t="s">
        <v>282</v>
      </c>
      <c r="U25" s="66"/>
      <c r="V25" s="58"/>
    </row>
    <row r="26" spans="1:22" ht="30.6" customHeight="1">
      <c r="A26" s="56" t="str">
        <f>'S5 Maquette'!B26</f>
        <v>1 UE AU CHOIX</v>
      </c>
      <c r="B26" s="57" t="str">
        <f>'S5 Maquette'!C26</f>
        <v>UE</v>
      </c>
      <c r="C26" s="65">
        <f>'S5 Maquette'!F26</f>
        <v>0</v>
      </c>
      <c r="D26" s="64"/>
      <c r="E26" s="64"/>
      <c r="F26" s="64"/>
      <c r="G26" s="64"/>
      <c r="H26" s="64"/>
      <c r="I26" s="64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58"/>
    </row>
    <row r="27" spans="1:22" ht="30.6" customHeight="1">
      <c r="A27" s="43" t="str">
        <f>'S5 Maquette'!B27</f>
        <v>Min1MAx1</v>
      </c>
      <c r="B27" s="43" t="str">
        <f>'S5 Maquette'!C27</f>
        <v>OPTION</v>
      </c>
      <c r="C27" s="42">
        <f>'S5 Maquette'!F27</f>
        <v>0</v>
      </c>
      <c r="D27" s="7"/>
      <c r="E27" s="7"/>
      <c r="F27" s="7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5"/>
    </row>
    <row r="28" spans="1:22" ht="30.6" customHeight="1">
      <c r="A28" s="43" t="str">
        <f>'S5 Maquette'!B28</f>
        <v>UE INFORMATIQUE : Architecture machine</v>
      </c>
      <c r="B28" s="43" t="str">
        <f>'S5 Maquette'!C28</f>
        <v>UE</v>
      </c>
      <c r="C28" s="42">
        <f>'S5 Maquette'!F28</f>
        <v>0</v>
      </c>
      <c r="D28" s="7"/>
      <c r="E28" s="64" t="s">
        <v>279</v>
      </c>
      <c r="F28" s="64" t="s">
        <v>279</v>
      </c>
      <c r="G28" s="64" t="s">
        <v>279</v>
      </c>
      <c r="H28" s="64" t="s">
        <v>279</v>
      </c>
      <c r="I28" s="64" t="s">
        <v>279</v>
      </c>
      <c r="J28" s="66">
        <v>8</v>
      </c>
      <c r="K28" s="66" t="s">
        <v>10</v>
      </c>
      <c r="L28" s="40"/>
      <c r="M28" s="40">
        <v>2</v>
      </c>
      <c r="N28" s="40"/>
      <c r="O28" s="40"/>
      <c r="P28" s="66" t="s">
        <v>280</v>
      </c>
      <c r="Q28" s="40" t="s">
        <v>283</v>
      </c>
      <c r="R28" s="40"/>
      <c r="S28" s="40" t="s">
        <v>284</v>
      </c>
      <c r="T28" s="40"/>
      <c r="U28" s="40"/>
      <c r="V28" s="45"/>
    </row>
    <row r="29" spans="1:22" ht="30.6" customHeight="1">
      <c r="A29" s="43" t="str">
        <f>'S5 Maquette'!B29</f>
        <v>UE INFORMATIQUE :  Codes, cryptographie et calcul symbolique</v>
      </c>
      <c r="B29" s="43" t="str">
        <f>'S5 Maquette'!C29</f>
        <v>UE</v>
      </c>
      <c r="C29" s="42">
        <f>'S5 Maquette'!F29</f>
        <v>0</v>
      </c>
      <c r="D29" s="7"/>
      <c r="E29" s="64" t="s">
        <v>279</v>
      </c>
      <c r="F29" s="64" t="s">
        <v>279</v>
      </c>
      <c r="G29" s="64" t="s">
        <v>279</v>
      </c>
      <c r="H29" s="64" t="s">
        <v>279</v>
      </c>
      <c r="I29" s="64" t="s">
        <v>279</v>
      </c>
      <c r="J29" s="66">
        <v>8</v>
      </c>
      <c r="K29" s="66" t="s">
        <v>10</v>
      </c>
      <c r="L29" s="40"/>
      <c r="M29" s="40">
        <v>2</v>
      </c>
      <c r="N29" s="40"/>
      <c r="O29" s="40"/>
      <c r="P29" s="66" t="s">
        <v>280</v>
      </c>
      <c r="Q29" s="66" t="s">
        <v>282</v>
      </c>
      <c r="R29" s="40"/>
      <c r="S29" s="66" t="s">
        <v>280</v>
      </c>
      <c r="T29" s="66" t="s">
        <v>282</v>
      </c>
      <c r="U29" s="40"/>
      <c r="V29" s="45"/>
    </row>
    <row r="30" spans="1:22" ht="30.6" customHeight="1">
      <c r="A30" s="43">
        <f>'S5 Maquette'!B30</f>
        <v>0</v>
      </c>
      <c r="B30" s="43">
        <f>'S5 Maquette'!C30</f>
        <v>0</v>
      </c>
      <c r="C30" s="42">
        <f>'S5 Maquette'!F30</f>
        <v>0</v>
      </c>
      <c r="D30" s="7"/>
      <c r="E30" s="7"/>
      <c r="F30" s="7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5"/>
    </row>
    <row r="31" spans="1:22" ht="30.6" customHeight="1">
      <c r="A31" s="43" t="str">
        <f>'S5 Maquette'!B31</f>
        <v>UE à visée professionnalisante</v>
      </c>
      <c r="B31" s="43" t="str">
        <f>'S5 Maquette'!C31</f>
        <v>UE</v>
      </c>
      <c r="C31" s="42">
        <f>'S5 Maquette'!F31</f>
        <v>0</v>
      </c>
      <c r="D31" s="7"/>
      <c r="E31" s="64" t="s">
        <v>279</v>
      </c>
      <c r="F31" s="64" t="s">
        <v>279</v>
      </c>
      <c r="G31" s="64" t="s">
        <v>279</v>
      </c>
      <c r="H31" s="64" t="s">
        <v>279</v>
      </c>
      <c r="I31" s="64"/>
      <c r="J31" s="66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5"/>
    </row>
    <row r="32" spans="1:22" ht="30.6" customHeight="1">
      <c r="A32" s="43">
        <f>'S5 Maquette'!B32</f>
        <v>0</v>
      </c>
      <c r="B32" s="43">
        <f>'S5 Maquette'!C32</f>
        <v>0</v>
      </c>
      <c r="C32" s="42">
        <f>'S5 Maquette'!F32</f>
        <v>0</v>
      </c>
      <c r="D32" s="7"/>
      <c r="E32" s="7"/>
      <c r="F32" s="7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5"/>
    </row>
    <row r="33" spans="1:22" ht="30.6" customHeight="1">
      <c r="A33" s="43">
        <f>'S5 Maquette'!B33</f>
        <v>0</v>
      </c>
      <c r="B33" s="43">
        <f>'S5 Maquette'!C33</f>
        <v>0</v>
      </c>
      <c r="C33" s="42">
        <f>'S5 Maquette'!F33</f>
        <v>0</v>
      </c>
      <c r="D33" s="7"/>
      <c r="E33" s="7"/>
      <c r="F33" s="7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5"/>
    </row>
    <row r="34" spans="1:22" ht="30.6" customHeight="1">
      <c r="A34" s="43">
        <f>'S5 Maquette'!B34</f>
        <v>0</v>
      </c>
      <c r="B34" s="43">
        <f>'S5 Maquette'!C34</f>
        <v>0</v>
      </c>
      <c r="C34" s="42">
        <f>'S5 Maquette'!F34</f>
        <v>0</v>
      </c>
      <c r="D34" s="7"/>
      <c r="E34" s="7"/>
      <c r="F34" s="7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5"/>
    </row>
    <row r="35" spans="1:22" ht="30.6" customHeight="1">
      <c r="A35" s="43">
        <f>'S5 Maquette'!B35</f>
        <v>0</v>
      </c>
      <c r="B35" s="43">
        <f>'S5 Maquette'!C35</f>
        <v>0</v>
      </c>
      <c r="C35" s="42">
        <f>'S5 Maquette'!F35</f>
        <v>0</v>
      </c>
      <c r="D35" s="7"/>
      <c r="E35" s="7"/>
      <c r="F35" s="7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5"/>
    </row>
    <row r="36" spans="1:22" ht="30.6" customHeight="1">
      <c r="A36" s="43">
        <f>'S5 Maquette'!B36</f>
        <v>0</v>
      </c>
      <c r="B36" s="43">
        <f>'S5 Maquette'!C36</f>
        <v>0</v>
      </c>
      <c r="C36" s="42">
        <f>'S5 Maquette'!F36</f>
        <v>0</v>
      </c>
      <c r="D36" s="7"/>
      <c r="E36" s="7"/>
      <c r="F36" s="7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5"/>
    </row>
    <row r="37" spans="1:22" ht="30.6" customHeight="1">
      <c r="A37" s="43">
        <f>'S5 Maquette'!B37</f>
        <v>0</v>
      </c>
      <c r="B37" s="43">
        <f>'S5 Maquette'!C37</f>
        <v>0</v>
      </c>
      <c r="C37" s="42">
        <f>'S5 Maquette'!F37</f>
        <v>0</v>
      </c>
      <c r="D37" s="7"/>
      <c r="E37" s="7"/>
      <c r="F37" s="7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5"/>
    </row>
    <row r="38" spans="1:22" ht="30.6" customHeight="1">
      <c r="A38" s="43">
        <f>'S5 Maquette'!B38</f>
        <v>0</v>
      </c>
      <c r="B38" s="43">
        <f>'S5 Maquette'!C38</f>
        <v>0</v>
      </c>
      <c r="C38" s="42">
        <f>'S5 Maquette'!F38</f>
        <v>0</v>
      </c>
      <c r="D38" s="7"/>
      <c r="E38" s="7"/>
      <c r="F38" s="7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5"/>
    </row>
    <row r="39" spans="1:22" ht="30.6" customHeight="1">
      <c r="A39" s="43">
        <f>'S5 Maquette'!B39</f>
        <v>0</v>
      </c>
      <c r="B39" s="43">
        <f>'S5 Maquette'!C39</f>
        <v>0</v>
      </c>
      <c r="C39" s="42">
        <f>'S5 Maquette'!F39</f>
        <v>0</v>
      </c>
      <c r="D39" s="7"/>
      <c r="E39" s="7"/>
      <c r="F39" s="7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5"/>
    </row>
    <row r="40" spans="1:22" ht="30.6" customHeight="1">
      <c r="A40" s="43">
        <f>'S5 Maquette'!B40</f>
        <v>0</v>
      </c>
      <c r="B40" s="43">
        <f>'S5 Maquette'!C40</f>
        <v>0</v>
      </c>
      <c r="C40" s="42">
        <f>'S5 Maquette'!F40</f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5"/>
    </row>
    <row r="41" spans="1:22" ht="30.6" customHeight="1">
      <c r="A41" s="43">
        <f>'S5 Maquette'!B41</f>
        <v>0</v>
      </c>
      <c r="B41" s="43">
        <f>'S5 Maquette'!C41</f>
        <v>0</v>
      </c>
      <c r="C41" s="42">
        <f>'S5 Maquette'!F41</f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5"/>
    </row>
    <row r="42" spans="1:22" ht="30.6" customHeight="1">
      <c r="A42" s="43">
        <f>'S5 Maquette'!B42</f>
        <v>0</v>
      </c>
      <c r="B42" s="43">
        <f>'S5 Maquette'!C42</f>
        <v>0</v>
      </c>
      <c r="C42" s="42">
        <f>'S5 Maquette'!F42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5"/>
    </row>
    <row r="43" spans="1:22" ht="30.6" customHeight="1">
      <c r="A43" s="43">
        <f>'S5 Maquette'!B43</f>
        <v>0</v>
      </c>
      <c r="B43" s="43">
        <f>'S5 Maquette'!C43</f>
        <v>0</v>
      </c>
      <c r="C43" s="42">
        <f>'S5 Maquette'!F43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5"/>
    </row>
    <row r="44" spans="1:22" ht="30.6" customHeight="1">
      <c r="A44" s="43">
        <f>'S5 Maquette'!B44</f>
        <v>0</v>
      </c>
      <c r="B44" s="43">
        <f>'S5 Maquette'!C44</f>
        <v>0</v>
      </c>
      <c r="C44" s="42">
        <f>'S5 Maquette'!F44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5"/>
    </row>
    <row r="45" spans="1:22" ht="30.6" customHeight="1">
      <c r="A45" s="43">
        <f>'S5 Maquette'!B45</f>
        <v>0</v>
      </c>
      <c r="B45" s="43">
        <f>'S5 Maquette'!C45</f>
        <v>0</v>
      </c>
      <c r="C45" s="42">
        <f>'S5 Maquette'!F45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5"/>
    </row>
    <row r="46" spans="1:22" ht="30.6" customHeight="1">
      <c r="A46" s="43">
        <f>'S5 Maquette'!B46</f>
        <v>0</v>
      </c>
      <c r="B46" s="43">
        <f>'S5 Maquette'!C46</f>
        <v>0</v>
      </c>
      <c r="C46" s="42">
        <f>'S5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5"/>
    </row>
    <row r="47" spans="1:22" ht="30.6" customHeight="1">
      <c r="A47" s="43">
        <f>'S5 Maquette'!B47</f>
        <v>0</v>
      </c>
      <c r="B47" s="43">
        <f>'S5 Maquette'!C47</f>
        <v>0</v>
      </c>
      <c r="C47" s="42">
        <f>'S5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5"/>
    </row>
    <row r="48" spans="1:22" ht="30.6" customHeight="1">
      <c r="A48" s="43">
        <f>'S5 Maquette'!B48</f>
        <v>0</v>
      </c>
      <c r="B48" s="43">
        <f>'S5 Maquette'!C48</f>
        <v>0</v>
      </c>
      <c r="C48" s="42">
        <f>'S5 Maquette'!F48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5"/>
    </row>
    <row r="49" spans="1:22" ht="30.6" customHeight="1">
      <c r="A49" s="43">
        <f>'S5 Maquette'!B49</f>
        <v>0</v>
      </c>
      <c r="B49" s="43">
        <f>'S5 Maquette'!C49</f>
        <v>0</v>
      </c>
      <c r="C49" s="42">
        <f>'S5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5"/>
    </row>
    <row r="50" spans="1:22" ht="30.6" customHeight="1">
      <c r="A50" s="43">
        <f>'S5 Maquette'!B50</f>
        <v>0</v>
      </c>
      <c r="B50" s="43">
        <f>'S5 Maquette'!C50</f>
        <v>0</v>
      </c>
      <c r="C50" s="42">
        <f>'S5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5"/>
    </row>
    <row r="51" spans="1:22" ht="30.6" customHeight="1">
      <c r="A51" s="43">
        <f>'S5 Maquette'!B51</f>
        <v>0</v>
      </c>
      <c r="B51" s="43">
        <f>'S5 Maquette'!C51</f>
        <v>0</v>
      </c>
      <c r="C51" s="42">
        <f>'S5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5"/>
    </row>
    <row r="52" spans="1:22" ht="30.6" customHeight="1">
      <c r="A52" s="43">
        <f>'S5 Maquette'!B52</f>
        <v>0</v>
      </c>
      <c r="B52" s="43">
        <f>'S5 Maquette'!C52</f>
        <v>0</v>
      </c>
      <c r="C52" s="42">
        <f>'S5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5"/>
    </row>
    <row r="53" spans="1:22" ht="30.6" customHeight="1">
      <c r="A53" s="43">
        <f>'S5 Maquette'!B53</f>
        <v>0</v>
      </c>
      <c r="B53" s="43">
        <f>'S5 Maquette'!C53</f>
        <v>0</v>
      </c>
      <c r="C53" s="42">
        <f>'S5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5"/>
    </row>
    <row r="54" spans="1:22" ht="30.6" customHeight="1">
      <c r="A54" s="43">
        <f>'S5 Maquette'!B54</f>
        <v>0</v>
      </c>
      <c r="B54" s="43">
        <f>'S5 Maquette'!C54</f>
        <v>0</v>
      </c>
      <c r="C54" s="42">
        <f>'S5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5"/>
    </row>
    <row r="55" spans="1:22" ht="30.6" customHeight="1">
      <c r="A55" s="43">
        <f>'S5 Maquette'!B55</f>
        <v>0</v>
      </c>
      <c r="B55" s="43">
        <f>'S5 Maquette'!C55</f>
        <v>0</v>
      </c>
      <c r="C55" s="42">
        <f>'S5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5"/>
    </row>
    <row r="56" spans="1:22" ht="30.6" customHeight="1">
      <c r="A56" s="43">
        <f>'S5 Maquette'!B56</f>
        <v>0</v>
      </c>
      <c r="B56" s="43">
        <f>'S5 Maquette'!C56</f>
        <v>0</v>
      </c>
      <c r="C56" s="42">
        <f>'S5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5"/>
    </row>
    <row r="57" spans="1:22" ht="30.6" customHeight="1">
      <c r="A57" s="43">
        <f>'S5 Maquette'!B57</f>
        <v>0</v>
      </c>
      <c r="B57" s="43">
        <f>'S5 Maquette'!C57</f>
        <v>0</v>
      </c>
      <c r="C57" s="42">
        <f>'S5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5"/>
    </row>
    <row r="58" spans="1:22" ht="30.6" customHeight="1">
      <c r="A58" s="43">
        <f>'S5 Maquette'!B58</f>
        <v>0</v>
      </c>
      <c r="B58" s="43">
        <f>'S5 Maquette'!C58</f>
        <v>0</v>
      </c>
      <c r="C58" s="42">
        <f>'S5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5"/>
    </row>
    <row r="59" spans="1:22" ht="30.6" customHeight="1">
      <c r="A59" s="43">
        <f>'S5 Maquette'!B59</f>
        <v>0</v>
      </c>
      <c r="B59" s="43">
        <f>'S5 Maquette'!C59</f>
        <v>0</v>
      </c>
      <c r="C59" s="42">
        <f>'S5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5"/>
    </row>
    <row r="60" spans="1:22" ht="30.6" customHeight="1">
      <c r="A60" s="43">
        <f>'S5 Maquette'!B60</f>
        <v>0</v>
      </c>
      <c r="B60" s="43">
        <f>'S5 Maquette'!C60</f>
        <v>0</v>
      </c>
      <c r="C60" s="42">
        <f>'S5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5"/>
    </row>
    <row r="61" spans="1:22" ht="30.6" customHeight="1">
      <c r="A61" s="43">
        <f>'S5 Maquette'!B61</f>
        <v>0</v>
      </c>
      <c r="B61" s="43">
        <f>'S5 Maquette'!C61</f>
        <v>0</v>
      </c>
      <c r="C61" s="42">
        <f>'S5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5"/>
    </row>
    <row r="62" spans="1:22" ht="30.6" customHeight="1">
      <c r="A62" s="43">
        <f>'S5 Maquette'!B62</f>
        <v>0</v>
      </c>
      <c r="B62" s="43">
        <f>'S5 Maquette'!C62</f>
        <v>0</v>
      </c>
      <c r="C62" s="42">
        <f>'S5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5"/>
    </row>
    <row r="63" spans="1:22" ht="30.6" customHeight="1">
      <c r="A63" s="43">
        <f>'S5 Maquette'!B63</f>
        <v>0</v>
      </c>
      <c r="B63" s="43">
        <f>'S5 Maquette'!C63</f>
        <v>0</v>
      </c>
      <c r="C63" s="42">
        <f>'S5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5"/>
    </row>
    <row r="64" spans="1:22" ht="30.6" customHeight="1">
      <c r="A64" s="43">
        <f>'S5 Maquette'!B64</f>
        <v>0</v>
      </c>
      <c r="B64" s="43">
        <f>'S5 Maquette'!C64</f>
        <v>0</v>
      </c>
      <c r="C64" s="42">
        <f>'S5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5"/>
    </row>
    <row r="65" spans="1:22" ht="30.6" customHeight="1">
      <c r="A65" s="43">
        <f>'S5 Maquette'!B65</f>
        <v>0</v>
      </c>
      <c r="B65" s="43">
        <f>'S5 Maquette'!C65</f>
        <v>0</v>
      </c>
      <c r="C65" s="42">
        <f>'S5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5"/>
    </row>
    <row r="66" spans="1:22" ht="30.6" customHeight="1">
      <c r="A66" s="43">
        <f>'S5 Maquette'!B66</f>
        <v>0</v>
      </c>
      <c r="B66" s="43">
        <f>'S5 Maquette'!C66</f>
        <v>0</v>
      </c>
      <c r="C66" s="42">
        <f>'S5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5"/>
    </row>
    <row r="67" spans="1:22" ht="30.6" customHeight="1">
      <c r="A67" s="43">
        <f>'S5 Maquette'!B67</f>
        <v>0</v>
      </c>
      <c r="B67" s="43">
        <f>'S5 Maquette'!C67</f>
        <v>0</v>
      </c>
      <c r="C67" s="42">
        <f>'S5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5"/>
    </row>
    <row r="68" spans="1:22" ht="30.6" customHeight="1">
      <c r="A68" s="43">
        <f>'S5 Maquette'!B68</f>
        <v>0</v>
      </c>
      <c r="B68" s="43">
        <f>'S5 Maquette'!C68</f>
        <v>0</v>
      </c>
      <c r="C68" s="42">
        <f>'S5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5"/>
    </row>
    <row r="69" spans="1:22" ht="30.6" customHeight="1">
      <c r="A69" s="43">
        <f>'S5 Maquette'!B69</f>
        <v>0</v>
      </c>
      <c r="B69" s="43">
        <f>'S5 Maquette'!C69</f>
        <v>0</v>
      </c>
      <c r="C69" s="42">
        <f>'S5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5"/>
    </row>
    <row r="70" spans="1:22" ht="30.6" customHeight="1">
      <c r="A70" s="43">
        <f>'S5 Maquette'!B70</f>
        <v>0</v>
      </c>
      <c r="B70" s="43">
        <f>'S5 Maquette'!C70</f>
        <v>0</v>
      </c>
      <c r="C70" s="42">
        <f>'S5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5"/>
    </row>
    <row r="71" spans="1:22" ht="30.6" customHeight="1">
      <c r="A71" s="43">
        <f>'S5 Maquette'!B71</f>
        <v>0</v>
      </c>
      <c r="B71" s="43">
        <f>'S5 Maquette'!C71</f>
        <v>0</v>
      </c>
      <c r="C71" s="42">
        <f>'S5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5"/>
    </row>
    <row r="72" spans="1:22" ht="30.6" customHeight="1">
      <c r="A72" s="43">
        <f>'S5 Maquette'!B72</f>
        <v>0</v>
      </c>
      <c r="B72" s="43">
        <f>'S5 Maquette'!C72</f>
        <v>0</v>
      </c>
      <c r="C72" s="42">
        <f>'S5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5"/>
    </row>
    <row r="73" spans="1:22" ht="30.6" customHeight="1">
      <c r="A73" s="43">
        <f>'S5 Maquette'!B73</f>
        <v>0</v>
      </c>
      <c r="B73" s="43">
        <f>'S5 Maquette'!C73</f>
        <v>0</v>
      </c>
      <c r="C73" s="42">
        <f>'S5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5"/>
    </row>
    <row r="74" spans="1:22" ht="30.6" customHeight="1">
      <c r="A74" s="43">
        <f>'S5 Maquette'!B74</f>
        <v>0</v>
      </c>
      <c r="B74" s="43">
        <f>'S5 Maquette'!C74</f>
        <v>0</v>
      </c>
      <c r="C74" s="42">
        <f>'S5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5"/>
    </row>
    <row r="75" spans="1:22" ht="30.6" customHeight="1">
      <c r="A75" s="43">
        <f>'S5 Maquette'!B75</f>
        <v>0</v>
      </c>
      <c r="B75" s="43">
        <f>'S5 Maquette'!C75</f>
        <v>0</v>
      </c>
      <c r="C75" s="42">
        <f>'S5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5"/>
    </row>
    <row r="76" spans="1:22" ht="30.6" customHeight="1">
      <c r="A76" s="43">
        <f>'S5 Maquette'!B76</f>
        <v>0</v>
      </c>
      <c r="B76" s="43">
        <f>'S5 Maquette'!C76</f>
        <v>0</v>
      </c>
      <c r="C76" s="42">
        <f>'S5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5"/>
    </row>
    <row r="77" spans="1:22" ht="30.6" customHeight="1">
      <c r="A77" s="43">
        <f>'S5 Maquette'!B77</f>
        <v>0</v>
      </c>
      <c r="B77" s="43">
        <f>'S5 Maquette'!C77</f>
        <v>0</v>
      </c>
      <c r="C77" s="42">
        <f>'S5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5"/>
    </row>
    <row r="78" spans="1:22" ht="30.6" customHeight="1">
      <c r="A78" s="43">
        <f>'S5 Maquette'!B78</f>
        <v>0</v>
      </c>
      <c r="B78" s="43">
        <f>'S5 Maquette'!C78</f>
        <v>0</v>
      </c>
      <c r="C78" s="42">
        <f>'S5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5"/>
    </row>
    <row r="79" spans="1:22" ht="30.6" customHeight="1">
      <c r="A79" s="43">
        <f>'S5 Maquette'!B79</f>
        <v>0</v>
      </c>
      <c r="B79" s="43">
        <f>'S5 Maquette'!C79</f>
        <v>0</v>
      </c>
      <c r="C79" s="42">
        <f>'S5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5"/>
    </row>
    <row r="80" spans="1:22" ht="30.6" customHeight="1">
      <c r="A80" s="43">
        <f>'S5 Maquette'!B80</f>
        <v>0</v>
      </c>
      <c r="B80" s="43">
        <f>'S5 Maquette'!C80</f>
        <v>0</v>
      </c>
      <c r="C80" s="42">
        <f>'S5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5"/>
    </row>
    <row r="81" spans="1:22" ht="30.6" customHeight="1">
      <c r="A81" s="43">
        <f>'S5 Maquette'!B81</f>
        <v>0</v>
      </c>
      <c r="B81" s="43">
        <f>'S5 Maquette'!C81</f>
        <v>0</v>
      </c>
      <c r="C81" s="42">
        <f>'S5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5"/>
    </row>
    <row r="82" spans="1:22" ht="30.6" customHeight="1">
      <c r="A82" s="43">
        <f>'S5 Maquette'!B82</f>
        <v>0</v>
      </c>
      <c r="B82" s="43">
        <f>'S5 Maquette'!C82</f>
        <v>0</v>
      </c>
      <c r="C82" s="42">
        <f>'S5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5"/>
    </row>
    <row r="83" spans="1:22" ht="30.6" customHeight="1">
      <c r="A83" s="43">
        <f>'S5 Maquette'!B83</f>
        <v>0</v>
      </c>
      <c r="B83" s="43">
        <f>'S5 Maquette'!C83</f>
        <v>0</v>
      </c>
      <c r="C83" s="42">
        <f>'S5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5"/>
    </row>
    <row r="84" spans="1:22" ht="30.6" customHeight="1">
      <c r="A84" s="43">
        <f>'S5 Maquette'!B84</f>
        <v>0</v>
      </c>
      <c r="B84" s="43">
        <f>'S5 Maquette'!C84</f>
        <v>0</v>
      </c>
      <c r="C84" s="42">
        <f>'S5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5"/>
    </row>
    <row r="85" spans="1:22" ht="30.6" customHeight="1">
      <c r="A85" s="43">
        <f>'S5 Maquette'!B85</f>
        <v>0</v>
      </c>
      <c r="B85" s="43">
        <f>'S5 Maquette'!C85</f>
        <v>0</v>
      </c>
      <c r="C85" s="42">
        <f>'S5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5"/>
    </row>
    <row r="86" spans="1:22" ht="30.6" customHeight="1">
      <c r="A86" s="43">
        <f>'S5 Maquette'!B86</f>
        <v>0</v>
      </c>
      <c r="B86" s="43">
        <f>'S5 Maquette'!C86</f>
        <v>0</v>
      </c>
      <c r="C86" s="42">
        <f>'S5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5"/>
    </row>
    <row r="87" spans="1:22" ht="30.6" customHeight="1">
      <c r="A87" s="43">
        <f>'S5 Maquette'!B87</f>
        <v>0</v>
      </c>
      <c r="B87" s="43">
        <f>'S5 Maquette'!C87</f>
        <v>0</v>
      </c>
      <c r="C87" s="42">
        <f>'S5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5"/>
    </row>
    <row r="88" spans="1:22" ht="30.6" customHeight="1">
      <c r="A88" s="43">
        <f>'S5 Maquette'!B88</f>
        <v>0</v>
      </c>
      <c r="B88" s="43">
        <f>'S5 Maquette'!C88</f>
        <v>0</v>
      </c>
      <c r="C88" s="42">
        <f>'S5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5"/>
    </row>
    <row r="89" spans="1:22" ht="30.6" customHeight="1">
      <c r="A89" s="43">
        <f>'S5 Maquette'!B89</f>
        <v>0</v>
      </c>
      <c r="B89" s="43">
        <f>'S5 Maquette'!C89</f>
        <v>0</v>
      </c>
      <c r="C89" s="42">
        <f>'S5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5"/>
    </row>
    <row r="90" spans="1:22" ht="30.6" customHeight="1">
      <c r="A90" s="43">
        <f>'S5 Maquette'!B90</f>
        <v>0</v>
      </c>
      <c r="B90" s="43">
        <f>'S5 Maquette'!C90</f>
        <v>0</v>
      </c>
      <c r="C90" s="42">
        <f>'S5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5"/>
    </row>
    <row r="91" spans="1:22" ht="30.6" customHeight="1">
      <c r="A91" s="43">
        <f>'S5 Maquette'!B91</f>
        <v>0</v>
      </c>
      <c r="B91" s="43">
        <f>'S5 Maquette'!C91</f>
        <v>0</v>
      </c>
      <c r="C91" s="42">
        <f>'S5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5"/>
    </row>
    <row r="92" spans="1:22" ht="30.6" customHeight="1">
      <c r="A92" s="43">
        <f>'S5 Maquette'!B92</f>
        <v>0</v>
      </c>
      <c r="B92" s="43">
        <f>'S5 Maquette'!C92</f>
        <v>0</v>
      </c>
      <c r="C92" s="42">
        <f>'S5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5"/>
    </row>
    <row r="93" spans="1:22" ht="30.6" customHeight="1">
      <c r="A93" s="43">
        <f>'S5 Maquette'!B93</f>
        <v>0</v>
      </c>
      <c r="B93" s="43">
        <f>'S5 Maquette'!C93</f>
        <v>0</v>
      </c>
      <c r="C93" s="42">
        <f>'S5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5"/>
    </row>
    <row r="94" spans="1:22" ht="30.6" customHeight="1">
      <c r="A94" s="43">
        <f>'S5 Maquette'!B94</f>
        <v>0</v>
      </c>
      <c r="B94" s="43">
        <f>'S5 Maquette'!C94</f>
        <v>0</v>
      </c>
      <c r="C94" s="42">
        <f>'S5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5"/>
    </row>
    <row r="95" spans="1:22" ht="30.6" customHeight="1">
      <c r="A95" s="43">
        <f>'S5 Maquette'!B95</f>
        <v>0</v>
      </c>
      <c r="B95" s="43">
        <f>'S5 Maquette'!C95</f>
        <v>0</v>
      </c>
      <c r="C95" s="42">
        <f>'S5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5"/>
    </row>
    <row r="96" spans="1:22" ht="30.6" customHeight="1">
      <c r="A96" s="43">
        <f>'S5 Maquette'!B96</f>
        <v>0</v>
      </c>
      <c r="B96" s="43">
        <f>'S5 Maquette'!C96</f>
        <v>0</v>
      </c>
      <c r="C96" s="42">
        <f>'S5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5"/>
    </row>
    <row r="97" spans="1:22" ht="30.6" customHeight="1">
      <c r="A97" s="43">
        <f>'S5 Maquette'!B97</f>
        <v>0</v>
      </c>
      <c r="B97" s="43">
        <f>'S5 Maquette'!C97</f>
        <v>0</v>
      </c>
      <c r="C97" s="42">
        <f>'S5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5"/>
    </row>
    <row r="98" spans="1:22" ht="30.6" customHeight="1">
      <c r="A98" s="43">
        <f>'S5 Maquette'!B98</f>
        <v>0</v>
      </c>
      <c r="B98" s="43">
        <f>'S5 Maquette'!C98</f>
        <v>0</v>
      </c>
      <c r="C98" s="42">
        <f>'S5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5"/>
    </row>
    <row r="99" spans="1:22" ht="30.6" customHeight="1">
      <c r="A99" s="43">
        <f>'S5 Maquette'!B99</f>
        <v>0</v>
      </c>
      <c r="B99" s="43">
        <f>'S5 Maquette'!C99</f>
        <v>0</v>
      </c>
      <c r="C99" s="42">
        <f>'S5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5"/>
    </row>
    <row r="100" spans="1:22" ht="30.6" customHeight="1">
      <c r="A100" s="43">
        <f>'S5 Maquette'!B100</f>
        <v>0</v>
      </c>
      <c r="B100" s="43">
        <f>'S5 Maquette'!C100</f>
        <v>0</v>
      </c>
      <c r="C100" s="42">
        <f>'S5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5"/>
    </row>
    <row r="101" spans="1:22" ht="30.6" customHeight="1">
      <c r="A101" s="43">
        <f>'S5 Maquette'!B101</f>
        <v>0</v>
      </c>
      <c r="B101" s="43">
        <f>'S5 Maquette'!C101</f>
        <v>0</v>
      </c>
      <c r="C101" s="42">
        <f>'S5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5"/>
    </row>
    <row r="102" spans="1:22" ht="30.6" customHeight="1">
      <c r="A102" s="43">
        <f>'S5 Maquette'!B102</f>
        <v>0</v>
      </c>
      <c r="B102" s="43">
        <f>'S5 Maquette'!C102</f>
        <v>0</v>
      </c>
      <c r="C102" s="42">
        <f>'S5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5"/>
    </row>
    <row r="103" spans="1:22" ht="30.6" customHeight="1">
      <c r="A103" s="43">
        <f>'S5 Maquette'!B103</f>
        <v>0</v>
      </c>
      <c r="B103" s="43">
        <f>'S5 Maquette'!C103</f>
        <v>0</v>
      </c>
      <c r="C103" s="42">
        <f>'S5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5"/>
    </row>
    <row r="104" spans="1:22" ht="30.6" customHeight="1">
      <c r="A104" s="43">
        <f>'S5 Maquette'!B104</f>
        <v>0</v>
      </c>
      <c r="B104" s="43">
        <f>'S5 Maquette'!C104</f>
        <v>0</v>
      </c>
      <c r="C104" s="42">
        <f>'S5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5"/>
    </row>
    <row r="105" spans="1:22" ht="30.6" customHeight="1">
      <c r="A105" s="43">
        <f>'S5 Maquette'!B105</f>
        <v>0</v>
      </c>
      <c r="B105" s="43">
        <f>'S5 Maquette'!C105</f>
        <v>0</v>
      </c>
      <c r="C105" s="42">
        <f>'S5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5"/>
    </row>
    <row r="106" spans="1:22" ht="30.6" customHeight="1">
      <c r="A106" s="43">
        <f>'S5 Maquette'!B106</f>
        <v>0</v>
      </c>
      <c r="B106" s="43">
        <f>'S5 Maquette'!C106</f>
        <v>0</v>
      </c>
      <c r="C106" s="42">
        <f>'S5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5"/>
    </row>
    <row r="107" spans="1:22" ht="30.6" customHeight="1">
      <c r="A107" s="43">
        <f>'S5 Maquette'!B107</f>
        <v>0</v>
      </c>
      <c r="B107" s="43">
        <f>'S5 Maquette'!C107</f>
        <v>0</v>
      </c>
      <c r="C107" s="42">
        <f>'S5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5"/>
    </row>
    <row r="108" spans="1:22" ht="30.6" customHeight="1">
      <c r="A108" s="43">
        <f>'S5 Maquette'!B108</f>
        <v>0</v>
      </c>
      <c r="B108" s="43">
        <f>'S5 Maquette'!C108</f>
        <v>0</v>
      </c>
      <c r="C108" s="42">
        <f>'S5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5"/>
    </row>
    <row r="109" spans="1:22" ht="30.6" customHeight="1">
      <c r="A109" s="43">
        <f>'S5 Maquette'!B109</f>
        <v>0</v>
      </c>
      <c r="B109" s="43">
        <f>'S5 Maquette'!C109</f>
        <v>0</v>
      </c>
      <c r="C109" s="42">
        <f>'S5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5"/>
    </row>
    <row r="110" spans="1:22" ht="30.6" customHeight="1">
      <c r="A110" s="43">
        <f>'S5 Maquette'!B110</f>
        <v>0</v>
      </c>
      <c r="B110" s="43">
        <f>'S5 Maquette'!C110</f>
        <v>0</v>
      </c>
      <c r="C110" s="42">
        <f>'S5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5"/>
    </row>
    <row r="111" spans="1:22" ht="30.6" customHeight="1">
      <c r="A111" s="43">
        <f>'S5 Maquette'!B111</f>
        <v>0</v>
      </c>
      <c r="B111" s="43">
        <f>'S5 Maquette'!C111</f>
        <v>0</v>
      </c>
      <c r="C111" s="42">
        <f>'S5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5"/>
    </row>
    <row r="112" spans="1:22" ht="30.6" customHeight="1">
      <c r="A112" s="43">
        <f>'S5 Maquette'!B112</f>
        <v>0</v>
      </c>
      <c r="B112" s="43">
        <f>'S5 Maquette'!C112</f>
        <v>0</v>
      </c>
      <c r="C112" s="42">
        <f>'S5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5"/>
    </row>
    <row r="113" spans="1:22" ht="30.6" customHeight="1">
      <c r="A113" s="43">
        <f>'S5 Maquette'!B113</f>
        <v>0</v>
      </c>
      <c r="B113" s="43">
        <f>'S5 Maquette'!C113</f>
        <v>0</v>
      </c>
      <c r="C113" s="42">
        <f>'S5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5"/>
    </row>
    <row r="114" spans="1:22" ht="30.6" customHeight="1">
      <c r="A114" s="43">
        <f>'S5 Maquette'!B114</f>
        <v>0</v>
      </c>
      <c r="B114" s="43">
        <f>'S5 Maquette'!C114</f>
        <v>0</v>
      </c>
      <c r="C114" s="42">
        <f>'S5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5"/>
    </row>
    <row r="115" spans="1:22" ht="30.6" customHeight="1">
      <c r="A115" s="43">
        <f>'S5 Maquette'!B115</f>
        <v>0</v>
      </c>
      <c r="B115" s="43">
        <f>'S5 Maquette'!C115</f>
        <v>0</v>
      </c>
      <c r="C115" s="42">
        <f>'S5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5"/>
    </row>
    <row r="116" spans="1:22" ht="30.6" customHeight="1">
      <c r="A116" s="43">
        <f>'S5 Maquette'!B116</f>
        <v>0</v>
      </c>
      <c r="B116" s="43">
        <f>'S5 Maquette'!C116</f>
        <v>0</v>
      </c>
      <c r="C116" s="42">
        <f>'S5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5"/>
    </row>
    <row r="117" spans="1:22" ht="30.6" customHeight="1">
      <c r="A117" s="43">
        <f>'S5 Maquette'!B117</f>
        <v>0</v>
      </c>
      <c r="B117" s="43">
        <f>'S5 Maquette'!C117</f>
        <v>0</v>
      </c>
      <c r="C117" s="42">
        <f>'S5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5"/>
    </row>
    <row r="118" spans="1:22" ht="30.6" customHeight="1">
      <c r="A118" s="43">
        <f>'S5 Maquette'!B118</f>
        <v>0</v>
      </c>
      <c r="B118" s="43">
        <f>'S5 Maquette'!C118</f>
        <v>0</v>
      </c>
      <c r="C118" s="42">
        <f>'S5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5"/>
    </row>
    <row r="119" spans="1:22" ht="30.6" customHeight="1">
      <c r="A119" s="43">
        <f>'S5 Maquette'!B119</f>
        <v>0</v>
      </c>
      <c r="B119" s="43">
        <f>'S5 Maquette'!C119</f>
        <v>0</v>
      </c>
      <c r="C119" s="42">
        <f>'S5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5"/>
    </row>
    <row r="120" spans="1:22" ht="30.6" customHeight="1">
      <c r="A120" s="43">
        <f>'S5 Maquette'!B120</f>
        <v>0</v>
      </c>
      <c r="B120" s="43">
        <f>'S5 Maquette'!C120</f>
        <v>0</v>
      </c>
      <c r="C120" s="42">
        <f>'S5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5"/>
    </row>
    <row r="121" spans="1:22" ht="30.6" customHeight="1">
      <c r="A121" s="43">
        <f>'S5 Maquette'!B121</f>
        <v>0</v>
      </c>
      <c r="B121" s="43">
        <f>'S5 Maquette'!C121</f>
        <v>0</v>
      </c>
      <c r="C121" s="42">
        <f>'S5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5"/>
    </row>
    <row r="122" spans="1:22" ht="30.6" customHeight="1">
      <c r="A122" s="43">
        <f>'S5 Maquette'!B122</f>
        <v>0</v>
      </c>
      <c r="B122" s="43">
        <f>'S5 Maquette'!C122</f>
        <v>0</v>
      </c>
      <c r="C122" s="42">
        <f>'S5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5"/>
    </row>
    <row r="123" spans="1:22" ht="30.6" customHeight="1">
      <c r="A123" s="43">
        <f>'S5 Maquette'!B123</f>
        <v>0</v>
      </c>
      <c r="B123" s="43">
        <f>'S5 Maquette'!C123</f>
        <v>0</v>
      </c>
      <c r="C123" s="42">
        <f>'S5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5"/>
    </row>
    <row r="124" spans="1:22" ht="30.6" customHeight="1">
      <c r="A124" s="43">
        <f>'S5 Maquette'!B124</f>
        <v>0</v>
      </c>
      <c r="B124" s="43">
        <f>'S5 Maquette'!C124</f>
        <v>0</v>
      </c>
      <c r="C124" s="42">
        <f>'S5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5"/>
    </row>
    <row r="125" spans="1:22" ht="30.6" customHeight="1">
      <c r="A125" s="43">
        <f>'S5 Maquette'!B125</f>
        <v>0</v>
      </c>
      <c r="B125" s="43">
        <f>'S5 Maquette'!C125</f>
        <v>0</v>
      </c>
      <c r="C125" s="42">
        <f>'S5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  <c r="V125" s="45"/>
    </row>
    <row r="126" spans="1:22" ht="30.6" customHeight="1">
      <c r="A126" s="43">
        <f>'S5 Maquette'!B126</f>
        <v>0</v>
      </c>
      <c r="B126" s="43">
        <f>'S5 Maquette'!C126</f>
        <v>0</v>
      </c>
      <c r="C126" s="42">
        <f>'S5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5"/>
    </row>
    <row r="127" spans="1:22" ht="30.6" customHeight="1">
      <c r="A127" s="43">
        <f>'S5 Maquette'!B127</f>
        <v>0</v>
      </c>
      <c r="B127" s="43">
        <f>'S5 Maquette'!C127</f>
        <v>0</v>
      </c>
      <c r="C127" s="42">
        <f>'S5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5"/>
    </row>
    <row r="128" spans="1:22" ht="30.6" customHeight="1">
      <c r="A128" s="43">
        <f>'S5 Maquette'!B128</f>
        <v>0</v>
      </c>
      <c r="B128" s="43">
        <f>'S5 Maquette'!C128</f>
        <v>0</v>
      </c>
      <c r="C128" s="42">
        <f>'S5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5"/>
    </row>
    <row r="129" spans="1:22" ht="30.6" customHeight="1">
      <c r="A129" s="43">
        <f>'S5 Maquette'!B129</f>
        <v>0</v>
      </c>
      <c r="B129" s="43">
        <f>'S5 Maquette'!C129</f>
        <v>0</v>
      </c>
      <c r="C129" s="42">
        <f>'S5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5"/>
    </row>
    <row r="130" spans="1:22" ht="30.6" customHeight="1">
      <c r="A130" s="43">
        <f>'S5 Maquette'!B130</f>
        <v>0</v>
      </c>
      <c r="B130" s="43">
        <f>'S5 Maquette'!C130</f>
        <v>0</v>
      </c>
      <c r="C130" s="42">
        <f>'S5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5"/>
    </row>
    <row r="131" spans="1:22" ht="30.6" customHeight="1">
      <c r="A131" s="43">
        <f>'S5 Maquette'!B131</f>
        <v>0</v>
      </c>
      <c r="B131" s="43">
        <f>'S5 Maquette'!C131</f>
        <v>0</v>
      </c>
      <c r="C131" s="42">
        <f>'S5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5"/>
    </row>
    <row r="132" spans="1:22" ht="30.6" customHeight="1">
      <c r="A132" s="43">
        <f>'S5 Maquette'!B132</f>
        <v>0</v>
      </c>
      <c r="B132" s="43">
        <f>'S5 Maquette'!C132</f>
        <v>0</v>
      </c>
      <c r="C132" s="42">
        <f>'S5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5"/>
    </row>
    <row r="133" spans="1:22" ht="30.6" customHeight="1">
      <c r="A133" s="43">
        <f>'S5 Maquette'!B133</f>
        <v>0</v>
      </c>
      <c r="B133" s="43">
        <f>'S5 Maquette'!C133</f>
        <v>0</v>
      </c>
      <c r="C133" s="42">
        <f>'S5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5"/>
    </row>
    <row r="134" spans="1:22" ht="30.6" customHeight="1">
      <c r="A134" s="43">
        <f>'S5 Maquette'!B134</f>
        <v>0</v>
      </c>
      <c r="B134" s="43">
        <f>'S5 Maquette'!C134</f>
        <v>0</v>
      </c>
      <c r="C134" s="42">
        <f>'S5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5"/>
    </row>
    <row r="135" spans="1:22" ht="30.6" customHeight="1">
      <c r="A135" s="43">
        <f>'S5 Maquette'!B135</f>
        <v>0</v>
      </c>
      <c r="B135" s="43">
        <f>'S5 Maquette'!C135</f>
        <v>0</v>
      </c>
      <c r="C135" s="42">
        <f>'S5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5"/>
    </row>
    <row r="136" spans="1:22" ht="30.6" customHeight="1">
      <c r="A136" s="43">
        <f>'S5 Maquette'!B136</f>
        <v>0</v>
      </c>
      <c r="B136" s="43">
        <f>'S5 Maquette'!C136</f>
        <v>0</v>
      </c>
      <c r="C136" s="42">
        <f>'S5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5"/>
    </row>
    <row r="137" spans="1:22" ht="30.6" customHeight="1">
      <c r="A137" s="43">
        <f>'S5 Maquette'!B137</f>
        <v>0</v>
      </c>
      <c r="B137" s="43">
        <f>'S5 Maquette'!C137</f>
        <v>0</v>
      </c>
      <c r="C137" s="42">
        <f>'S5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5"/>
    </row>
    <row r="138" spans="1:22" ht="30.6" customHeight="1">
      <c r="A138" s="43">
        <f>'S5 Maquette'!B138</f>
        <v>0</v>
      </c>
      <c r="B138" s="43">
        <f>'S5 Maquette'!C138</f>
        <v>0</v>
      </c>
      <c r="C138" s="42">
        <f>'S5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5"/>
    </row>
    <row r="139" spans="1:22" ht="30.6" customHeight="1">
      <c r="A139" s="43">
        <f>'S5 Maquette'!B139</f>
        <v>0</v>
      </c>
      <c r="B139" s="43">
        <f>'S5 Maquette'!C139</f>
        <v>0</v>
      </c>
      <c r="C139" s="42">
        <f>'S5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5"/>
    </row>
    <row r="140" spans="1:22" ht="30.6" customHeight="1">
      <c r="A140" s="43">
        <f>'S5 Maquette'!B140</f>
        <v>0</v>
      </c>
      <c r="B140" s="43">
        <f>'S5 Maquette'!C140</f>
        <v>0</v>
      </c>
      <c r="C140" s="42">
        <f>'S5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5"/>
    </row>
    <row r="141" spans="1:22" ht="30.6" customHeight="1">
      <c r="A141" s="43">
        <f>'S5 Maquette'!B141</f>
        <v>0</v>
      </c>
      <c r="B141" s="43">
        <f>'S5 Maquette'!C141</f>
        <v>0</v>
      </c>
      <c r="C141" s="42">
        <f>'S5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5"/>
    </row>
    <row r="142" spans="1:22" ht="30.6" customHeight="1">
      <c r="A142" s="43">
        <f>'S5 Maquette'!B142</f>
        <v>0</v>
      </c>
      <c r="B142" s="43">
        <f>'S5 Maquette'!C142</f>
        <v>0</v>
      </c>
      <c r="C142" s="42">
        <f>'S5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5"/>
    </row>
    <row r="143" spans="1:22" ht="30.6" customHeight="1">
      <c r="A143" s="43">
        <f>'S5 Maquette'!B143</f>
        <v>0</v>
      </c>
      <c r="B143" s="43">
        <f>'S5 Maquette'!C143</f>
        <v>0</v>
      </c>
      <c r="C143" s="42">
        <f>'S5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  <c r="V143" s="45"/>
    </row>
    <row r="144" spans="1:22" ht="30.6" customHeight="1">
      <c r="A144" s="43">
        <f>'S5 Maquette'!B144</f>
        <v>0</v>
      </c>
      <c r="B144" s="43">
        <f>'S5 Maquette'!C144</f>
        <v>0</v>
      </c>
      <c r="C144" s="42">
        <f>'S5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5"/>
    </row>
    <row r="145" spans="1:22" ht="30.6" customHeight="1">
      <c r="A145" s="43">
        <f>'S5 Maquette'!B145</f>
        <v>0</v>
      </c>
      <c r="B145" s="43">
        <f>'S5 Maquette'!C145</f>
        <v>0</v>
      </c>
      <c r="C145" s="42">
        <f>'S5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  <c r="V145" s="45"/>
    </row>
    <row r="146" spans="1:22" ht="30.6" customHeight="1">
      <c r="A146" s="43">
        <f>'S5 Maquette'!B146</f>
        <v>0</v>
      </c>
      <c r="B146" s="43">
        <f>'S5 Maquette'!C146</f>
        <v>0</v>
      </c>
      <c r="C146" s="42">
        <f>'S5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5"/>
    </row>
    <row r="147" spans="1:22" ht="30.6" customHeight="1">
      <c r="A147" s="43">
        <f>'S5 Maquette'!B147</f>
        <v>0</v>
      </c>
      <c r="B147" s="43">
        <f>'S5 Maquette'!C147</f>
        <v>0</v>
      </c>
      <c r="C147" s="42">
        <f>'S5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5"/>
    </row>
    <row r="148" spans="1:22" ht="30.6" customHeight="1">
      <c r="A148" s="43">
        <f>'S5 Maquette'!B148</f>
        <v>0</v>
      </c>
      <c r="B148" s="43">
        <f>'S5 Maquette'!C148</f>
        <v>0</v>
      </c>
      <c r="C148" s="42">
        <f>'S5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5"/>
    </row>
    <row r="149" spans="1:22" ht="30.6" customHeight="1">
      <c r="A149" s="43">
        <f>'S5 Maquette'!B149</f>
        <v>0</v>
      </c>
      <c r="B149" s="43">
        <f>'S5 Maquette'!C149</f>
        <v>0</v>
      </c>
      <c r="C149" s="42">
        <f>'S5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5"/>
    </row>
    <row r="150" spans="1:22" ht="30.6" customHeight="1">
      <c r="A150" s="43">
        <f>'S5 Maquette'!B150</f>
        <v>0</v>
      </c>
      <c r="B150" s="43">
        <f>'S5 Maquette'!C150</f>
        <v>0</v>
      </c>
      <c r="C150" s="42">
        <f>'S5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5"/>
    </row>
    <row r="151" spans="1:22" ht="30.6" customHeight="1">
      <c r="A151" s="43">
        <f>'S5 Maquette'!B151</f>
        <v>0</v>
      </c>
      <c r="B151" s="43">
        <f>'S5 Maquette'!C151</f>
        <v>0</v>
      </c>
      <c r="C151" s="42">
        <f>'S5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5"/>
    </row>
    <row r="152" spans="1:22" ht="30.6" customHeight="1">
      <c r="A152" s="43">
        <f>'S5 Maquette'!B152</f>
        <v>0</v>
      </c>
      <c r="B152" s="43">
        <f>'S5 Maquette'!C152</f>
        <v>0</v>
      </c>
      <c r="C152" s="42">
        <f>'S5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5"/>
    </row>
    <row r="153" spans="1:22" ht="30.6" customHeight="1">
      <c r="A153" s="43">
        <f>'S5 Maquette'!B153</f>
        <v>0</v>
      </c>
      <c r="B153" s="43">
        <f>'S5 Maquette'!C153</f>
        <v>0</v>
      </c>
      <c r="C153" s="42">
        <f>'S5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5"/>
    </row>
    <row r="154" spans="1:22" ht="30.6" customHeight="1">
      <c r="A154" s="43">
        <f>'S5 Maquette'!B154</f>
        <v>0</v>
      </c>
      <c r="B154" s="43">
        <f>'S5 Maquette'!C154</f>
        <v>0</v>
      </c>
      <c r="C154" s="42">
        <f>'S5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5"/>
    </row>
    <row r="155" spans="1:22" ht="30.6" customHeight="1">
      <c r="A155" s="43">
        <f>'S5 Maquette'!B155</f>
        <v>0</v>
      </c>
      <c r="B155" s="43">
        <f>'S5 Maquette'!C155</f>
        <v>0</v>
      </c>
      <c r="C155" s="42">
        <f>'S5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5"/>
    </row>
    <row r="156" spans="1:22" ht="30.6" customHeight="1">
      <c r="A156" s="43">
        <f>'S5 Maquette'!B156</f>
        <v>0</v>
      </c>
      <c r="B156" s="43">
        <f>'S5 Maquette'!C156</f>
        <v>0</v>
      </c>
      <c r="C156" s="42">
        <f>'S5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5"/>
    </row>
    <row r="157" spans="1:22" ht="30.6" customHeight="1">
      <c r="A157" s="43">
        <f>'S5 Maquette'!B157</f>
        <v>0</v>
      </c>
      <c r="B157" s="43">
        <f>'S5 Maquette'!C157</f>
        <v>0</v>
      </c>
      <c r="C157" s="42">
        <f>'S5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5"/>
    </row>
    <row r="158" spans="1:22" ht="30.6" customHeight="1">
      <c r="A158" s="43">
        <f>'S5 Maquette'!B158</f>
        <v>0</v>
      </c>
      <c r="B158" s="43">
        <f>'S5 Maquette'!C158</f>
        <v>0</v>
      </c>
      <c r="C158" s="42">
        <f>'S5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5"/>
    </row>
    <row r="159" spans="1:22" ht="30.6" customHeight="1">
      <c r="A159" s="43">
        <f>'S5 Maquette'!B159</f>
        <v>0</v>
      </c>
      <c r="B159" s="43">
        <f>'S5 Maquette'!C159</f>
        <v>0</v>
      </c>
      <c r="C159" s="42">
        <f>'S5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5"/>
    </row>
    <row r="160" spans="1:22" ht="30.6" customHeight="1">
      <c r="A160" s="43">
        <f>'S5 Maquette'!B160</f>
        <v>0</v>
      </c>
      <c r="B160" s="43">
        <f>'S5 Maquette'!C160</f>
        <v>0</v>
      </c>
      <c r="C160" s="42">
        <f>'S5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5"/>
    </row>
    <row r="161" spans="1:22" ht="30.6" customHeight="1">
      <c r="A161" s="43">
        <f>'S5 Maquette'!B161</f>
        <v>0</v>
      </c>
      <c r="B161" s="43">
        <f>'S5 Maquette'!C161</f>
        <v>0</v>
      </c>
      <c r="C161" s="42">
        <f>'S5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5"/>
    </row>
    <row r="162" spans="1:22" ht="30.6" customHeight="1">
      <c r="A162" s="43">
        <f>'S5 Maquette'!B162</f>
        <v>0</v>
      </c>
      <c r="B162" s="43">
        <f>'S5 Maquette'!C162</f>
        <v>0</v>
      </c>
      <c r="C162" s="42">
        <f>'S5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5"/>
    </row>
    <row r="163" spans="1:22" ht="30.6" customHeight="1">
      <c r="A163" s="43">
        <f>'S5 Maquette'!B163</f>
        <v>0</v>
      </c>
      <c r="B163" s="43">
        <f>'S5 Maquette'!C163</f>
        <v>0</v>
      </c>
      <c r="C163" s="42">
        <f>'S5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  <c r="V163" s="45"/>
    </row>
    <row r="164" spans="1:22" ht="30.6" customHeight="1">
      <c r="A164" s="43">
        <f>'S5 Maquette'!B164</f>
        <v>0</v>
      </c>
      <c r="B164" s="43">
        <f>'S5 Maquette'!C164</f>
        <v>0</v>
      </c>
      <c r="C164" s="42">
        <f>'S5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  <c r="V164" s="45"/>
    </row>
    <row r="165" spans="1:22" ht="30.6" customHeight="1">
      <c r="A165" s="43">
        <f>'S5 Maquette'!B165</f>
        <v>0</v>
      </c>
      <c r="B165" s="43">
        <f>'S5 Maquette'!C165</f>
        <v>0</v>
      </c>
      <c r="C165" s="42">
        <f>'S5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45"/>
    </row>
    <row r="166" spans="1:22" ht="30.6" customHeight="1">
      <c r="A166" s="43">
        <f>'S5 Maquette'!B166</f>
        <v>0</v>
      </c>
      <c r="B166" s="43">
        <f>'S5 Maquette'!C166</f>
        <v>0</v>
      </c>
      <c r="C166" s="42">
        <f>'S5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5"/>
    </row>
    <row r="167" spans="1:22" ht="30.6" customHeight="1">
      <c r="A167" s="43">
        <f>'S5 Maquette'!B167</f>
        <v>0</v>
      </c>
      <c r="B167" s="43">
        <f>'S5 Maquette'!C167</f>
        <v>0</v>
      </c>
      <c r="C167" s="42">
        <f>'S5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  <c r="V167" s="45"/>
    </row>
    <row r="168" spans="1:22" ht="30.6" customHeight="1">
      <c r="A168" s="43">
        <f>'S5 Maquette'!B168</f>
        <v>0</v>
      </c>
      <c r="B168" s="43">
        <f>'S5 Maquette'!C168</f>
        <v>0</v>
      </c>
      <c r="C168" s="42">
        <f>'S5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/>
      <c r="V168" s="45"/>
    </row>
    <row r="169" spans="1:22" ht="30.6" customHeight="1">
      <c r="A169" s="43">
        <f>'S5 Maquette'!B169</f>
        <v>0</v>
      </c>
      <c r="B169" s="43">
        <f>'S5 Maquette'!C169</f>
        <v>0</v>
      </c>
      <c r="C169" s="42">
        <f>'S5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5"/>
    </row>
    <row r="170" spans="1:22" ht="30.6" customHeight="1">
      <c r="A170" s="43">
        <f>'S5 Maquette'!B170</f>
        <v>0</v>
      </c>
      <c r="B170" s="43">
        <f>'S5 Maquette'!C170</f>
        <v>0</v>
      </c>
      <c r="C170" s="42">
        <f>'S5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5"/>
    </row>
    <row r="171" spans="1:22" ht="30.6" customHeight="1">
      <c r="A171" s="43">
        <f>'S5 Maquette'!B171</f>
        <v>0</v>
      </c>
      <c r="B171" s="43">
        <f>'S5 Maquette'!C171</f>
        <v>0</v>
      </c>
      <c r="C171" s="42">
        <f>'S5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5"/>
    </row>
    <row r="172" spans="1:22" ht="30.6" customHeight="1">
      <c r="A172" s="43">
        <f>'S5 Maquette'!B172</f>
        <v>0</v>
      </c>
      <c r="B172" s="43">
        <f>'S5 Maquette'!C172</f>
        <v>0</v>
      </c>
      <c r="C172" s="42">
        <f>'S5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40"/>
      <c r="V172" s="45"/>
    </row>
    <row r="173" spans="1:22" ht="30.6" customHeight="1">
      <c r="A173" s="43">
        <f>'S5 Maquette'!B173</f>
        <v>0</v>
      </c>
      <c r="B173" s="43">
        <f>'S5 Maquette'!C173</f>
        <v>0</v>
      </c>
      <c r="C173" s="42">
        <f>'S5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40"/>
      <c r="V173" s="45"/>
    </row>
    <row r="174" spans="1:22" ht="30.6" customHeight="1">
      <c r="A174" s="43">
        <f>'S5 Maquette'!B174</f>
        <v>0</v>
      </c>
      <c r="B174" s="43">
        <f>'S5 Maquette'!C174</f>
        <v>0</v>
      </c>
      <c r="C174" s="42">
        <f>'S5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40"/>
      <c r="V174" s="45"/>
    </row>
    <row r="175" spans="1:22" ht="30.6" customHeight="1">
      <c r="A175" s="43">
        <f>'S5 Maquette'!B175</f>
        <v>0</v>
      </c>
      <c r="B175" s="43">
        <f>'S5 Maquette'!C175</f>
        <v>0</v>
      </c>
      <c r="C175" s="42">
        <f>'S5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0"/>
      <c r="U175" s="40"/>
      <c r="V175" s="45"/>
    </row>
    <row r="176" spans="1:22" ht="30.6" customHeight="1">
      <c r="A176" s="43">
        <f>'S5 Maquette'!B176</f>
        <v>0</v>
      </c>
      <c r="B176" s="43">
        <f>'S5 Maquette'!C176</f>
        <v>0</v>
      </c>
      <c r="C176" s="42">
        <f>'S5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0"/>
      <c r="U176" s="40"/>
      <c r="V176" s="45"/>
    </row>
    <row r="177" spans="1:22" ht="30.6" customHeight="1">
      <c r="A177" s="43">
        <f>'S5 Maquette'!B177</f>
        <v>0</v>
      </c>
      <c r="B177" s="43">
        <f>'S5 Maquette'!C177</f>
        <v>0</v>
      </c>
      <c r="C177" s="42">
        <f>'S5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40"/>
      <c r="V177" s="45"/>
    </row>
    <row r="178" spans="1:22" ht="30.6" customHeight="1">
      <c r="A178" s="43">
        <f>'S5 Maquette'!B178</f>
        <v>0</v>
      </c>
      <c r="B178" s="43">
        <f>'S5 Maquette'!C178</f>
        <v>0</v>
      </c>
      <c r="C178" s="42">
        <f>'S5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  <c r="V178" s="45"/>
    </row>
    <row r="179" spans="1:22" ht="30.6" customHeight="1">
      <c r="A179" s="43">
        <f>'S5 Maquette'!B179</f>
        <v>0</v>
      </c>
      <c r="B179" s="43">
        <f>'S5 Maquette'!C179</f>
        <v>0</v>
      </c>
      <c r="C179" s="42">
        <f>'S5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45"/>
    </row>
    <row r="180" spans="1:22" ht="30.6" customHeight="1">
      <c r="A180" s="43">
        <f>'S5 Maquette'!B180</f>
        <v>0</v>
      </c>
      <c r="B180" s="43">
        <f>'S5 Maquette'!C180</f>
        <v>0</v>
      </c>
      <c r="C180" s="42">
        <f>'S5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45"/>
    </row>
    <row r="181" spans="1:22" ht="30.6" customHeight="1">
      <c r="A181" s="43">
        <f>'S5 Maquette'!B181</f>
        <v>0</v>
      </c>
      <c r="B181" s="43">
        <f>'S5 Maquette'!C181</f>
        <v>0</v>
      </c>
      <c r="C181" s="42">
        <f>'S5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40"/>
      <c r="V181" s="45"/>
    </row>
    <row r="182" spans="1:22" ht="30.6" customHeight="1">
      <c r="A182" s="43">
        <f>'S5 Maquette'!B182</f>
        <v>0</v>
      </c>
      <c r="B182" s="43">
        <f>'S5 Maquette'!C182</f>
        <v>0</v>
      </c>
      <c r="C182" s="42">
        <f>'S5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5"/>
    </row>
    <row r="183" spans="1:22" ht="30.6" customHeight="1">
      <c r="A183" s="43">
        <f>'S5 Maquette'!B183</f>
        <v>0</v>
      </c>
      <c r="B183" s="43">
        <f>'S5 Maquette'!C183</f>
        <v>0</v>
      </c>
      <c r="C183" s="42">
        <f>'S5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40"/>
      <c r="V183" s="45"/>
    </row>
    <row r="184" spans="1:22" ht="30.6" customHeight="1">
      <c r="A184" s="43">
        <f>'S5 Maquette'!B184</f>
        <v>0</v>
      </c>
      <c r="B184" s="43">
        <f>'S5 Maquette'!C184</f>
        <v>0</v>
      </c>
      <c r="C184" s="42">
        <f>'S5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5"/>
    </row>
    <row r="185" spans="1:22" ht="30.6" customHeight="1">
      <c r="A185" s="43">
        <f>'S5 Maquette'!B185</f>
        <v>0</v>
      </c>
      <c r="B185" s="43">
        <f>'S5 Maquette'!C185</f>
        <v>0</v>
      </c>
      <c r="C185" s="42">
        <f>'S5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40"/>
      <c r="V185" s="45"/>
    </row>
    <row r="186" spans="1:22" ht="30.6" customHeight="1">
      <c r="A186" s="43">
        <f>'S5 Maquette'!B186</f>
        <v>0</v>
      </c>
      <c r="B186" s="43">
        <f>'S5 Maquette'!C186</f>
        <v>0</v>
      </c>
      <c r="C186" s="42">
        <f>'S5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5"/>
    </row>
    <row r="187" spans="1:22" ht="30.6" customHeight="1">
      <c r="A187" s="43">
        <f>'S5 Maquette'!B187</f>
        <v>0</v>
      </c>
      <c r="B187" s="43">
        <f>'S5 Maquette'!C187</f>
        <v>0</v>
      </c>
      <c r="C187" s="42">
        <f>'S5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40"/>
      <c r="V187" s="45"/>
    </row>
    <row r="188" spans="1:22" ht="30.6" customHeight="1">
      <c r="A188" s="43">
        <f>'S5 Maquette'!B188</f>
        <v>0</v>
      </c>
      <c r="B188" s="43">
        <f>'S5 Maquette'!C188</f>
        <v>0</v>
      </c>
      <c r="C188" s="42">
        <f>'S5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45"/>
    </row>
    <row r="189" spans="1:22" ht="30.6" customHeight="1">
      <c r="A189" s="43">
        <f>'S5 Maquette'!B189</f>
        <v>0</v>
      </c>
      <c r="B189" s="43">
        <f>'S5 Maquette'!C189</f>
        <v>0</v>
      </c>
      <c r="C189" s="42">
        <f>'S5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  <c r="V189" s="45"/>
    </row>
    <row r="190" spans="1:22" ht="30.6" customHeight="1">
      <c r="A190" s="43">
        <f>'S5 Maquette'!B190</f>
        <v>0</v>
      </c>
      <c r="B190" s="43">
        <f>'S5 Maquette'!C190</f>
        <v>0</v>
      </c>
      <c r="C190" s="42">
        <f>'S5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0"/>
      <c r="U190" s="40"/>
      <c r="V190" s="45"/>
    </row>
    <row r="191" spans="1:22" ht="30.6" customHeight="1">
      <c r="A191" s="43">
        <f>'S5 Maquette'!B191</f>
        <v>0</v>
      </c>
      <c r="B191" s="43">
        <f>'S5 Maquette'!C191</f>
        <v>0</v>
      </c>
      <c r="C191" s="42">
        <f>'S5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0"/>
      <c r="U191" s="40"/>
      <c r="V191" s="45"/>
    </row>
    <row r="192" spans="1:22" ht="30.6" customHeight="1">
      <c r="A192" s="43">
        <f>'S5 Maquette'!B192</f>
        <v>0</v>
      </c>
      <c r="B192" s="43">
        <f>'S5 Maquette'!C192</f>
        <v>0</v>
      </c>
      <c r="C192" s="42">
        <f>'S5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0"/>
      <c r="U192" s="40"/>
      <c r="V192" s="45"/>
    </row>
    <row r="193" spans="1:22" ht="30.6" customHeight="1">
      <c r="A193" s="43">
        <f>'S5 Maquette'!B193</f>
        <v>0</v>
      </c>
      <c r="B193" s="43">
        <f>'S5 Maquette'!C193</f>
        <v>0</v>
      </c>
      <c r="C193" s="42">
        <f>'S5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0"/>
      <c r="U193" s="40"/>
      <c r="V193" s="45"/>
    </row>
    <row r="194" spans="1:22" ht="30.6" customHeight="1">
      <c r="A194" s="43">
        <f>'S5 Maquette'!B194</f>
        <v>0</v>
      </c>
      <c r="B194" s="43">
        <f>'S5 Maquette'!C194</f>
        <v>0</v>
      </c>
      <c r="C194" s="42">
        <f>'S5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0"/>
      <c r="U194" s="40"/>
      <c r="V194" s="45"/>
    </row>
    <row r="195" spans="1:22" ht="30.6" customHeight="1">
      <c r="A195" s="43">
        <f>'S5 Maquette'!B195</f>
        <v>0</v>
      </c>
      <c r="B195" s="43">
        <f>'S5 Maquette'!C195</f>
        <v>0</v>
      </c>
      <c r="C195" s="42">
        <f>'S5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  <c r="U195" s="40"/>
      <c r="V195" s="45"/>
    </row>
    <row r="196" spans="1:22" ht="30.6" customHeight="1">
      <c r="A196" s="43">
        <f>'S5 Maquette'!B196</f>
        <v>0</v>
      </c>
      <c r="B196" s="43">
        <f>'S5 Maquette'!C196</f>
        <v>0</v>
      </c>
      <c r="C196" s="42">
        <f>'S5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40"/>
      <c r="V196" s="45"/>
    </row>
    <row r="197" spans="1:22" ht="30.6" customHeight="1">
      <c r="A197" s="43">
        <f>'S5 Maquette'!B197</f>
        <v>0</v>
      </c>
      <c r="B197" s="43">
        <f>'S5 Maquette'!C197</f>
        <v>0</v>
      </c>
      <c r="C197" s="42">
        <f>'S5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40"/>
      <c r="V197" s="45"/>
    </row>
    <row r="198" spans="1:22" ht="30.6" customHeight="1">
      <c r="A198" s="43">
        <f>'S5 Maquette'!B198</f>
        <v>0</v>
      </c>
      <c r="B198" s="43">
        <f>'S5 Maquette'!C198</f>
        <v>0</v>
      </c>
      <c r="C198" s="42">
        <f>'S5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40"/>
      <c r="V198" s="45"/>
    </row>
    <row r="199" spans="1:22" ht="30.6" customHeight="1">
      <c r="A199" s="43">
        <f>'S5 Maquette'!B199</f>
        <v>0</v>
      </c>
      <c r="B199" s="43">
        <f>'S5 Maquette'!C199</f>
        <v>0</v>
      </c>
      <c r="C199" s="42">
        <f>'S5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0"/>
      <c r="U199" s="40"/>
      <c r="V199" s="45"/>
    </row>
    <row r="200" spans="1:22" ht="30.6" customHeight="1">
      <c r="A200" s="43">
        <f>'S5 Maquette'!B200</f>
        <v>0</v>
      </c>
      <c r="B200" s="43">
        <f>'S5 Maquette'!C200</f>
        <v>0</v>
      </c>
      <c r="C200" s="42">
        <f>'S5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0"/>
      <c r="U200" s="40"/>
      <c r="V200" s="45"/>
    </row>
    <row r="201" spans="1:22" ht="30.6" customHeight="1">
      <c r="A201" s="43">
        <f>'S5 Maquette'!B201</f>
        <v>0</v>
      </c>
      <c r="B201" s="43">
        <f>'S5 Maquette'!C201</f>
        <v>0</v>
      </c>
      <c r="C201" s="42">
        <f>'S5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40"/>
      <c r="V201" s="45"/>
    </row>
    <row r="202" spans="1:22" ht="30.6" customHeight="1">
      <c r="A202" s="43">
        <f>'S5 Maquette'!B202</f>
        <v>0</v>
      </c>
      <c r="B202" s="43">
        <f>'S5 Maquette'!C202</f>
        <v>0</v>
      </c>
      <c r="C202" s="42">
        <f>'S5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0"/>
      <c r="U202" s="40"/>
      <c r="V202" s="45"/>
    </row>
    <row r="203" spans="1:22" ht="30.6" customHeight="1">
      <c r="A203" s="43">
        <f>'S5 Maquette'!B203</f>
        <v>0</v>
      </c>
      <c r="B203" s="43">
        <f>'S5 Maquette'!C203</f>
        <v>0</v>
      </c>
      <c r="C203" s="42">
        <f>'S5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  <c r="U203" s="40"/>
      <c r="V203" s="45"/>
    </row>
    <row r="204" spans="1:22" ht="30.6" customHeight="1">
      <c r="A204" s="43">
        <f>'S5 Maquette'!B204</f>
        <v>0</v>
      </c>
      <c r="B204" s="43">
        <f>'S5 Maquette'!C204</f>
        <v>0</v>
      </c>
      <c r="C204" s="42">
        <f>'S5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0"/>
      <c r="U204" s="40"/>
      <c r="V204" s="45"/>
    </row>
    <row r="205" spans="1:22" ht="30.6" customHeight="1">
      <c r="A205" s="43">
        <f>'S5 Maquette'!B205</f>
        <v>0</v>
      </c>
      <c r="B205" s="43">
        <f>'S5 Maquette'!C205</f>
        <v>0</v>
      </c>
      <c r="C205" s="42">
        <f>'S5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0"/>
      <c r="U205" s="40"/>
      <c r="V205" s="45"/>
    </row>
    <row r="206" spans="1:22" ht="30.6" customHeight="1">
      <c r="A206" s="43">
        <f>'S5 Maquette'!B206</f>
        <v>0</v>
      </c>
      <c r="B206" s="43">
        <f>'S5 Maquette'!C206</f>
        <v>0</v>
      </c>
      <c r="C206" s="42">
        <f>'S5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0"/>
      <c r="U206" s="40"/>
      <c r="V206" s="45"/>
    </row>
    <row r="207" spans="1:22" ht="30.6" customHeight="1">
      <c r="A207" s="43">
        <f>'S5 Maquette'!B207</f>
        <v>0</v>
      </c>
      <c r="B207" s="43">
        <f>'S5 Maquette'!C207</f>
        <v>0</v>
      </c>
      <c r="C207" s="42">
        <f>'S5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0"/>
      <c r="U207" s="40"/>
      <c r="V207" s="45"/>
    </row>
    <row r="208" spans="1:22" ht="30.6" customHeight="1">
      <c r="A208" s="43">
        <f>'S5 Maquette'!B208</f>
        <v>0</v>
      </c>
      <c r="B208" s="43">
        <f>'S5 Maquette'!C208</f>
        <v>0</v>
      </c>
      <c r="C208" s="42">
        <f>'S5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0"/>
      <c r="U208" s="40"/>
      <c r="V208" s="45"/>
    </row>
    <row r="209" spans="1:22" ht="30.6" customHeight="1">
      <c r="A209" s="43">
        <f>'S5 Maquette'!B209</f>
        <v>0</v>
      </c>
      <c r="B209" s="43">
        <f>'S5 Maquette'!C209</f>
        <v>0</v>
      </c>
      <c r="C209" s="42">
        <f>'S5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40"/>
      <c r="V209" s="45"/>
    </row>
    <row r="210" spans="1:22" ht="30.6" customHeight="1">
      <c r="A210" s="43">
        <f>'S5 Maquette'!B210</f>
        <v>0</v>
      </c>
      <c r="B210" s="43">
        <f>'S5 Maquette'!C210</f>
        <v>0</v>
      </c>
      <c r="C210" s="42">
        <f>'S5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40"/>
      <c r="V210" s="45"/>
    </row>
    <row r="211" spans="1:22" ht="30.6" customHeight="1">
      <c r="A211" s="43">
        <f>'S5 Maquette'!B211</f>
        <v>0</v>
      </c>
      <c r="B211" s="43">
        <f>'S5 Maquette'!C211</f>
        <v>0</v>
      </c>
      <c r="C211" s="42">
        <f>'S5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0"/>
      <c r="U211" s="40"/>
      <c r="V211" s="45"/>
    </row>
    <row r="212" spans="1:22" ht="30.6" customHeight="1">
      <c r="A212" s="43">
        <f>'S5 Maquette'!B212</f>
        <v>0</v>
      </c>
      <c r="B212" s="43">
        <f>'S5 Maquette'!C212</f>
        <v>0</v>
      </c>
      <c r="C212" s="42">
        <f>'S5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0"/>
      <c r="U212" s="40"/>
      <c r="V212" s="45"/>
    </row>
    <row r="213" spans="1:22" ht="30.6" customHeight="1">
      <c r="A213" s="43">
        <f>'S5 Maquette'!B213</f>
        <v>0</v>
      </c>
      <c r="B213" s="43">
        <f>'S5 Maquette'!C213</f>
        <v>0</v>
      </c>
      <c r="C213" s="42">
        <f>'S5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40"/>
      <c r="V213" s="45"/>
    </row>
    <row r="214" spans="1:22" ht="30.6" customHeight="1">
      <c r="A214" s="43">
        <f>'S5 Maquette'!B214</f>
        <v>0</v>
      </c>
      <c r="B214" s="43">
        <f>'S5 Maquette'!C214</f>
        <v>0</v>
      </c>
      <c r="C214" s="42">
        <f>'S5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/>
      <c r="U214" s="40"/>
      <c r="V214" s="45"/>
    </row>
    <row r="215" spans="1:22" ht="30.6" customHeight="1">
      <c r="A215" s="43">
        <f>'S5 Maquette'!B215</f>
        <v>0</v>
      </c>
      <c r="B215" s="43">
        <f>'S5 Maquette'!C215</f>
        <v>0</v>
      </c>
      <c r="C215" s="42">
        <f>'S5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0"/>
      <c r="U215" s="40"/>
      <c r="V215" s="45"/>
    </row>
    <row r="216" spans="1:22" ht="30.6" customHeight="1">
      <c r="A216" s="43">
        <f>'S5 Maquette'!B216</f>
        <v>0</v>
      </c>
      <c r="B216" s="43">
        <f>'S5 Maquette'!C216</f>
        <v>0</v>
      </c>
      <c r="C216" s="42">
        <f>'S5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0"/>
      <c r="U216" s="40"/>
      <c r="V216" s="45"/>
    </row>
    <row r="217" spans="1:22" ht="30.6" customHeight="1">
      <c r="A217" s="43">
        <f>'S5 Maquette'!B217</f>
        <v>0</v>
      </c>
      <c r="B217" s="43">
        <f>'S5 Maquette'!C217</f>
        <v>0</v>
      </c>
      <c r="C217" s="42">
        <f>'S5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0"/>
      <c r="U217" s="40"/>
      <c r="V217" s="45"/>
    </row>
    <row r="218" spans="1:22" ht="30.6" customHeight="1">
      <c r="A218" s="43">
        <f>'S5 Maquette'!B218</f>
        <v>0</v>
      </c>
      <c r="B218" s="43">
        <f>'S5 Maquette'!C218</f>
        <v>0</v>
      </c>
      <c r="C218" s="42">
        <f>'S5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0"/>
      <c r="U218" s="40"/>
      <c r="V218" s="45"/>
    </row>
    <row r="219" spans="1:22" ht="30.6" customHeight="1">
      <c r="A219" s="43">
        <f>'S5 Maquette'!B219</f>
        <v>0</v>
      </c>
      <c r="B219" s="43">
        <f>'S5 Maquette'!C219</f>
        <v>0</v>
      </c>
      <c r="C219" s="42">
        <f>'S5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0"/>
      <c r="U219" s="40"/>
      <c r="V219" s="45"/>
    </row>
    <row r="220" spans="1:22" ht="30.6" customHeight="1">
      <c r="A220" s="43">
        <f>'S5 Maquette'!B220</f>
        <v>0</v>
      </c>
      <c r="B220" s="43">
        <f>'S5 Maquette'!C220</f>
        <v>0</v>
      </c>
      <c r="C220" s="42">
        <f>'S5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40"/>
      <c r="V220" s="45"/>
    </row>
    <row r="221" spans="1:22" ht="30.6" customHeight="1">
      <c r="A221" s="43">
        <f>'S5 Maquette'!B221</f>
        <v>0</v>
      </c>
      <c r="B221" s="43">
        <f>'S5 Maquette'!C221</f>
        <v>0</v>
      </c>
      <c r="C221" s="42">
        <f>'S5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0"/>
      <c r="U221" s="40"/>
      <c r="V221" s="45"/>
    </row>
    <row r="222" spans="1:22" ht="30.6" customHeight="1">
      <c r="A222" s="43">
        <f>'S5 Maquette'!B222</f>
        <v>0</v>
      </c>
      <c r="B222" s="43">
        <f>'S5 Maquette'!C222</f>
        <v>0</v>
      </c>
      <c r="C222" s="42">
        <f>'S5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  <c r="U222" s="40"/>
      <c r="V222" s="45"/>
    </row>
    <row r="223" spans="1:22" ht="30.6" customHeight="1">
      <c r="A223" s="43">
        <f>'S5 Maquette'!B223</f>
        <v>0</v>
      </c>
      <c r="B223" s="43">
        <f>'S5 Maquette'!C223</f>
        <v>0</v>
      </c>
      <c r="C223" s="42">
        <f>'S5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0"/>
      <c r="U223" s="40"/>
      <c r="V223" s="45"/>
    </row>
    <row r="224" spans="1:22" ht="30.6" customHeight="1">
      <c r="A224" s="43">
        <f>'S5 Maquette'!B224</f>
        <v>0</v>
      </c>
      <c r="B224" s="43">
        <f>'S5 Maquette'!C224</f>
        <v>0</v>
      </c>
      <c r="C224" s="42">
        <f>'S5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/>
      <c r="U224" s="40"/>
      <c r="V224" s="45"/>
    </row>
    <row r="225" spans="1:22" ht="30.6" customHeight="1">
      <c r="A225" s="43">
        <f>'S5 Maquette'!B225</f>
        <v>0</v>
      </c>
      <c r="B225" s="43">
        <f>'S5 Maquette'!C225</f>
        <v>0</v>
      </c>
      <c r="C225" s="42">
        <f>'S5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0"/>
      <c r="U225" s="40"/>
      <c r="V225" s="45"/>
    </row>
    <row r="226" spans="1:22" ht="30.6" customHeight="1">
      <c r="A226" s="43">
        <f>'S5 Maquette'!B226</f>
        <v>0</v>
      </c>
      <c r="B226" s="43">
        <f>'S5 Maquette'!C226</f>
        <v>0</v>
      </c>
      <c r="C226" s="42">
        <f>'S5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0"/>
      <c r="U226" s="40"/>
      <c r="V226" s="45"/>
    </row>
    <row r="227" spans="1:22" ht="30.6" customHeight="1">
      <c r="A227" s="43">
        <f>'S5 Maquette'!B227</f>
        <v>0</v>
      </c>
      <c r="B227" s="43">
        <f>'S5 Maquette'!C227</f>
        <v>0</v>
      </c>
      <c r="C227" s="42">
        <f>'S5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0"/>
      <c r="U227" s="40"/>
      <c r="V227" s="45"/>
    </row>
    <row r="228" spans="1:22" ht="30.6" customHeight="1">
      <c r="A228" s="43">
        <f>'S5 Maquette'!B228</f>
        <v>0</v>
      </c>
      <c r="B228" s="43">
        <f>'S5 Maquette'!C228</f>
        <v>0</v>
      </c>
      <c r="C228" s="42">
        <f>'S5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0"/>
      <c r="U228" s="40"/>
      <c r="V228" s="45"/>
    </row>
    <row r="229" spans="1:22" ht="30.6" customHeight="1">
      <c r="A229" s="43">
        <f>'S5 Maquette'!B229</f>
        <v>0</v>
      </c>
      <c r="B229" s="43">
        <f>'S5 Maquette'!C229</f>
        <v>0</v>
      </c>
      <c r="C229" s="42">
        <f>'S5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0"/>
      <c r="U229" s="40"/>
      <c r="V229" s="45"/>
    </row>
    <row r="230" spans="1:22" ht="30.6" customHeight="1">
      <c r="A230" s="43">
        <f>'S5 Maquette'!B230</f>
        <v>0</v>
      </c>
      <c r="B230" s="43">
        <f>'S5 Maquette'!C230</f>
        <v>0</v>
      </c>
      <c r="C230" s="42">
        <f>'S5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40"/>
      <c r="V230" s="45"/>
    </row>
    <row r="231" spans="1:22" ht="30.6" customHeight="1">
      <c r="A231" s="43">
        <f>'S5 Maquette'!B231</f>
        <v>0</v>
      </c>
      <c r="B231" s="43">
        <f>'S5 Maquette'!C231</f>
        <v>0</v>
      </c>
      <c r="C231" s="42">
        <f>'S5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  <c r="U231" s="40"/>
      <c r="V231" s="45"/>
    </row>
    <row r="232" spans="1:22" ht="30.6" customHeight="1">
      <c r="A232" s="43">
        <f>'S5 Maquette'!B232</f>
        <v>0</v>
      </c>
      <c r="B232" s="43">
        <f>'S5 Maquette'!C232</f>
        <v>0</v>
      </c>
      <c r="C232" s="42">
        <f>'S5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0"/>
      <c r="U232" s="40"/>
      <c r="V232" s="45"/>
    </row>
    <row r="233" spans="1:22" ht="30.6" customHeight="1">
      <c r="A233" s="43">
        <f>'S5 Maquette'!B233</f>
        <v>0</v>
      </c>
      <c r="B233" s="43">
        <f>'S5 Maquette'!C233</f>
        <v>0</v>
      </c>
      <c r="C233" s="42">
        <f>'S5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0"/>
      <c r="U233" s="40"/>
      <c r="V233" s="45"/>
    </row>
    <row r="234" spans="1:22" ht="30.6" customHeight="1">
      <c r="A234" s="43">
        <f>'S5 Maquette'!B234</f>
        <v>0</v>
      </c>
      <c r="B234" s="43">
        <f>'S5 Maquette'!C234</f>
        <v>0</v>
      </c>
      <c r="C234" s="42">
        <f>'S5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0"/>
      <c r="U234" s="40"/>
      <c r="V234" s="45"/>
    </row>
    <row r="235" spans="1:22" ht="30.6" customHeight="1">
      <c r="A235" s="43">
        <f>'S5 Maquette'!B235</f>
        <v>0</v>
      </c>
      <c r="B235" s="43">
        <f>'S5 Maquette'!C235</f>
        <v>0</v>
      </c>
      <c r="C235" s="42">
        <f>'S5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0"/>
      <c r="U235" s="40"/>
      <c r="V235" s="45"/>
    </row>
    <row r="236" spans="1:22" ht="30.6" customHeight="1">
      <c r="A236" s="43">
        <f>'S5 Maquette'!B236</f>
        <v>0</v>
      </c>
      <c r="B236" s="43">
        <f>'S5 Maquette'!C236</f>
        <v>0</v>
      </c>
      <c r="C236" s="42">
        <f>'S5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0"/>
      <c r="U236" s="40"/>
      <c r="V236" s="45"/>
    </row>
    <row r="237" spans="1:22" ht="30.6" customHeight="1">
      <c r="A237" s="43">
        <f>'S5 Maquette'!B237</f>
        <v>0</v>
      </c>
      <c r="B237" s="43">
        <f>'S5 Maquette'!C237</f>
        <v>0</v>
      </c>
      <c r="C237" s="42">
        <f>'S5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0"/>
      <c r="U237" s="40"/>
      <c r="V237" s="45"/>
    </row>
    <row r="238" spans="1:22" ht="30.6" customHeight="1">
      <c r="A238" s="43">
        <f>'S5 Maquette'!B238</f>
        <v>0</v>
      </c>
      <c r="B238" s="43">
        <f>'S5 Maquette'!C238</f>
        <v>0</v>
      </c>
      <c r="C238" s="42">
        <f>'S5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0"/>
      <c r="U238" s="40"/>
      <c r="V238" s="45"/>
    </row>
    <row r="239" spans="1:22" ht="30.6" customHeight="1">
      <c r="A239" s="43">
        <f>'S5 Maquette'!B239</f>
        <v>0</v>
      </c>
      <c r="B239" s="43">
        <f>'S5 Maquette'!C239</f>
        <v>0</v>
      </c>
      <c r="C239" s="42">
        <f>'S5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0"/>
      <c r="U239" s="40"/>
      <c r="V239" s="45"/>
    </row>
    <row r="240" spans="1:22" ht="30.6" customHeight="1">
      <c r="A240" s="43">
        <f>'S5 Maquette'!B240</f>
        <v>0</v>
      </c>
      <c r="B240" s="43">
        <f>'S5 Maquette'!C240</f>
        <v>0</v>
      </c>
      <c r="C240" s="42">
        <f>'S5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0"/>
      <c r="U240" s="40"/>
      <c r="V240" s="45"/>
    </row>
    <row r="241" spans="1:22" ht="30.6" customHeight="1">
      <c r="A241" s="43">
        <f>'S5 Maquette'!B241</f>
        <v>0</v>
      </c>
      <c r="B241" s="43">
        <f>'S5 Maquette'!C241</f>
        <v>0</v>
      </c>
      <c r="C241" s="42">
        <f>'S5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0"/>
      <c r="U241" s="40"/>
      <c r="V241" s="45"/>
    </row>
    <row r="242" spans="1:22" ht="30.6" customHeight="1">
      <c r="A242" s="43">
        <f>'S5 Maquette'!B242</f>
        <v>0</v>
      </c>
      <c r="B242" s="43">
        <f>'S5 Maquette'!C242</f>
        <v>0</v>
      </c>
      <c r="C242" s="42">
        <f>'S5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0"/>
      <c r="U242" s="40"/>
      <c r="V242" s="45"/>
    </row>
    <row r="243" spans="1:22" ht="30.6" customHeight="1">
      <c r="A243" s="43">
        <f>'S5 Maquette'!B243</f>
        <v>0</v>
      </c>
      <c r="B243" s="43">
        <f>'S5 Maquette'!C243</f>
        <v>0</v>
      </c>
      <c r="C243" s="42">
        <f>'S5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0"/>
      <c r="U243" s="40"/>
      <c r="V243" s="45"/>
    </row>
    <row r="244" spans="1:22" ht="30.6" customHeight="1">
      <c r="A244" s="43">
        <f>'S5 Maquette'!B244</f>
        <v>0</v>
      </c>
      <c r="B244" s="43">
        <f>'S5 Maquette'!C244</f>
        <v>0</v>
      </c>
      <c r="C244" s="42">
        <f>'S5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0"/>
      <c r="U244" s="40"/>
      <c r="V244" s="45"/>
    </row>
    <row r="245" spans="1:22" ht="30.6" customHeight="1">
      <c r="A245" s="43">
        <f>'S5 Maquette'!B245</f>
        <v>0</v>
      </c>
      <c r="B245" s="43">
        <f>'S5 Maquette'!C245</f>
        <v>0</v>
      </c>
      <c r="C245" s="42">
        <f>'S5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0"/>
      <c r="U245" s="40"/>
      <c r="V245" s="45"/>
    </row>
    <row r="246" spans="1:22" ht="30.6" customHeight="1">
      <c r="A246" s="43">
        <f>'S5 Maquette'!B246</f>
        <v>0</v>
      </c>
      <c r="B246" s="43">
        <f>'S5 Maquette'!C246</f>
        <v>0</v>
      </c>
      <c r="C246" s="42">
        <f>'S5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0"/>
      <c r="U246" s="40"/>
      <c r="V246" s="45"/>
    </row>
    <row r="247" spans="1:22" ht="30.6" customHeight="1">
      <c r="A247" s="43">
        <f>'S5 Maquette'!B247</f>
        <v>0</v>
      </c>
      <c r="B247" s="43">
        <f>'S5 Maquette'!C247</f>
        <v>0</v>
      </c>
      <c r="C247" s="42">
        <f>'S5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0"/>
      <c r="U247" s="40"/>
      <c r="V247" s="45"/>
    </row>
    <row r="248" spans="1:22" ht="30.6" customHeight="1">
      <c r="A248" s="43">
        <f>'S5 Maquette'!B248</f>
        <v>0</v>
      </c>
      <c r="B248" s="43">
        <f>'S5 Maquette'!C248</f>
        <v>0</v>
      </c>
      <c r="C248" s="42">
        <f>'S5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0"/>
      <c r="U248" s="40"/>
      <c r="V248" s="45"/>
    </row>
    <row r="249" spans="1:22" ht="30.6" customHeight="1">
      <c r="A249" s="43">
        <f>'S5 Maquette'!B249</f>
        <v>0</v>
      </c>
      <c r="B249" s="43">
        <f>'S5 Maquette'!C249</f>
        <v>0</v>
      </c>
      <c r="C249" s="42">
        <f>'S5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0"/>
      <c r="U249" s="40"/>
      <c r="V249" s="45"/>
    </row>
    <row r="250" spans="1:22" ht="30.6" customHeight="1">
      <c r="A250" s="43">
        <f>'S5 Maquette'!B250</f>
        <v>0</v>
      </c>
      <c r="B250" s="43">
        <f>'S5 Maquette'!C250</f>
        <v>0</v>
      </c>
      <c r="C250" s="42">
        <f>'S5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0"/>
      <c r="U250" s="40"/>
      <c r="V250" s="45"/>
    </row>
    <row r="251" spans="1:22" ht="30.6" customHeight="1">
      <c r="A251" s="43">
        <f>'S5 Maquette'!B251</f>
        <v>0</v>
      </c>
      <c r="B251" s="43">
        <f>'S5 Maquette'!C251</f>
        <v>0</v>
      </c>
      <c r="C251" s="42">
        <f>'S5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0"/>
      <c r="U251" s="40"/>
      <c r="V251" s="45"/>
    </row>
    <row r="252" spans="1:22" ht="30.6" customHeight="1">
      <c r="A252" s="43">
        <f>'S5 Maquette'!B252</f>
        <v>0</v>
      </c>
      <c r="B252" s="43">
        <f>'S5 Maquette'!C252</f>
        <v>0</v>
      </c>
      <c r="C252" s="42">
        <f>'S5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0"/>
      <c r="U252" s="40"/>
      <c r="V252" s="45"/>
    </row>
    <row r="253" spans="1:22" ht="30.6" customHeight="1">
      <c r="A253" s="43">
        <f>'S5 Maquette'!B253</f>
        <v>0</v>
      </c>
      <c r="B253" s="43">
        <f>'S5 Maquette'!C253</f>
        <v>0</v>
      </c>
      <c r="C253" s="42">
        <f>'S5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0"/>
      <c r="U253" s="40"/>
      <c r="V253" s="45"/>
    </row>
    <row r="254" spans="1:22" ht="30.6" customHeight="1">
      <c r="A254" s="43">
        <f>'S5 Maquette'!B254</f>
        <v>0</v>
      </c>
      <c r="B254" s="43">
        <f>'S5 Maquette'!C254</f>
        <v>0</v>
      </c>
      <c r="C254" s="42">
        <f>'S5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0"/>
      <c r="U254" s="40"/>
      <c r="V254" s="45"/>
    </row>
    <row r="255" spans="1:22" ht="30.6" customHeight="1">
      <c r="A255" s="43">
        <f>'S5 Maquette'!B255</f>
        <v>0</v>
      </c>
      <c r="B255" s="43">
        <f>'S5 Maquette'!C255</f>
        <v>0</v>
      </c>
      <c r="C255" s="42">
        <f>'S5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0"/>
      <c r="U255" s="40"/>
      <c r="V255" s="45"/>
    </row>
    <row r="256" spans="1:22" ht="30.6" customHeight="1">
      <c r="A256" s="43">
        <f>'S5 Maquette'!B256</f>
        <v>0</v>
      </c>
      <c r="B256" s="43">
        <f>'S5 Maquette'!C256</f>
        <v>0</v>
      </c>
      <c r="C256" s="42">
        <f>'S5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0"/>
      <c r="U256" s="40"/>
      <c r="V256" s="45"/>
    </row>
    <row r="257" spans="1:22" ht="30.6" customHeight="1">
      <c r="A257" s="43">
        <f>'S5 Maquette'!B257</f>
        <v>0</v>
      </c>
      <c r="B257" s="43">
        <f>'S5 Maquette'!C257</f>
        <v>0</v>
      </c>
      <c r="C257" s="42">
        <f>'S5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0"/>
      <c r="U257" s="40"/>
      <c r="V257" s="45"/>
    </row>
    <row r="258" spans="1:22" ht="30.6" customHeight="1">
      <c r="A258" s="43">
        <f>'S5 Maquette'!B258</f>
        <v>0</v>
      </c>
      <c r="B258" s="43">
        <f>'S5 Maquette'!C258</f>
        <v>0</v>
      </c>
      <c r="C258" s="42">
        <f>'S5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0"/>
      <c r="U258" s="40"/>
      <c r="V258" s="45"/>
    </row>
    <row r="259" spans="1:22" ht="30.6" customHeight="1">
      <c r="A259" s="43">
        <f>'S5 Maquette'!B259</f>
        <v>0</v>
      </c>
      <c r="B259" s="43">
        <f>'S5 Maquette'!C259</f>
        <v>0</v>
      </c>
      <c r="C259" s="42">
        <f>'S5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0"/>
      <c r="U259" s="40"/>
      <c r="V259" s="45"/>
    </row>
    <row r="260" spans="1:22" ht="30.6" customHeight="1">
      <c r="A260" s="43">
        <f>'S5 Maquette'!B260</f>
        <v>0</v>
      </c>
      <c r="B260" s="43">
        <f>'S5 Maquette'!C260</f>
        <v>0</v>
      </c>
      <c r="C260" s="42">
        <f>'S5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0"/>
      <c r="U260" s="40"/>
      <c r="V260" s="45"/>
    </row>
    <row r="261" spans="1:22" ht="30.6" customHeight="1">
      <c r="A261" s="43">
        <f>'S5 Maquette'!B261</f>
        <v>0</v>
      </c>
      <c r="B261" s="43">
        <f>'S5 Maquette'!C261</f>
        <v>0</v>
      </c>
      <c r="C261" s="42">
        <f>'S5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0"/>
      <c r="U261" s="40"/>
      <c r="V261" s="45"/>
    </row>
    <row r="262" spans="1:22" ht="30.6" customHeight="1">
      <c r="A262" s="43">
        <f>'S5 Maquette'!B262</f>
        <v>0</v>
      </c>
      <c r="B262" s="43">
        <f>'S5 Maquette'!C262</f>
        <v>0</v>
      </c>
      <c r="C262" s="42">
        <f>'S5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  <c r="U262" s="40"/>
      <c r="V262" s="45"/>
    </row>
    <row r="263" spans="1:22" ht="30.6" customHeight="1">
      <c r="A263" s="43">
        <f>'S5 Maquette'!B263</f>
        <v>0</v>
      </c>
      <c r="B263" s="43">
        <f>'S5 Maquette'!C263</f>
        <v>0</v>
      </c>
      <c r="C263" s="42">
        <f>'S5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0"/>
      <c r="U263" s="40"/>
      <c r="V263" s="45"/>
    </row>
    <row r="264" spans="1:22" ht="30.6" customHeight="1">
      <c r="A264" s="43">
        <f>'S5 Maquette'!B264</f>
        <v>0</v>
      </c>
      <c r="B264" s="43">
        <f>'S5 Maquette'!C264</f>
        <v>0</v>
      </c>
      <c r="C264" s="42">
        <f>'S5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0"/>
      <c r="U264" s="40"/>
      <c r="V264" s="45"/>
    </row>
    <row r="265" spans="1:22" ht="30.6" customHeight="1">
      <c r="A265" s="43">
        <f>'S5 Maquette'!B265</f>
        <v>0</v>
      </c>
      <c r="B265" s="43">
        <f>'S5 Maquette'!C265</f>
        <v>0</v>
      </c>
      <c r="C265" s="42">
        <f>'S5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0"/>
      <c r="U265" s="40"/>
      <c r="V265" s="45"/>
    </row>
    <row r="266" spans="1:22" ht="30.6" customHeight="1">
      <c r="A266" s="43">
        <f>'S5 Maquette'!B266</f>
        <v>0</v>
      </c>
      <c r="B266" s="43">
        <f>'S5 Maquette'!C266</f>
        <v>0</v>
      </c>
      <c r="C266" s="42">
        <f>'S5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40"/>
      <c r="V266" s="45"/>
    </row>
    <row r="267" spans="1:22" ht="30.6" customHeight="1">
      <c r="A267" s="43">
        <f>'S5 Maquette'!B267</f>
        <v>0</v>
      </c>
      <c r="B267" s="43">
        <f>'S5 Maquette'!C267</f>
        <v>0</v>
      </c>
      <c r="C267" s="42">
        <f>'S5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0"/>
      <c r="U267" s="40"/>
      <c r="V267" s="45"/>
    </row>
    <row r="268" spans="1:22" ht="30.6" customHeight="1">
      <c r="A268" s="43">
        <f>'S5 Maquette'!B268</f>
        <v>0</v>
      </c>
      <c r="B268" s="43">
        <f>'S5 Maquette'!C268</f>
        <v>0</v>
      </c>
      <c r="C268" s="42">
        <f>'S5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  <c r="U268" s="40"/>
      <c r="V268" s="45"/>
    </row>
    <row r="269" spans="1:22" ht="30.6" customHeight="1">
      <c r="A269" s="43">
        <f>'S5 Maquette'!B269</f>
        <v>0</v>
      </c>
      <c r="B269" s="43">
        <f>'S5 Maquette'!C269</f>
        <v>0</v>
      </c>
      <c r="C269" s="42">
        <f>'S5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0"/>
      <c r="U269" s="40"/>
      <c r="V269" s="45"/>
    </row>
    <row r="270" spans="1:22" ht="30.6" customHeight="1">
      <c r="A270" s="43">
        <f>'S5 Maquette'!B270</f>
        <v>0</v>
      </c>
      <c r="B270" s="43">
        <f>'S5 Maquette'!C270</f>
        <v>0</v>
      </c>
      <c r="C270" s="42">
        <f>'S5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0"/>
      <c r="U270" s="40"/>
      <c r="V270" s="45"/>
    </row>
    <row r="271" spans="1:22" ht="30.6" customHeight="1">
      <c r="A271" s="43">
        <f>'S5 Maquette'!B271</f>
        <v>0</v>
      </c>
      <c r="B271" s="43">
        <f>'S5 Maquette'!C271</f>
        <v>0</v>
      </c>
      <c r="C271" s="42">
        <f>'S5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0"/>
      <c r="U271" s="40"/>
      <c r="V271" s="45"/>
    </row>
    <row r="272" spans="1:22" ht="30.6" customHeight="1">
      <c r="A272" s="43">
        <f>'S5 Maquette'!B272</f>
        <v>0</v>
      </c>
      <c r="B272" s="43">
        <f>'S5 Maquette'!C272</f>
        <v>0</v>
      </c>
      <c r="C272" s="42">
        <f>'S5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0"/>
      <c r="U272" s="40"/>
      <c r="V272" s="45"/>
    </row>
    <row r="273" spans="1:22" ht="30.6" customHeight="1">
      <c r="A273" s="43">
        <f>'S5 Maquette'!B273</f>
        <v>0</v>
      </c>
      <c r="B273" s="43">
        <f>'S5 Maquette'!C273</f>
        <v>0</v>
      </c>
      <c r="C273" s="42">
        <f>'S5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0"/>
      <c r="U273" s="40"/>
      <c r="V273" s="45"/>
    </row>
    <row r="274" spans="1:22" ht="30.6" customHeight="1">
      <c r="A274" s="43">
        <f>'S5 Maquette'!B274</f>
        <v>0</v>
      </c>
      <c r="B274" s="43">
        <f>'S5 Maquette'!C274</f>
        <v>0</v>
      </c>
      <c r="C274" s="42">
        <f>'S5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0"/>
      <c r="U274" s="40"/>
      <c r="V274" s="45"/>
    </row>
    <row r="275" spans="1:22" ht="30.6" customHeight="1">
      <c r="A275" s="43">
        <f>'S5 Maquette'!B275</f>
        <v>0</v>
      </c>
      <c r="B275" s="43">
        <f>'S5 Maquette'!C275</f>
        <v>0</v>
      </c>
      <c r="C275" s="42">
        <f>'S5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0"/>
      <c r="U275" s="40"/>
      <c r="V275" s="45"/>
    </row>
    <row r="276" spans="1:22" ht="30.6" customHeight="1">
      <c r="A276" s="43">
        <f>'S5 Maquette'!B276</f>
        <v>0</v>
      </c>
      <c r="B276" s="43">
        <f>'S5 Maquette'!C276</f>
        <v>0</v>
      </c>
      <c r="C276" s="42">
        <f>'S5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0"/>
      <c r="U276" s="40"/>
      <c r="V276" s="45"/>
    </row>
    <row r="277" spans="1:22" ht="30.6" customHeight="1">
      <c r="A277" s="43">
        <f>'S5 Maquette'!B277</f>
        <v>0</v>
      </c>
      <c r="B277" s="43">
        <f>'S5 Maquette'!C277</f>
        <v>0</v>
      </c>
      <c r="C277" s="42">
        <f>'S5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0"/>
      <c r="U277" s="40"/>
      <c r="V277" s="45"/>
    </row>
    <row r="278" spans="1:22" ht="30.6" customHeight="1">
      <c r="A278" s="43">
        <f>'S5 Maquette'!B278</f>
        <v>0</v>
      </c>
      <c r="B278" s="43">
        <f>'S5 Maquette'!C278</f>
        <v>0</v>
      </c>
      <c r="C278" s="42">
        <f>'S5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0"/>
      <c r="U278" s="40"/>
      <c r="V278" s="45"/>
    </row>
    <row r="279" spans="1:22" ht="30.6" customHeight="1">
      <c r="A279" s="43">
        <f>'S5 Maquette'!B279</f>
        <v>0</v>
      </c>
      <c r="B279" s="43">
        <f>'S5 Maquette'!C279</f>
        <v>0</v>
      </c>
      <c r="C279" s="42">
        <f>'S5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0"/>
      <c r="U279" s="40"/>
      <c r="V279" s="45"/>
    </row>
    <row r="280" spans="1:22" ht="30.6" customHeight="1">
      <c r="A280" s="43">
        <f>'S5 Maquette'!B280</f>
        <v>0</v>
      </c>
      <c r="B280" s="43">
        <f>'S5 Maquette'!C280</f>
        <v>0</v>
      </c>
      <c r="C280" s="42">
        <f>'S5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0"/>
      <c r="U280" s="40"/>
      <c r="V280" s="45"/>
    </row>
    <row r="281" spans="1:22" ht="30.6" customHeight="1">
      <c r="A281" s="43">
        <f>'S5 Maquette'!B281</f>
        <v>0</v>
      </c>
      <c r="B281" s="43">
        <f>'S5 Maquette'!C281</f>
        <v>0</v>
      </c>
      <c r="C281" s="42">
        <f>'S5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0"/>
      <c r="U281" s="40"/>
      <c r="V281" s="45"/>
    </row>
    <row r="282" spans="1:22" ht="30.6" customHeight="1">
      <c r="A282" s="43">
        <f>'S5 Maquette'!B282</f>
        <v>0</v>
      </c>
      <c r="B282" s="43">
        <f>'S5 Maquette'!C282</f>
        <v>0</v>
      </c>
      <c r="C282" s="42">
        <f>'S5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0"/>
      <c r="U282" s="40"/>
      <c r="V282" s="45"/>
    </row>
    <row r="283" spans="1:22" ht="30.6" customHeight="1">
      <c r="A283" s="43">
        <f>'S5 Maquette'!B283</f>
        <v>0</v>
      </c>
      <c r="B283" s="43">
        <f>'S5 Maquette'!C283</f>
        <v>0</v>
      </c>
      <c r="C283" s="42">
        <f>'S5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0"/>
      <c r="U283" s="40"/>
      <c r="V283" s="45"/>
    </row>
    <row r="284" spans="1:22" ht="30.6" customHeight="1">
      <c r="A284" s="43">
        <f>'S5 Maquette'!B284</f>
        <v>0</v>
      </c>
      <c r="B284" s="43">
        <f>'S5 Maquette'!C284</f>
        <v>0</v>
      </c>
      <c r="C284" s="42">
        <f>'S5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0"/>
      <c r="U284" s="40"/>
      <c r="V284" s="45"/>
    </row>
    <row r="285" spans="1:22" ht="30.6" customHeight="1">
      <c r="A285" s="43">
        <f>'S5 Maquette'!B285</f>
        <v>0</v>
      </c>
      <c r="B285" s="43">
        <f>'S5 Maquette'!C285</f>
        <v>0</v>
      </c>
      <c r="C285" s="42">
        <f>'S5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0"/>
      <c r="U285" s="40"/>
      <c r="V285" s="45"/>
    </row>
    <row r="286" spans="1:22" ht="30.6" customHeight="1">
      <c r="A286" s="43">
        <f>'S5 Maquette'!B286</f>
        <v>0</v>
      </c>
      <c r="B286" s="43">
        <f>'S5 Maquette'!C286</f>
        <v>0</v>
      </c>
      <c r="C286" s="42">
        <f>'S5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0"/>
      <c r="U286" s="40"/>
      <c r="V286" s="45"/>
    </row>
    <row r="287" spans="1:22" ht="30.6" customHeight="1">
      <c r="A287" s="43">
        <f>'S5 Maquette'!B287</f>
        <v>0</v>
      </c>
      <c r="B287" s="43">
        <f>'S5 Maquette'!C287</f>
        <v>0</v>
      </c>
      <c r="C287" s="42">
        <f>'S5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0"/>
      <c r="U287" s="40"/>
      <c r="V287" s="45"/>
    </row>
    <row r="288" spans="1:22" ht="30.6" customHeight="1">
      <c r="A288" s="43">
        <f>'S5 Maquette'!B288</f>
        <v>0</v>
      </c>
      <c r="B288" s="43">
        <f>'S5 Maquette'!C288</f>
        <v>0</v>
      </c>
      <c r="C288" s="42">
        <f>'S5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0"/>
      <c r="U288" s="40"/>
      <c r="V288" s="45"/>
    </row>
    <row r="289" spans="1:22" ht="30.6" customHeight="1">
      <c r="A289" s="43">
        <f>'S5 Maquette'!B289</f>
        <v>0</v>
      </c>
      <c r="B289" s="43">
        <f>'S5 Maquette'!C289</f>
        <v>0</v>
      </c>
      <c r="C289" s="42">
        <f>'S5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0"/>
      <c r="U289" s="40"/>
      <c r="V289" s="45"/>
    </row>
    <row r="290" spans="1:22" ht="30.6" customHeight="1">
      <c r="A290" s="43">
        <f>'S5 Maquette'!B290</f>
        <v>0</v>
      </c>
      <c r="B290" s="43">
        <f>'S5 Maquette'!C290</f>
        <v>0</v>
      </c>
      <c r="C290" s="42">
        <f>'S5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0"/>
      <c r="U290" s="40"/>
      <c r="V290" s="45"/>
    </row>
    <row r="291" spans="1:22" ht="30.6" customHeight="1">
      <c r="A291" s="43">
        <f>'S5 Maquette'!B291</f>
        <v>0</v>
      </c>
      <c r="B291" s="43">
        <f>'S5 Maquette'!C291</f>
        <v>0</v>
      </c>
      <c r="C291" s="42">
        <f>'S5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0"/>
      <c r="U291" s="40"/>
      <c r="V291" s="45"/>
    </row>
    <row r="292" spans="1:22" ht="30.6" customHeight="1">
      <c r="A292" s="43">
        <f>'S5 Maquette'!B292</f>
        <v>0</v>
      </c>
      <c r="B292" s="43">
        <f>'S5 Maquette'!C292</f>
        <v>0</v>
      </c>
      <c r="C292" s="42">
        <f>'S5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0"/>
      <c r="U292" s="40"/>
      <c r="V292" s="45"/>
    </row>
    <row r="293" spans="1:22" ht="30.6" customHeight="1">
      <c r="A293" s="43">
        <f>'S5 Maquette'!B293</f>
        <v>0</v>
      </c>
      <c r="B293" s="43">
        <f>'S5 Maquette'!C293</f>
        <v>0</v>
      </c>
      <c r="C293" s="42">
        <f>'S5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0"/>
      <c r="U293" s="40"/>
      <c r="V293" s="45"/>
    </row>
    <row r="294" spans="1:22" ht="30.6" customHeight="1">
      <c r="A294" s="43">
        <f>'S5 Maquette'!B294</f>
        <v>0</v>
      </c>
      <c r="B294" s="43">
        <f>'S5 Maquette'!C294</f>
        <v>0</v>
      </c>
      <c r="C294" s="42">
        <f>'S5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0"/>
      <c r="U294" s="40"/>
      <c r="V294" s="45"/>
    </row>
    <row r="295" spans="1:22" ht="30.6" customHeight="1">
      <c r="A295" s="43">
        <f>'S5 Maquette'!B295</f>
        <v>0</v>
      </c>
      <c r="B295" s="43">
        <f>'S5 Maquette'!C295</f>
        <v>0</v>
      </c>
      <c r="C295" s="42">
        <f>'S5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0"/>
      <c r="U295" s="40"/>
      <c r="V295" s="45"/>
    </row>
    <row r="296" spans="1:22" ht="30.6" customHeight="1">
      <c r="A296" s="43">
        <f>'S5 Maquette'!B296</f>
        <v>0</v>
      </c>
      <c r="B296" s="43">
        <f>'S5 Maquette'!C296</f>
        <v>0</v>
      </c>
      <c r="C296" s="42">
        <f>'S5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0"/>
      <c r="U296" s="40"/>
      <c r="V296" s="45"/>
    </row>
    <row r="297" spans="1:22" ht="30.6" customHeight="1">
      <c r="A297" s="43">
        <f>'S5 Maquette'!B297</f>
        <v>0</v>
      </c>
      <c r="B297" s="43">
        <f>'S5 Maquette'!C297</f>
        <v>0</v>
      </c>
      <c r="C297" s="42">
        <f>'S5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0"/>
      <c r="U297" s="40"/>
      <c r="V297" s="45"/>
    </row>
    <row r="298" spans="1:22" ht="30.6" customHeight="1">
      <c r="A298" s="43">
        <f>'S5 Maquette'!B298</f>
        <v>0</v>
      </c>
      <c r="B298" s="43">
        <f>'S5 Maquette'!C298</f>
        <v>0</v>
      </c>
      <c r="C298" s="42">
        <f>'S5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0"/>
      <c r="U298" s="40"/>
      <c r="V298" s="45"/>
    </row>
    <row r="299" spans="1:22" ht="30.6" customHeight="1">
      <c r="A299" s="43">
        <f>'S5 Maquette'!B299</f>
        <v>0</v>
      </c>
      <c r="B299" s="43">
        <f>'S5 Maquette'!C299</f>
        <v>0</v>
      </c>
      <c r="C299" s="42">
        <f>'S5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0"/>
      <c r="U299" s="40"/>
      <c r="V299" s="45"/>
    </row>
    <row r="300" spans="1:22" ht="30.6" customHeight="1">
      <c r="A300" s="43">
        <f>'S5 Maquette'!B300</f>
        <v>0</v>
      </c>
      <c r="B300" s="43">
        <f>'S5 Maquette'!C300</f>
        <v>0</v>
      </c>
      <c r="C300" s="42">
        <f>'S5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0"/>
      <c r="U300" s="40"/>
      <c r="V300" s="45"/>
    </row>
  </sheetData>
  <sheetProtection algorithmName="SHA-512" hashValue="li98uLWf/g+GLR180TS3dOhAIWpl99H9EHkmrTLpctvx2Z+cR7vzDVbRA8ATvzI5GHBk3wP9KwMPbWXA7c+/gg==" saltValue="H5mfIFjRn4bBXCd81+VooQ==" spinCount="100000" sheet="1" formatCells="0" insertRows="0"/>
  <mergeCells count="26"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Q13"/>
    <mergeCell ref="P14:Q17"/>
    <mergeCell ref="R12:U13"/>
    <mergeCell ref="A13:A14"/>
    <mergeCell ref="B13:C14"/>
    <mergeCell ref="D13:D14"/>
    <mergeCell ref="E13:G14"/>
    <mergeCell ref="M14:M17"/>
    <mergeCell ref="N14:O17"/>
    <mergeCell ref="R14:R17"/>
    <mergeCell ref="S14:S17"/>
    <mergeCell ref="T14:T17"/>
    <mergeCell ref="U14:U17"/>
    <mergeCell ref="A15:A16"/>
    <mergeCell ref="B15:C16"/>
    <mergeCell ref="D15:D16"/>
  </mergeCells>
  <conditionalFormatting sqref="A1:A17 A301:A999">
    <cfRule type="expression" dxfId="134" priority="14">
      <formula>$C1="Parcours Pédagogique"</formula>
    </cfRule>
    <cfRule type="expression" dxfId="133" priority="15">
      <formula>$C1="BLOC"</formula>
    </cfRule>
    <cfRule type="expression" dxfId="132" priority="16">
      <formula>$C1="OPTION"</formula>
    </cfRule>
  </conditionalFormatting>
  <conditionalFormatting sqref="V16 A16:U298">
    <cfRule type="expression" dxfId="131" priority="19">
      <formula>$C16="Modification MCC"</formula>
    </cfRule>
  </conditionalFormatting>
  <conditionalFormatting sqref="V18 A18:U300">
    <cfRule type="expression" dxfId="130" priority="23">
      <formula>$C18="Modification"</formula>
    </cfRule>
  </conditionalFormatting>
  <conditionalFormatting sqref="B1:U9 B10:E10 J10:U11 B11:D11 B12:M12 R12 B13:L13 B14:N14 P14 R14:U17 B15:M17 B301:U999">
    <cfRule type="expression" dxfId="129" priority="21">
      <formula>$D1="Création"</formula>
    </cfRule>
    <cfRule type="expression" dxfId="128" priority="22">
      <formula>$D1="Fermeture"</formula>
    </cfRule>
  </conditionalFormatting>
  <conditionalFormatting sqref="C1:U11 C12:M12 R12:U13 C13:L13 C14:U999">
    <cfRule type="expression" dxfId="127" priority="6">
      <formula>$B1="Option"</formula>
    </cfRule>
  </conditionalFormatting>
  <conditionalFormatting sqref="J1:J999">
    <cfRule type="expression" dxfId="126" priority="12">
      <formula>$I1="NON"</formula>
    </cfRule>
  </conditionalFormatting>
  <conditionalFormatting sqref="L18:L300 N18:O300">
    <cfRule type="expression" dxfId="125" priority="7">
      <formula>$K18="CCI (CC Intégral)"</formula>
    </cfRule>
  </conditionalFormatting>
  <conditionalFormatting sqref="L18:M300 P18:Q300">
    <cfRule type="expression" dxfId="124" priority="8">
      <formula>$K18="CT (Contrôle terminal)"</formula>
    </cfRule>
  </conditionalFormatting>
  <conditionalFormatting sqref="P18:Q300">
    <cfRule type="expression" dxfId="123" priority="5">
      <formula>$K18="CC&amp;CT"</formula>
    </cfRule>
  </conditionalFormatting>
  <conditionalFormatting sqref="R14:U17 B15:M17 B1:U9 J10:U11 B12:M12 B13:L13 B14:N14 B301:U999 B10:E10 B11:D11 R12 P14">
    <cfRule type="expression" dxfId="122" priority="20">
      <formula>$D1="Modification"</formula>
    </cfRule>
  </conditionalFormatting>
  <conditionalFormatting sqref="S1:T999">
    <cfRule type="expression" dxfId="121" priority="9">
      <formula>$R1="Autres"</formula>
    </cfRule>
  </conditionalFormatting>
  <conditionalFormatting sqref="U1:U999 V18">
    <cfRule type="expression" dxfId="120" priority="10">
      <formula>$R1="CT (Contrôle terminal)"</formula>
    </cfRule>
  </conditionalFormatting>
  <conditionalFormatting sqref="V18 A18:U300">
    <cfRule type="expression" dxfId="119" priority="24">
      <formula>$C18="Création"</formula>
    </cfRule>
    <cfRule type="expression" dxfId="118" priority="25">
      <formula>$C18="Fermeture"</formula>
    </cfRule>
  </conditionalFormatting>
  <conditionalFormatting sqref="T24:T25">
    <cfRule type="expression" dxfId="117" priority="4">
      <formula>$K24="CT (Contrôle terminal)"</formula>
    </cfRule>
  </conditionalFormatting>
  <conditionalFormatting sqref="T24:T25">
    <cfRule type="expression" dxfId="116" priority="3">
      <formula>$K24="CC&amp;CT"</formula>
    </cfRule>
  </conditionalFormatting>
  <conditionalFormatting sqref="S29:T29">
    <cfRule type="expression" dxfId="115" priority="2">
      <formula>$K29="CT (Contrôle terminal)"</formula>
    </cfRule>
  </conditionalFormatting>
  <conditionalFormatting sqref="S29:T29">
    <cfRule type="expression" dxfId="114" priority="1">
      <formula>$K29="CC&amp;CT"</formula>
    </cfRule>
  </conditionalFormatting>
  <dataValidations count="7">
    <dataValidation type="list" allowBlank="1" showInputMessage="1" showErrorMessage="1" sqref="G23:G300 G19 H19:I300 E19:F300" xr:uid="{EAC9132A-8A74-49B2-AC3C-99091CCAA13C}">
      <formula1>"OUI, NON"</formula1>
    </dataValidation>
    <dataValidation type="list" allowBlank="1" showInputMessage="1" showErrorMessage="1" sqref="R19:R300" xr:uid="{D08DC88C-EEBC-43B9-88F7-4C904CF79334}">
      <formula1>"CT (Contrôle terminal), Autres"</formula1>
    </dataValidation>
    <dataValidation type="list" allowBlank="1" showInputMessage="1" showErrorMessage="1" sqref="D1:D6" xr:uid="{7E959D30-2567-48B5-B271-2175E24E90EB}">
      <formula1>"Obligatoire, Facultatif, Complémentaire"</formula1>
    </dataValidation>
    <dataValidation type="list" allowBlank="1" showInputMessage="1" showErrorMessage="1" sqref="C19:C300" xr:uid="{4EA637FE-56BA-47F8-968F-E420AF408B7F}">
      <formula1>"Modification MCC"</formula1>
    </dataValidation>
    <dataValidation type="list" allowBlank="1" showInputMessage="1" showErrorMessage="1" sqref="K19:K300" xr:uid="{EED70BAB-1C30-4E6C-A424-DECDABBB26AD}">
      <formula1>List_Controle2</formula1>
    </dataValidation>
    <dataValidation type="list" allowBlank="1" showInputMessage="1" showErrorMessage="1" sqref="N19:N300 S19:S27 S30:S300" xr:uid="{9BA90068-E330-456A-9318-468F6DC844FC}">
      <formula1>List_Controle</formula1>
    </dataValidation>
    <dataValidation errorStyle="warning" allowBlank="1" showInputMessage="1" showErrorMessage="1" sqref="S28" xr:uid="{A86EA6AD-6C0D-409E-9F5E-596F4C3F13C3}"/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5"/>
  <dimension ref="A1:O302"/>
  <sheetViews>
    <sheetView tabSelected="1" topLeftCell="F22" zoomScale="70" zoomScaleNormal="70" workbookViewId="0">
      <selection activeCell="L25" sqref="L25"/>
    </sheetView>
  </sheetViews>
  <sheetFormatPr defaultColWidth="11.42578125" defaultRowHeight="15"/>
  <cols>
    <col min="1" max="1" width="18.5703125" style="16" customWidth="1"/>
    <col min="2" max="2" width="53.5703125" style="16" customWidth="1"/>
    <col min="3" max="3" width="18" style="16" customWidth="1"/>
    <col min="4" max="4" width="15.7109375" style="16" customWidth="1"/>
    <col min="5" max="5" width="27.28515625" style="16" customWidth="1"/>
    <col min="6" max="6" width="24.7109375" style="16" customWidth="1"/>
    <col min="7" max="7" width="29.140625" style="16" customWidth="1"/>
    <col min="8" max="8" width="46" style="16" customWidth="1"/>
    <col min="9" max="9" width="17" style="16" customWidth="1"/>
    <col min="10" max="10" width="14.28515625" style="16" customWidth="1"/>
    <col min="11" max="11" width="14.7109375" style="16" customWidth="1"/>
    <col min="12" max="13" width="21.7109375" style="16" customWidth="1"/>
    <col min="14" max="14" width="47.7109375" style="16" customWidth="1"/>
    <col min="15" max="15" width="54.140625" style="16" customWidth="1"/>
  </cols>
  <sheetData>
    <row r="1" spans="1:10">
      <c r="A1" s="110"/>
      <c r="B1" s="110"/>
      <c r="C1" s="110"/>
      <c r="D1" s="110"/>
      <c r="E1" s="110"/>
      <c r="F1" s="110"/>
      <c r="G1" s="110"/>
      <c r="H1" s="110"/>
      <c r="I1" s="110"/>
      <c r="J1" s="110"/>
    </row>
    <row r="2" spans="1:10">
      <c r="A2" s="110"/>
      <c r="B2" s="110"/>
      <c r="C2" s="110"/>
      <c r="D2" s="110"/>
      <c r="E2" s="110"/>
      <c r="F2" s="110"/>
      <c r="G2" s="110"/>
      <c r="H2" s="110"/>
      <c r="I2" s="110"/>
      <c r="J2" s="110"/>
    </row>
    <row r="3" spans="1:10">
      <c r="A3" s="110"/>
      <c r="B3" s="110"/>
      <c r="C3" s="110"/>
      <c r="D3" s="110"/>
      <c r="E3" s="110"/>
      <c r="F3" s="110"/>
      <c r="G3" s="110"/>
      <c r="H3" s="110"/>
      <c r="I3" s="110"/>
      <c r="J3" s="110"/>
    </row>
    <row r="4" spans="1:10">
      <c r="A4" s="110"/>
      <c r="B4" s="110"/>
      <c r="C4" s="110"/>
      <c r="D4" s="110"/>
      <c r="E4" s="110"/>
      <c r="F4" s="110"/>
      <c r="G4" s="110"/>
      <c r="H4" s="110"/>
      <c r="I4" s="110"/>
      <c r="J4" s="110"/>
    </row>
    <row r="5" spans="1:10">
      <c r="A5" s="110"/>
      <c r="B5" s="110"/>
      <c r="C5" s="110"/>
      <c r="D5" s="110"/>
      <c r="E5" s="110"/>
      <c r="F5" s="110"/>
      <c r="G5" s="110"/>
      <c r="H5" s="110"/>
      <c r="I5" s="110"/>
      <c r="J5" s="110"/>
    </row>
    <row r="6" spans="1:10">
      <c r="A6" s="110"/>
      <c r="B6" s="110"/>
      <c r="C6" s="110"/>
      <c r="D6" s="110"/>
      <c r="E6" s="110"/>
      <c r="F6" s="110"/>
      <c r="G6" s="110"/>
      <c r="H6" s="110"/>
      <c r="I6" s="110"/>
      <c r="J6" s="110"/>
    </row>
    <row r="7" spans="1:10" ht="18" customHeight="1">
      <c r="A7" s="112" t="s">
        <v>217</v>
      </c>
      <c r="B7" s="106" t="str">
        <f>'Fiche Générale'!B3</f>
        <v>Portail_ST</v>
      </c>
      <c r="C7" s="112" t="s">
        <v>218</v>
      </c>
      <c r="D7" s="112"/>
      <c r="E7" s="120" t="str">
        <f>'Fiche Générale'!B4</f>
        <v>Informatique</v>
      </c>
      <c r="F7" s="106"/>
      <c r="G7" s="112" t="s">
        <v>219</v>
      </c>
      <c r="H7" s="150">
        <f>'Fiche Générale'!B5</f>
        <v>0</v>
      </c>
      <c r="I7" s="150"/>
      <c r="J7" s="150"/>
    </row>
    <row r="8" spans="1:10" ht="18" customHeight="1">
      <c r="A8" s="112"/>
      <c r="B8" s="107"/>
      <c r="C8" s="112"/>
      <c r="D8" s="112"/>
      <c r="E8" s="121"/>
      <c r="F8" s="107"/>
      <c r="G8" s="112"/>
      <c r="H8" s="150"/>
      <c r="I8" s="150"/>
      <c r="J8" s="150"/>
    </row>
    <row r="9" spans="1:10" ht="18" customHeight="1">
      <c r="A9" s="112"/>
      <c r="B9" s="107"/>
      <c r="C9" s="112"/>
      <c r="D9" s="112"/>
      <c r="E9" s="122"/>
      <c r="F9" s="108"/>
      <c r="G9" s="112"/>
      <c r="H9" s="150"/>
      <c r="I9" s="150"/>
      <c r="J9" s="150"/>
    </row>
    <row r="10" spans="1:10" ht="18" customHeight="1">
      <c r="A10" s="112"/>
      <c r="B10" s="107"/>
      <c r="C10" s="119" t="s">
        <v>220</v>
      </c>
      <c r="D10" s="119"/>
      <c r="E10" s="123" t="str">
        <f>'Fiche Générale'!B9</f>
        <v>INFORMATIQUE</v>
      </c>
      <c r="F10" s="124"/>
      <c r="G10" s="124"/>
      <c r="H10" s="124"/>
      <c r="I10" s="124"/>
      <c r="J10" s="125"/>
    </row>
    <row r="11" spans="1:10" ht="18" customHeight="1">
      <c r="A11" s="112"/>
      <c r="B11" s="108"/>
      <c r="C11" s="119"/>
      <c r="D11" s="119"/>
      <c r="E11" s="126"/>
      <c r="F11" s="127"/>
      <c r="G11" s="127"/>
      <c r="H11" s="127"/>
      <c r="I11" s="127"/>
      <c r="J11" s="128"/>
    </row>
    <row r="13" spans="1:10">
      <c r="A13" s="111" t="s">
        <v>221</v>
      </c>
      <c r="B13" s="142" t="str">
        <f>'S5 Maquette'!B13:B14</f>
        <v>3 ème Année de Licence</v>
      </c>
      <c r="C13" s="111" t="s">
        <v>223</v>
      </c>
      <c r="D13" s="111"/>
      <c r="E13" s="135">
        <f>'S5 Maquette'!E13:F14</f>
        <v>0</v>
      </c>
      <c r="F13" s="135"/>
      <c r="G13" s="111" t="s">
        <v>200</v>
      </c>
      <c r="H13" s="78">
        <f>Calcul!D7</f>
        <v>442</v>
      </c>
      <c r="I13" s="78"/>
    </row>
    <row r="14" spans="1:10">
      <c r="A14" s="111"/>
      <c r="B14" s="144"/>
      <c r="C14" s="111"/>
      <c r="D14" s="111"/>
      <c r="E14" s="135"/>
      <c r="F14" s="135"/>
      <c r="G14" s="111"/>
      <c r="H14" s="78"/>
      <c r="I14" s="78"/>
    </row>
    <row r="15" spans="1:10">
      <c r="A15" s="111" t="s">
        <v>224</v>
      </c>
      <c r="B15" s="113" t="s">
        <v>186</v>
      </c>
      <c r="C15" s="115" t="s">
        <v>225</v>
      </c>
      <c r="D15" s="116"/>
      <c r="E15" s="111"/>
      <c r="F15" s="111"/>
      <c r="G15" s="111" t="s">
        <v>201</v>
      </c>
      <c r="H15" s="78">
        <f ca="1">Calcul!D20</f>
        <v>442</v>
      </c>
      <c r="I15" s="78"/>
    </row>
    <row r="16" spans="1:10">
      <c r="A16" s="111"/>
      <c r="B16" s="114"/>
      <c r="C16" s="117"/>
      <c r="D16" s="118"/>
      <c r="E16" s="111"/>
      <c r="F16" s="111"/>
      <c r="G16" s="111"/>
      <c r="H16" s="78"/>
      <c r="I16" s="78"/>
    </row>
    <row r="17" spans="1:15">
      <c r="I17" s="17"/>
      <c r="J17" s="17"/>
      <c r="K17" s="17"/>
      <c r="L17" s="17"/>
      <c r="M17" s="17"/>
      <c r="N17" s="17"/>
    </row>
    <row r="18" spans="1:15" ht="49.15" customHeight="1">
      <c r="A18" s="3" t="s">
        <v>226</v>
      </c>
      <c r="B18" s="3" t="s">
        <v>227</v>
      </c>
      <c r="C18" s="3" t="s">
        <v>3</v>
      </c>
      <c r="D18" s="3" t="s">
        <v>228</v>
      </c>
      <c r="E18" s="3" t="s">
        <v>6</v>
      </c>
      <c r="F18" s="3" t="s">
        <v>5</v>
      </c>
      <c r="G18" s="3" t="s">
        <v>229</v>
      </c>
      <c r="H18" s="3" t="s">
        <v>116</v>
      </c>
      <c r="I18" s="3" t="s">
        <v>184</v>
      </c>
      <c r="J18" s="3" t="s">
        <v>187</v>
      </c>
      <c r="K18" s="3" t="s">
        <v>188</v>
      </c>
      <c r="L18" s="3" t="s">
        <v>230</v>
      </c>
      <c r="M18" s="3" t="s">
        <v>4</v>
      </c>
      <c r="N18" s="3" t="s">
        <v>231</v>
      </c>
      <c r="O18" s="4" t="s">
        <v>232</v>
      </c>
    </row>
    <row r="19" spans="1:15" ht="43.15" customHeight="1">
      <c r="A19" s="52">
        <v>0</v>
      </c>
      <c r="B19" s="50" t="s">
        <v>285</v>
      </c>
      <c r="C19" s="52" t="s">
        <v>13</v>
      </c>
      <c r="D19" s="52">
        <v>6</v>
      </c>
      <c r="E19" s="67"/>
      <c r="F19" s="67"/>
      <c r="G19" s="67"/>
      <c r="H19" s="68"/>
      <c r="I19" s="68"/>
      <c r="J19" s="68"/>
      <c r="K19" s="68"/>
      <c r="L19" s="68"/>
      <c r="M19" s="68"/>
      <c r="N19" s="67"/>
      <c r="O19" s="5" t="s">
        <v>286</v>
      </c>
    </row>
    <row r="20" spans="1:15" ht="43.15" customHeight="1">
      <c r="A20" s="52" t="s">
        <v>234</v>
      </c>
      <c r="B20" s="50" t="s">
        <v>235</v>
      </c>
      <c r="C20" s="52" t="s">
        <v>23</v>
      </c>
      <c r="D20" s="68"/>
      <c r="E20" s="67"/>
      <c r="F20" s="67"/>
      <c r="G20" s="67"/>
      <c r="H20" s="68"/>
      <c r="I20" s="68"/>
      <c r="J20" s="68"/>
      <c r="K20" s="68"/>
      <c r="L20" s="68"/>
      <c r="M20" s="68"/>
      <c r="N20" s="67"/>
      <c r="O20" s="5" t="s">
        <v>287</v>
      </c>
    </row>
    <row r="21" spans="1:15" ht="43.15" customHeight="1">
      <c r="A21" s="52" t="s">
        <v>236</v>
      </c>
      <c r="B21" s="50" t="s">
        <v>237</v>
      </c>
      <c r="C21" s="52" t="s">
        <v>23</v>
      </c>
      <c r="D21" s="68"/>
      <c r="E21" s="67"/>
      <c r="F21" s="67"/>
      <c r="G21" s="67"/>
      <c r="H21" s="68"/>
      <c r="I21" s="68"/>
      <c r="J21" s="68"/>
      <c r="K21" s="68"/>
      <c r="L21" s="68"/>
      <c r="M21" s="68"/>
      <c r="N21" s="67"/>
      <c r="O21" s="5"/>
    </row>
    <row r="22" spans="1:15" ht="43.15" customHeight="1">
      <c r="A22" s="52" t="s">
        <v>238</v>
      </c>
      <c r="B22" s="51" t="s">
        <v>288</v>
      </c>
      <c r="C22" s="52" t="s">
        <v>23</v>
      </c>
      <c r="D22" s="68"/>
      <c r="E22" s="67"/>
      <c r="F22" s="67"/>
      <c r="G22" s="67"/>
      <c r="H22" s="68"/>
      <c r="I22" s="68"/>
      <c r="J22" s="68"/>
      <c r="K22" s="68"/>
      <c r="L22" s="68"/>
      <c r="M22" s="68"/>
      <c r="N22" s="67"/>
      <c r="O22" s="5"/>
    </row>
    <row r="23" spans="1:15" ht="43.15" customHeight="1">
      <c r="A23" s="62" t="s">
        <v>289</v>
      </c>
      <c r="B23" s="63" t="s">
        <v>290</v>
      </c>
      <c r="C23" s="64" t="s">
        <v>23</v>
      </c>
      <c r="D23" s="64"/>
      <c r="E23" s="55"/>
      <c r="F23" s="55"/>
      <c r="G23" s="55"/>
      <c r="H23" s="64" t="s">
        <v>152</v>
      </c>
      <c r="I23" s="64">
        <v>2</v>
      </c>
      <c r="J23" s="64"/>
      <c r="K23" s="64">
        <v>16</v>
      </c>
      <c r="L23" s="64"/>
      <c r="M23" s="64" t="s">
        <v>14</v>
      </c>
      <c r="N23" s="55"/>
      <c r="O23" s="55"/>
    </row>
    <row r="24" spans="1:15" ht="43.15" customHeight="1">
      <c r="A24" s="62">
        <v>1</v>
      </c>
      <c r="B24" s="63" t="s">
        <v>291</v>
      </c>
      <c r="C24" s="64" t="s">
        <v>13</v>
      </c>
      <c r="D24" s="64">
        <v>6</v>
      </c>
      <c r="E24" s="55"/>
      <c r="F24" s="55"/>
      <c r="G24" s="55"/>
      <c r="H24" s="64" t="s">
        <v>152</v>
      </c>
      <c r="I24" s="64">
        <v>18</v>
      </c>
      <c r="J24" s="64">
        <v>36</v>
      </c>
      <c r="K24" s="64">
        <v>6</v>
      </c>
      <c r="L24" s="64"/>
      <c r="M24" s="64" t="s">
        <v>14</v>
      </c>
      <c r="N24" s="55"/>
      <c r="O24" s="55"/>
    </row>
    <row r="25" spans="1:15" ht="43.15" customHeight="1">
      <c r="A25" s="74">
        <v>2</v>
      </c>
      <c r="B25" s="75" t="s">
        <v>292</v>
      </c>
      <c r="C25" s="76" t="s">
        <v>13</v>
      </c>
      <c r="D25" s="76">
        <v>6</v>
      </c>
      <c r="E25" s="77"/>
      <c r="F25" s="77"/>
      <c r="G25" s="77"/>
      <c r="H25" s="76" t="s">
        <v>152</v>
      </c>
      <c r="I25" s="76">
        <v>24</v>
      </c>
      <c r="J25" s="76">
        <v>18</v>
      </c>
      <c r="K25" s="76">
        <v>18</v>
      </c>
      <c r="L25" s="76"/>
      <c r="M25" s="76" t="s">
        <v>14</v>
      </c>
      <c r="N25" s="77"/>
      <c r="O25" s="73" t="s">
        <v>293</v>
      </c>
    </row>
    <row r="26" spans="1:15" ht="43.15" customHeight="1">
      <c r="A26" s="74">
        <v>2</v>
      </c>
      <c r="B26" s="75" t="s">
        <v>294</v>
      </c>
      <c r="C26" s="76" t="s">
        <v>13</v>
      </c>
      <c r="D26" s="76">
        <v>6</v>
      </c>
      <c r="E26" s="77"/>
      <c r="F26" s="77"/>
      <c r="G26" s="77"/>
      <c r="H26" s="76" t="s">
        <v>152</v>
      </c>
      <c r="I26" s="76">
        <v>18</v>
      </c>
      <c r="J26" s="76">
        <v>6</v>
      </c>
      <c r="K26" s="76">
        <v>30</v>
      </c>
      <c r="L26" s="76"/>
      <c r="M26" s="76" t="s">
        <v>14</v>
      </c>
      <c r="N26" s="77"/>
      <c r="O26" s="73" t="s">
        <v>295</v>
      </c>
    </row>
    <row r="27" spans="1:15" ht="43.15" customHeight="1">
      <c r="A27" s="62">
        <v>3</v>
      </c>
      <c r="B27" s="63" t="s">
        <v>296</v>
      </c>
      <c r="C27" s="64" t="s">
        <v>13</v>
      </c>
      <c r="D27" s="64"/>
      <c r="E27" s="55"/>
      <c r="F27" s="55"/>
      <c r="G27" s="55"/>
      <c r="H27" s="64"/>
      <c r="I27" s="64"/>
      <c r="J27" s="64"/>
      <c r="K27" s="64"/>
      <c r="L27" s="64"/>
      <c r="M27" s="64"/>
      <c r="N27" s="55"/>
      <c r="O27" s="55"/>
    </row>
    <row r="28" spans="1:15" ht="43.15" customHeight="1">
      <c r="A28" s="24"/>
      <c r="B28" s="63" t="s">
        <v>244</v>
      </c>
      <c r="C28" s="64" t="s">
        <v>38</v>
      </c>
      <c r="D28" s="64"/>
      <c r="E28" s="55"/>
      <c r="F28" s="55"/>
      <c r="G28" s="55"/>
      <c r="H28" s="64"/>
      <c r="I28" s="64"/>
      <c r="J28" s="64"/>
      <c r="K28" s="64"/>
      <c r="L28" s="64"/>
      <c r="M28" s="64"/>
      <c r="N28" s="55"/>
      <c r="O28" s="55"/>
    </row>
    <row r="29" spans="1:15" ht="43.15" customHeight="1">
      <c r="A29" s="24" t="s">
        <v>297</v>
      </c>
      <c r="B29" s="63" t="s">
        <v>298</v>
      </c>
      <c r="C29" s="64" t="s">
        <v>13</v>
      </c>
      <c r="D29" s="64">
        <v>6</v>
      </c>
      <c r="E29" s="55"/>
      <c r="F29" s="55"/>
      <c r="G29" s="55"/>
      <c r="H29" s="64" t="s">
        <v>152</v>
      </c>
      <c r="I29" s="64">
        <v>24</v>
      </c>
      <c r="J29" s="64">
        <v>6</v>
      </c>
      <c r="K29" s="64">
        <v>24</v>
      </c>
      <c r="L29" s="64"/>
      <c r="M29" s="64" t="s">
        <v>14</v>
      </c>
      <c r="N29" s="5"/>
      <c r="O29" s="5"/>
    </row>
    <row r="30" spans="1:15" ht="43.15" customHeight="1">
      <c r="A30" s="24" t="s">
        <v>299</v>
      </c>
      <c r="B30" s="63" t="s">
        <v>300</v>
      </c>
      <c r="C30" s="64" t="s">
        <v>13</v>
      </c>
      <c r="D30" s="64">
        <v>6</v>
      </c>
      <c r="E30" s="55"/>
      <c r="F30" s="55"/>
      <c r="G30" s="55"/>
      <c r="H30" s="64" t="s">
        <v>152</v>
      </c>
      <c r="I30" s="64">
        <v>24</v>
      </c>
      <c r="J30" s="64">
        <v>36</v>
      </c>
      <c r="K30" s="64">
        <v>0</v>
      </c>
      <c r="L30" s="64"/>
      <c r="M30" s="64" t="s">
        <v>14</v>
      </c>
      <c r="N30" s="5"/>
      <c r="O30" s="5"/>
    </row>
    <row r="31" spans="1:15" ht="43.15" customHeight="1">
      <c r="A31" s="62">
        <v>4</v>
      </c>
      <c r="B31" s="63" t="s">
        <v>296</v>
      </c>
      <c r="C31" s="64" t="s">
        <v>13</v>
      </c>
      <c r="D31" s="64"/>
      <c r="E31" s="55"/>
      <c r="F31" s="55"/>
      <c r="G31" s="55"/>
      <c r="H31" s="64"/>
      <c r="I31" s="64"/>
      <c r="J31" s="64"/>
      <c r="K31" s="64"/>
      <c r="L31" s="64"/>
      <c r="M31" s="64"/>
      <c r="N31" s="5"/>
      <c r="O31" s="5"/>
    </row>
    <row r="32" spans="1:15" ht="43.15" customHeight="1">
      <c r="A32" s="24"/>
      <c r="B32" s="63" t="s">
        <v>244</v>
      </c>
      <c r="C32" s="64" t="s">
        <v>38</v>
      </c>
      <c r="D32" s="64"/>
      <c r="E32" s="55"/>
      <c r="F32" s="55"/>
      <c r="G32" s="55"/>
      <c r="H32" s="64"/>
      <c r="I32" s="64"/>
      <c r="J32" s="64"/>
      <c r="K32" s="64"/>
      <c r="L32" s="64"/>
      <c r="M32" s="64"/>
      <c r="N32" s="5"/>
      <c r="O32" s="5"/>
    </row>
    <row r="33" spans="1:15" ht="43.15" customHeight="1">
      <c r="A33" s="24" t="s">
        <v>245</v>
      </c>
      <c r="B33" s="63" t="s">
        <v>301</v>
      </c>
      <c r="C33" s="64" t="s">
        <v>13</v>
      </c>
      <c r="D33" s="64">
        <v>6</v>
      </c>
      <c r="E33" s="55"/>
      <c r="F33" s="55"/>
      <c r="G33" s="55"/>
      <c r="H33" s="64" t="s">
        <v>152</v>
      </c>
      <c r="I33" s="64">
        <v>24</v>
      </c>
      <c r="J33" s="64">
        <v>0</v>
      </c>
      <c r="K33" s="64">
        <v>36</v>
      </c>
      <c r="L33" s="64"/>
      <c r="M33" s="64" t="s">
        <v>14</v>
      </c>
      <c r="N33" s="5"/>
      <c r="O33" s="5"/>
    </row>
    <row r="34" spans="1:15" ht="43.15" customHeight="1">
      <c r="A34" s="24" t="s">
        <v>247</v>
      </c>
      <c r="B34" s="63" t="s">
        <v>302</v>
      </c>
      <c r="C34" s="64" t="s">
        <v>13</v>
      </c>
      <c r="D34" s="64">
        <v>6</v>
      </c>
      <c r="E34" s="55"/>
      <c r="F34" s="55"/>
      <c r="G34" s="55"/>
      <c r="H34" s="64" t="s">
        <v>152</v>
      </c>
      <c r="I34" s="64">
        <v>24</v>
      </c>
      <c r="J34" s="64">
        <v>0</v>
      </c>
      <c r="K34" s="64">
        <v>36</v>
      </c>
      <c r="L34" s="64"/>
      <c r="M34" s="64" t="s">
        <v>14</v>
      </c>
      <c r="N34" s="5"/>
      <c r="O34" s="5"/>
    </row>
    <row r="35" spans="1:15" ht="43.15" customHeight="1">
      <c r="A35" s="24"/>
      <c r="B35" s="6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15" customHeight="1">
      <c r="A36" s="24">
        <v>5</v>
      </c>
      <c r="B36" s="6" t="s">
        <v>249</v>
      </c>
      <c r="C36" s="7" t="s">
        <v>13</v>
      </c>
      <c r="D36" s="7">
        <v>6</v>
      </c>
      <c r="E36" s="7" t="s">
        <v>26</v>
      </c>
      <c r="F36" s="5"/>
      <c r="G36" s="5"/>
      <c r="H36" s="7"/>
      <c r="I36" s="7"/>
      <c r="J36" s="7"/>
      <c r="K36" s="7"/>
      <c r="L36" s="7"/>
      <c r="M36" s="7"/>
      <c r="N36" s="8" t="s">
        <v>250</v>
      </c>
      <c r="O36" s="5"/>
    </row>
    <row r="37" spans="1:15" ht="43.15" customHeight="1">
      <c r="A37" s="24"/>
      <c r="B37" s="6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15" customHeight="1">
      <c r="A38" s="24"/>
      <c r="B38" s="6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15" customHeight="1">
      <c r="A39" s="24"/>
      <c r="B39" s="6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15" customHeight="1">
      <c r="A40" s="24"/>
      <c r="B40" s="6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15" customHeight="1">
      <c r="A41" s="24"/>
      <c r="B41" s="6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15" customHeight="1">
      <c r="A42" s="24"/>
      <c r="B42" s="6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15" customHeight="1">
      <c r="A43" s="24"/>
      <c r="B43" s="6"/>
      <c r="C43" s="7"/>
      <c r="D43" s="7"/>
      <c r="E43" s="5"/>
      <c r="F43" s="5"/>
      <c r="G43" s="5"/>
      <c r="H43" s="7"/>
      <c r="I43" s="7"/>
      <c r="J43" s="7"/>
      <c r="K43" s="7"/>
      <c r="L43" s="7"/>
      <c r="M43" s="7"/>
      <c r="N43" s="5"/>
      <c r="O43" s="5"/>
    </row>
    <row r="44" spans="1:15" ht="43.15" customHeight="1">
      <c r="A44" s="24"/>
      <c r="B44" s="6"/>
      <c r="C44" s="7"/>
      <c r="D44" s="7"/>
      <c r="E44" s="5"/>
      <c r="F44" s="5"/>
      <c r="G44" s="5"/>
      <c r="H44" s="7"/>
      <c r="I44" s="7"/>
      <c r="J44" s="7"/>
      <c r="K44" s="7"/>
      <c r="L44" s="7"/>
      <c r="M44" s="7"/>
      <c r="N44" s="5"/>
      <c r="O44" s="5"/>
    </row>
    <row r="45" spans="1:15" ht="43.15" customHeight="1">
      <c r="A45" s="25"/>
      <c r="B45" s="28"/>
      <c r="C45" s="7"/>
      <c r="D45" s="11"/>
      <c r="E45" s="8"/>
      <c r="F45" s="8"/>
      <c r="G45" s="8"/>
      <c r="H45" s="11"/>
      <c r="I45" s="7"/>
      <c r="J45" s="7"/>
      <c r="K45" s="7"/>
      <c r="L45" s="7"/>
      <c r="M45" s="7"/>
      <c r="N45" s="8"/>
      <c r="O45" s="8"/>
    </row>
    <row r="46" spans="1:15" ht="43.15" customHeight="1">
      <c r="A46" s="25"/>
      <c r="B46" s="28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15" customHeight="1">
      <c r="A47" s="25"/>
      <c r="B47" s="28"/>
      <c r="C47" s="7"/>
      <c r="D47" s="11"/>
      <c r="E47" s="8"/>
      <c r="F47" s="8"/>
      <c r="G47" s="8"/>
      <c r="H47" s="11"/>
      <c r="I47" s="7"/>
      <c r="J47" s="7"/>
      <c r="K47" s="7"/>
      <c r="L47" s="7"/>
      <c r="M47" s="7"/>
      <c r="N47" s="8"/>
      <c r="O47" s="8"/>
    </row>
    <row r="48" spans="1:15" ht="43.15" customHeight="1">
      <c r="A48" s="25"/>
      <c r="B48" s="28"/>
      <c r="C48" s="7"/>
      <c r="D48" s="11"/>
      <c r="E48" s="8"/>
      <c r="F48" s="8"/>
      <c r="G48" s="8"/>
      <c r="H48" s="11"/>
      <c r="I48" s="7"/>
      <c r="J48" s="7"/>
      <c r="K48" s="7"/>
      <c r="L48" s="7"/>
      <c r="M48" s="7"/>
      <c r="N48" s="8"/>
      <c r="O48" s="8"/>
    </row>
    <row r="49" spans="1:15" ht="43.15" customHeight="1">
      <c r="A49" s="25"/>
      <c r="B49" s="28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15" customHeight="1">
      <c r="A50" s="25"/>
      <c r="B50" s="28"/>
      <c r="C50" s="7"/>
      <c r="D50" s="11"/>
      <c r="E50" s="8"/>
      <c r="F50" s="8"/>
      <c r="G50" s="8"/>
      <c r="H50" s="11"/>
      <c r="I50" s="14"/>
      <c r="J50" s="14"/>
      <c r="K50" s="7"/>
      <c r="L50" s="7"/>
      <c r="M50" s="7"/>
      <c r="N50" s="8"/>
      <c r="O50" s="8"/>
    </row>
    <row r="51" spans="1:15" ht="43.15" customHeight="1">
      <c r="A51" s="25"/>
      <c r="B51" s="28"/>
      <c r="C51" s="7"/>
      <c r="D51" s="11"/>
      <c r="E51" s="8"/>
      <c r="F51" s="8"/>
      <c r="G51" s="8"/>
      <c r="H51" s="11"/>
      <c r="I51" s="7"/>
      <c r="J51" s="7"/>
      <c r="K51" s="7"/>
      <c r="L51" s="7"/>
      <c r="M51" s="7"/>
      <c r="N51" s="8"/>
      <c r="O51" s="8"/>
    </row>
    <row r="52" spans="1:15" ht="43.15" customHeight="1">
      <c r="A52" s="25"/>
      <c r="B52" s="28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15" customHeight="1">
      <c r="A53" s="26"/>
      <c r="B53" s="29"/>
      <c r="C53" s="13"/>
      <c r="D53" s="12"/>
      <c r="E53" s="9"/>
      <c r="F53" s="9"/>
      <c r="G53" s="9"/>
      <c r="H53" s="12"/>
      <c r="I53" s="13"/>
      <c r="J53" s="13"/>
      <c r="K53" s="13"/>
      <c r="L53" s="13"/>
      <c r="M53" s="13"/>
      <c r="N53" s="9"/>
      <c r="O53" s="9"/>
    </row>
    <row r="54" spans="1:15" ht="43.15" customHeight="1">
      <c r="A54" s="25"/>
      <c r="B54" s="28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15" customHeight="1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15" customHeight="1">
      <c r="A56" s="25"/>
      <c r="B56" s="28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15" customHeight="1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15" customHeight="1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15" customHeight="1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15" customHeight="1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15" customHeight="1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15" customHeight="1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15" customHeight="1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15" customHeight="1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15" customHeight="1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15" customHeight="1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15" customHeight="1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15" customHeight="1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15" customHeight="1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15" customHeight="1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15" customHeight="1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15" customHeight="1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15" customHeight="1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15" customHeight="1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15" customHeight="1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15" customHeight="1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15" customHeight="1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15" customHeight="1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15" customHeight="1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15" customHeight="1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15" customHeight="1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15" customHeight="1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15" customHeight="1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15" customHeight="1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15" customHeight="1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15" customHeight="1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15" customHeight="1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15" customHeight="1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15" customHeight="1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15" customHeight="1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15" customHeight="1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15" customHeight="1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15" customHeight="1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15" customHeight="1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15" customHeight="1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15" customHeight="1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15" customHeight="1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15" customHeight="1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15" customHeight="1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15" customHeight="1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15" customHeight="1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15" customHeight="1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15" customHeight="1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15" customHeight="1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15" customHeight="1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15" customHeight="1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15" customHeight="1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15" customHeight="1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15" customHeight="1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15" customHeight="1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15" customHeight="1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15" customHeight="1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15" customHeight="1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15" customHeight="1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15" customHeight="1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15" customHeight="1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15" customHeight="1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15" customHeight="1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15" customHeight="1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15" customHeight="1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15" customHeight="1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15" customHeight="1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15" customHeight="1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15" customHeight="1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15" customHeight="1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15" customHeight="1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15" customHeight="1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15" customHeight="1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15" customHeight="1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15" customHeight="1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15" customHeight="1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15" customHeight="1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15" customHeight="1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15" customHeight="1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15" customHeight="1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15" customHeight="1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15" customHeight="1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15" customHeight="1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15" customHeight="1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15" customHeight="1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15" customHeight="1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15" customHeight="1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15" customHeight="1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15" customHeight="1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15" customHeight="1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15" customHeight="1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15" customHeight="1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15" customHeight="1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15" customHeight="1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15" customHeight="1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15" customHeight="1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15" customHeight="1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15" customHeight="1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15" customHeight="1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15" customHeight="1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15" customHeight="1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15" customHeight="1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15" customHeight="1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15" customHeight="1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15" customHeight="1">
      <c r="A160" s="25"/>
      <c r="B160" s="28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15" customHeight="1">
      <c r="A161" s="25"/>
      <c r="B161" s="28"/>
      <c r="C161" s="7"/>
      <c r="D161" s="11"/>
      <c r="E161" s="8"/>
      <c r="F161" s="8"/>
      <c r="G161" s="8"/>
      <c r="H161" s="11"/>
      <c r="I161" s="7"/>
      <c r="J161" s="7"/>
      <c r="K161" s="7"/>
      <c r="L161" s="7"/>
      <c r="M161" s="7"/>
      <c r="N161" s="8"/>
      <c r="O161" s="8"/>
    </row>
    <row r="162" spans="1:15" ht="43.15" customHeight="1">
      <c r="A162" s="25"/>
      <c r="B162" s="28"/>
      <c r="C162" s="7"/>
      <c r="D162" s="11"/>
      <c r="E162" s="8"/>
      <c r="F162" s="8"/>
      <c r="G162" s="8"/>
      <c r="H162" s="11"/>
      <c r="I162" s="7"/>
      <c r="J162" s="7"/>
      <c r="K162" s="7"/>
      <c r="L162" s="7"/>
      <c r="M162" s="7"/>
      <c r="N162" s="8"/>
      <c r="O162" s="8"/>
    </row>
    <row r="163" spans="1:15" ht="43.15" customHeight="1">
      <c r="A163" s="25"/>
      <c r="B163" s="28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15" customHeight="1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15" customHeight="1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15" customHeight="1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15" customHeight="1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15" customHeight="1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15" customHeight="1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15" customHeight="1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15" customHeight="1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15" customHeight="1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15" customHeight="1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15" customHeight="1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15" customHeight="1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15" customHeight="1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15" customHeight="1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15" customHeight="1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15" customHeight="1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15" customHeight="1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15" customHeight="1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15" customHeight="1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15" customHeight="1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15" customHeight="1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15" customHeight="1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15" customHeight="1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15" customHeight="1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15" customHeight="1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15" customHeight="1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15" customHeight="1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15" customHeight="1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15" customHeight="1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15" customHeight="1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15" customHeight="1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15" customHeight="1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15" customHeight="1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15" customHeight="1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15" customHeight="1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15" customHeight="1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15" customHeight="1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15" customHeight="1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15" customHeight="1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15" customHeight="1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15" customHeight="1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15" customHeight="1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15" customHeight="1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15" customHeight="1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15" customHeight="1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15" customHeight="1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15" customHeight="1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15" customHeight="1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15" customHeight="1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15" customHeight="1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15" customHeight="1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15" customHeight="1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15" customHeight="1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15" customHeight="1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15" customHeight="1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15" customHeight="1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15" customHeight="1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15" customHeight="1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15" customHeight="1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15" customHeight="1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15" customHeight="1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15" customHeight="1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15" customHeight="1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15" customHeight="1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15" customHeight="1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15" customHeight="1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15" customHeight="1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15" customHeight="1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15" customHeight="1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15" customHeight="1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15" customHeight="1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15" customHeight="1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15" customHeight="1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15" customHeight="1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15" customHeight="1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15" customHeight="1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15" customHeight="1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15" customHeight="1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15" customHeight="1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15" customHeight="1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15" customHeight="1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15" customHeight="1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15" customHeight="1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15" customHeight="1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15" customHeight="1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15" customHeight="1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15" customHeight="1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15" customHeight="1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15" customHeight="1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15" customHeight="1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15" customHeight="1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15" customHeight="1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15" customHeight="1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15" customHeight="1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15" customHeight="1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15" customHeight="1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15" customHeight="1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15" customHeight="1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15" customHeight="1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15" customHeight="1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15" customHeight="1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15" customHeight="1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15" customHeight="1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15" customHeight="1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15" customHeight="1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15" customHeight="1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15" customHeight="1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15" customHeight="1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15" customHeight="1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15" customHeight="1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15" customHeight="1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15" customHeight="1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15" customHeight="1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15" customHeight="1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15" customHeight="1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15" customHeight="1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15" customHeight="1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15" customHeight="1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15" customHeight="1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15" customHeight="1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15" customHeight="1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15" customHeight="1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15" customHeight="1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15" customHeight="1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15" customHeight="1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15" customHeight="1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15" customHeight="1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15" customHeight="1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15" customHeight="1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15" customHeight="1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15" customHeight="1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15" customHeight="1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15" customHeight="1">
      <c r="A296" s="25"/>
      <c r="B296" s="28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15" customHeight="1">
      <c r="A297" s="25"/>
      <c r="B297" s="28"/>
      <c r="C297" s="7"/>
      <c r="D297" s="11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15" customHeight="1">
      <c r="A298" s="25"/>
      <c r="B298" s="28"/>
      <c r="C298" s="7"/>
      <c r="D298" s="11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15" customHeight="1">
      <c r="A299" s="25"/>
      <c r="B299" s="28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15" customHeight="1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15" customHeight="1">
      <c r="A301" s="25"/>
      <c r="B301" s="28"/>
      <c r="C301" s="7"/>
      <c r="D301" s="7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  <row r="302" spans="1:15" ht="43.15" customHeight="1">
      <c r="A302" s="25"/>
      <c r="B302" s="28"/>
      <c r="C302" s="7"/>
      <c r="D302" s="7"/>
      <c r="E302" s="8"/>
      <c r="F302" s="8"/>
      <c r="G302" s="8"/>
      <c r="H302" s="8"/>
      <c r="I302" s="7"/>
      <c r="J302" s="7"/>
      <c r="K302" s="7"/>
      <c r="L302" s="7"/>
      <c r="M302" s="7"/>
      <c r="N302" s="8"/>
      <c r="O302" s="8"/>
    </row>
  </sheetData>
  <sheetProtection algorithmName="SHA-512" hashValue="DRVH4KaONUEJ6ZA8omc59cQKp7xLuDImPV/YeL71Y20vxYFmpQSKThKYe6JS49d1Gt96vseo1I5KxzDUUIJzSw==" saltValue="QB92rCivsJiieXKQEZ54bA==" spinCount="100000" sheet="1"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35:A1001 A1:A26">
    <cfRule type="expression" dxfId="113" priority="83">
      <formula>$C1="Option"</formula>
    </cfRule>
  </conditionalFormatting>
  <conditionalFormatting sqref="A19:C22 A23:A26">
    <cfRule type="expression" dxfId="112" priority="84">
      <formula>$F19="Fermeture"</formula>
    </cfRule>
    <cfRule type="expression" dxfId="111" priority="85">
      <formula>$F19="Modification"</formula>
    </cfRule>
    <cfRule type="expression" dxfId="110" priority="86">
      <formula>$F19="Création"</formula>
    </cfRule>
  </conditionalFormatting>
  <conditionalFormatting sqref="A1:O9 A10:E10 K10:O11 A11:D11 A12:O12 A13:H13 J13:O16 A14:F14 A15:H15 A16:F16 A17:O18 D19:O22 A35:O35 N23:O34 A37:O1001 A36 O36">
    <cfRule type="expression" dxfId="109" priority="101">
      <formula>$F1="Modification"</formula>
    </cfRule>
    <cfRule type="expression" dxfId="108" priority="102">
      <formula>$F1="Création"</formula>
    </cfRule>
  </conditionalFormatting>
  <conditionalFormatting sqref="A1:O9 K10:O11 A12:O12 J13:O16 A17:O18 D19:O22 A35:O35 A10:E10 A11:D11 A13:H13 A14:F14 A15:H15 A16:F16 N23:O34 A37:O1001 A36 O36">
    <cfRule type="expression" dxfId="107" priority="100">
      <formula>$F1="Fermeture"</formula>
    </cfRule>
  </conditionalFormatting>
  <conditionalFormatting sqref="D1:E22 G1:N22 G35:N35 D35:E35 N23:N34 D37:E1001 G37:N1001">
    <cfRule type="expression" dxfId="106" priority="97">
      <formula>$C1="Option"</formula>
    </cfRule>
  </conditionalFormatting>
  <conditionalFormatting sqref="N1:N35 N37:N1001">
    <cfRule type="expression" dxfId="105" priority="99">
      <formula>$M1="Porteuse"</formula>
    </cfRule>
  </conditionalFormatting>
  <conditionalFormatting sqref="D23:M25">
    <cfRule type="expression" dxfId="104" priority="81">
      <formula>$F23="Modification"</formula>
    </cfRule>
    <cfRule type="expression" dxfId="103" priority="82">
      <formula>$F23="Création"</formula>
    </cfRule>
  </conditionalFormatting>
  <conditionalFormatting sqref="D23:M25">
    <cfRule type="expression" dxfId="102" priority="80">
      <formula>$F23="Fermeture"</formula>
    </cfRule>
  </conditionalFormatting>
  <conditionalFormatting sqref="B23:C25">
    <cfRule type="expression" dxfId="101" priority="76">
      <formula>$F23="Fermeture"</formula>
    </cfRule>
    <cfRule type="expression" dxfId="100" priority="77">
      <formula>$F23="Modification"</formula>
    </cfRule>
    <cfRule type="expression" dxfId="99" priority="78">
      <formula>$F23="Création"</formula>
    </cfRule>
  </conditionalFormatting>
  <conditionalFormatting sqref="D23:E25 G23:M25">
    <cfRule type="expression" dxfId="98" priority="79">
      <formula>$C23="Option"</formula>
    </cfRule>
  </conditionalFormatting>
  <conditionalFormatting sqref="D26:M26">
    <cfRule type="expression" dxfId="97" priority="74">
      <formula>$F26="Modification"</formula>
    </cfRule>
    <cfRule type="expression" dxfId="96" priority="75">
      <formula>$F26="Création"</formula>
    </cfRule>
  </conditionalFormatting>
  <conditionalFormatting sqref="D26:M26">
    <cfRule type="expression" dxfId="95" priority="73">
      <formula>$F26="Fermeture"</formula>
    </cfRule>
  </conditionalFormatting>
  <conditionalFormatting sqref="B26:C26">
    <cfRule type="expression" dxfId="94" priority="69">
      <formula>$F26="Fermeture"</formula>
    </cfRule>
    <cfRule type="expression" dxfId="93" priority="70">
      <formula>$F26="Modification"</formula>
    </cfRule>
    <cfRule type="expression" dxfId="92" priority="71">
      <formula>$F26="Création"</formula>
    </cfRule>
  </conditionalFormatting>
  <conditionalFormatting sqref="D26:E26 G26:M26">
    <cfRule type="expression" dxfId="91" priority="72">
      <formula>$C26="Option"</formula>
    </cfRule>
  </conditionalFormatting>
  <conditionalFormatting sqref="A27:A34">
    <cfRule type="expression" dxfId="90" priority="61">
      <formula>$C27="Option"</formula>
    </cfRule>
  </conditionalFormatting>
  <conditionalFormatting sqref="A27">
    <cfRule type="expression" dxfId="89" priority="62">
      <formula>$F27="Fermeture"</formula>
    </cfRule>
    <cfRule type="expression" dxfId="88" priority="63">
      <formula>$F27="Modification"</formula>
    </cfRule>
    <cfRule type="expression" dxfId="87" priority="64">
      <formula>$F27="Création"</formula>
    </cfRule>
  </conditionalFormatting>
  <conditionalFormatting sqref="A30:M30 D27:M29 A28:A29">
    <cfRule type="expression" dxfId="86" priority="67">
      <formula>$F27="Modification"</formula>
    </cfRule>
    <cfRule type="expression" dxfId="85" priority="68">
      <formula>$F27="Création"</formula>
    </cfRule>
  </conditionalFormatting>
  <conditionalFormatting sqref="A30:M30 D27:M29 A28:A29">
    <cfRule type="expression" dxfId="84" priority="66">
      <formula>$F27="Fermeture"</formula>
    </cfRule>
  </conditionalFormatting>
  <conditionalFormatting sqref="B27:C27">
    <cfRule type="expression" dxfId="83" priority="58">
      <formula>$F27="Fermeture"</formula>
    </cfRule>
    <cfRule type="expression" dxfId="82" priority="59">
      <formula>$F27="Modification"</formula>
    </cfRule>
    <cfRule type="expression" dxfId="81" priority="60">
      <formula>$F27="Création"</formula>
    </cfRule>
  </conditionalFormatting>
  <conditionalFormatting sqref="D27:E30 G27:M30">
    <cfRule type="expression" dxfId="80" priority="65">
      <formula>$C27="Option"</formula>
    </cfRule>
  </conditionalFormatting>
  <conditionalFormatting sqref="B28:C28">
    <cfRule type="expression" dxfId="79" priority="55">
      <formula>$F28="Fermeture"</formula>
    </cfRule>
    <cfRule type="expression" dxfId="78" priority="56">
      <formula>$F28="Modification"</formula>
    </cfRule>
    <cfRule type="expression" dxfId="77" priority="57">
      <formula>$F28="Création"</formula>
    </cfRule>
  </conditionalFormatting>
  <conditionalFormatting sqref="B29:C29">
    <cfRule type="expression" dxfId="76" priority="52">
      <formula>$F29="Fermeture"</formula>
    </cfRule>
    <cfRule type="expression" dxfId="75" priority="53">
      <formula>$F29="Modification"</formula>
    </cfRule>
    <cfRule type="expression" dxfId="74" priority="54">
      <formula>$F29="Création"</formula>
    </cfRule>
  </conditionalFormatting>
  <conditionalFormatting sqref="B29:C29">
    <cfRule type="expression" dxfId="73" priority="49">
      <formula>$F29="Fermeture"</formula>
    </cfRule>
    <cfRule type="expression" dxfId="72" priority="50">
      <formula>$F29="Modification"</formula>
    </cfRule>
    <cfRule type="expression" dxfId="71" priority="51">
      <formula>$F29="Création"</formula>
    </cfRule>
  </conditionalFormatting>
  <conditionalFormatting sqref="B30:C30">
    <cfRule type="expression" dxfId="70" priority="46">
      <formula>$F30="Fermeture"</formula>
    </cfRule>
    <cfRule type="expression" dxfId="69" priority="47">
      <formula>$F30="Modification"</formula>
    </cfRule>
    <cfRule type="expression" dxfId="68" priority="48">
      <formula>$F30="Création"</formula>
    </cfRule>
  </conditionalFormatting>
  <conditionalFormatting sqref="A31">
    <cfRule type="expression" dxfId="67" priority="39">
      <formula>$F31="Fermeture"</formula>
    </cfRule>
    <cfRule type="expression" dxfId="66" priority="40">
      <formula>$F31="Modification"</formula>
    </cfRule>
    <cfRule type="expression" dxfId="65" priority="41">
      <formula>$F31="Création"</formula>
    </cfRule>
  </conditionalFormatting>
  <conditionalFormatting sqref="A34:M34 D31:M33 A32:A33">
    <cfRule type="expression" dxfId="64" priority="44">
      <formula>$F31="Modification"</formula>
    </cfRule>
    <cfRule type="expression" dxfId="63" priority="45">
      <formula>$F31="Création"</formula>
    </cfRule>
  </conditionalFormatting>
  <conditionalFormatting sqref="A34:M34 D31:M33 A32:A33">
    <cfRule type="expression" dxfId="62" priority="43">
      <formula>$F31="Fermeture"</formula>
    </cfRule>
  </conditionalFormatting>
  <conditionalFormatting sqref="B31:C31">
    <cfRule type="expression" dxfId="61" priority="36">
      <formula>$F31="Fermeture"</formula>
    </cfRule>
    <cfRule type="expression" dxfId="60" priority="37">
      <formula>$F31="Modification"</formula>
    </cfRule>
    <cfRule type="expression" dxfId="59" priority="38">
      <formula>$F31="Création"</formula>
    </cfRule>
  </conditionalFormatting>
  <conditionalFormatting sqref="D31:E34 G31:M34">
    <cfRule type="expression" dxfId="58" priority="42">
      <formula>$C31="Option"</formula>
    </cfRule>
  </conditionalFormatting>
  <conditionalFormatting sqref="B32:C32">
    <cfRule type="expression" dxfId="57" priority="33">
      <formula>$F32="Fermeture"</formula>
    </cfRule>
    <cfRule type="expression" dxfId="56" priority="34">
      <formula>$F32="Modification"</formula>
    </cfRule>
    <cfRule type="expression" dxfId="55" priority="35">
      <formula>$F32="Création"</formula>
    </cfRule>
  </conditionalFormatting>
  <conditionalFormatting sqref="B33:C33">
    <cfRule type="expression" dxfId="54" priority="30">
      <formula>$F33="Fermeture"</formula>
    </cfRule>
    <cfRule type="expression" dxfId="53" priority="31">
      <formula>$F33="Modification"</formula>
    </cfRule>
    <cfRule type="expression" dxfId="52" priority="32">
      <formula>$F33="Création"</formula>
    </cfRule>
  </conditionalFormatting>
  <conditionalFormatting sqref="B33:C33">
    <cfRule type="expression" dxfId="51" priority="27">
      <formula>$F33="Fermeture"</formula>
    </cfRule>
    <cfRule type="expression" dxfId="50" priority="28">
      <formula>$F33="Modification"</formula>
    </cfRule>
    <cfRule type="expression" dxfId="49" priority="29">
      <formula>$F33="Création"</formula>
    </cfRule>
  </conditionalFormatting>
  <conditionalFormatting sqref="B34:C34">
    <cfRule type="expression" dxfId="48" priority="24">
      <formula>$F34="Fermeture"</formula>
    </cfRule>
    <cfRule type="expression" dxfId="47" priority="25">
      <formula>$F34="Modification"</formula>
    </cfRule>
    <cfRule type="expression" dxfId="46" priority="26">
      <formula>$F34="Création"</formula>
    </cfRule>
  </conditionalFormatting>
  <conditionalFormatting sqref="F36:M36">
    <cfRule type="expression" dxfId="45" priority="22">
      <formula>$F36="Modification"</formula>
    </cfRule>
    <cfRule type="expression" dxfId="44" priority="23">
      <formula>$F36="Création"</formula>
    </cfRule>
  </conditionalFormatting>
  <conditionalFormatting sqref="F36:M36">
    <cfRule type="expression" dxfId="43" priority="21">
      <formula>$F36="Fermeture"</formula>
    </cfRule>
  </conditionalFormatting>
  <conditionalFormatting sqref="G36:M36">
    <cfRule type="expression" dxfId="42" priority="20">
      <formula>$C36="Option"</formula>
    </cfRule>
  </conditionalFormatting>
  <conditionalFormatting sqref="C36:E36">
    <cfRule type="expression" dxfId="41" priority="13">
      <formula>$F36="Fermeture"</formula>
    </cfRule>
    <cfRule type="expression" dxfId="40" priority="14">
      <formula>$F36="Modification"</formula>
    </cfRule>
    <cfRule type="expression" dxfId="39" priority="15">
      <formula>$F36="Création"</formula>
    </cfRule>
  </conditionalFormatting>
  <conditionalFormatting sqref="D36:E36">
    <cfRule type="expression" dxfId="38" priority="16">
      <formula>#REF!="Option"</formula>
    </cfRule>
  </conditionalFormatting>
  <conditionalFormatting sqref="C36">
    <cfRule type="expression" dxfId="37" priority="17">
      <formula>$F34="Fermeture"</formula>
    </cfRule>
    <cfRule type="expression" dxfId="36" priority="18">
      <formula>$F34="Modification"</formula>
    </cfRule>
    <cfRule type="expression" dxfId="35" priority="19">
      <formula>$F34="Création"</formula>
    </cfRule>
  </conditionalFormatting>
  <conditionalFormatting sqref="B36">
    <cfRule type="expression" dxfId="34" priority="10">
      <formula>$F36="Fermeture"</formula>
    </cfRule>
    <cfRule type="expression" dxfId="33" priority="11">
      <formula>$F36="Modification"</formula>
    </cfRule>
    <cfRule type="expression" dxfId="32" priority="12">
      <formula>$F36="Création"</formula>
    </cfRule>
  </conditionalFormatting>
  <conditionalFormatting sqref="N36">
    <cfRule type="expression" dxfId="31" priority="1">
      <formula>$F36="Fermeture"</formula>
    </cfRule>
    <cfRule type="expression" dxfId="30" priority="2">
      <formula>$F36="Modification"</formula>
    </cfRule>
    <cfRule type="expression" dxfId="29" priority="3">
      <formula>$F36="Création"</formula>
    </cfRule>
  </conditionalFormatting>
  <conditionalFormatting sqref="N36">
    <cfRule type="expression" dxfId="28" priority="4">
      <formula>#REF!="Fermeture"</formula>
    </cfRule>
    <cfRule type="expression" dxfId="27" priority="5">
      <formula>#REF!="Modification"</formula>
    </cfRule>
    <cfRule type="expression" dxfId="26" priority="6">
      <formula>#REF!="Création"</formula>
    </cfRule>
  </conditionalFormatting>
  <conditionalFormatting sqref="N36">
    <cfRule type="expression" dxfId="25" priority="7">
      <formula>$F34="Fermeture"</formula>
    </cfRule>
    <cfRule type="expression" dxfId="24" priority="8">
      <formula>$F34="Modification"</formula>
    </cfRule>
    <cfRule type="expression" dxfId="23" priority="9">
      <formula>$F34="Création"</formula>
    </cfRule>
  </conditionalFormatting>
  <dataValidations count="6">
    <dataValidation type="list" allowBlank="1" showInputMessage="1" showErrorMessage="1" sqref="M19:M302" xr:uid="{479795C5-909B-4AE2-9881-EFE3319EB9D1}">
      <formula1>List_Mutualisation</formula1>
    </dataValidation>
    <dataValidation type="list" allowBlank="1" showInputMessage="1" showErrorMessage="1" sqref="H19:H302" xr:uid="{A3DDB933-5170-4C31-A89C-0731F28E5A87}">
      <formula1>List_CNU</formula1>
    </dataValidation>
    <dataValidation type="list" allowBlank="1" showInputMessage="1" showErrorMessage="1" sqref="C19:C302" xr:uid="{1BB5132C-B000-4A3F-A03B-07FE670CF54E}">
      <formula1>"UE, ECUE, BLOC, OPTION, Parcours Pédagogique"</formula1>
    </dataValidation>
    <dataValidation type="list" allowBlank="1" showInputMessage="1" showErrorMessage="1" sqref="F19:F302" xr:uid="{5AE22C65-C596-4422-A99D-54C42B97053E}">
      <formula1>List_Statut</formula1>
    </dataValidation>
    <dataValidation type="list" allowBlank="1" showInputMessage="1" showErrorMessage="1" sqref="E19:E302" xr:uid="{BB0019CC-A090-4B55-B19B-528DE39AE908}">
      <formula1>List_Type</formula1>
    </dataValidation>
    <dataValidation type="list" allowBlank="1" showInputMessage="1" showErrorMessage="1" sqref="L19:L302" xr:uid="{DD2D847B-AD38-4F1F-982F-A887FA08191A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4D954-7013-4B86-925C-4257808EF689}">
  <sheetPr codeName="Feuil6"/>
  <dimension ref="A1:V300"/>
  <sheetViews>
    <sheetView topLeftCell="A22" zoomScaleNormal="100" workbookViewId="0">
      <selection activeCell="Q33" sqref="Q33"/>
    </sheetView>
  </sheetViews>
  <sheetFormatPr defaultColWidth="11.42578125" defaultRowHeight="15"/>
  <cols>
    <col min="1" max="1" width="39" style="16" customWidth="1"/>
    <col min="2" max="2" width="50.7109375" style="16" customWidth="1"/>
    <col min="3" max="3" width="15.5703125" style="20" customWidth="1"/>
    <col min="4" max="4" width="20.85546875" style="16" customWidth="1"/>
    <col min="5" max="6" width="15.5703125" style="16" customWidth="1"/>
    <col min="7" max="7" width="22.7109375" style="16" customWidth="1"/>
    <col min="8" max="8" width="27.140625" style="16" customWidth="1"/>
    <col min="9" max="9" width="35.28515625" style="16" customWidth="1"/>
    <col min="10" max="10" width="19.42578125" style="16" customWidth="1"/>
    <col min="11" max="11" width="40.7109375" style="16" customWidth="1"/>
    <col min="12" max="12" width="31.7109375" style="16" customWidth="1"/>
    <col min="13" max="13" width="22.42578125" style="16" customWidth="1"/>
    <col min="14" max="17" width="20.28515625" style="16" customWidth="1"/>
    <col min="18" max="18" width="21.85546875" style="16" customWidth="1"/>
    <col min="19" max="19" width="20.5703125" style="16" customWidth="1"/>
    <col min="20" max="20" width="17.28515625" style="16" customWidth="1"/>
    <col min="21" max="21" width="44" style="16" customWidth="1"/>
    <col min="22" max="22" width="46.5703125" style="16" customWidth="1"/>
  </cols>
  <sheetData>
    <row r="1" spans="1:21">
      <c r="A1" s="110"/>
      <c r="B1" s="110"/>
      <c r="C1" s="110"/>
      <c r="D1" s="110"/>
      <c r="E1" s="110"/>
      <c r="F1" s="110"/>
      <c r="G1" s="110"/>
      <c r="H1" s="110"/>
      <c r="I1" s="110"/>
      <c r="J1" s="37"/>
    </row>
    <row r="2" spans="1:21">
      <c r="A2" s="110"/>
      <c r="B2" s="110"/>
      <c r="C2" s="110"/>
      <c r="D2" s="110"/>
      <c r="E2" s="110"/>
      <c r="F2" s="110"/>
      <c r="G2" s="110"/>
      <c r="H2" s="110"/>
      <c r="I2" s="110"/>
      <c r="J2" s="37"/>
    </row>
    <row r="3" spans="1:21">
      <c r="A3" s="110"/>
      <c r="B3" s="110"/>
      <c r="C3" s="110"/>
      <c r="D3" s="110"/>
      <c r="E3" s="110"/>
      <c r="F3" s="110"/>
      <c r="G3" s="110"/>
      <c r="H3" s="110"/>
      <c r="I3" s="110"/>
      <c r="J3" s="37"/>
    </row>
    <row r="4" spans="1:21">
      <c r="A4" s="110"/>
      <c r="B4" s="110"/>
      <c r="C4" s="110"/>
      <c r="D4" s="110"/>
      <c r="E4" s="110"/>
      <c r="F4" s="110"/>
      <c r="G4" s="110"/>
      <c r="H4" s="110"/>
      <c r="I4" s="110"/>
      <c r="J4" s="37"/>
    </row>
    <row r="5" spans="1:21">
      <c r="A5" s="110"/>
      <c r="B5" s="110"/>
      <c r="C5" s="110"/>
      <c r="D5" s="110"/>
      <c r="E5" s="110"/>
      <c r="F5" s="110"/>
      <c r="G5" s="110"/>
      <c r="H5" s="110"/>
      <c r="I5" s="110"/>
      <c r="J5" s="37"/>
    </row>
    <row r="6" spans="1:21">
      <c r="A6" s="110"/>
      <c r="B6" s="110"/>
      <c r="C6" s="110"/>
      <c r="D6" s="110"/>
      <c r="E6" s="110"/>
      <c r="F6" s="110"/>
      <c r="G6" s="110"/>
      <c r="H6" s="110"/>
      <c r="I6" s="110"/>
      <c r="J6" s="37"/>
    </row>
    <row r="7" spans="1:21" ht="14.45" customHeight="1">
      <c r="A7" s="145" t="s">
        <v>217</v>
      </c>
      <c r="B7" s="109" t="str">
        <f>'Fiche Générale'!B3</f>
        <v>Portail_ST</v>
      </c>
      <c r="C7" s="112" t="s">
        <v>251</v>
      </c>
      <c r="D7" s="112"/>
      <c r="E7" s="148" t="str">
        <f>'Fiche Générale'!B4</f>
        <v>Informatique</v>
      </c>
      <c r="F7" s="149"/>
      <c r="G7" s="112" t="s">
        <v>252</v>
      </c>
      <c r="H7" s="109">
        <f>'Fiche Générale'!B5</f>
        <v>0</v>
      </c>
      <c r="I7" s="109"/>
      <c r="J7" s="38"/>
      <c r="K7" s="21"/>
    </row>
    <row r="8" spans="1:21" ht="14.45" customHeight="1">
      <c r="A8" s="146"/>
      <c r="B8" s="109"/>
      <c r="C8" s="112"/>
      <c r="D8" s="112"/>
      <c r="E8" s="148"/>
      <c r="F8" s="149"/>
      <c r="G8" s="112"/>
      <c r="H8" s="109"/>
      <c r="I8" s="109"/>
      <c r="J8" s="38"/>
      <c r="K8" s="21"/>
    </row>
    <row r="9" spans="1:21" ht="14.45" customHeight="1">
      <c r="A9" s="146"/>
      <c r="B9" s="109"/>
      <c r="C9" s="112"/>
      <c r="D9" s="112"/>
      <c r="E9" s="148"/>
      <c r="F9" s="149"/>
      <c r="G9" s="112"/>
      <c r="H9" s="109"/>
      <c r="I9" s="109"/>
      <c r="J9" s="38"/>
      <c r="K9" s="21"/>
    </row>
    <row r="10" spans="1:21" ht="14.45" customHeight="1">
      <c r="A10" s="146"/>
      <c r="B10" s="109"/>
      <c r="C10" s="119" t="s">
        <v>220</v>
      </c>
      <c r="D10" s="119"/>
      <c r="E10" s="123" t="str">
        <f>'Fiche Générale'!B9</f>
        <v>INFORMATIQUE</v>
      </c>
      <c r="F10" s="124"/>
      <c r="G10" s="124"/>
      <c r="H10" s="124"/>
      <c r="I10" s="125"/>
      <c r="J10" s="39"/>
      <c r="K10" s="21"/>
    </row>
    <row r="11" spans="1:21" ht="14.45" customHeight="1">
      <c r="A11" s="147"/>
      <c r="B11" s="109"/>
      <c r="C11" s="119"/>
      <c r="D11" s="119"/>
      <c r="E11" s="126"/>
      <c r="F11" s="127"/>
      <c r="G11" s="127"/>
      <c r="H11" s="127"/>
      <c r="I11" s="128"/>
      <c r="J11" s="39"/>
      <c r="K11" s="21"/>
    </row>
    <row r="12" spans="1:21">
      <c r="C12" s="16"/>
      <c r="I12" s="35"/>
      <c r="J12" s="35"/>
      <c r="M12" s="115" t="s">
        <v>253</v>
      </c>
      <c r="N12" s="116"/>
      <c r="O12" s="116"/>
      <c r="P12" s="116"/>
      <c r="Q12" s="129"/>
      <c r="R12" s="115" t="s">
        <v>254</v>
      </c>
      <c r="S12" s="116"/>
      <c r="T12" s="116"/>
      <c r="U12" s="129"/>
    </row>
    <row r="13" spans="1:21">
      <c r="A13" s="133" t="s">
        <v>221</v>
      </c>
      <c r="B13" s="135" t="str">
        <f>'S6 Maquette'!B13:B14</f>
        <v>3 ème Année de Licence</v>
      </c>
      <c r="C13" s="135"/>
      <c r="D13" s="133" t="s">
        <v>255</v>
      </c>
      <c r="E13" s="135">
        <f>'S6 Maquette'!E13:F14</f>
        <v>0</v>
      </c>
      <c r="F13" s="135"/>
      <c r="G13" s="135"/>
      <c r="I13" s="35"/>
      <c r="J13" s="35"/>
      <c r="M13" s="117"/>
      <c r="N13" s="118"/>
      <c r="O13" s="118"/>
      <c r="P13" s="118"/>
      <c r="Q13" s="130"/>
      <c r="R13" s="117"/>
      <c r="S13" s="118"/>
      <c r="T13" s="118"/>
      <c r="U13" s="130"/>
    </row>
    <row r="14" spans="1:21">
      <c r="A14" s="134"/>
      <c r="B14" s="135"/>
      <c r="C14" s="135"/>
      <c r="D14" s="134"/>
      <c r="E14" s="135"/>
      <c r="F14" s="135"/>
      <c r="G14" s="135"/>
      <c r="I14" s="35"/>
      <c r="J14" s="35"/>
      <c r="M14" s="111" t="s">
        <v>256</v>
      </c>
      <c r="N14" s="115" t="s">
        <v>257</v>
      </c>
      <c r="O14" s="129"/>
      <c r="P14" s="115" t="s">
        <v>258</v>
      </c>
      <c r="Q14" s="129"/>
      <c r="R14" s="110"/>
      <c r="S14" s="136"/>
      <c r="T14" s="139"/>
      <c r="U14" s="133"/>
    </row>
    <row r="15" spans="1:21">
      <c r="A15" s="133" t="s">
        <v>259</v>
      </c>
      <c r="B15" s="141" t="str">
        <f>'S6 Maquette'!B15:B16</f>
        <v>Semestre 6</v>
      </c>
      <c r="C15" s="142"/>
      <c r="D15" s="133" t="s">
        <v>260</v>
      </c>
      <c r="E15" s="135">
        <f>'S6 Maquette'!E15:F16</f>
        <v>0</v>
      </c>
      <c r="F15" s="135"/>
      <c r="G15" s="135"/>
      <c r="I15" s="35"/>
      <c r="J15" s="35"/>
      <c r="M15" s="111"/>
      <c r="N15" s="131"/>
      <c r="O15" s="132"/>
      <c r="P15" s="131"/>
      <c r="Q15" s="132"/>
      <c r="R15" s="110"/>
      <c r="S15" s="137"/>
      <c r="T15" s="139"/>
      <c r="U15" s="140"/>
    </row>
    <row r="16" spans="1:21">
      <c r="A16" s="134"/>
      <c r="B16" s="143"/>
      <c r="C16" s="144"/>
      <c r="D16" s="134"/>
      <c r="E16" s="135"/>
      <c r="F16" s="135"/>
      <c r="G16" s="135"/>
      <c r="I16" s="35"/>
      <c r="J16" s="35"/>
      <c r="M16" s="111"/>
      <c r="N16" s="131"/>
      <c r="O16" s="132"/>
      <c r="P16" s="131"/>
      <c r="Q16" s="132"/>
      <c r="R16" s="110"/>
      <c r="S16" s="137"/>
      <c r="T16" s="139"/>
      <c r="U16" s="140"/>
    </row>
    <row r="17" spans="1:22">
      <c r="L17" s="17"/>
      <c r="M17" s="111"/>
      <c r="N17" s="117"/>
      <c r="O17" s="130"/>
      <c r="P17" s="117"/>
      <c r="Q17" s="130"/>
      <c r="R17" s="110"/>
      <c r="S17" s="138"/>
      <c r="T17" s="139"/>
      <c r="U17" s="134"/>
    </row>
    <row r="18" spans="1:22" ht="59.45" customHeight="1">
      <c r="A18" s="3" t="s">
        <v>261</v>
      </c>
      <c r="B18" s="36" t="s">
        <v>262</v>
      </c>
      <c r="C18" s="3" t="s">
        <v>5</v>
      </c>
      <c r="D18" s="3" t="s">
        <v>263</v>
      </c>
      <c r="E18" s="3" t="s">
        <v>264</v>
      </c>
      <c r="F18" s="3" t="s">
        <v>265</v>
      </c>
      <c r="G18" s="3" t="s">
        <v>266</v>
      </c>
      <c r="H18" s="3" t="s">
        <v>267</v>
      </c>
      <c r="I18" s="3" t="s">
        <v>268</v>
      </c>
      <c r="J18" s="3" t="s">
        <v>269</v>
      </c>
      <c r="K18" s="3" t="s">
        <v>270</v>
      </c>
      <c r="L18" s="3" t="s">
        <v>271</v>
      </c>
      <c r="M18" s="3" t="s">
        <v>272</v>
      </c>
      <c r="N18" s="3" t="s">
        <v>262</v>
      </c>
      <c r="O18" s="3" t="s">
        <v>273</v>
      </c>
      <c r="P18" s="3" t="s">
        <v>262</v>
      </c>
      <c r="Q18" s="3" t="s">
        <v>275</v>
      </c>
      <c r="R18" s="3" t="s">
        <v>276</v>
      </c>
      <c r="S18" s="3" t="s">
        <v>262</v>
      </c>
      <c r="T18" s="3" t="s">
        <v>273</v>
      </c>
      <c r="U18" s="4" t="s">
        <v>277</v>
      </c>
      <c r="V18" s="4" t="s">
        <v>278</v>
      </c>
    </row>
    <row r="19" spans="1:22" ht="30.6" customHeight="1">
      <c r="A19" s="53" t="str">
        <f>'S6 Maquette'!B19</f>
        <v>UE Competences transversales 6</v>
      </c>
      <c r="B19" s="54" t="str">
        <f>'S6 Maquette'!C19</f>
        <v>UE</v>
      </c>
      <c r="C19" s="59">
        <f>'S6 Maquette'!F19</f>
        <v>0</v>
      </c>
      <c r="D19" s="60"/>
      <c r="E19" s="60"/>
      <c r="F19" s="60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9"/>
    </row>
    <row r="20" spans="1:22" ht="30.6" customHeight="1">
      <c r="A20" s="53" t="str">
        <f>'S6 Maquette'!B20</f>
        <v>Competences numeriques 3</v>
      </c>
      <c r="B20" s="54" t="str">
        <f>'S6 Maquette'!C20</f>
        <v>ECUE</v>
      </c>
      <c r="C20" s="59">
        <f>'S6 Maquette'!F20</f>
        <v>0</v>
      </c>
      <c r="D20" s="60"/>
      <c r="E20" s="60"/>
      <c r="F20" s="60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9"/>
    </row>
    <row r="21" spans="1:22" ht="30.6" customHeight="1">
      <c r="A21" s="53" t="str">
        <f>'S6 Maquette'!B21</f>
        <v xml:space="preserve">Competences informationnelles 3 </v>
      </c>
      <c r="B21" s="54" t="str">
        <f>'S6 Maquette'!C21</f>
        <v>ECUE</v>
      </c>
      <c r="C21" s="59">
        <f>'S6 Maquette'!F21</f>
        <v>0</v>
      </c>
      <c r="D21" s="60"/>
      <c r="E21" s="60"/>
      <c r="F21" s="60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9"/>
    </row>
    <row r="22" spans="1:22" ht="30.6" customHeight="1">
      <c r="A22" s="53" t="str">
        <f>'S6 Maquette'!B22</f>
        <v>Anglais 6</v>
      </c>
      <c r="B22" s="54" t="str">
        <f>'S6 Maquette'!C22</f>
        <v>ECUE</v>
      </c>
      <c r="C22" s="59">
        <f>'S6 Maquette'!F22</f>
        <v>0</v>
      </c>
      <c r="D22" s="60"/>
      <c r="E22" s="60"/>
      <c r="F22" s="60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9"/>
    </row>
    <row r="23" spans="1:22" ht="30.6" customHeight="1">
      <c r="A23" s="70" t="str">
        <f>'S6 Maquette'!B23</f>
        <v xml:space="preserve">Projet informatique (partie des CT) </v>
      </c>
      <c r="B23" s="71" t="str">
        <f>'S6 Maquette'!C23</f>
        <v>ECUE</v>
      </c>
      <c r="C23" s="65"/>
      <c r="D23" s="64"/>
      <c r="E23" s="64" t="s">
        <v>279</v>
      </c>
      <c r="F23" s="64" t="s">
        <v>279</v>
      </c>
      <c r="G23" s="64" t="s">
        <v>279</v>
      </c>
      <c r="H23" s="64" t="s">
        <v>279</v>
      </c>
      <c r="I23" s="64" t="s">
        <v>279</v>
      </c>
      <c r="J23" s="66"/>
      <c r="K23" s="66" t="s">
        <v>10</v>
      </c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58"/>
    </row>
    <row r="24" spans="1:22" ht="30.6" customHeight="1">
      <c r="A24" s="70" t="str">
        <f>'S6 Maquette'!B26</f>
        <v>UE INFORMATIQUE : Réseaux et télécommunication</v>
      </c>
      <c r="B24" s="71" t="str">
        <f>'S6 Maquette'!C26</f>
        <v>UE</v>
      </c>
      <c r="C24" s="65"/>
      <c r="D24" s="64"/>
      <c r="E24" s="64" t="s">
        <v>279</v>
      </c>
      <c r="F24" s="64" t="s">
        <v>279</v>
      </c>
      <c r="G24" s="64" t="s">
        <v>279</v>
      </c>
      <c r="H24" s="64" t="s">
        <v>279</v>
      </c>
      <c r="I24" s="64" t="s">
        <v>279</v>
      </c>
      <c r="J24" s="66">
        <v>8</v>
      </c>
      <c r="K24" s="66" t="s">
        <v>10</v>
      </c>
      <c r="L24" s="66"/>
      <c r="M24" s="66">
        <v>2</v>
      </c>
      <c r="N24" s="66"/>
      <c r="O24" s="66"/>
      <c r="P24" s="66" t="s">
        <v>11</v>
      </c>
      <c r="Q24" s="66" t="s">
        <v>281</v>
      </c>
      <c r="R24" s="66"/>
      <c r="S24" s="66" t="s">
        <v>11</v>
      </c>
      <c r="T24" s="66" t="s">
        <v>281</v>
      </c>
      <c r="U24" s="66"/>
      <c r="V24" s="58"/>
    </row>
    <row r="25" spans="1:22" ht="30.6" customHeight="1">
      <c r="A25" s="70" t="str">
        <f>'S6 Maquette'!B27</f>
        <v xml:space="preserve">1 UE AU CHOIX </v>
      </c>
      <c r="B25" s="71" t="str">
        <f>'S6 Maquette'!C27</f>
        <v>UE</v>
      </c>
      <c r="C25" s="65">
        <f>'S6 Maquette'!F27</f>
        <v>0</v>
      </c>
      <c r="D25" s="64"/>
      <c r="E25" s="64"/>
      <c r="F25" s="64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58"/>
    </row>
    <row r="26" spans="1:22" ht="30.6" customHeight="1">
      <c r="A26" s="70" t="str">
        <f>'S6 Maquette'!B28</f>
        <v>Min1MAx1</v>
      </c>
      <c r="B26" s="71" t="str">
        <f>'S6 Maquette'!C28</f>
        <v>OPTION</v>
      </c>
      <c r="C26" s="65"/>
      <c r="D26" s="64"/>
      <c r="E26" s="64"/>
      <c r="F26" s="64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58"/>
    </row>
    <row r="27" spans="1:22" ht="30.6" customHeight="1">
      <c r="A27" s="72" t="str">
        <f>'S6 Maquette'!B29</f>
        <v>UE INFORMATIQUE : Paradigmes et interprétation</v>
      </c>
      <c r="B27" s="72" t="str">
        <f>'S6 Maquette'!C29</f>
        <v>UE</v>
      </c>
      <c r="C27" s="42">
        <f>'S6 Maquette'!F29</f>
        <v>0</v>
      </c>
      <c r="D27" s="7"/>
      <c r="E27" s="64" t="s">
        <v>279</v>
      </c>
      <c r="F27" s="64" t="s">
        <v>279</v>
      </c>
      <c r="G27" s="64" t="s">
        <v>279</v>
      </c>
      <c r="H27" s="64" t="s">
        <v>279</v>
      </c>
      <c r="I27" s="64" t="s">
        <v>279</v>
      </c>
      <c r="J27" s="40">
        <v>8</v>
      </c>
      <c r="K27" s="66" t="s">
        <v>10</v>
      </c>
      <c r="L27" s="40"/>
      <c r="M27" s="40">
        <v>2</v>
      </c>
      <c r="N27" s="40"/>
      <c r="O27" s="40"/>
      <c r="P27" s="66" t="s">
        <v>11</v>
      </c>
      <c r="Q27" s="66" t="s">
        <v>281</v>
      </c>
      <c r="R27" s="40"/>
      <c r="S27" s="66" t="s">
        <v>11</v>
      </c>
      <c r="T27" s="66" t="s">
        <v>281</v>
      </c>
      <c r="U27" s="40"/>
      <c r="V27" s="45"/>
    </row>
    <row r="28" spans="1:22" ht="30.6" customHeight="1">
      <c r="A28" s="72" t="str">
        <f>'S6 Maquette'!B30</f>
        <v>UE INFORMATIQUE : Grands concepts de l’Informatique</v>
      </c>
      <c r="B28" s="72" t="str">
        <f>'S6 Maquette'!C30</f>
        <v>UE</v>
      </c>
      <c r="C28" s="42">
        <f>'S6 Maquette'!F30</f>
        <v>0</v>
      </c>
      <c r="D28" s="7"/>
      <c r="E28" s="64" t="s">
        <v>279</v>
      </c>
      <c r="F28" s="64" t="s">
        <v>279</v>
      </c>
      <c r="G28" s="64" t="s">
        <v>279</v>
      </c>
      <c r="H28" s="64" t="s">
        <v>279</v>
      </c>
      <c r="I28" s="64" t="s">
        <v>279</v>
      </c>
      <c r="J28" s="40">
        <v>8</v>
      </c>
      <c r="K28" s="66" t="s">
        <v>10</v>
      </c>
      <c r="L28" s="40"/>
      <c r="M28" s="40">
        <v>2</v>
      </c>
      <c r="N28" s="40"/>
      <c r="O28" s="40"/>
      <c r="P28" s="66" t="s">
        <v>11</v>
      </c>
      <c r="Q28" s="40" t="s">
        <v>282</v>
      </c>
      <c r="R28" s="40"/>
      <c r="S28" s="66" t="s">
        <v>11</v>
      </c>
      <c r="T28" s="40" t="s">
        <v>282</v>
      </c>
      <c r="U28" s="40"/>
      <c r="V28" s="45"/>
    </row>
    <row r="29" spans="1:22" ht="30.6" customHeight="1">
      <c r="A29" s="72" t="str">
        <f>'S6 Maquette'!B31</f>
        <v xml:space="preserve">1 UE AU CHOIX </v>
      </c>
      <c r="B29" s="72" t="str">
        <f>'S6 Maquette'!C31</f>
        <v>UE</v>
      </c>
      <c r="C29" s="42">
        <f>'S6 Maquette'!F31</f>
        <v>0</v>
      </c>
      <c r="D29" s="7"/>
      <c r="E29" s="7"/>
      <c r="F29" s="7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5"/>
    </row>
    <row r="30" spans="1:22" ht="30.6" customHeight="1">
      <c r="A30" s="72" t="str">
        <f>'S6 Maquette'!B32</f>
        <v>Min1MAx1</v>
      </c>
      <c r="B30" s="72" t="str">
        <f>'S6 Maquette'!C32</f>
        <v>OPTION</v>
      </c>
      <c r="C30" s="42">
        <f>'S6 Maquette'!F32</f>
        <v>0</v>
      </c>
      <c r="D30" s="7"/>
      <c r="E30" s="7"/>
      <c r="F30" s="7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5"/>
    </row>
    <row r="31" spans="1:22" ht="30.6" customHeight="1">
      <c r="A31" s="43" t="str">
        <f>'S6 Maquette'!B33</f>
        <v>UE INFORMATIQUE : Méthodes de simulation informatique</v>
      </c>
      <c r="B31" s="43" t="str">
        <f>'S6 Maquette'!C33</f>
        <v>UE</v>
      </c>
      <c r="C31" s="42">
        <f>'S6 Maquette'!F33</f>
        <v>0</v>
      </c>
      <c r="D31" s="7"/>
      <c r="E31" s="64" t="s">
        <v>279</v>
      </c>
      <c r="F31" s="64" t="s">
        <v>279</v>
      </c>
      <c r="G31" s="64" t="s">
        <v>279</v>
      </c>
      <c r="H31" s="64" t="s">
        <v>279</v>
      </c>
      <c r="I31" s="64" t="s">
        <v>279</v>
      </c>
      <c r="J31" s="40">
        <v>8</v>
      </c>
      <c r="K31" s="66" t="s">
        <v>10</v>
      </c>
      <c r="L31" s="40"/>
      <c r="M31" s="40">
        <v>2</v>
      </c>
      <c r="N31" s="40"/>
      <c r="O31" s="40"/>
      <c r="P31" s="40" t="s">
        <v>284</v>
      </c>
      <c r="Q31" s="40"/>
      <c r="R31" s="40"/>
      <c r="S31" s="40" t="s">
        <v>21</v>
      </c>
      <c r="T31" s="40" t="s">
        <v>303</v>
      </c>
      <c r="U31" s="40"/>
      <c r="V31" s="45"/>
    </row>
    <row r="32" spans="1:22" ht="30.6" customHeight="1">
      <c r="A32" s="43" t="str">
        <f>'S6 Maquette'!B34</f>
        <v>UE INFORMATIQUE : Science du logiciel par l'expérimentation</v>
      </c>
      <c r="B32" s="43" t="str">
        <f>'S6 Maquette'!C34</f>
        <v>UE</v>
      </c>
      <c r="C32" s="42">
        <f>'S6 Maquette'!F34</f>
        <v>0</v>
      </c>
      <c r="D32" s="7"/>
      <c r="E32" s="64" t="s">
        <v>279</v>
      </c>
      <c r="F32" s="64" t="s">
        <v>279</v>
      </c>
      <c r="G32" s="64" t="s">
        <v>279</v>
      </c>
      <c r="H32" s="64" t="s">
        <v>279</v>
      </c>
      <c r="I32" s="64" t="s">
        <v>279</v>
      </c>
      <c r="J32" s="40">
        <v>8</v>
      </c>
      <c r="K32" s="66" t="s">
        <v>10</v>
      </c>
      <c r="L32" s="40"/>
      <c r="M32" s="40">
        <v>2</v>
      </c>
      <c r="N32" s="40"/>
      <c r="O32" s="40"/>
      <c r="P32" s="40" t="s">
        <v>284</v>
      </c>
      <c r="Q32" s="40"/>
      <c r="R32" s="40" t="s">
        <v>304</v>
      </c>
      <c r="S32" s="40"/>
      <c r="T32" s="40"/>
      <c r="U32" s="40" t="s">
        <v>305</v>
      </c>
      <c r="V32" s="45"/>
    </row>
    <row r="33" spans="1:22" ht="30.6" customHeight="1">
      <c r="A33" s="43">
        <f>'S6 Maquette'!B35</f>
        <v>0</v>
      </c>
      <c r="B33" s="43">
        <f>'S6 Maquette'!C35</f>
        <v>0</v>
      </c>
      <c r="C33" s="42">
        <f>'S6 Maquette'!F35</f>
        <v>0</v>
      </c>
      <c r="D33" s="7"/>
      <c r="E33" s="7"/>
      <c r="F33" s="7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5"/>
    </row>
    <row r="34" spans="1:22" ht="30.6" customHeight="1">
      <c r="A34" s="43" t="str">
        <f>'S6 Maquette'!B36</f>
        <v>UE à visée professionnalisante</v>
      </c>
      <c r="B34" s="43" t="str">
        <f>'S6 Maquette'!C36</f>
        <v>UE</v>
      </c>
      <c r="C34" s="42">
        <f>'S6 Maquette'!F36</f>
        <v>0</v>
      </c>
      <c r="D34" s="7"/>
      <c r="E34" s="64" t="s">
        <v>279</v>
      </c>
      <c r="F34" s="64" t="s">
        <v>279</v>
      </c>
      <c r="G34" s="64" t="s">
        <v>279</v>
      </c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5"/>
    </row>
    <row r="35" spans="1:22" ht="30.6" customHeight="1">
      <c r="A35" s="43">
        <f>'S6 Maquette'!B37</f>
        <v>0</v>
      </c>
      <c r="B35" s="43">
        <f>'S6 Maquette'!C37</f>
        <v>0</v>
      </c>
      <c r="C35" s="42">
        <f>'S6 Maquette'!F37</f>
        <v>0</v>
      </c>
      <c r="D35" s="7"/>
      <c r="E35" s="7"/>
      <c r="F35" s="7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5"/>
    </row>
    <row r="36" spans="1:22" ht="30.6" customHeight="1">
      <c r="A36" s="43">
        <f>'S6 Maquette'!B38</f>
        <v>0</v>
      </c>
      <c r="B36" s="43">
        <f>'S6 Maquette'!C38</f>
        <v>0</v>
      </c>
      <c r="C36" s="42">
        <f>'S6 Maquette'!F38</f>
        <v>0</v>
      </c>
      <c r="D36" s="7"/>
      <c r="E36" s="7"/>
      <c r="F36" s="7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5"/>
    </row>
    <row r="37" spans="1:22" ht="30.6" customHeight="1">
      <c r="A37" s="43">
        <f>'S6 Maquette'!B39</f>
        <v>0</v>
      </c>
      <c r="B37" s="43">
        <f>'S6 Maquette'!C39</f>
        <v>0</v>
      </c>
      <c r="C37" s="42">
        <f>'S6 Maquette'!F39</f>
        <v>0</v>
      </c>
      <c r="D37" s="7"/>
      <c r="E37" s="7"/>
      <c r="F37" s="7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5"/>
    </row>
    <row r="38" spans="1:22" ht="30.6" customHeight="1">
      <c r="A38" s="43">
        <f>'S6 Maquette'!B40</f>
        <v>0</v>
      </c>
      <c r="B38" s="43">
        <f>'S6 Maquette'!C40</f>
        <v>0</v>
      </c>
      <c r="C38" s="42">
        <f>'S6 Maquette'!F40</f>
        <v>0</v>
      </c>
      <c r="D38" s="7"/>
      <c r="E38" s="7"/>
      <c r="F38" s="7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5"/>
    </row>
    <row r="39" spans="1:22" ht="30.6" customHeight="1">
      <c r="A39" s="43">
        <f>'S6 Maquette'!B41</f>
        <v>0</v>
      </c>
      <c r="B39" s="43">
        <f>'S6 Maquette'!C41</f>
        <v>0</v>
      </c>
      <c r="C39" s="42">
        <f>'S6 Maquette'!F41</f>
        <v>0</v>
      </c>
      <c r="D39" s="7"/>
      <c r="E39" s="7"/>
      <c r="F39" s="7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5"/>
    </row>
    <row r="40" spans="1:22" ht="30.6" customHeight="1">
      <c r="A40" s="43">
        <f>'S6 Maquette'!B42</f>
        <v>0</v>
      </c>
      <c r="B40" s="43">
        <f>'S6 Maquette'!C42</f>
        <v>0</v>
      </c>
      <c r="C40" s="42">
        <f>'S6 Maquette'!F42</f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5"/>
    </row>
    <row r="41" spans="1:22" ht="30.6" customHeight="1">
      <c r="A41" s="43">
        <f>'S6 Maquette'!B43</f>
        <v>0</v>
      </c>
      <c r="B41" s="43">
        <f>'S6 Maquette'!C43</f>
        <v>0</v>
      </c>
      <c r="C41" s="42">
        <f>'S6 Maquette'!F43</f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5"/>
    </row>
    <row r="42" spans="1:22" ht="30.6" customHeight="1">
      <c r="A42" s="43">
        <f>'S6 Maquette'!B44</f>
        <v>0</v>
      </c>
      <c r="B42" s="43">
        <f>'S6 Maquette'!C44</f>
        <v>0</v>
      </c>
      <c r="C42" s="42">
        <f>'S6 Maquette'!F44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5"/>
    </row>
    <row r="43" spans="1:22" ht="30.6" customHeight="1">
      <c r="A43" s="43">
        <f>'S6 Maquette'!B45</f>
        <v>0</v>
      </c>
      <c r="B43" s="43">
        <f>'S6 Maquette'!C45</f>
        <v>0</v>
      </c>
      <c r="C43" s="42">
        <f>'S6 Maquette'!F45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5"/>
    </row>
    <row r="44" spans="1:22" ht="30.6" customHeight="1">
      <c r="A44" s="43">
        <f>'S6 Maquette'!B46</f>
        <v>0</v>
      </c>
      <c r="B44" s="43">
        <f>'S6 Maquette'!C46</f>
        <v>0</v>
      </c>
      <c r="C44" s="42">
        <f>'S6 Maquette'!F46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5"/>
    </row>
    <row r="45" spans="1:22" ht="30.6" customHeight="1">
      <c r="A45" s="43">
        <f>'S6 Maquette'!B47</f>
        <v>0</v>
      </c>
      <c r="B45" s="43">
        <f>'S6 Maquette'!C47</f>
        <v>0</v>
      </c>
      <c r="C45" s="42">
        <f>'S6 Maquette'!F47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5"/>
    </row>
    <row r="46" spans="1:22" ht="30.6" customHeight="1">
      <c r="A46" s="43">
        <f>'S6 Maquette'!B48</f>
        <v>0</v>
      </c>
      <c r="B46" s="43">
        <f>'S6 Maquette'!C48</f>
        <v>0</v>
      </c>
      <c r="C46" s="42">
        <f>'S6 Maquette'!F48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5"/>
    </row>
    <row r="47" spans="1:22" ht="30.6" customHeight="1">
      <c r="A47" s="43">
        <f>'S6 Maquette'!B49</f>
        <v>0</v>
      </c>
      <c r="B47" s="43">
        <f>'S6 Maquette'!C49</f>
        <v>0</v>
      </c>
      <c r="C47" s="42">
        <f>'S6 Maquette'!F49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5"/>
    </row>
    <row r="48" spans="1:22" ht="30.6" customHeight="1">
      <c r="A48" s="43">
        <f>'S6 Maquette'!B50</f>
        <v>0</v>
      </c>
      <c r="B48" s="43">
        <f>'S6 Maquette'!C50</f>
        <v>0</v>
      </c>
      <c r="C48" s="42">
        <f>'S6 Maquette'!F50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5"/>
    </row>
    <row r="49" spans="1:22" ht="30.6" customHeight="1">
      <c r="A49" s="43">
        <f>'S6 Maquette'!B51</f>
        <v>0</v>
      </c>
      <c r="B49" s="43">
        <f>'S6 Maquette'!C51</f>
        <v>0</v>
      </c>
      <c r="C49" s="42">
        <f>'S6 Maquette'!F51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5"/>
    </row>
    <row r="50" spans="1:22" ht="30.6" customHeight="1">
      <c r="A50" s="43">
        <f>'S6 Maquette'!B52</f>
        <v>0</v>
      </c>
      <c r="B50" s="43">
        <f>'S6 Maquette'!C52</f>
        <v>0</v>
      </c>
      <c r="C50" s="42">
        <f>'S6 Maquette'!F52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5"/>
    </row>
    <row r="51" spans="1:22" ht="30.6" customHeight="1">
      <c r="A51" s="43">
        <f>'S6 Maquette'!B53</f>
        <v>0</v>
      </c>
      <c r="B51" s="43">
        <f>'S6 Maquette'!C53</f>
        <v>0</v>
      </c>
      <c r="C51" s="42">
        <f>'S6 Maquette'!F53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5"/>
    </row>
    <row r="52" spans="1:22" ht="30.6" customHeight="1">
      <c r="A52" s="43">
        <f>'S6 Maquette'!B54</f>
        <v>0</v>
      </c>
      <c r="B52" s="43">
        <f>'S6 Maquette'!C54</f>
        <v>0</v>
      </c>
      <c r="C52" s="42">
        <f>'S6 Maquette'!F54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5"/>
    </row>
    <row r="53" spans="1:22" ht="30.6" customHeight="1">
      <c r="A53" s="43">
        <f>'S6 Maquette'!B55</f>
        <v>0</v>
      </c>
      <c r="B53" s="43">
        <f>'S6 Maquette'!C55</f>
        <v>0</v>
      </c>
      <c r="C53" s="42">
        <f>'S6 Maquette'!F55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5"/>
    </row>
    <row r="54" spans="1:22" ht="30.6" customHeight="1">
      <c r="A54" s="43">
        <f>'S6 Maquette'!B56</f>
        <v>0</v>
      </c>
      <c r="B54" s="43">
        <f>'S6 Maquette'!C56</f>
        <v>0</v>
      </c>
      <c r="C54" s="42">
        <f>'S6 Maquette'!F56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5"/>
    </row>
    <row r="55" spans="1:22" ht="30.6" customHeight="1">
      <c r="A55" s="43">
        <f>'S6 Maquette'!B57</f>
        <v>0</v>
      </c>
      <c r="B55" s="43">
        <f>'S6 Maquette'!C57</f>
        <v>0</v>
      </c>
      <c r="C55" s="42">
        <f>'S6 Maquette'!F57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5"/>
    </row>
    <row r="56" spans="1:22" ht="30.6" customHeight="1">
      <c r="A56" s="43">
        <f>'S6 Maquette'!B58</f>
        <v>0</v>
      </c>
      <c r="B56" s="43">
        <f>'S6 Maquette'!C58</f>
        <v>0</v>
      </c>
      <c r="C56" s="42">
        <f>'S6 Maquette'!F58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5"/>
    </row>
    <row r="57" spans="1:22" ht="30.6" customHeight="1">
      <c r="A57" s="43">
        <f>'S6 Maquette'!B59</f>
        <v>0</v>
      </c>
      <c r="B57" s="43">
        <f>'S6 Maquette'!C59</f>
        <v>0</v>
      </c>
      <c r="C57" s="42">
        <f>'S6 Maquette'!F59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5"/>
    </row>
    <row r="58" spans="1:22" ht="30.6" customHeight="1">
      <c r="A58" s="43">
        <f>'S6 Maquette'!B60</f>
        <v>0</v>
      </c>
      <c r="B58" s="43">
        <f>'S6 Maquette'!C60</f>
        <v>0</v>
      </c>
      <c r="C58" s="42">
        <f>'S6 Maquette'!F60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5"/>
    </row>
    <row r="59" spans="1:22" ht="30.6" customHeight="1">
      <c r="A59" s="43">
        <f>'S6 Maquette'!B61</f>
        <v>0</v>
      </c>
      <c r="B59" s="43">
        <f>'S6 Maquette'!C61</f>
        <v>0</v>
      </c>
      <c r="C59" s="42">
        <f>'S6 Maquette'!F61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5"/>
    </row>
    <row r="60" spans="1:22" ht="30.6" customHeight="1">
      <c r="A60" s="43">
        <f>'S6 Maquette'!B62</f>
        <v>0</v>
      </c>
      <c r="B60" s="43">
        <f>'S6 Maquette'!C62</f>
        <v>0</v>
      </c>
      <c r="C60" s="42">
        <f>'S6 Maquette'!F62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5"/>
    </row>
    <row r="61" spans="1:22" ht="30.6" customHeight="1">
      <c r="A61" s="43">
        <f>'S6 Maquette'!B63</f>
        <v>0</v>
      </c>
      <c r="B61" s="43">
        <f>'S6 Maquette'!C63</f>
        <v>0</v>
      </c>
      <c r="C61" s="42">
        <f>'S6 Maquette'!F63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5"/>
    </row>
    <row r="62" spans="1:22" ht="30.6" customHeight="1">
      <c r="A62" s="43">
        <f>'S6 Maquette'!B64</f>
        <v>0</v>
      </c>
      <c r="B62" s="43">
        <f>'S6 Maquette'!C64</f>
        <v>0</v>
      </c>
      <c r="C62" s="42">
        <f>'S6 Maquette'!F64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5"/>
    </row>
    <row r="63" spans="1:22" ht="30.6" customHeight="1">
      <c r="A63" s="43">
        <f>'S6 Maquette'!B65</f>
        <v>0</v>
      </c>
      <c r="B63" s="43">
        <f>'S6 Maquette'!C65</f>
        <v>0</v>
      </c>
      <c r="C63" s="42">
        <f>'S6 Maquette'!F65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5"/>
    </row>
    <row r="64" spans="1:22" ht="30.6" customHeight="1">
      <c r="A64" s="43">
        <f>'S6 Maquette'!B66</f>
        <v>0</v>
      </c>
      <c r="B64" s="43">
        <f>'S6 Maquette'!C66</f>
        <v>0</v>
      </c>
      <c r="C64" s="42">
        <f>'S6 Maquette'!F66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5"/>
    </row>
    <row r="65" spans="1:22" ht="30.6" customHeight="1">
      <c r="A65" s="43">
        <f>'S6 Maquette'!B67</f>
        <v>0</v>
      </c>
      <c r="B65" s="43">
        <f>'S6 Maquette'!C67</f>
        <v>0</v>
      </c>
      <c r="C65" s="42">
        <f>'S6 Maquette'!F67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5"/>
    </row>
    <row r="66" spans="1:22" ht="30.6" customHeight="1">
      <c r="A66" s="43">
        <f>'S6 Maquette'!B68</f>
        <v>0</v>
      </c>
      <c r="B66" s="43">
        <f>'S6 Maquette'!C68</f>
        <v>0</v>
      </c>
      <c r="C66" s="42">
        <f>'S6 Maquette'!F68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5"/>
    </row>
    <row r="67" spans="1:22" ht="30.6" customHeight="1">
      <c r="A67" s="43">
        <f>'S6 Maquette'!B69</f>
        <v>0</v>
      </c>
      <c r="B67" s="43">
        <f>'S6 Maquette'!C69</f>
        <v>0</v>
      </c>
      <c r="C67" s="42">
        <f>'S6 Maquette'!F69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5"/>
    </row>
    <row r="68" spans="1:22" ht="30.6" customHeight="1">
      <c r="A68" s="43">
        <f>'S6 Maquette'!B70</f>
        <v>0</v>
      </c>
      <c r="B68" s="43">
        <f>'S6 Maquette'!C70</f>
        <v>0</v>
      </c>
      <c r="C68" s="42">
        <f>'S6 Maquette'!F70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5"/>
    </row>
    <row r="69" spans="1:22" ht="30.6" customHeight="1">
      <c r="A69" s="43">
        <f>'S6 Maquette'!B71</f>
        <v>0</v>
      </c>
      <c r="B69" s="43">
        <f>'S6 Maquette'!C71</f>
        <v>0</v>
      </c>
      <c r="C69" s="42">
        <f>'S6 Maquette'!F71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5"/>
    </row>
    <row r="70" spans="1:22" ht="30.6" customHeight="1">
      <c r="A70" s="43">
        <f>'S6 Maquette'!B72</f>
        <v>0</v>
      </c>
      <c r="B70" s="43">
        <f>'S6 Maquette'!C72</f>
        <v>0</v>
      </c>
      <c r="C70" s="42">
        <f>'S6 Maquette'!F72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5"/>
    </row>
    <row r="71" spans="1:22" ht="30.6" customHeight="1">
      <c r="A71" s="43">
        <f>'S6 Maquette'!B73</f>
        <v>0</v>
      </c>
      <c r="B71" s="43">
        <f>'S6 Maquette'!C73</f>
        <v>0</v>
      </c>
      <c r="C71" s="42">
        <f>'S6 Maquette'!F73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5"/>
    </row>
    <row r="72" spans="1:22" ht="30.6" customHeight="1">
      <c r="A72" s="43">
        <f>'S6 Maquette'!B74</f>
        <v>0</v>
      </c>
      <c r="B72" s="43">
        <f>'S6 Maquette'!C74</f>
        <v>0</v>
      </c>
      <c r="C72" s="42">
        <f>'S6 Maquette'!F74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5"/>
    </row>
    <row r="73" spans="1:22" ht="30.6" customHeight="1">
      <c r="A73" s="43">
        <f>'S6 Maquette'!B75</f>
        <v>0</v>
      </c>
      <c r="B73" s="43">
        <f>'S6 Maquette'!C75</f>
        <v>0</v>
      </c>
      <c r="C73" s="42">
        <f>'S6 Maquette'!F75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5"/>
    </row>
    <row r="74" spans="1:22" ht="30.6" customHeight="1">
      <c r="A74" s="43">
        <f>'S6 Maquette'!B76</f>
        <v>0</v>
      </c>
      <c r="B74" s="43">
        <f>'S6 Maquette'!C76</f>
        <v>0</v>
      </c>
      <c r="C74" s="42">
        <f>'S6 Maquette'!F76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5"/>
    </row>
    <row r="75" spans="1:22" ht="30.6" customHeight="1">
      <c r="A75" s="43">
        <f>'S6 Maquette'!B77</f>
        <v>0</v>
      </c>
      <c r="B75" s="43">
        <f>'S6 Maquette'!C77</f>
        <v>0</v>
      </c>
      <c r="C75" s="42">
        <f>'S6 Maquette'!F77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5"/>
    </row>
    <row r="76" spans="1:22" ht="30.6" customHeight="1">
      <c r="A76" s="43">
        <f>'S6 Maquette'!B78</f>
        <v>0</v>
      </c>
      <c r="B76" s="43">
        <f>'S6 Maquette'!C78</f>
        <v>0</v>
      </c>
      <c r="C76" s="42">
        <f>'S6 Maquette'!F78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5"/>
    </row>
    <row r="77" spans="1:22" ht="30.6" customHeight="1">
      <c r="A77" s="43">
        <f>'S6 Maquette'!B79</f>
        <v>0</v>
      </c>
      <c r="B77" s="43">
        <f>'S6 Maquette'!C79</f>
        <v>0</v>
      </c>
      <c r="C77" s="42">
        <f>'S6 Maquette'!F79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5"/>
    </row>
    <row r="78" spans="1:22" ht="30.6" customHeight="1">
      <c r="A78" s="43">
        <f>'S6 Maquette'!B80</f>
        <v>0</v>
      </c>
      <c r="B78" s="43">
        <f>'S6 Maquette'!C80</f>
        <v>0</v>
      </c>
      <c r="C78" s="42">
        <f>'S6 Maquette'!F80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5"/>
    </row>
    <row r="79" spans="1:22" ht="30.6" customHeight="1">
      <c r="A79" s="43">
        <f>'S6 Maquette'!B81</f>
        <v>0</v>
      </c>
      <c r="B79" s="43">
        <f>'S6 Maquette'!C81</f>
        <v>0</v>
      </c>
      <c r="C79" s="42">
        <f>'S6 Maquette'!F81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5"/>
    </row>
    <row r="80" spans="1:22" ht="30.6" customHeight="1">
      <c r="A80" s="43">
        <f>'S6 Maquette'!B82</f>
        <v>0</v>
      </c>
      <c r="B80" s="43">
        <f>'S6 Maquette'!C82</f>
        <v>0</v>
      </c>
      <c r="C80" s="42">
        <f>'S6 Maquette'!F82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5"/>
    </row>
    <row r="81" spans="1:22" ht="30.6" customHeight="1">
      <c r="A81" s="43">
        <f>'S6 Maquette'!B83</f>
        <v>0</v>
      </c>
      <c r="B81" s="43">
        <f>'S6 Maquette'!C83</f>
        <v>0</v>
      </c>
      <c r="C81" s="42">
        <f>'S6 Maquette'!F83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5"/>
    </row>
    <row r="82" spans="1:22" ht="30.6" customHeight="1">
      <c r="A82" s="43">
        <f>'S6 Maquette'!B84</f>
        <v>0</v>
      </c>
      <c r="B82" s="43">
        <f>'S6 Maquette'!C84</f>
        <v>0</v>
      </c>
      <c r="C82" s="42">
        <f>'S6 Maquette'!F84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5"/>
    </row>
    <row r="83" spans="1:22" ht="30.6" customHeight="1">
      <c r="A83" s="43">
        <f>'S6 Maquette'!B85</f>
        <v>0</v>
      </c>
      <c r="B83" s="43">
        <f>'S6 Maquette'!C85</f>
        <v>0</v>
      </c>
      <c r="C83" s="42">
        <f>'S6 Maquette'!F85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5"/>
    </row>
    <row r="84" spans="1:22" ht="30.6" customHeight="1">
      <c r="A84" s="43">
        <f>'S6 Maquette'!B86</f>
        <v>0</v>
      </c>
      <c r="B84" s="43">
        <f>'S6 Maquette'!C86</f>
        <v>0</v>
      </c>
      <c r="C84" s="42">
        <f>'S6 Maquette'!F86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5"/>
    </row>
    <row r="85" spans="1:22" ht="30.6" customHeight="1">
      <c r="A85" s="43">
        <f>'S6 Maquette'!B87</f>
        <v>0</v>
      </c>
      <c r="B85" s="43">
        <f>'S6 Maquette'!C87</f>
        <v>0</v>
      </c>
      <c r="C85" s="42">
        <f>'S6 Maquette'!F87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5"/>
    </row>
    <row r="86" spans="1:22" ht="30.6" customHeight="1">
      <c r="A86" s="43">
        <f>'S6 Maquette'!B88</f>
        <v>0</v>
      </c>
      <c r="B86" s="43">
        <f>'S6 Maquette'!C88</f>
        <v>0</v>
      </c>
      <c r="C86" s="42">
        <f>'S6 Maquette'!F88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5"/>
    </row>
    <row r="87" spans="1:22" ht="30.6" customHeight="1">
      <c r="A87" s="43">
        <f>'S6 Maquette'!B89</f>
        <v>0</v>
      </c>
      <c r="B87" s="43">
        <f>'S6 Maquette'!C89</f>
        <v>0</v>
      </c>
      <c r="C87" s="42">
        <f>'S6 Maquette'!F89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5"/>
    </row>
    <row r="88" spans="1:22" ht="30.6" customHeight="1">
      <c r="A88" s="43">
        <f>'S6 Maquette'!B90</f>
        <v>0</v>
      </c>
      <c r="B88" s="43">
        <f>'S6 Maquette'!C90</f>
        <v>0</v>
      </c>
      <c r="C88" s="42">
        <f>'S6 Maquette'!F90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5"/>
    </row>
    <row r="89" spans="1:22" ht="30.6" customHeight="1">
      <c r="A89" s="43">
        <f>'S6 Maquette'!B91</f>
        <v>0</v>
      </c>
      <c r="B89" s="43">
        <f>'S6 Maquette'!C91</f>
        <v>0</v>
      </c>
      <c r="C89" s="42">
        <f>'S6 Maquette'!F91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5"/>
    </row>
    <row r="90" spans="1:22" ht="30.6" customHeight="1">
      <c r="A90" s="43">
        <f>'S6 Maquette'!B92</f>
        <v>0</v>
      </c>
      <c r="B90" s="43">
        <f>'S6 Maquette'!C92</f>
        <v>0</v>
      </c>
      <c r="C90" s="42">
        <f>'S6 Maquette'!F92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5"/>
    </row>
    <row r="91" spans="1:22" ht="30.6" customHeight="1">
      <c r="A91" s="43">
        <f>'S6 Maquette'!B93</f>
        <v>0</v>
      </c>
      <c r="B91" s="43">
        <f>'S6 Maquette'!C93</f>
        <v>0</v>
      </c>
      <c r="C91" s="42">
        <f>'S6 Maquette'!F93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5"/>
    </row>
    <row r="92" spans="1:22" ht="30.6" customHeight="1">
      <c r="A92" s="43">
        <f>'S6 Maquette'!B94</f>
        <v>0</v>
      </c>
      <c r="B92" s="43">
        <f>'S6 Maquette'!C94</f>
        <v>0</v>
      </c>
      <c r="C92" s="42">
        <f>'S6 Maquette'!F94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5"/>
    </row>
    <row r="93" spans="1:22" ht="30.6" customHeight="1">
      <c r="A93" s="43">
        <f>'S6 Maquette'!B95</f>
        <v>0</v>
      </c>
      <c r="B93" s="43">
        <f>'S6 Maquette'!C95</f>
        <v>0</v>
      </c>
      <c r="C93" s="42">
        <f>'S6 Maquette'!F95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5"/>
    </row>
    <row r="94" spans="1:22" ht="30.6" customHeight="1">
      <c r="A94" s="43">
        <f>'S6 Maquette'!B96</f>
        <v>0</v>
      </c>
      <c r="B94" s="43">
        <f>'S6 Maquette'!C96</f>
        <v>0</v>
      </c>
      <c r="C94" s="42">
        <f>'S6 Maquette'!F96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5"/>
    </row>
    <row r="95" spans="1:22" ht="30.6" customHeight="1">
      <c r="A95" s="43">
        <f>'S6 Maquette'!B97</f>
        <v>0</v>
      </c>
      <c r="B95" s="43">
        <f>'S6 Maquette'!C97</f>
        <v>0</v>
      </c>
      <c r="C95" s="42">
        <f>'S6 Maquette'!F97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5"/>
    </row>
    <row r="96" spans="1:22" ht="30.6" customHeight="1">
      <c r="A96" s="43">
        <f>'S6 Maquette'!B98</f>
        <v>0</v>
      </c>
      <c r="B96" s="43">
        <f>'S6 Maquette'!C98</f>
        <v>0</v>
      </c>
      <c r="C96" s="42">
        <f>'S6 Maquette'!F98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5"/>
    </row>
    <row r="97" spans="1:22" ht="30.6" customHeight="1">
      <c r="A97" s="43">
        <f>'S6 Maquette'!B99</f>
        <v>0</v>
      </c>
      <c r="B97" s="43">
        <f>'S6 Maquette'!C99</f>
        <v>0</v>
      </c>
      <c r="C97" s="42">
        <f>'S6 Maquette'!F99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5"/>
    </row>
    <row r="98" spans="1:22" ht="30.6" customHeight="1">
      <c r="A98" s="43">
        <f>'S6 Maquette'!B100</f>
        <v>0</v>
      </c>
      <c r="B98" s="43">
        <f>'S6 Maquette'!C100</f>
        <v>0</v>
      </c>
      <c r="C98" s="42">
        <f>'S6 Maquette'!F100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5"/>
    </row>
    <row r="99" spans="1:22" ht="30.6" customHeight="1">
      <c r="A99" s="43">
        <f>'S6 Maquette'!B101</f>
        <v>0</v>
      </c>
      <c r="B99" s="43">
        <f>'S6 Maquette'!C101</f>
        <v>0</v>
      </c>
      <c r="C99" s="42">
        <f>'S6 Maquette'!F101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5"/>
    </row>
    <row r="100" spans="1:22" ht="30.6" customHeight="1">
      <c r="A100" s="43">
        <f>'S6 Maquette'!B102</f>
        <v>0</v>
      </c>
      <c r="B100" s="43">
        <f>'S6 Maquette'!C102</f>
        <v>0</v>
      </c>
      <c r="C100" s="42">
        <f>'S6 Maquette'!F102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5"/>
    </row>
    <row r="101" spans="1:22" ht="30.6" customHeight="1">
      <c r="A101" s="43">
        <f>'S6 Maquette'!B103</f>
        <v>0</v>
      </c>
      <c r="B101" s="43">
        <f>'S6 Maquette'!C103</f>
        <v>0</v>
      </c>
      <c r="C101" s="42">
        <f>'S6 Maquette'!F103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5"/>
    </row>
    <row r="102" spans="1:22" ht="30.6" customHeight="1">
      <c r="A102" s="43">
        <f>'S6 Maquette'!B104</f>
        <v>0</v>
      </c>
      <c r="B102" s="43">
        <f>'S6 Maquette'!C104</f>
        <v>0</v>
      </c>
      <c r="C102" s="42">
        <f>'S6 Maquette'!F104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5"/>
    </row>
    <row r="103" spans="1:22" ht="30.6" customHeight="1">
      <c r="A103" s="43">
        <f>'S6 Maquette'!B105</f>
        <v>0</v>
      </c>
      <c r="B103" s="43">
        <f>'S6 Maquette'!C105</f>
        <v>0</v>
      </c>
      <c r="C103" s="42">
        <f>'S6 Maquette'!F105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5"/>
    </row>
    <row r="104" spans="1:22" ht="30.6" customHeight="1">
      <c r="A104" s="43">
        <f>'S6 Maquette'!B106</f>
        <v>0</v>
      </c>
      <c r="B104" s="43">
        <f>'S6 Maquette'!C106</f>
        <v>0</v>
      </c>
      <c r="C104" s="42">
        <f>'S6 Maquette'!F106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5"/>
    </row>
    <row r="105" spans="1:22" ht="30.6" customHeight="1">
      <c r="A105" s="43">
        <f>'S6 Maquette'!B107</f>
        <v>0</v>
      </c>
      <c r="B105" s="43">
        <f>'S6 Maquette'!C107</f>
        <v>0</v>
      </c>
      <c r="C105" s="42">
        <f>'S6 Maquette'!F107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5"/>
    </row>
    <row r="106" spans="1:22" ht="30.6" customHeight="1">
      <c r="A106" s="43">
        <f>'S6 Maquette'!B108</f>
        <v>0</v>
      </c>
      <c r="B106" s="43">
        <f>'S6 Maquette'!C108</f>
        <v>0</v>
      </c>
      <c r="C106" s="42">
        <f>'S6 Maquette'!F108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5"/>
    </row>
    <row r="107" spans="1:22" ht="30.6" customHeight="1">
      <c r="A107" s="43">
        <f>'S6 Maquette'!B109</f>
        <v>0</v>
      </c>
      <c r="B107" s="43">
        <f>'S6 Maquette'!C109</f>
        <v>0</v>
      </c>
      <c r="C107" s="42">
        <f>'S6 Maquette'!F109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5"/>
    </row>
    <row r="108" spans="1:22" ht="30.6" customHeight="1">
      <c r="A108" s="43">
        <f>'S6 Maquette'!B110</f>
        <v>0</v>
      </c>
      <c r="B108" s="43">
        <f>'S6 Maquette'!C110</f>
        <v>0</v>
      </c>
      <c r="C108" s="42">
        <f>'S6 Maquette'!F110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5"/>
    </row>
    <row r="109" spans="1:22" ht="30.6" customHeight="1">
      <c r="A109" s="43">
        <f>'S6 Maquette'!B111</f>
        <v>0</v>
      </c>
      <c r="B109" s="43">
        <f>'S6 Maquette'!C111</f>
        <v>0</v>
      </c>
      <c r="C109" s="42">
        <f>'S6 Maquette'!F111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5"/>
    </row>
    <row r="110" spans="1:22" ht="30.6" customHeight="1">
      <c r="A110" s="43">
        <f>'S6 Maquette'!B112</f>
        <v>0</v>
      </c>
      <c r="B110" s="43">
        <f>'S6 Maquette'!C112</f>
        <v>0</v>
      </c>
      <c r="C110" s="42">
        <f>'S6 Maquette'!F112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5"/>
    </row>
    <row r="111" spans="1:22" ht="30.6" customHeight="1">
      <c r="A111" s="43">
        <f>'S6 Maquette'!B113</f>
        <v>0</v>
      </c>
      <c r="B111" s="43">
        <f>'S6 Maquette'!C113</f>
        <v>0</v>
      </c>
      <c r="C111" s="42">
        <f>'S6 Maquette'!F113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5"/>
    </row>
    <row r="112" spans="1:22" ht="30.6" customHeight="1">
      <c r="A112" s="43">
        <f>'S6 Maquette'!B114</f>
        <v>0</v>
      </c>
      <c r="B112" s="43">
        <f>'S6 Maquette'!C114</f>
        <v>0</v>
      </c>
      <c r="C112" s="42">
        <f>'S6 Maquette'!F114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5"/>
    </row>
    <row r="113" spans="1:22" ht="30.6" customHeight="1">
      <c r="A113" s="43">
        <f>'S6 Maquette'!B115</f>
        <v>0</v>
      </c>
      <c r="B113" s="43">
        <f>'S6 Maquette'!C115</f>
        <v>0</v>
      </c>
      <c r="C113" s="42">
        <f>'S6 Maquette'!F115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5"/>
    </row>
    <row r="114" spans="1:22" ht="30.6" customHeight="1">
      <c r="A114" s="43">
        <f>'S6 Maquette'!B116</f>
        <v>0</v>
      </c>
      <c r="B114" s="43">
        <f>'S6 Maquette'!C116</f>
        <v>0</v>
      </c>
      <c r="C114" s="42">
        <f>'S6 Maquette'!F116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5"/>
    </row>
    <row r="115" spans="1:22" ht="30.6" customHeight="1">
      <c r="A115" s="43">
        <f>'S6 Maquette'!B117</f>
        <v>0</v>
      </c>
      <c r="B115" s="43">
        <f>'S6 Maquette'!C117</f>
        <v>0</v>
      </c>
      <c r="C115" s="42">
        <f>'S6 Maquette'!F117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5"/>
    </row>
    <row r="116" spans="1:22" ht="30.6" customHeight="1">
      <c r="A116" s="43">
        <f>'S6 Maquette'!B118</f>
        <v>0</v>
      </c>
      <c r="B116" s="43">
        <f>'S6 Maquette'!C118</f>
        <v>0</v>
      </c>
      <c r="C116" s="42">
        <f>'S6 Maquette'!F118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5"/>
    </row>
    <row r="117" spans="1:22" ht="30.6" customHeight="1">
      <c r="A117" s="43">
        <f>'S6 Maquette'!B119</f>
        <v>0</v>
      </c>
      <c r="B117" s="43">
        <f>'S6 Maquette'!C119</f>
        <v>0</v>
      </c>
      <c r="C117" s="42">
        <f>'S6 Maquette'!F119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5"/>
    </row>
    <row r="118" spans="1:22" ht="30.6" customHeight="1">
      <c r="A118" s="43">
        <f>'S6 Maquette'!B120</f>
        <v>0</v>
      </c>
      <c r="B118" s="43">
        <f>'S6 Maquette'!C120</f>
        <v>0</v>
      </c>
      <c r="C118" s="42">
        <f>'S6 Maquette'!F120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5"/>
    </row>
    <row r="119" spans="1:22" ht="30.6" customHeight="1">
      <c r="A119" s="43">
        <f>'S6 Maquette'!B121</f>
        <v>0</v>
      </c>
      <c r="B119" s="43">
        <f>'S6 Maquette'!C121</f>
        <v>0</v>
      </c>
      <c r="C119" s="42">
        <f>'S6 Maquette'!F121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5"/>
    </row>
    <row r="120" spans="1:22" ht="30.6" customHeight="1">
      <c r="A120" s="43">
        <f>'S6 Maquette'!B122</f>
        <v>0</v>
      </c>
      <c r="B120" s="43">
        <f>'S6 Maquette'!C122</f>
        <v>0</v>
      </c>
      <c r="C120" s="42">
        <f>'S6 Maquette'!F122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5"/>
    </row>
    <row r="121" spans="1:22" ht="30.6" customHeight="1">
      <c r="A121" s="43">
        <f>'S6 Maquette'!B123</f>
        <v>0</v>
      </c>
      <c r="B121" s="43">
        <f>'S6 Maquette'!C123</f>
        <v>0</v>
      </c>
      <c r="C121" s="42">
        <f>'S6 Maquette'!F123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5"/>
    </row>
    <row r="122" spans="1:22" ht="30.6" customHeight="1">
      <c r="A122" s="43">
        <f>'S6 Maquette'!B124</f>
        <v>0</v>
      </c>
      <c r="B122" s="43">
        <f>'S6 Maquette'!C124</f>
        <v>0</v>
      </c>
      <c r="C122" s="42">
        <f>'S6 Maquette'!F124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5"/>
    </row>
    <row r="123" spans="1:22" ht="30.6" customHeight="1">
      <c r="A123" s="43">
        <f>'S6 Maquette'!B125</f>
        <v>0</v>
      </c>
      <c r="B123" s="43">
        <f>'S6 Maquette'!C125</f>
        <v>0</v>
      </c>
      <c r="C123" s="42">
        <f>'S6 Maquette'!F125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5"/>
    </row>
    <row r="124" spans="1:22" ht="30.6" customHeight="1">
      <c r="A124" s="43">
        <f>'S6 Maquette'!B126</f>
        <v>0</v>
      </c>
      <c r="B124" s="43">
        <f>'S6 Maquette'!C126</f>
        <v>0</v>
      </c>
      <c r="C124" s="42">
        <f>'S6 Maquette'!F126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5"/>
    </row>
    <row r="125" spans="1:22" ht="30.6" customHeight="1">
      <c r="A125" s="43">
        <f>'S6 Maquette'!B127</f>
        <v>0</v>
      </c>
      <c r="B125" s="43">
        <f>'S6 Maquette'!C127</f>
        <v>0</v>
      </c>
      <c r="C125" s="42">
        <f>'S6 Maquette'!F127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  <c r="V125" s="45"/>
    </row>
    <row r="126" spans="1:22" ht="30.6" customHeight="1">
      <c r="A126" s="43">
        <f>'S6 Maquette'!B128</f>
        <v>0</v>
      </c>
      <c r="B126" s="43">
        <f>'S6 Maquette'!C128</f>
        <v>0</v>
      </c>
      <c r="C126" s="42">
        <f>'S6 Maquette'!F128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5"/>
    </row>
    <row r="127" spans="1:22" ht="30.6" customHeight="1">
      <c r="A127" s="43">
        <f>'S6 Maquette'!B129</f>
        <v>0</v>
      </c>
      <c r="B127" s="43">
        <f>'S6 Maquette'!C129</f>
        <v>0</v>
      </c>
      <c r="C127" s="42">
        <f>'S6 Maquette'!F129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5"/>
    </row>
    <row r="128" spans="1:22" ht="30.6" customHeight="1">
      <c r="A128" s="43">
        <f>'S6 Maquette'!B130</f>
        <v>0</v>
      </c>
      <c r="B128" s="43">
        <f>'S6 Maquette'!C130</f>
        <v>0</v>
      </c>
      <c r="C128" s="42">
        <f>'S6 Maquette'!F130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5"/>
    </row>
    <row r="129" spans="1:22" ht="30.6" customHeight="1">
      <c r="A129" s="43">
        <f>'S6 Maquette'!B131</f>
        <v>0</v>
      </c>
      <c r="B129" s="43">
        <f>'S6 Maquette'!C131</f>
        <v>0</v>
      </c>
      <c r="C129" s="42">
        <f>'S6 Maquette'!F131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5"/>
    </row>
    <row r="130" spans="1:22" ht="30.6" customHeight="1">
      <c r="A130" s="43">
        <f>'S6 Maquette'!B132</f>
        <v>0</v>
      </c>
      <c r="B130" s="43">
        <f>'S6 Maquette'!C132</f>
        <v>0</v>
      </c>
      <c r="C130" s="42">
        <f>'S6 Maquette'!F132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5"/>
    </row>
    <row r="131" spans="1:22" ht="30.6" customHeight="1">
      <c r="A131" s="43">
        <f>'S6 Maquette'!B133</f>
        <v>0</v>
      </c>
      <c r="B131" s="43">
        <f>'S6 Maquette'!C133</f>
        <v>0</v>
      </c>
      <c r="C131" s="42">
        <f>'S6 Maquette'!F133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5"/>
    </row>
    <row r="132" spans="1:22" ht="30.6" customHeight="1">
      <c r="A132" s="43">
        <f>'S6 Maquette'!B134</f>
        <v>0</v>
      </c>
      <c r="B132" s="43">
        <f>'S6 Maquette'!C134</f>
        <v>0</v>
      </c>
      <c r="C132" s="42">
        <f>'S6 Maquette'!F134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5"/>
    </row>
    <row r="133" spans="1:22" ht="30.6" customHeight="1">
      <c r="A133" s="43">
        <f>'S6 Maquette'!B135</f>
        <v>0</v>
      </c>
      <c r="B133" s="43">
        <f>'S6 Maquette'!C135</f>
        <v>0</v>
      </c>
      <c r="C133" s="42">
        <f>'S6 Maquette'!F135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5"/>
    </row>
    <row r="134" spans="1:22" ht="30.6" customHeight="1">
      <c r="A134" s="43">
        <f>'S6 Maquette'!B136</f>
        <v>0</v>
      </c>
      <c r="B134" s="43">
        <f>'S6 Maquette'!C136</f>
        <v>0</v>
      </c>
      <c r="C134" s="42">
        <f>'S6 Maquette'!F136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5"/>
    </row>
    <row r="135" spans="1:22" ht="30.6" customHeight="1">
      <c r="A135" s="43">
        <f>'S6 Maquette'!B137</f>
        <v>0</v>
      </c>
      <c r="B135" s="43">
        <f>'S6 Maquette'!C137</f>
        <v>0</v>
      </c>
      <c r="C135" s="42">
        <f>'S6 Maquette'!F137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5"/>
    </row>
    <row r="136" spans="1:22" ht="30.6" customHeight="1">
      <c r="A136" s="43">
        <f>'S6 Maquette'!B138</f>
        <v>0</v>
      </c>
      <c r="B136" s="43">
        <f>'S6 Maquette'!C138</f>
        <v>0</v>
      </c>
      <c r="C136" s="42">
        <f>'S6 Maquette'!F138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5"/>
    </row>
    <row r="137" spans="1:22" ht="30.6" customHeight="1">
      <c r="A137" s="43">
        <f>'S6 Maquette'!B139</f>
        <v>0</v>
      </c>
      <c r="B137" s="43">
        <f>'S6 Maquette'!C139</f>
        <v>0</v>
      </c>
      <c r="C137" s="42">
        <f>'S6 Maquette'!F139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5"/>
    </row>
    <row r="138" spans="1:22" ht="30.6" customHeight="1">
      <c r="A138" s="43">
        <f>'S6 Maquette'!B140</f>
        <v>0</v>
      </c>
      <c r="B138" s="43">
        <f>'S6 Maquette'!C140</f>
        <v>0</v>
      </c>
      <c r="C138" s="42">
        <f>'S6 Maquette'!F140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5"/>
    </row>
    <row r="139" spans="1:22" ht="30.6" customHeight="1">
      <c r="A139" s="43">
        <f>'S6 Maquette'!B141</f>
        <v>0</v>
      </c>
      <c r="B139" s="43">
        <f>'S6 Maquette'!C141</f>
        <v>0</v>
      </c>
      <c r="C139" s="42">
        <f>'S6 Maquette'!F141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5"/>
    </row>
    <row r="140" spans="1:22" ht="30.6" customHeight="1">
      <c r="A140" s="43">
        <f>'S6 Maquette'!B142</f>
        <v>0</v>
      </c>
      <c r="B140" s="43">
        <f>'S6 Maquette'!C142</f>
        <v>0</v>
      </c>
      <c r="C140" s="42">
        <f>'S6 Maquette'!F142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5"/>
    </row>
    <row r="141" spans="1:22" ht="30.6" customHeight="1">
      <c r="A141" s="43">
        <f>'S6 Maquette'!B143</f>
        <v>0</v>
      </c>
      <c r="B141" s="43">
        <f>'S6 Maquette'!C143</f>
        <v>0</v>
      </c>
      <c r="C141" s="42">
        <f>'S6 Maquette'!F143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5"/>
    </row>
    <row r="142" spans="1:22" ht="30.6" customHeight="1">
      <c r="A142" s="43">
        <f>'S6 Maquette'!B144</f>
        <v>0</v>
      </c>
      <c r="B142" s="43">
        <f>'S6 Maquette'!C144</f>
        <v>0</v>
      </c>
      <c r="C142" s="42">
        <f>'S6 Maquette'!F144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5"/>
    </row>
    <row r="143" spans="1:22" ht="30.6" customHeight="1">
      <c r="A143" s="43">
        <f>'S6 Maquette'!B145</f>
        <v>0</v>
      </c>
      <c r="B143" s="43">
        <f>'S6 Maquette'!C145</f>
        <v>0</v>
      </c>
      <c r="C143" s="42">
        <f>'S6 Maquette'!F145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  <c r="V143" s="45"/>
    </row>
    <row r="144" spans="1:22" ht="30.6" customHeight="1">
      <c r="A144" s="43">
        <f>'S6 Maquette'!B146</f>
        <v>0</v>
      </c>
      <c r="B144" s="43">
        <f>'S6 Maquette'!C146</f>
        <v>0</v>
      </c>
      <c r="C144" s="42">
        <f>'S6 Maquette'!F146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5"/>
    </row>
    <row r="145" spans="1:22" ht="30.6" customHeight="1">
      <c r="A145" s="43">
        <f>'S6 Maquette'!B147</f>
        <v>0</v>
      </c>
      <c r="B145" s="43">
        <f>'S6 Maquette'!C147</f>
        <v>0</v>
      </c>
      <c r="C145" s="42">
        <f>'S6 Maquette'!F147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  <c r="V145" s="45"/>
    </row>
    <row r="146" spans="1:22" ht="30.6" customHeight="1">
      <c r="A146" s="43">
        <f>'S6 Maquette'!B148</f>
        <v>0</v>
      </c>
      <c r="B146" s="43">
        <f>'S6 Maquette'!C148</f>
        <v>0</v>
      </c>
      <c r="C146" s="42">
        <f>'S6 Maquette'!F148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5"/>
    </row>
    <row r="147" spans="1:22" ht="30.6" customHeight="1">
      <c r="A147" s="43">
        <f>'S6 Maquette'!B149</f>
        <v>0</v>
      </c>
      <c r="B147" s="43">
        <f>'S6 Maquette'!C149</f>
        <v>0</v>
      </c>
      <c r="C147" s="42">
        <f>'S6 Maquette'!F149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5"/>
    </row>
    <row r="148" spans="1:22" ht="30.6" customHeight="1">
      <c r="A148" s="43">
        <f>'S6 Maquette'!B150</f>
        <v>0</v>
      </c>
      <c r="B148" s="43">
        <f>'S6 Maquette'!C150</f>
        <v>0</v>
      </c>
      <c r="C148" s="42">
        <f>'S6 Maquette'!F150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5"/>
    </row>
    <row r="149" spans="1:22" ht="30.6" customHeight="1">
      <c r="A149" s="43">
        <f>'S6 Maquette'!B151</f>
        <v>0</v>
      </c>
      <c r="B149" s="43">
        <f>'S6 Maquette'!C151</f>
        <v>0</v>
      </c>
      <c r="C149" s="42">
        <f>'S6 Maquette'!F151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5"/>
    </row>
    <row r="150" spans="1:22" ht="30.6" customHeight="1">
      <c r="A150" s="43">
        <f>'S6 Maquette'!B152</f>
        <v>0</v>
      </c>
      <c r="B150" s="43">
        <f>'S6 Maquette'!C152</f>
        <v>0</v>
      </c>
      <c r="C150" s="42">
        <f>'S6 Maquette'!F152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5"/>
    </row>
    <row r="151" spans="1:22" ht="30.6" customHeight="1">
      <c r="A151" s="43">
        <f>'S6 Maquette'!B153</f>
        <v>0</v>
      </c>
      <c r="B151" s="43">
        <f>'S6 Maquette'!C153</f>
        <v>0</v>
      </c>
      <c r="C151" s="42">
        <f>'S6 Maquette'!F153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5"/>
    </row>
    <row r="152" spans="1:22" ht="30.6" customHeight="1">
      <c r="A152" s="43">
        <f>'S6 Maquette'!B154</f>
        <v>0</v>
      </c>
      <c r="B152" s="43">
        <f>'S6 Maquette'!C154</f>
        <v>0</v>
      </c>
      <c r="C152" s="42">
        <f>'S6 Maquette'!F154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5"/>
    </row>
    <row r="153" spans="1:22" ht="30.6" customHeight="1">
      <c r="A153" s="43">
        <f>'S6 Maquette'!B155</f>
        <v>0</v>
      </c>
      <c r="B153" s="43">
        <f>'S6 Maquette'!C155</f>
        <v>0</v>
      </c>
      <c r="C153" s="42">
        <f>'S6 Maquette'!F155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5"/>
    </row>
    <row r="154" spans="1:22" ht="30.6" customHeight="1">
      <c r="A154" s="43">
        <f>'S6 Maquette'!B156</f>
        <v>0</v>
      </c>
      <c r="B154" s="43">
        <f>'S6 Maquette'!C156</f>
        <v>0</v>
      </c>
      <c r="C154" s="42">
        <f>'S6 Maquette'!F156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5"/>
    </row>
    <row r="155" spans="1:22" ht="30.6" customHeight="1">
      <c r="A155" s="43">
        <f>'S6 Maquette'!B157</f>
        <v>0</v>
      </c>
      <c r="B155" s="43">
        <f>'S6 Maquette'!C157</f>
        <v>0</v>
      </c>
      <c r="C155" s="42">
        <f>'S6 Maquette'!F157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5"/>
    </row>
    <row r="156" spans="1:22" ht="30.6" customHeight="1">
      <c r="A156" s="43">
        <f>'S6 Maquette'!B158</f>
        <v>0</v>
      </c>
      <c r="B156" s="43">
        <f>'S6 Maquette'!C158</f>
        <v>0</v>
      </c>
      <c r="C156" s="42">
        <f>'S6 Maquette'!F158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5"/>
    </row>
    <row r="157" spans="1:22" ht="30.6" customHeight="1">
      <c r="A157" s="43">
        <f>'S6 Maquette'!B159</f>
        <v>0</v>
      </c>
      <c r="B157" s="43">
        <f>'S6 Maquette'!C159</f>
        <v>0</v>
      </c>
      <c r="C157" s="42">
        <f>'S6 Maquette'!F159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5"/>
    </row>
    <row r="158" spans="1:22" ht="30.6" customHeight="1">
      <c r="A158" s="43">
        <f>'S6 Maquette'!B160</f>
        <v>0</v>
      </c>
      <c r="B158" s="43">
        <f>'S6 Maquette'!C160</f>
        <v>0</v>
      </c>
      <c r="C158" s="42">
        <f>'S6 Maquette'!F160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5"/>
    </row>
    <row r="159" spans="1:22" ht="30.6" customHeight="1">
      <c r="A159" s="43">
        <f>'S6 Maquette'!B161</f>
        <v>0</v>
      </c>
      <c r="B159" s="43">
        <f>'S6 Maquette'!C161</f>
        <v>0</v>
      </c>
      <c r="C159" s="42">
        <f>'S6 Maquette'!F161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5"/>
    </row>
    <row r="160" spans="1:22" ht="30.6" customHeight="1">
      <c r="A160" s="43">
        <f>'S6 Maquette'!B162</f>
        <v>0</v>
      </c>
      <c r="B160" s="43">
        <f>'S6 Maquette'!C162</f>
        <v>0</v>
      </c>
      <c r="C160" s="42">
        <f>'S6 Maquette'!F162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5"/>
    </row>
    <row r="161" spans="1:22" ht="30.6" customHeight="1">
      <c r="A161" s="43">
        <f>'S6 Maquette'!B163</f>
        <v>0</v>
      </c>
      <c r="B161" s="43">
        <f>'S6 Maquette'!C163</f>
        <v>0</v>
      </c>
      <c r="C161" s="42">
        <f>'S6 Maquette'!F163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5"/>
    </row>
    <row r="162" spans="1:22" ht="30.6" customHeight="1">
      <c r="A162" s="43">
        <f>'S6 Maquette'!B164</f>
        <v>0</v>
      </c>
      <c r="B162" s="43">
        <f>'S6 Maquette'!C164</f>
        <v>0</v>
      </c>
      <c r="C162" s="42">
        <f>'S6 Maquette'!F164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5"/>
    </row>
    <row r="163" spans="1:22" ht="30.6" customHeight="1">
      <c r="A163" s="43">
        <f>'S6 Maquette'!B165</f>
        <v>0</v>
      </c>
      <c r="B163" s="43">
        <f>'S6 Maquette'!C165</f>
        <v>0</v>
      </c>
      <c r="C163" s="42">
        <f>'S6 Maquette'!F165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  <c r="V163" s="45"/>
    </row>
    <row r="164" spans="1:22" ht="30.6" customHeight="1">
      <c r="A164" s="43">
        <f>'S6 Maquette'!B166</f>
        <v>0</v>
      </c>
      <c r="B164" s="43">
        <f>'S6 Maquette'!C166</f>
        <v>0</v>
      </c>
      <c r="C164" s="42">
        <f>'S6 Maquette'!F166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  <c r="V164" s="45"/>
    </row>
    <row r="165" spans="1:22" ht="30.6" customHeight="1">
      <c r="A165" s="43">
        <f>'S6 Maquette'!B167</f>
        <v>0</v>
      </c>
      <c r="B165" s="43">
        <f>'S6 Maquette'!C167</f>
        <v>0</v>
      </c>
      <c r="C165" s="42">
        <f>'S6 Maquette'!F167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45"/>
    </row>
    <row r="166" spans="1:22" ht="30.6" customHeight="1">
      <c r="A166" s="43">
        <f>'S6 Maquette'!B168</f>
        <v>0</v>
      </c>
      <c r="B166" s="43">
        <f>'S6 Maquette'!C168</f>
        <v>0</v>
      </c>
      <c r="C166" s="42">
        <f>'S6 Maquette'!F168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5"/>
    </row>
    <row r="167" spans="1:22" ht="30.6" customHeight="1">
      <c r="A167" s="43">
        <f>'S6 Maquette'!B169</f>
        <v>0</v>
      </c>
      <c r="B167" s="43">
        <f>'S6 Maquette'!C169</f>
        <v>0</v>
      </c>
      <c r="C167" s="42">
        <f>'S6 Maquette'!F169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  <c r="V167" s="45"/>
    </row>
    <row r="168" spans="1:22" ht="30.6" customHeight="1">
      <c r="A168" s="43">
        <f>'S6 Maquette'!B170</f>
        <v>0</v>
      </c>
      <c r="B168" s="43">
        <f>'S6 Maquette'!C170</f>
        <v>0</v>
      </c>
      <c r="C168" s="42">
        <f>'S6 Maquette'!F170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/>
      <c r="V168" s="45"/>
    </row>
    <row r="169" spans="1:22" ht="30.6" customHeight="1">
      <c r="A169" s="43">
        <f>'S6 Maquette'!B171</f>
        <v>0</v>
      </c>
      <c r="B169" s="43">
        <f>'S6 Maquette'!C171</f>
        <v>0</v>
      </c>
      <c r="C169" s="42">
        <f>'S6 Maquette'!F171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45"/>
    </row>
    <row r="170" spans="1:22" ht="30.6" customHeight="1">
      <c r="A170" s="43">
        <f>'S6 Maquette'!B172</f>
        <v>0</v>
      </c>
      <c r="B170" s="43">
        <f>'S6 Maquette'!C172</f>
        <v>0</v>
      </c>
      <c r="C170" s="42">
        <f>'S6 Maquette'!F172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45"/>
    </row>
    <row r="171" spans="1:22" ht="30.6" customHeight="1">
      <c r="A171" s="43">
        <f>'S6 Maquette'!B173</f>
        <v>0</v>
      </c>
      <c r="B171" s="43">
        <f>'S6 Maquette'!C173</f>
        <v>0</v>
      </c>
      <c r="C171" s="42">
        <f>'S6 Maquette'!F173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45"/>
    </row>
    <row r="172" spans="1:22" ht="30.6" customHeight="1">
      <c r="A172" s="43">
        <f>'S6 Maquette'!B174</f>
        <v>0</v>
      </c>
      <c r="B172" s="43">
        <f>'S6 Maquette'!C174</f>
        <v>0</v>
      </c>
      <c r="C172" s="42">
        <f>'S6 Maquette'!F174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40"/>
      <c r="V172" s="45"/>
    </row>
    <row r="173" spans="1:22" ht="30.6" customHeight="1">
      <c r="A173" s="43">
        <f>'S6 Maquette'!B175</f>
        <v>0</v>
      </c>
      <c r="B173" s="43">
        <f>'S6 Maquette'!C175</f>
        <v>0</v>
      </c>
      <c r="C173" s="42">
        <f>'S6 Maquette'!F175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40"/>
      <c r="V173" s="45"/>
    </row>
    <row r="174" spans="1:22" ht="30.6" customHeight="1">
      <c r="A174" s="43">
        <f>'S6 Maquette'!B176</f>
        <v>0</v>
      </c>
      <c r="B174" s="43">
        <f>'S6 Maquette'!C176</f>
        <v>0</v>
      </c>
      <c r="C174" s="42">
        <f>'S6 Maquette'!F176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40"/>
      <c r="V174" s="45"/>
    </row>
    <row r="175" spans="1:22" ht="30.6" customHeight="1">
      <c r="A175" s="43">
        <f>'S6 Maquette'!B177</f>
        <v>0</v>
      </c>
      <c r="B175" s="43">
        <f>'S6 Maquette'!C177</f>
        <v>0</v>
      </c>
      <c r="C175" s="42">
        <f>'S6 Maquette'!F177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0"/>
      <c r="U175" s="40"/>
      <c r="V175" s="45"/>
    </row>
    <row r="176" spans="1:22" ht="30.6" customHeight="1">
      <c r="A176" s="43">
        <f>'S6 Maquette'!B178</f>
        <v>0</v>
      </c>
      <c r="B176" s="43">
        <f>'S6 Maquette'!C178</f>
        <v>0</v>
      </c>
      <c r="C176" s="42">
        <f>'S6 Maquette'!F178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0"/>
      <c r="U176" s="40"/>
      <c r="V176" s="45"/>
    </row>
    <row r="177" spans="1:22" ht="30.6" customHeight="1">
      <c r="A177" s="43">
        <f>'S6 Maquette'!B179</f>
        <v>0</v>
      </c>
      <c r="B177" s="43">
        <f>'S6 Maquette'!C179</f>
        <v>0</v>
      </c>
      <c r="C177" s="42">
        <f>'S6 Maquette'!F179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40"/>
      <c r="V177" s="45"/>
    </row>
    <row r="178" spans="1:22" ht="30.6" customHeight="1">
      <c r="A178" s="43">
        <f>'S6 Maquette'!B180</f>
        <v>0</v>
      </c>
      <c r="B178" s="43">
        <f>'S6 Maquette'!C180</f>
        <v>0</v>
      </c>
      <c r="C178" s="42">
        <f>'S6 Maquette'!F180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  <c r="V178" s="45"/>
    </row>
    <row r="179" spans="1:22" ht="30.6" customHeight="1">
      <c r="A179" s="43">
        <f>'S6 Maquette'!B181</f>
        <v>0</v>
      </c>
      <c r="B179" s="43">
        <f>'S6 Maquette'!C181</f>
        <v>0</v>
      </c>
      <c r="C179" s="42">
        <f>'S6 Maquette'!F181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45"/>
    </row>
    <row r="180" spans="1:22" ht="30.6" customHeight="1">
      <c r="A180" s="43">
        <f>'S6 Maquette'!B182</f>
        <v>0</v>
      </c>
      <c r="B180" s="43">
        <f>'S6 Maquette'!C182</f>
        <v>0</v>
      </c>
      <c r="C180" s="42">
        <f>'S6 Maquette'!F182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45"/>
    </row>
    <row r="181" spans="1:22" ht="30.6" customHeight="1">
      <c r="A181" s="43">
        <f>'S6 Maquette'!B183</f>
        <v>0</v>
      </c>
      <c r="B181" s="43">
        <f>'S6 Maquette'!C183</f>
        <v>0</v>
      </c>
      <c r="C181" s="42">
        <f>'S6 Maquette'!F183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40"/>
      <c r="V181" s="45"/>
    </row>
    <row r="182" spans="1:22" ht="30.6" customHeight="1">
      <c r="A182" s="43">
        <f>'S6 Maquette'!B184</f>
        <v>0</v>
      </c>
      <c r="B182" s="43">
        <f>'S6 Maquette'!C184</f>
        <v>0</v>
      </c>
      <c r="C182" s="42">
        <f>'S6 Maquette'!F184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5"/>
    </row>
    <row r="183" spans="1:22" ht="30.6" customHeight="1">
      <c r="A183" s="43">
        <f>'S6 Maquette'!B185</f>
        <v>0</v>
      </c>
      <c r="B183" s="43">
        <f>'S6 Maquette'!C185</f>
        <v>0</v>
      </c>
      <c r="C183" s="42">
        <f>'S6 Maquette'!F185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40"/>
      <c r="V183" s="45"/>
    </row>
    <row r="184" spans="1:22" ht="30.6" customHeight="1">
      <c r="A184" s="43">
        <f>'S6 Maquette'!B186</f>
        <v>0</v>
      </c>
      <c r="B184" s="43">
        <f>'S6 Maquette'!C186</f>
        <v>0</v>
      </c>
      <c r="C184" s="42">
        <f>'S6 Maquette'!F186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5"/>
    </row>
    <row r="185" spans="1:22" ht="30.6" customHeight="1">
      <c r="A185" s="43">
        <f>'S6 Maquette'!B187</f>
        <v>0</v>
      </c>
      <c r="B185" s="43">
        <f>'S6 Maquette'!C187</f>
        <v>0</v>
      </c>
      <c r="C185" s="42">
        <f>'S6 Maquette'!F187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40"/>
      <c r="V185" s="45"/>
    </row>
    <row r="186" spans="1:22" ht="30.6" customHeight="1">
      <c r="A186" s="43">
        <f>'S6 Maquette'!B188</f>
        <v>0</v>
      </c>
      <c r="B186" s="43">
        <f>'S6 Maquette'!C188</f>
        <v>0</v>
      </c>
      <c r="C186" s="42">
        <f>'S6 Maquette'!F188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5"/>
    </row>
    <row r="187" spans="1:22" ht="30.6" customHeight="1">
      <c r="A187" s="43">
        <f>'S6 Maquette'!B189</f>
        <v>0</v>
      </c>
      <c r="B187" s="43">
        <f>'S6 Maquette'!C189</f>
        <v>0</v>
      </c>
      <c r="C187" s="42">
        <f>'S6 Maquette'!F189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40"/>
      <c r="V187" s="45"/>
    </row>
    <row r="188" spans="1:22" ht="30.6" customHeight="1">
      <c r="A188" s="43">
        <f>'S6 Maquette'!B190</f>
        <v>0</v>
      </c>
      <c r="B188" s="43">
        <f>'S6 Maquette'!C190</f>
        <v>0</v>
      </c>
      <c r="C188" s="42">
        <f>'S6 Maquette'!F190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45"/>
    </row>
    <row r="189" spans="1:22" ht="30.6" customHeight="1">
      <c r="A189" s="43">
        <f>'S6 Maquette'!B191</f>
        <v>0</v>
      </c>
      <c r="B189" s="43">
        <f>'S6 Maquette'!C191</f>
        <v>0</v>
      </c>
      <c r="C189" s="42">
        <f>'S6 Maquette'!F191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  <c r="V189" s="45"/>
    </row>
    <row r="190" spans="1:22" ht="30.6" customHeight="1">
      <c r="A190" s="43">
        <f>'S6 Maquette'!B192</f>
        <v>0</v>
      </c>
      <c r="B190" s="43">
        <f>'S6 Maquette'!C192</f>
        <v>0</v>
      </c>
      <c r="C190" s="42">
        <f>'S6 Maquette'!F192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0"/>
      <c r="U190" s="40"/>
      <c r="V190" s="45"/>
    </row>
    <row r="191" spans="1:22" ht="30.6" customHeight="1">
      <c r="A191" s="43">
        <f>'S6 Maquette'!B193</f>
        <v>0</v>
      </c>
      <c r="B191" s="43">
        <f>'S6 Maquette'!C193</f>
        <v>0</v>
      </c>
      <c r="C191" s="42">
        <f>'S6 Maquette'!F193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0"/>
      <c r="U191" s="40"/>
      <c r="V191" s="45"/>
    </row>
    <row r="192" spans="1:22" ht="30.6" customHeight="1">
      <c r="A192" s="43">
        <f>'S6 Maquette'!B194</f>
        <v>0</v>
      </c>
      <c r="B192" s="43">
        <f>'S6 Maquette'!C194</f>
        <v>0</v>
      </c>
      <c r="C192" s="42">
        <f>'S6 Maquette'!F194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0"/>
      <c r="U192" s="40"/>
      <c r="V192" s="45"/>
    </row>
    <row r="193" spans="1:22" ht="30.6" customHeight="1">
      <c r="A193" s="43">
        <f>'S6 Maquette'!B195</f>
        <v>0</v>
      </c>
      <c r="B193" s="43">
        <f>'S6 Maquette'!C195</f>
        <v>0</v>
      </c>
      <c r="C193" s="42">
        <f>'S6 Maquette'!F195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0"/>
      <c r="U193" s="40"/>
      <c r="V193" s="45"/>
    </row>
    <row r="194" spans="1:22" ht="30.6" customHeight="1">
      <c r="A194" s="43">
        <f>'S6 Maquette'!B196</f>
        <v>0</v>
      </c>
      <c r="B194" s="43">
        <f>'S6 Maquette'!C196</f>
        <v>0</v>
      </c>
      <c r="C194" s="42">
        <f>'S6 Maquette'!F196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0"/>
      <c r="U194" s="40"/>
      <c r="V194" s="45"/>
    </row>
    <row r="195" spans="1:22" ht="30.6" customHeight="1">
      <c r="A195" s="43">
        <f>'S6 Maquette'!B197</f>
        <v>0</v>
      </c>
      <c r="B195" s="43">
        <f>'S6 Maquette'!C197</f>
        <v>0</v>
      </c>
      <c r="C195" s="42">
        <f>'S6 Maquette'!F197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0"/>
      <c r="U195" s="40"/>
      <c r="V195" s="45"/>
    </row>
    <row r="196" spans="1:22" ht="30.6" customHeight="1">
      <c r="A196" s="43">
        <f>'S6 Maquette'!B198</f>
        <v>0</v>
      </c>
      <c r="B196" s="43">
        <f>'S6 Maquette'!C198</f>
        <v>0</v>
      </c>
      <c r="C196" s="42">
        <f>'S6 Maquette'!F198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40"/>
      <c r="V196" s="45"/>
    </row>
    <row r="197" spans="1:22" ht="30.6" customHeight="1">
      <c r="A197" s="43">
        <f>'S6 Maquette'!B199</f>
        <v>0</v>
      </c>
      <c r="B197" s="43">
        <f>'S6 Maquette'!C199</f>
        <v>0</v>
      </c>
      <c r="C197" s="42">
        <f>'S6 Maquette'!F199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40"/>
      <c r="V197" s="45"/>
    </row>
    <row r="198" spans="1:22" ht="30.6" customHeight="1">
      <c r="A198" s="43">
        <f>'S6 Maquette'!B200</f>
        <v>0</v>
      </c>
      <c r="B198" s="43">
        <f>'S6 Maquette'!C200</f>
        <v>0</v>
      </c>
      <c r="C198" s="42">
        <f>'S6 Maquette'!F200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0"/>
      <c r="U198" s="40"/>
      <c r="V198" s="45"/>
    </row>
    <row r="199" spans="1:22" ht="30.6" customHeight="1">
      <c r="A199" s="43">
        <f>'S6 Maquette'!B201</f>
        <v>0</v>
      </c>
      <c r="B199" s="43">
        <f>'S6 Maquette'!C201</f>
        <v>0</v>
      </c>
      <c r="C199" s="42">
        <f>'S6 Maquette'!F201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0"/>
      <c r="U199" s="40"/>
      <c r="V199" s="45"/>
    </row>
    <row r="200" spans="1:22" ht="30.6" customHeight="1">
      <c r="A200" s="43">
        <f>'S6 Maquette'!B202</f>
        <v>0</v>
      </c>
      <c r="B200" s="43">
        <f>'S6 Maquette'!C202</f>
        <v>0</v>
      </c>
      <c r="C200" s="42">
        <f>'S6 Maquette'!F202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0"/>
      <c r="U200" s="40"/>
      <c r="V200" s="45"/>
    </row>
    <row r="201" spans="1:22" ht="30.6" customHeight="1">
      <c r="A201" s="43">
        <f>'S6 Maquette'!B203</f>
        <v>0</v>
      </c>
      <c r="B201" s="43">
        <f>'S6 Maquette'!C203</f>
        <v>0</v>
      </c>
      <c r="C201" s="42">
        <f>'S6 Maquette'!F203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  <c r="U201" s="40"/>
      <c r="V201" s="45"/>
    </row>
    <row r="202" spans="1:22" ht="30.6" customHeight="1">
      <c r="A202" s="43">
        <f>'S6 Maquette'!B204</f>
        <v>0</v>
      </c>
      <c r="B202" s="43">
        <f>'S6 Maquette'!C204</f>
        <v>0</v>
      </c>
      <c r="C202" s="42">
        <f>'S6 Maquette'!F204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0"/>
      <c r="U202" s="40"/>
      <c r="V202" s="45"/>
    </row>
    <row r="203" spans="1:22" ht="30.6" customHeight="1">
      <c r="A203" s="43">
        <f>'S6 Maquette'!B205</f>
        <v>0</v>
      </c>
      <c r="B203" s="43">
        <f>'S6 Maquette'!C205</f>
        <v>0</v>
      </c>
      <c r="C203" s="42">
        <f>'S6 Maquette'!F205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  <c r="U203" s="40"/>
      <c r="V203" s="45"/>
    </row>
    <row r="204" spans="1:22" ht="30.6" customHeight="1">
      <c r="A204" s="43">
        <f>'S6 Maquette'!B206</f>
        <v>0</v>
      </c>
      <c r="B204" s="43">
        <f>'S6 Maquette'!C206</f>
        <v>0</v>
      </c>
      <c r="C204" s="42">
        <f>'S6 Maquette'!F206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0"/>
      <c r="U204" s="40"/>
      <c r="V204" s="45"/>
    </row>
    <row r="205" spans="1:22" ht="30.6" customHeight="1">
      <c r="A205" s="43">
        <f>'S6 Maquette'!B207</f>
        <v>0</v>
      </c>
      <c r="B205" s="43">
        <f>'S6 Maquette'!C207</f>
        <v>0</v>
      </c>
      <c r="C205" s="42">
        <f>'S6 Maquette'!F207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0"/>
      <c r="U205" s="40"/>
      <c r="V205" s="45"/>
    </row>
    <row r="206" spans="1:22" ht="30.6" customHeight="1">
      <c r="A206" s="43">
        <f>'S6 Maquette'!B208</f>
        <v>0</v>
      </c>
      <c r="B206" s="43">
        <f>'S6 Maquette'!C208</f>
        <v>0</v>
      </c>
      <c r="C206" s="42">
        <f>'S6 Maquette'!F208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0"/>
      <c r="U206" s="40"/>
      <c r="V206" s="45"/>
    </row>
    <row r="207" spans="1:22" ht="30.6" customHeight="1">
      <c r="A207" s="43">
        <f>'S6 Maquette'!B209</f>
        <v>0</v>
      </c>
      <c r="B207" s="43">
        <f>'S6 Maquette'!C209</f>
        <v>0</v>
      </c>
      <c r="C207" s="42">
        <f>'S6 Maquette'!F209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0"/>
      <c r="U207" s="40"/>
      <c r="V207" s="45"/>
    </row>
    <row r="208" spans="1:22" ht="30.6" customHeight="1">
      <c r="A208" s="43">
        <f>'S6 Maquette'!B210</f>
        <v>0</v>
      </c>
      <c r="B208" s="43">
        <f>'S6 Maquette'!C210</f>
        <v>0</v>
      </c>
      <c r="C208" s="42">
        <f>'S6 Maquette'!F210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0"/>
      <c r="U208" s="40"/>
      <c r="V208" s="45"/>
    </row>
    <row r="209" spans="1:22" ht="30.6" customHeight="1">
      <c r="A209" s="43">
        <f>'S6 Maquette'!B211</f>
        <v>0</v>
      </c>
      <c r="B209" s="43">
        <f>'S6 Maquette'!C211</f>
        <v>0</v>
      </c>
      <c r="C209" s="42">
        <f>'S6 Maquette'!F211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40"/>
      <c r="V209" s="45"/>
    </row>
    <row r="210" spans="1:22" ht="30.6" customHeight="1">
      <c r="A210" s="43">
        <f>'S6 Maquette'!B212</f>
        <v>0</v>
      </c>
      <c r="B210" s="43">
        <f>'S6 Maquette'!C212</f>
        <v>0</v>
      </c>
      <c r="C210" s="42">
        <f>'S6 Maquette'!F212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40"/>
      <c r="V210" s="45"/>
    </row>
    <row r="211" spans="1:22" ht="30.6" customHeight="1">
      <c r="A211" s="43">
        <f>'S6 Maquette'!B213</f>
        <v>0</v>
      </c>
      <c r="B211" s="43">
        <f>'S6 Maquette'!C213</f>
        <v>0</v>
      </c>
      <c r="C211" s="42">
        <f>'S6 Maquette'!F213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0"/>
      <c r="U211" s="40"/>
      <c r="V211" s="45"/>
    </row>
    <row r="212" spans="1:22" ht="30.6" customHeight="1">
      <c r="A212" s="43">
        <f>'S6 Maquette'!B214</f>
        <v>0</v>
      </c>
      <c r="B212" s="43">
        <f>'S6 Maquette'!C214</f>
        <v>0</v>
      </c>
      <c r="C212" s="42">
        <f>'S6 Maquette'!F214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0"/>
      <c r="U212" s="40"/>
      <c r="V212" s="45"/>
    </row>
    <row r="213" spans="1:22" ht="30.6" customHeight="1">
      <c r="A213" s="43">
        <f>'S6 Maquette'!B215</f>
        <v>0</v>
      </c>
      <c r="B213" s="43">
        <f>'S6 Maquette'!C215</f>
        <v>0</v>
      </c>
      <c r="C213" s="42">
        <f>'S6 Maquette'!F215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40"/>
      <c r="V213" s="45"/>
    </row>
    <row r="214" spans="1:22" ht="30.6" customHeight="1">
      <c r="A214" s="43">
        <f>'S6 Maquette'!B216</f>
        <v>0</v>
      </c>
      <c r="B214" s="43">
        <f>'S6 Maquette'!C216</f>
        <v>0</v>
      </c>
      <c r="C214" s="42">
        <f>'S6 Maquette'!F216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/>
      <c r="U214" s="40"/>
      <c r="V214" s="45"/>
    </row>
    <row r="215" spans="1:22" ht="30.6" customHeight="1">
      <c r="A215" s="43">
        <f>'S6 Maquette'!B217</f>
        <v>0</v>
      </c>
      <c r="B215" s="43">
        <f>'S6 Maquette'!C217</f>
        <v>0</v>
      </c>
      <c r="C215" s="42">
        <f>'S6 Maquette'!F217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0"/>
      <c r="U215" s="40"/>
      <c r="V215" s="45"/>
    </row>
    <row r="216" spans="1:22" ht="30.6" customHeight="1">
      <c r="A216" s="43">
        <f>'S6 Maquette'!B218</f>
        <v>0</v>
      </c>
      <c r="B216" s="43">
        <f>'S6 Maquette'!C218</f>
        <v>0</v>
      </c>
      <c r="C216" s="42">
        <f>'S6 Maquette'!F218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0"/>
      <c r="U216" s="40"/>
      <c r="V216" s="45"/>
    </row>
    <row r="217" spans="1:22" ht="30.6" customHeight="1">
      <c r="A217" s="43">
        <f>'S6 Maquette'!B219</f>
        <v>0</v>
      </c>
      <c r="B217" s="43">
        <f>'S6 Maquette'!C219</f>
        <v>0</v>
      </c>
      <c r="C217" s="42">
        <f>'S6 Maquette'!F219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0"/>
      <c r="U217" s="40"/>
      <c r="V217" s="45"/>
    </row>
    <row r="218" spans="1:22" ht="30.6" customHeight="1">
      <c r="A218" s="43">
        <f>'S6 Maquette'!B220</f>
        <v>0</v>
      </c>
      <c r="B218" s="43">
        <f>'S6 Maquette'!C220</f>
        <v>0</v>
      </c>
      <c r="C218" s="42">
        <f>'S6 Maquette'!F220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0"/>
      <c r="U218" s="40"/>
      <c r="V218" s="45"/>
    </row>
    <row r="219" spans="1:22" ht="30.6" customHeight="1">
      <c r="A219" s="43">
        <f>'S6 Maquette'!B221</f>
        <v>0</v>
      </c>
      <c r="B219" s="43">
        <f>'S6 Maquette'!C221</f>
        <v>0</v>
      </c>
      <c r="C219" s="42">
        <f>'S6 Maquette'!F221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0"/>
      <c r="U219" s="40"/>
      <c r="V219" s="45"/>
    </row>
    <row r="220" spans="1:22" ht="30.6" customHeight="1">
      <c r="A220" s="43">
        <f>'S6 Maquette'!B222</f>
        <v>0</v>
      </c>
      <c r="B220" s="43">
        <f>'S6 Maquette'!C222</f>
        <v>0</v>
      </c>
      <c r="C220" s="42">
        <f>'S6 Maquette'!F222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40"/>
      <c r="V220" s="45"/>
    </row>
    <row r="221" spans="1:22" ht="30.6" customHeight="1">
      <c r="A221" s="43">
        <f>'S6 Maquette'!B223</f>
        <v>0</v>
      </c>
      <c r="B221" s="43">
        <f>'S6 Maquette'!C223</f>
        <v>0</v>
      </c>
      <c r="C221" s="42">
        <f>'S6 Maquette'!F223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0"/>
      <c r="U221" s="40"/>
      <c r="V221" s="45"/>
    </row>
    <row r="222" spans="1:22" ht="30.6" customHeight="1">
      <c r="A222" s="43">
        <f>'S6 Maquette'!B224</f>
        <v>0</v>
      </c>
      <c r="B222" s="43">
        <f>'S6 Maquette'!C224</f>
        <v>0</v>
      </c>
      <c r="C222" s="42">
        <f>'S6 Maquette'!F224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0"/>
      <c r="U222" s="40"/>
      <c r="V222" s="45"/>
    </row>
    <row r="223" spans="1:22" ht="30.6" customHeight="1">
      <c r="A223" s="43">
        <f>'S6 Maquette'!B225</f>
        <v>0</v>
      </c>
      <c r="B223" s="43">
        <f>'S6 Maquette'!C225</f>
        <v>0</v>
      </c>
      <c r="C223" s="42">
        <f>'S6 Maquette'!F225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0"/>
      <c r="U223" s="40"/>
      <c r="V223" s="45"/>
    </row>
    <row r="224" spans="1:22" ht="30.6" customHeight="1">
      <c r="A224" s="43">
        <f>'S6 Maquette'!B226</f>
        <v>0</v>
      </c>
      <c r="B224" s="43">
        <f>'S6 Maquette'!C226</f>
        <v>0</v>
      </c>
      <c r="C224" s="42">
        <f>'S6 Maquette'!F226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0"/>
      <c r="U224" s="40"/>
      <c r="V224" s="45"/>
    </row>
    <row r="225" spans="1:22" ht="30.6" customHeight="1">
      <c r="A225" s="43">
        <f>'S6 Maquette'!B227</f>
        <v>0</v>
      </c>
      <c r="B225" s="43">
        <f>'S6 Maquette'!C227</f>
        <v>0</v>
      </c>
      <c r="C225" s="42">
        <f>'S6 Maquette'!F227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0"/>
      <c r="U225" s="40"/>
      <c r="V225" s="45"/>
    </row>
    <row r="226" spans="1:22" ht="30.6" customHeight="1">
      <c r="A226" s="43">
        <f>'S6 Maquette'!B228</f>
        <v>0</v>
      </c>
      <c r="B226" s="43">
        <f>'S6 Maquette'!C228</f>
        <v>0</v>
      </c>
      <c r="C226" s="42">
        <f>'S6 Maquette'!F228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0"/>
      <c r="U226" s="40"/>
      <c r="V226" s="45"/>
    </row>
    <row r="227" spans="1:22" ht="30.6" customHeight="1">
      <c r="A227" s="43">
        <f>'S6 Maquette'!B229</f>
        <v>0</v>
      </c>
      <c r="B227" s="43">
        <f>'S6 Maquette'!C229</f>
        <v>0</v>
      </c>
      <c r="C227" s="42">
        <f>'S6 Maquette'!F229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0"/>
      <c r="U227" s="40"/>
      <c r="V227" s="45"/>
    </row>
    <row r="228" spans="1:22" ht="30.6" customHeight="1">
      <c r="A228" s="43">
        <f>'S6 Maquette'!B230</f>
        <v>0</v>
      </c>
      <c r="B228" s="43">
        <f>'S6 Maquette'!C230</f>
        <v>0</v>
      </c>
      <c r="C228" s="42">
        <f>'S6 Maquette'!F230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0"/>
      <c r="U228" s="40"/>
      <c r="V228" s="45"/>
    </row>
    <row r="229" spans="1:22" ht="30.6" customHeight="1">
      <c r="A229" s="43">
        <f>'S6 Maquette'!B231</f>
        <v>0</v>
      </c>
      <c r="B229" s="43">
        <f>'S6 Maquette'!C231</f>
        <v>0</v>
      </c>
      <c r="C229" s="42">
        <f>'S6 Maquette'!F231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0"/>
      <c r="U229" s="40"/>
      <c r="V229" s="45"/>
    </row>
    <row r="230" spans="1:22" ht="30.6" customHeight="1">
      <c r="A230" s="43">
        <f>'S6 Maquette'!B232</f>
        <v>0</v>
      </c>
      <c r="B230" s="43">
        <f>'S6 Maquette'!C232</f>
        <v>0</v>
      </c>
      <c r="C230" s="42">
        <f>'S6 Maquette'!F232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40"/>
      <c r="V230" s="45"/>
    </row>
    <row r="231" spans="1:22" ht="30.6" customHeight="1">
      <c r="A231" s="43">
        <f>'S6 Maquette'!B233</f>
        <v>0</v>
      </c>
      <c r="B231" s="43">
        <f>'S6 Maquette'!C233</f>
        <v>0</v>
      </c>
      <c r="C231" s="42">
        <f>'S6 Maquette'!F233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  <c r="U231" s="40"/>
      <c r="V231" s="45"/>
    </row>
    <row r="232" spans="1:22" ht="30.6" customHeight="1">
      <c r="A232" s="43">
        <f>'S6 Maquette'!B234</f>
        <v>0</v>
      </c>
      <c r="B232" s="43">
        <f>'S6 Maquette'!C234</f>
        <v>0</v>
      </c>
      <c r="C232" s="42">
        <f>'S6 Maquette'!F234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0"/>
      <c r="U232" s="40"/>
      <c r="V232" s="45"/>
    </row>
    <row r="233" spans="1:22" ht="30.6" customHeight="1">
      <c r="A233" s="43">
        <f>'S6 Maquette'!B235</f>
        <v>0</v>
      </c>
      <c r="B233" s="43">
        <f>'S6 Maquette'!C235</f>
        <v>0</v>
      </c>
      <c r="C233" s="42">
        <f>'S6 Maquette'!F235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0"/>
      <c r="U233" s="40"/>
      <c r="V233" s="45"/>
    </row>
    <row r="234" spans="1:22" ht="30.6" customHeight="1">
      <c r="A234" s="43">
        <f>'S6 Maquette'!B236</f>
        <v>0</v>
      </c>
      <c r="B234" s="43">
        <f>'S6 Maquette'!C236</f>
        <v>0</v>
      </c>
      <c r="C234" s="42">
        <f>'S6 Maquette'!F236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0"/>
      <c r="U234" s="40"/>
      <c r="V234" s="45"/>
    </row>
    <row r="235" spans="1:22" ht="30.6" customHeight="1">
      <c r="A235" s="43">
        <f>'S6 Maquette'!B237</f>
        <v>0</v>
      </c>
      <c r="B235" s="43">
        <f>'S6 Maquette'!C237</f>
        <v>0</v>
      </c>
      <c r="C235" s="42">
        <f>'S6 Maquette'!F237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0"/>
      <c r="U235" s="40"/>
      <c r="V235" s="45"/>
    </row>
    <row r="236" spans="1:22" ht="30.6" customHeight="1">
      <c r="A236" s="43">
        <f>'S6 Maquette'!B238</f>
        <v>0</v>
      </c>
      <c r="B236" s="43">
        <f>'S6 Maquette'!C238</f>
        <v>0</v>
      </c>
      <c r="C236" s="42">
        <f>'S6 Maquette'!F238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0"/>
      <c r="U236" s="40"/>
      <c r="V236" s="45"/>
    </row>
    <row r="237" spans="1:22" ht="30.6" customHeight="1">
      <c r="A237" s="43">
        <f>'S6 Maquette'!B239</f>
        <v>0</v>
      </c>
      <c r="B237" s="43">
        <f>'S6 Maquette'!C239</f>
        <v>0</v>
      </c>
      <c r="C237" s="42">
        <f>'S6 Maquette'!F239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0"/>
      <c r="U237" s="40"/>
      <c r="V237" s="45"/>
    </row>
    <row r="238" spans="1:22" ht="30.6" customHeight="1">
      <c r="A238" s="43">
        <f>'S6 Maquette'!B240</f>
        <v>0</v>
      </c>
      <c r="B238" s="43">
        <f>'S6 Maquette'!C240</f>
        <v>0</v>
      </c>
      <c r="C238" s="42">
        <f>'S6 Maquette'!F240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0"/>
      <c r="U238" s="40"/>
      <c r="V238" s="45"/>
    </row>
    <row r="239" spans="1:22" ht="30.6" customHeight="1">
      <c r="A239" s="43">
        <f>'S6 Maquette'!B241</f>
        <v>0</v>
      </c>
      <c r="B239" s="43">
        <f>'S6 Maquette'!C241</f>
        <v>0</v>
      </c>
      <c r="C239" s="42">
        <f>'S6 Maquette'!F241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0"/>
      <c r="U239" s="40"/>
      <c r="V239" s="45"/>
    </row>
    <row r="240" spans="1:22" ht="30.6" customHeight="1">
      <c r="A240" s="43">
        <f>'S6 Maquette'!B242</f>
        <v>0</v>
      </c>
      <c r="B240" s="43">
        <f>'S6 Maquette'!C242</f>
        <v>0</v>
      </c>
      <c r="C240" s="42">
        <f>'S6 Maquette'!F242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0"/>
      <c r="U240" s="40"/>
      <c r="V240" s="45"/>
    </row>
    <row r="241" spans="1:22" ht="30.6" customHeight="1">
      <c r="A241" s="43">
        <f>'S6 Maquette'!B243</f>
        <v>0</v>
      </c>
      <c r="B241" s="43">
        <f>'S6 Maquette'!C243</f>
        <v>0</v>
      </c>
      <c r="C241" s="42">
        <f>'S6 Maquette'!F243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0"/>
      <c r="U241" s="40"/>
      <c r="V241" s="45"/>
    </row>
    <row r="242" spans="1:22" ht="30.6" customHeight="1">
      <c r="A242" s="43">
        <f>'S6 Maquette'!B244</f>
        <v>0</v>
      </c>
      <c r="B242" s="43">
        <f>'S6 Maquette'!C244</f>
        <v>0</v>
      </c>
      <c r="C242" s="42">
        <f>'S6 Maquette'!F244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0"/>
      <c r="U242" s="40"/>
      <c r="V242" s="45"/>
    </row>
    <row r="243" spans="1:22" ht="30.6" customHeight="1">
      <c r="A243" s="43">
        <f>'S6 Maquette'!B245</f>
        <v>0</v>
      </c>
      <c r="B243" s="43">
        <f>'S6 Maquette'!C245</f>
        <v>0</v>
      </c>
      <c r="C243" s="42">
        <f>'S6 Maquette'!F245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0"/>
      <c r="U243" s="40"/>
      <c r="V243" s="45"/>
    </row>
    <row r="244" spans="1:22" ht="30.6" customHeight="1">
      <c r="A244" s="43">
        <f>'S6 Maquette'!B246</f>
        <v>0</v>
      </c>
      <c r="B244" s="43">
        <f>'S6 Maquette'!C246</f>
        <v>0</v>
      </c>
      <c r="C244" s="42">
        <f>'S6 Maquette'!F246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0"/>
      <c r="U244" s="40"/>
      <c r="V244" s="45"/>
    </row>
    <row r="245" spans="1:22" ht="30.6" customHeight="1">
      <c r="A245" s="43">
        <f>'S6 Maquette'!B247</f>
        <v>0</v>
      </c>
      <c r="B245" s="43">
        <f>'S6 Maquette'!C247</f>
        <v>0</v>
      </c>
      <c r="C245" s="42">
        <f>'S6 Maquette'!F247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0"/>
      <c r="U245" s="40"/>
      <c r="V245" s="45"/>
    </row>
    <row r="246" spans="1:22" ht="30.6" customHeight="1">
      <c r="A246" s="43">
        <f>'S6 Maquette'!B248</f>
        <v>0</v>
      </c>
      <c r="B246" s="43">
        <f>'S6 Maquette'!C248</f>
        <v>0</v>
      </c>
      <c r="C246" s="42">
        <f>'S6 Maquette'!F248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0"/>
      <c r="U246" s="40"/>
      <c r="V246" s="45"/>
    </row>
    <row r="247" spans="1:22" ht="30.6" customHeight="1">
      <c r="A247" s="43">
        <f>'S6 Maquette'!B249</f>
        <v>0</v>
      </c>
      <c r="B247" s="43">
        <f>'S6 Maquette'!C249</f>
        <v>0</v>
      </c>
      <c r="C247" s="42">
        <f>'S6 Maquette'!F249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0"/>
      <c r="U247" s="40"/>
      <c r="V247" s="45"/>
    </row>
    <row r="248" spans="1:22" ht="30.6" customHeight="1">
      <c r="A248" s="43">
        <f>'S6 Maquette'!B250</f>
        <v>0</v>
      </c>
      <c r="B248" s="43">
        <f>'S6 Maquette'!C250</f>
        <v>0</v>
      </c>
      <c r="C248" s="42">
        <f>'S6 Maquette'!F250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0"/>
      <c r="U248" s="40"/>
      <c r="V248" s="45"/>
    </row>
    <row r="249" spans="1:22" ht="30.6" customHeight="1">
      <c r="A249" s="43">
        <f>'S6 Maquette'!B251</f>
        <v>0</v>
      </c>
      <c r="B249" s="43">
        <f>'S6 Maquette'!C251</f>
        <v>0</v>
      </c>
      <c r="C249" s="42">
        <f>'S6 Maquette'!F251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0"/>
      <c r="U249" s="40"/>
      <c r="V249" s="45"/>
    </row>
    <row r="250" spans="1:22" ht="30.6" customHeight="1">
      <c r="A250" s="43">
        <f>'S6 Maquette'!B252</f>
        <v>0</v>
      </c>
      <c r="B250" s="43">
        <f>'S6 Maquette'!C252</f>
        <v>0</v>
      </c>
      <c r="C250" s="42">
        <f>'S6 Maquette'!F252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0"/>
      <c r="U250" s="40"/>
      <c r="V250" s="45"/>
    </row>
    <row r="251" spans="1:22" ht="30.6" customHeight="1">
      <c r="A251" s="43">
        <f>'S6 Maquette'!B253</f>
        <v>0</v>
      </c>
      <c r="B251" s="43">
        <f>'S6 Maquette'!C253</f>
        <v>0</v>
      </c>
      <c r="C251" s="42">
        <f>'S6 Maquette'!F253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0"/>
      <c r="U251" s="40"/>
      <c r="V251" s="45"/>
    </row>
    <row r="252" spans="1:22" ht="30.6" customHeight="1">
      <c r="A252" s="43">
        <f>'S6 Maquette'!B254</f>
        <v>0</v>
      </c>
      <c r="B252" s="43">
        <f>'S6 Maquette'!C254</f>
        <v>0</v>
      </c>
      <c r="C252" s="42">
        <f>'S6 Maquette'!F254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0"/>
      <c r="U252" s="40"/>
      <c r="V252" s="45"/>
    </row>
    <row r="253" spans="1:22" ht="30.6" customHeight="1">
      <c r="A253" s="43">
        <f>'S6 Maquette'!B255</f>
        <v>0</v>
      </c>
      <c r="B253" s="43">
        <f>'S6 Maquette'!C255</f>
        <v>0</v>
      </c>
      <c r="C253" s="42">
        <f>'S6 Maquette'!F255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0"/>
      <c r="U253" s="40"/>
      <c r="V253" s="45"/>
    </row>
    <row r="254" spans="1:22" ht="30.6" customHeight="1">
      <c r="A254" s="43">
        <f>'S6 Maquette'!B256</f>
        <v>0</v>
      </c>
      <c r="B254" s="43">
        <f>'S6 Maquette'!C256</f>
        <v>0</v>
      </c>
      <c r="C254" s="42">
        <f>'S6 Maquette'!F256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0"/>
      <c r="U254" s="40"/>
      <c r="V254" s="45"/>
    </row>
    <row r="255" spans="1:22" ht="30.6" customHeight="1">
      <c r="A255" s="43">
        <f>'S6 Maquette'!B257</f>
        <v>0</v>
      </c>
      <c r="B255" s="43">
        <f>'S6 Maquette'!C257</f>
        <v>0</v>
      </c>
      <c r="C255" s="42">
        <f>'S6 Maquette'!F257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0"/>
      <c r="U255" s="40"/>
      <c r="V255" s="45"/>
    </row>
    <row r="256" spans="1:22" ht="30.6" customHeight="1">
      <c r="A256" s="43">
        <f>'S6 Maquette'!B258</f>
        <v>0</v>
      </c>
      <c r="B256" s="43">
        <f>'S6 Maquette'!C258</f>
        <v>0</v>
      </c>
      <c r="C256" s="42">
        <f>'S6 Maquette'!F258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0"/>
      <c r="U256" s="40"/>
      <c r="V256" s="45"/>
    </row>
    <row r="257" spans="1:22" ht="30.6" customHeight="1">
      <c r="A257" s="43">
        <f>'S6 Maquette'!B259</f>
        <v>0</v>
      </c>
      <c r="B257" s="43">
        <f>'S6 Maquette'!C259</f>
        <v>0</v>
      </c>
      <c r="C257" s="42">
        <f>'S6 Maquette'!F259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0"/>
      <c r="U257" s="40"/>
      <c r="V257" s="45"/>
    </row>
    <row r="258" spans="1:22" ht="30.6" customHeight="1">
      <c r="A258" s="43">
        <f>'S6 Maquette'!B260</f>
        <v>0</v>
      </c>
      <c r="B258" s="43">
        <f>'S6 Maquette'!C260</f>
        <v>0</v>
      </c>
      <c r="C258" s="42">
        <f>'S6 Maquette'!F260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0"/>
      <c r="U258" s="40"/>
      <c r="V258" s="45"/>
    </row>
    <row r="259" spans="1:22" ht="30.6" customHeight="1">
      <c r="A259" s="43">
        <f>'S6 Maquette'!B261</f>
        <v>0</v>
      </c>
      <c r="B259" s="43">
        <f>'S6 Maquette'!C261</f>
        <v>0</v>
      </c>
      <c r="C259" s="42">
        <f>'S6 Maquette'!F261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0"/>
      <c r="U259" s="40"/>
      <c r="V259" s="45"/>
    </row>
    <row r="260" spans="1:22" ht="30.6" customHeight="1">
      <c r="A260" s="43">
        <f>'S6 Maquette'!B262</f>
        <v>0</v>
      </c>
      <c r="B260" s="43">
        <f>'S6 Maquette'!C262</f>
        <v>0</v>
      </c>
      <c r="C260" s="42">
        <f>'S6 Maquette'!F262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0"/>
      <c r="U260" s="40"/>
      <c r="V260" s="45"/>
    </row>
    <row r="261" spans="1:22" ht="30.6" customHeight="1">
      <c r="A261" s="43">
        <f>'S6 Maquette'!B263</f>
        <v>0</v>
      </c>
      <c r="B261" s="43">
        <f>'S6 Maquette'!C263</f>
        <v>0</v>
      </c>
      <c r="C261" s="42">
        <f>'S6 Maquette'!F263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0"/>
      <c r="U261" s="40"/>
      <c r="V261" s="45"/>
    </row>
    <row r="262" spans="1:22" ht="30.6" customHeight="1">
      <c r="A262" s="43">
        <f>'S6 Maquette'!B264</f>
        <v>0</v>
      </c>
      <c r="B262" s="43">
        <f>'S6 Maquette'!C264</f>
        <v>0</v>
      </c>
      <c r="C262" s="42">
        <f>'S6 Maquette'!F264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  <c r="U262" s="40"/>
      <c r="V262" s="45"/>
    </row>
    <row r="263" spans="1:22" ht="30.6" customHeight="1">
      <c r="A263" s="43">
        <f>'S6 Maquette'!B265</f>
        <v>0</v>
      </c>
      <c r="B263" s="43">
        <f>'S6 Maquette'!C265</f>
        <v>0</v>
      </c>
      <c r="C263" s="42">
        <f>'S6 Maquette'!F265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0"/>
      <c r="U263" s="40"/>
      <c r="V263" s="45"/>
    </row>
    <row r="264" spans="1:22" ht="30.6" customHeight="1">
      <c r="A264" s="43">
        <f>'S6 Maquette'!B266</f>
        <v>0</v>
      </c>
      <c r="B264" s="43">
        <f>'S6 Maquette'!C266</f>
        <v>0</v>
      </c>
      <c r="C264" s="42">
        <f>'S6 Maquette'!F266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0"/>
      <c r="U264" s="40"/>
      <c r="V264" s="45"/>
    </row>
    <row r="265" spans="1:22" ht="30.6" customHeight="1">
      <c r="A265" s="43">
        <f>'S6 Maquette'!B267</f>
        <v>0</v>
      </c>
      <c r="B265" s="43">
        <f>'S6 Maquette'!C267</f>
        <v>0</v>
      </c>
      <c r="C265" s="42">
        <f>'S6 Maquette'!F267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0"/>
      <c r="U265" s="40"/>
      <c r="V265" s="45"/>
    </row>
    <row r="266" spans="1:22" ht="30.6" customHeight="1">
      <c r="A266" s="43">
        <f>'S6 Maquette'!B268</f>
        <v>0</v>
      </c>
      <c r="B266" s="43">
        <f>'S6 Maquette'!C268</f>
        <v>0</v>
      </c>
      <c r="C266" s="42">
        <f>'S6 Maquette'!F268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40"/>
      <c r="V266" s="45"/>
    </row>
    <row r="267" spans="1:22" ht="30.6" customHeight="1">
      <c r="A267" s="43">
        <f>'S6 Maquette'!B269</f>
        <v>0</v>
      </c>
      <c r="B267" s="43">
        <f>'S6 Maquette'!C269</f>
        <v>0</v>
      </c>
      <c r="C267" s="42">
        <f>'S6 Maquette'!F269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0"/>
      <c r="U267" s="40"/>
      <c r="V267" s="45"/>
    </row>
    <row r="268" spans="1:22" ht="30.6" customHeight="1">
      <c r="A268" s="43">
        <f>'S6 Maquette'!B270</f>
        <v>0</v>
      </c>
      <c r="B268" s="43">
        <f>'S6 Maquette'!C270</f>
        <v>0</v>
      </c>
      <c r="C268" s="42">
        <f>'S6 Maquette'!F270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  <c r="U268" s="40"/>
      <c r="V268" s="45"/>
    </row>
    <row r="269" spans="1:22" ht="30.6" customHeight="1">
      <c r="A269" s="43">
        <f>'S6 Maquette'!B271</f>
        <v>0</v>
      </c>
      <c r="B269" s="43">
        <f>'S6 Maquette'!C271</f>
        <v>0</v>
      </c>
      <c r="C269" s="42">
        <f>'S6 Maquette'!F271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0"/>
      <c r="U269" s="40"/>
      <c r="V269" s="45"/>
    </row>
    <row r="270" spans="1:22" ht="30.6" customHeight="1">
      <c r="A270" s="43">
        <f>'S6 Maquette'!B272</f>
        <v>0</v>
      </c>
      <c r="B270" s="43">
        <f>'S6 Maquette'!C272</f>
        <v>0</v>
      </c>
      <c r="C270" s="42">
        <f>'S6 Maquette'!F272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0"/>
      <c r="U270" s="40"/>
      <c r="V270" s="45"/>
    </row>
    <row r="271" spans="1:22" ht="30.6" customHeight="1">
      <c r="A271" s="43">
        <f>'S6 Maquette'!B273</f>
        <v>0</v>
      </c>
      <c r="B271" s="43">
        <f>'S6 Maquette'!C273</f>
        <v>0</v>
      </c>
      <c r="C271" s="42">
        <f>'S6 Maquette'!F273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0"/>
      <c r="U271" s="40"/>
      <c r="V271" s="45"/>
    </row>
    <row r="272" spans="1:22" ht="30.6" customHeight="1">
      <c r="A272" s="43">
        <f>'S6 Maquette'!B274</f>
        <v>0</v>
      </c>
      <c r="B272" s="43">
        <f>'S6 Maquette'!C274</f>
        <v>0</v>
      </c>
      <c r="C272" s="42">
        <f>'S6 Maquette'!F274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0"/>
      <c r="U272" s="40"/>
      <c r="V272" s="45"/>
    </row>
    <row r="273" spans="1:22" ht="30.6" customHeight="1">
      <c r="A273" s="43">
        <f>'S6 Maquette'!B275</f>
        <v>0</v>
      </c>
      <c r="B273" s="43">
        <f>'S6 Maquette'!C275</f>
        <v>0</v>
      </c>
      <c r="C273" s="42">
        <f>'S6 Maquette'!F275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0"/>
      <c r="U273" s="40"/>
      <c r="V273" s="45"/>
    </row>
    <row r="274" spans="1:22" ht="30.6" customHeight="1">
      <c r="A274" s="43">
        <f>'S6 Maquette'!B276</f>
        <v>0</v>
      </c>
      <c r="B274" s="43">
        <f>'S6 Maquette'!C276</f>
        <v>0</v>
      </c>
      <c r="C274" s="42">
        <f>'S6 Maquette'!F276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0"/>
      <c r="U274" s="40"/>
      <c r="V274" s="45"/>
    </row>
    <row r="275" spans="1:22" ht="30.6" customHeight="1">
      <c r="A275" s="43">
        <f>'S6 Maquette'!B277</f>
        <v>0</v>
      </c>
      <c r="B275" s="43">
        <f>'S6 Maquette'!C277</f>
        <v>0</v>
      </c>
      <c r="C275" s="42">
        <f>'S6 Maquette'!F277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0"/>
      <c r="U275" s="40"/>
      <c r="V275" s="45"/>
    </row>
    <row r="276" spans="1:22" ht="30.6" customHeight="1">
      <c r="A276" s="43">
        <f>'S6 Maquette'!B278</f>
        <v>0</v>
      </c>
      <c r="B276" s="43">
        <f>'S6 Maquette'!C278</f>
        <v>0</v>
      </c>
      <c r="C276" s="42">
        <f>'S6 Maquette'!F278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0"/>
      <c r="U276" s="40"/>
      <c r="V276" s="45"/>
    </row>
    <row r="277" spans="1:22" ht="30.6" customHeight="1">
      <c r="A277" s="43">
        <f>'S6 Maquette'!B279</f>
        <v>0</v>
      </c>
      <c r="B277" s="43">
        <f>'S6 Maquette'!C279</f>
        <v>0</v>
      </c>
      <c r="C277" s="42">
        <f>'S6 Maquette'!F279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0"/>
      <c r="U277" s="40"/>
      <c r="V277" s="45"/>
    </row>
    <row r="278" spans="1:22" ht="30.6" customHeight="1">
      <c r="A278" s="43">
        <f>'S6 Maquette'!B280</f>
        <v>0</v>
      </c>
      <c r="B278" s="43">
        <f>'S6 Maquette'!C280</f>
        <v>0</v>
      </c>
      <c r="C278" s="42">
        <f>'S6 Maquette'!F280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0"/>
      <c r="U278" s="40"/>
      <c r="V278" s="45"/>
    </row>
    <row r="279" spans="1:22" ht="30.6" customHeight="1">
      <c r="A279" s="43">
        <f>'S6 Maquette'!B281</f>
        <v>0</v>
      </c>
      <c r="B279" s="43">
        <f>'S6 Maquette'!C281</f>
        <v>0</v>
      </c>
      <c r="C279" s="42">
        <f>'S6 Maquette'!F281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0"/>
      <c r="U279" s="40"/>
      <c r="V279" s="45"/>
    </row>
    <row r="280" spans="1:22" ht="30.6" customHeight="1">
      <c r="A280" s="43">
        <f>'S6 Maquette'!B282</f>
        <v>0</v>
      </c>
      <c r="B280" s="43">
        <f>'S6 Maquette'!C282</f>
        <v>0</v>
      </c>
      <c r="C280" s="42">
        <f>'S6 Maquette'!F282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0"/>
      <c r="U280" s="40"/>
      <c r="V280" s="45"/>
    </row>
    <row r="281" spans="1:22" ht="30.6" customHeight="1">
      <c r="A281" s="43">
        <f>'S6 Maquette'!B283</f>
        <v>0</v>
      </c>
      <c r="B281" s="43">
        <f>'S6 Maquette'!C283</f>
        <v>0</v>
      </c>
      <c r="C281" s="42">
        <f>'S6 Maquette'!F283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0"/>
      <c r="U281" s="40"/>
      <c r="V281" s="45"/>
    </row>
    <row r="282" spans="1:22" ht="30.6" customHeight="1">
      <c r="A282" s="43">
        <f>'S6 Maquette'!B284</f>
        <v>0</v>
      </c>
      <c r="B282" s="43">
        <f>'S6 Maquette'!C284</f>
        <v>0</v>
      </c>
      <c r="C282" s="42">
        <f>'S6 Maquette'!F284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0"/>
      <c r="U282" s="40"/>
      <c r="V282" s="45"/>
    </row>
    <row r="283" spans="1:22" ht="30.6" customHeight="1">
      <c r="A283" s="43">
        <f>'S6 Maquette'!B285</f>
        <v>0</v>
      </c>
      <c r="B283" s="43">
        <f>'S6 Maquette'!C285</f>
        <v>0</v>
      </c>
      <c r="C283" s="42">
        <f>'S6 Maquette'!F285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0"/>
      <c r="U283" s="40"/>
      <c r="V283" s="45"/>
    </row>
    <row r="284" spans="1:22" ht="30.6" customHeight="1">
      <c r="A284" s="43">
        <f>'S6 Maquette'!B286</f>
        <v>0</v>
      </c>
      <c r="B284" s="43">
        <f>'S6 Maquette'!C286</f>
        <v>0</v>
      </c>
      <c r="C284" s="42">
        <f>'S6 Maquette'!F286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0"/>
      <c r="U284" s="40"/>
      <c r="V284" s="45"/>
    </row>
    <row r="285" spans="1:22" ht="30.6" customHeight="1">
      <c r="A285" s="43">
        <f>'S6 Maquette'!B287</f>
        <v>0</v>
      </c>
      <c r="B285" s="43">
        <f>'S6 Maquette'!C287</f>
        <v>0</v>
      </c>
      <c r="C285" s="42">
        <f>'S6 Maquette'!F287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0"/>
      <c r="U285" s="40"/>
      <c r="V285" s="45"/>
    </row>
    <row r="286" spans="1:22" ht="30.6" customHeight="1">
      <c r="A286" s="43">
        <f>'S6 Maquette'!B288</f>
        <v>0</v>
      </c>
      <c r="B286" s="43">
        <f>'S6 Maquette'!C288</f>
        <v>0</v>
      </c>
      <c r="C286" s="42">
        <f>'S6 Maquette'!F288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0"/>
      <c r="U286" s="40"/>
      <c r="V286" s="45"/>
    </row>
    <row r="287" spans="1:22" ht="30.6" customHeight="1">
      <c r="A287" s="43">
        <f>'S6 Maquette'!B289</f>
        <v>0</v>
      </c>
      <c r="B287" s="43">
        <f>'S6 Maquette'!C289</f>
        <v>0</v>
      </c>
      <c r="C287" s="42">
        <f>'S6 Maquette'!F289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0"/>
      <c r="U287" s="40"/>
      <c r="V287" s="45"/>
    </row>
    <row r="288" spans="1:22" ht="30.6" customHeight="1">
      <c r="A288" s="43">
        <f>'S6 Maquette'!B290</f>
        <v>0</v>
      </c>
      <c r="B288" s="43">
        <f>'S6 Maquette'!C290</f>
        <v>0</v>
      </c>
      <c r="C288" s="42">
        <f>'S6 Maquette'!F290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0"/>
      <c r="U288" s="40"/>
      <c r="V288" s="45"/>
    </row>
    <row r="289" spans="1:22" ht="30.6" customHeight="1">
      <c r="A289" s="43">
        <f>'S6 Maquette'!B291</f>
        <v>0</v>
      </c>
      <c r="B289" s="43">
        <f>'S6 Maquette'!C291</f>
        <v>0</v>
      </c>
      <c r="C289" s="42">
        <f>'S6 Maquette'!F291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0"/>
      <c r="U289" s="40"/>
      <c r="V289" s="45"/>
    </row>
    <row r="290" spans="1:22" ht="30.6" customHeight="1">
      <c r="A290" s="43">
        <f>'S6 Maquette'!B292</f>
        <v>0</v>
      </c>
      <c r="B290" s="43">
        <f>'S6 Maquette'!C292</f>
        <v>0</v>
      </c>
      <c r="C290" s="42">
        <f>'S6 Maquette'!F292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0"/>
      <c r="U290" s="40"/>
      <c r="V290" s="45"/>
    </row>
    <row r="291" spans="1:22" ht="30.6" customHeight="1">
      <c r="A291" s="43">
        <f>'S6 Maquette'!B293</f>
        <v>0</v>
      </c>
      <c r="B291" s="43">
        <f>'S6 Maquette'!C293</f>
        <v>0</v>
      </c>
      <c r="C291" s="42">
        <f>'S6 Maquette'!F293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0"/>
      <c r="U291" s="40"/>
      <c r="V291" s="45"/>
    </row>
    <row r="292" spans="1:22" ht="30.6" customHeight="1">
      <c r="A292" s="43">
        <f>'S6 Maquette'!B294</f>
        <v>0</v>
      </c>
      <c r="B292" s="43">
        <f>'S6 Maquette'!C294</f>
        <v>0</v>
      </c>
      <c r="C292" s="42">
        <f>'S6 Maquette'!F294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0"/>
      <c r="U292" s="40"/>
      <c r="V292" s="45"/>
    </row>
    <row r="293" spans="1:22" ht="30.6" customHeight="1">
      <c r="A293" s="43">
        <f>'S6 Maquette'!B295</f>
        <v>0</v>
      </c>
      <c r="B293" s="43">
        <f>'S6 Maquette'!C295</f>
        <v>0</v>
      </c>
      <c r="C293" s="42">
        <f>'S6 Maquette'!F295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0"/>
      <c r="U293" s="40"/>
      <c r="V293" s="45"/>
    </row>
    <row r="294" spans="1:22" ht="30.6" customHeight="1">
      <c r="A294" s="43">
        <f>'S6 Maquette'!B296</f>
        <v>0</v>
      </c>
      <c r="B294" s="43">
        <f>'S6 Maquette'!C296</f>
        <v>0</v>
      </c>
      <c r="C294" s="42">
        <f>'S6 Maquette'!F296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0"/>
      <c r="U294" s="40"/>
      <c r="V294" s="45"/>
    </row>
    <row r="295" spans="1:22" ht="30.6" customHeight="1">
      <c r="A295" s="43">
        <f>'S6 Maquette'!B297</f>
        <v>0</v>
      </c>
      <c r="B295" s="43">
        <f>'S6 Maquette'!C297</f>
        <v>0</v>
      </c>
      <c r="C295" s="42">
        <f>'S6 Maquette'!F297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0"/>
      <c r="U295" s="40"/>
      <c r="V295" s="45"/>
    </row>
    <row r="296" spans="1:22" ht="30.6" customHeight="1">
      <c r="A296" s="43">
        <f>'S6 Maquette'!B298</f>
        <v>0</v>
      </c>
      <c r="B296" s="43">
        <f>'S6 Maquette'!C298</f>
        <v>0</v>
      </c>
      <c r="C296" s="42">
        <f>'S6 Maquette'!F298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0"/>
      <c r="U296" s="40"/>
      <c r="V296" s="45"/>
    </row>
    <row r="297" spans="1:22" ht="30.6" customHeight="1">
      <c r="A297" s="43">
        <f>'S6 Maquette'!B299</f>
        <v>0</v>
      </c>
      <c r="B297" s="43">
        <f>'S6 Maquette'!C299</f>
        <v>0</v>
      </c>
      <c r="C297" s="42">
        <f>'S6 Maquette'!F299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0"/>
      <c r="U297" s="40"/>
      <c r="V297" s="45"/>
    </row>
    <row r="298" spans="1:22" ht="30.6" customHeight="1">
      <c r="A298" s="43">
        <f>'S6 Maquette'!B300</f>
        <v>0</v>
      </c>
      <c r="B298" s="43">
        <f>'S6 Maquette'!C300</f>
        <v>0</v>
      </c>
      <c r="C298" s="42">
        <f>'S6 Maquette'!F300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0"/>
      <c r="U298" s="40"/>
      <c r="V298" s="45"/>
    </row>
    <row r="299" spans="1:22" ht="30.6" customHeight="1">
      <c r="A299" s="43">
        <f>'S6 Maquette'!B301</f>
        <v>0</v>
      </c>
      <c r="B299" s="43">
        <f>'S6 Maquette'!C301</f>
        <v>0</v>
      </c>
      <c r="C299" s="42">
        <f>'S6 Maquette'!F301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0"/>
      <c r="U299" s="40"/>
      <c r="V299" s="45"/>
    </row>
    <row r="300" spans="1:22" ht="30.6" customHeight="1">
      <c r="A300" s="43">
        <f>'S6 Maquette'!B302</f>
        <v>0</v>
      </c>
      <c r="B300" s="43">
        <f>'S6 Maquette'!C302</f>
        <v>0</v>
      </c>
      <c r="C300" s="42">
        <f>'S6 Maquette'!F302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0"/>
      <c r="U300" s="40"/>
      <c r="V300" s="45"/>
    </row>
  </sheetData>
  <sheetProtection algorithmName="SHA-512" hashValue="lA9xmyXfKSkCY/seEmX/OWwdL3sTKjbQLRzQw6Mh9xqfEvlrqvD6eMKGHUQ9uy2mw8utLfejgcFkR/vww8/zzg==" saltValue="p1dI1tsS1Q3S/tpHA+Pvnw==" spinCount="100000" sheet="1" formatCells="0" insertRows="0"/>
  <mergeCells count="26">
    <mergeCell ref="R12:U13"/>
    <mergeCell ref="A13:A14"/>
    <mergeCell ref="B13:C14"/>
    <mergeCell ref="D13:D14"/>
    <mergeCell ref="E13:G14"/>
    <mergeCell ref="M14:M17"/>
    <mergeCell ref="N14:O17"/>
    <mergeCell ref="R14:R17"/>
    <mergeCell ref="S14:S17"/>
    <mergeCell ref="T14:T17"/>
    <mergeCell ref="U14:U17"/>
    <mergeCell ref="A15:A16"/>
    <mergeCell ref="B15:C16"/>
    <mergeCell ref="D15:D16"/>
    <mergeCell ref="E15:G16"/>
    <mergeCell ref="P14:Q17"/>
    <mergeCell ref="M12:Q13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22" priority="16">
      <formula>$C1="Parcours Pédagogique"</formula>
    </cfRule>
    <cfRule type="expression" dxfId="21" priority="17">
      <formula>$C1="BLOC"</formula>
    </cfRule>
    <cfRule type="expression" dxfId="20" priority="18">
      <formula>$C1="OPTION"</formula>
    </cfRule>
  </conditionalFormatting>
  <conditionalFormatting sqref="V16 A16:U298">
    <cfRule type="expression" dxfId="19" priority="21">
      <formula>$C16="Modification MCC"</formula>
    </cfRule>
  </conditionalFormatting>
  <conditionalFormatting sqref="V18 A18:U300">
    <cfRule type="expression" dxfId="18" priority="26">
      <formula>$C18="Modification"</formula>
    </cfRule>
  </conditionalFormatting>
  <conditionalFormatting sqref="B1:U9 B10:E10 J10:U11 B11:D11 B12:M12 R12 B13:L13 B14:N14 P14 R14:U17 B15:M17 B301:U999">
    <cfRule type="expression" dxfId="17" priority="23">
      <formula>$D1="Création"</formula>
    </cfRule>
    <cfRule type="expression" dxfId="16" priority="24">
      <formula>$D1="Fermeture"</formula>
    </cfRule>
  </conditionalFormatting>
  <conditionalFormatting sqref="C1:U11 C12:M12 R12:U13 C13:L13 C14:U999">
    <cfRule type="expression" dxfId="15" priority="8">
      <formula>$B1="Option"</formula>
    </cfRule>
  </conditionalFormatting>
  <conditionalFormatting sqref="J1:J999">
    <cfRule type="expression" dxfId="14" priority="14">
      <formula>$I1="NON"</formula>
    </cfRule>
  </conditionalFormatting>
  <conditionalFormatting sqref="L18:L300 N18:O300">
    <cfRule type="expression" dxfId="13" priority="9">
      <formula>$K18="CCI (CC Intégral)"</formula>
    </cfRule>
  </conditionalFormatting>
  <conditionalFormatting sqref="L18:M300 P18:Q300">
    <cfRule type="expression" dxfId="12" priority="10">
      <formula>$K18="CT (Contrôle terminal)"</formula>
    </cfRule>
  </conditionalFormatting>
  <conditionalFormatting sqref="P18:Q300">
    <cfRule type="expression" dxfId="11" priority="7">
      <formula>$K18="CC&amp;CT"</formula>
    </cfRule>
  </conditionalFormatting>
  <conditionalFormatting sqref="R14:U17 B15:M17 B1:U9 J10:U11 B12:M12 B13:L13 B14:N14 B301:U999 B10:E10 B11:D11 R12 P14">
    <cfRule type="expression" dxfId="10" priority="22">
      <formula>$D1="Modification"</formula>
    </cfRule>
  </conditionalFormatting>
  <conditionalFormatting sqref="S1:T999">
    <cfRule type="expression" dxfId="9" priority="11">
      <formula>$R1="Autres"</formula>
    </cfRule>
  </conditionalFormatting>
  <conditionalFormatting sqref="U1:U999 V18">
    <cfRule type="expression" dxfId="8" priority="12">
      <formula>$R1="CT (Contrôle terminal)"</formula>
    </cfRule>
  </conditionalFormatting>
  <conditionalFormatting sqref="V18 A18:U300">
    <cfRule type="expression" dxfId="7" priority="27">
      <formula>$C18="Création"</formula>
    </cfRule>
    <cfRule type="expression" dxfId="6" priority="28">
      <formula>$C18="Fermeture"</formula>
    </cfRule>
  </conditionalFormatting>
  <conditionalFormatting sqref="S24:T24">
    <cfRule type="expression" dxfId="5" priority="6">
      <formula>$K24="CT (Contrôle terminal)"</formula>
    </cfRule>
  </conditionalFormatting>
  <conditionalFormatting sqref="S24:T24">
    <cfRule type="expression" dxfId="4" priority="5">
      <formula>$K24="CC&amp;CT"</formula>
    </cfRule>
  </conditionalFormatting>
  <conditionalFormatting sqref="S27:T27">
    <cfRule type="expression" dxfId="3" priority="4">
      <formula>$K27="CT (Contrôle terminal)"</formula>
    </cfRule>
  </conditionalFormatting>
  <conditionalFormatting sqref="S27:T27">
    <cfRule type="expression" dxfId="2" priority="3">
      <formula>$K27="CC&amp;CT"</formula>
    </cfRule>
  </conditionalFormatting>
  <conditionalFormatting sqref="S28:T28">
    <cfRule type="expression" dxfId="1" priority="2">
      <formula>$K28="CT (Contrôle terminal)"</formula>
    </cfRule>
  </conditionalFormatting>
  <conditionalFormatting sqref="S28:T28">
    <cfRule type="expression" dxfId="0" priority="1">
      <formula>$K28="CC&amp;CT"</formula>
    </cfRule>
  </conditionalFormatting>
  <dataValidations disablePrompts="1" count="7">
    <dataValidation type="list" allowBlank="1" showInputMessage="1" showErrorMessage="1" sqref="S19:S300 N19:N300 P19:P30 P33:P300" xr:uid="{1F2ECE58-FA8C-4EC1-9260-0FB20AC0AEE4}">
      <formula1>List_Controle</formula1>
    </dataValidation>
    <dataValidation type="list" allowBlank="1" showInputMessage="1" showErrorMessage="1" sqref="K19:K300" xr:uid="{34A3261E-544C-41BC-8973-B709754B1666}">
      <formula1>List_Controle2</formula1>
    </dataValidation>
    <dataValidation type="list" allowBlank="1" showInputMessage="1" showErrorMessage="1" sqref="C19:C300" xr:uid="{74334720-6A4C-411A-B5F7-587DB6170E2C}">
      <formula1>"Modification MCC"</formula1>
    </dataValidation>
    <dataValidation type="list" allowBlank="1" showInputMessage="1" showErrorMessage="1" sqref="D1:D6" xr:uid="{02765C06-1387-4097-A513-446BD94B62FC}">
      <formula1>"Obligatoire, Facultatif, Complémentaire"</formula1>
    </dataValidation>
    <dataValidation type="list" allowBlank="1" showInputMessage="1" showErrorMessage="1" sqref="R19:R300" xr:uid="{0D6178BF-55B7-41E4-90B6-EE902368A6F2}">
      <formula1>"CT (Contrôle terminal), Autres"</formula1>
    </dataValidation>
    <dataValidation type="list" allowBlank="1" showInputMessage="1" showErrorMessage="1" sqref="G23:G300 G19 H19:I300 E19:F300" xr:uid="{754E6725-FCC6-427D-97C0-E89F159F65E2}">
      <formula1>"OUI, NON"</formula1>
    </dataValidation>
    <dataValidation type="list" errorStyle="warning" allowBlank="1" showInputMessage="1" showErrorMessage="1" sqref="P31:P32" xr:uid="{121B362F-06DB-471F-B402-27F8FF45753D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F340D7B81723408F2BD159ABC68F0B" ma:contentTypeVersion="12" ma:contentTypeDescription="Crée un document." ma:contentTypeScope="" ma:versionID="f57b32f390bef60499b41185bef98633">
  <xsd:schema xmlns:xsd="http://www.w3.org/2001/XMLSchema" xmlns:xs="http://www.w3.org/2001/XMLSchema" xmlns:p="http://schemas.microsoft.com/office/2006/metadata/properties" xmlns:ns2="68c1812f-f52d-48e3-a5ba-9f3ea47a9e15" xmlns:ns3="8ebfe410-571b-4425-93da-db22f790823f" targetNamespace="http://schemas.microsoft.com/office/2006/metadata/properties" ma:root="true" ma:fieldsID="12e5a31243a74195e48b78c8c4454b4a" ns2:_="" ns3:_="">
    <xsd:import namespace="68c1812f-f52d-48e3-a5ba-9f3ea47a9e15"/>
    <xsd:import namespace="8ebfe410-571b-4425-93da-db22f79082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c1812f-f52d-48e3-a5ba-9f3ea47a9e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bfe410-571b-4425-93da-db22f790823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1d74eb8-a67d-4140-b39f-0e39b7f0498b}" ma:internalName="TaxCatchAll" ma:showField="CatchAllData" ma:web="8ebfe410-571b-4425-93da-db22f79082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ebfe410-571b-4425-93da-db22f790823f">
      <UserInfo>
        <DisplayName>Romain Drossard</DisplayName>
        <AccountId>21</AccountId>
        <AccountType/>
      </UserInfo>
    </SharedWithUsers>
    <TaxCatchAll xmlns="8ebfe410-571b-4425-93da-db22f790823f" xsi:nil="true"/>
    <lcf76f155ced4ddcb4097134ff3c332f xmlns="68c1812f-f52d-48e3-a5ba-9f3ea47a9e1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4D31481-8EF5-461D-AD7C-963874A2C1A6}"/>
</file>

<file path=customXml/itemProps2.xml><?xml version="1.0" encoding="utf-8"?>
<ds:datastoreItem xmlns:ds="http://schemas.openxmlformats.org/officeDocument/2006/customXml" ds:itemID="{9ED4172E-0D9A-4A17-ACC5-B8E6FC3E2A97}"/>
</file>

<file path=customXml/itemProps3.xml><?xml version="1.0" encoding="utf-8"?>
<ds:datastoreItem xmlns:ds="http://schemas.openxmlformats.org/officeDocument/2006/customXml" ds:itemID="{F3EB0657-1706-43A7-AEAD-AACE2C5A95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Kelly Ciccolini</cp:lastModifiedBy>
  <cp:revision/>
  <dcterms:created xsi:type="dcterms:W3CDTF">2022-09-27T13:03:25Z</dcterms:created>
  <dcterms:modified xsi:type="dcterms:W3CDTF">2024-09-23T12:27:18Z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0x010100C8F340D7B81723408F2BD159ABC68F0B</vt:lpwstr>
  </property>
  <property fmtid="{D5CDD505-2E9C-101B-9397-08002B2CF9AE}" pid="3" name="MediaServiceImageTags">
    <vt:lpwstr/>
  </property>
</Properties>
</file>