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codeName="ThisWorkbook" defaultThemeVersion="166925"/>
  <mc:AlternateContent xmlns:mc="http://schemas.openxmlformats.org/markup-compatibility/2006">
    <mc:Choice Requires="x15">
      <x15ac:absPath xmlns:x15ac="http://schemas.microsoft.com/office/spreadsheetml/2010/11/ac" url="C:\Users\kciccolini\Downloads\"/>
    </mc:Choice>
  </mc:AlternateContent>
  <xr:revisionPtr revIDLastSave="24" documentId="13_ncr:1_{406CA1FA-6031-4429-9AF3-3156519DF319}" xr6:coauthVersionLast="47" xr6:coauthVersionMax="47" xr10:uidLastSave="{7AAFB3F2-3799-4AC3-AA2C-6523596584AA}"/>
  <bookViews>
    <workbookView xWindow="0" yWindow="0" windowWidth="28800" windowHeight="12105" firstSheet="4" activeTab="2" xr2:uid="{9773176B-C167-42D3-A34D-DED7C114DA88}"/>
  </bookViews>
  <sheets>
    <sheet name="Listes" sheetId="6" state="hidden" r:id="rId1"/>
    <sheet name="Calcul" sheetId="17" state="hidden" r:id="rId2"/>
    <sheet name="Fiche Générale" sheetId="2" r:id="rId3"/>
    <sheet name="S5 Maquette" sheetId="3" r:id="rId4"/>
    <sheet name="S5 MCC" sheetId="19" r:id="rId5"/>
    <sheet name="S6 Maquette" sheetId="12"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8" l="1"/>
  <c r="B19" i="18"/>
  <c r="A20" i="18"/>
  <c r="A21" i="18"/>
  <c r="A22"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19" i="18"/>
  <c r="K18" i="17" l="1"/>
  <c r="H18" i="17"/>
  <c r="C300" i="18" l="1"/>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2" i="18"/>
  <c r="B22" i="18"/>
  <c r="C21" i="18"/>
  <c r="B21" i="18"/>
  <c r="C20" i="18"/>
  <c r="B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2" i="19"/>
  <c r="B22" i="19"/>
  <c r="A22" i="19"/>
  <c r="C21" i="19"/>
  <c r="B21" i="19"/>
  <c r="A21" i="19"/>
  <c r="C20" i="19"/>
  <c r="B20" i="19"/>
  <c r="A20" i="19"/>
  <c r="C19" i="19"/>
  <c r="B19" i="19"/>
  <c r="A19" i="19"/>
  <c r="E10" i="19"/>
  <c r="H7" i="19"/>
  <c r="E7" i="19"/>
  <c r="B7" i="19"/>
  <c r="E15" i="18" l="1"/>
  <c r="B15" i="18"/>
  <c r="E10" i="18"/>
  <c r="H7" i="18"/>
  <c r="E7" i="18"/>
  <c r="B7" i="18"/>
  <c r="M18" i="17" l="1"/>
  <c r="L18" i="17"/>
  <c r="J18" i="17"/>
  <c r="I18" i="17"/>
  <c r="F5" i="17"/>
  <c r="E5" i="17"/>
  <c r="C5" i="17"/>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s="1"/>
  <c r="E13" i="12"/>
  <c r="E13" i="18" s="1"/>
  <c r="B18" i="17" l="1"/>
  <c r="C18" i="17"/>
  <c r="A5" i="17"/>
  <c r="A18" i="17" s="1"/>
  <c r="D5" i="17"/>
  <c r="D7" i="17" s="1"/>
  <c r="H13" i="12" s="1"/>
  <c r="E18" i="17"/>
  <c r="F18" i="17"/>
  <c r="E10" i="12"/>
  <c r="E7" i="12"/>
  <c r="B7" i="12"/>
  <c r="B7" i="3"/>
  <c r="E10" i="3"/>
  <c r="E7" i="3"/>
  <c r="A20" i="17" l="1"/>
  <c r="H15" i="3" s="1"/>
  <c r="D18" i="17"/>
  <c r="D20" i="17" s="1"/>
  <c r="A7" i="17"/>
  <c r="A10" i="17" l="1"/>
  <c r="A13" i="2" s="1"/>
  <c r="H13" i="3"/>
  <c r="A22" i="17"/>
  <c r="C13" i="2" s="1"/>
  <c r="H15" i="12"/>
  <c r="H7" i="12" l="1"/>
  <c r="H7" i="3"/>
</calcChain>
</file>

<file path=xl/sharedStrings.xml><?xml version="1.0" encoding="utf-8"?>
<sst xmlns="http://schemas.openxmlformats.org/spreadsheetml/2006/main" count="4130" uniqueCount="979">
  <si>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</si>
  <si>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</si>
  <si>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</si>
  <si>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</si>
  <si>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</si>
  <si>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</si>
  <si>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</si>
  <si>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</si>
  <si>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</si>
  <si>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</si>
  <si>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</si>
  <si>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</si>
  <si>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</si>
  <si>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</si>
  <si>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</si>
  <si>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</si>
  <si>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</si>
  <si>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</si>
  <si>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</si>
  <si>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</si>
  <si>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</si>
  <si>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</si>
  <si>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</si>
  <si>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</si>
  <si>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</si>
  <si>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</si>
  <si>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</si>
  <si>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</si>
  <si>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</si>
  <si>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</si>
  <si>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</si>
  <si>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</si>
  <si>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</si>
  <si>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</si>
  <si>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</si>
  <si>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</si>
  <si>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</si>
  <si>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</si>
  <si>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</si>
  <si>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</si>
  <si>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</si>
  <si>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</si>
  <si>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</si>
  <si>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</si>
  <si>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</si>
  <si>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</si>
  <si>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</si>
  <si>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</si>
  <si>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</si>
  <si>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</si>
  <si>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</si>
  <si>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</si>
  <si>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</si>
  <si>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</si>
  <si>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</si>
  <si>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</si>
  <si>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</si>
  <si>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</si>
  <si>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</si>
  <si>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</si>
  <si>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</si>
  <si>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</si>
  <si>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</si>
  <si>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</si>
  <si>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</si>
  <si>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</si>
  <si>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</si>
  <si>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</si>
  <si>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</si>
  <si>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</si>
  <si>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</si>
  <si>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</si>
  <si>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</si>
  <si>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</si>
  <si>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</si>
  <si>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</si>
  <si>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</si>
  <si>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</si>
  <si>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</si>
  <si>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</si>
  <si>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</si>
  <si>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</si>
  <si>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</si>
  <si>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</si>
  <si>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</si>
  <si>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</si>
  <si>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</si>
  <si>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</si>
  <si>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</si>
  <si>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</si>
  <si>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</si>
  <si>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</si>
  <si>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</si>
  <si>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</si>
  <si>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</si>
  <si>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</si>
  <si>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</si>
  <si>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</si>
  <si>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</si>
  <si>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</si>
  <si>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</si>
  <si>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</si>
  <si>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</si>
  <si>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</si>
  <si>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</si>
  <si>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</si>
  <si>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</si>
  <si>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</si>
  <si>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</si>
  <si>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</si>
  <si>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</si>
  <si>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</si>
  <si>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</si>
  <si>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</si>
  <si>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</si>
  <si>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</si>
  <si>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</si>
  <si>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</si>
  <si>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</si>
  <si>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</si>
  <si>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</si>
  <si>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</si>
  <si>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</si>
  <si>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</si>
  <si>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</si>
  <si>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</si>
  <si>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</si>
  <si>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</si>
  <si>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</si>
  <si>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</si>
  <si>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</si>
  <si>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</si>
  <si>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</si>
  <si>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</si>
  <si>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</si>
  <si>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</si>
  <si>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</si>
  <si>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</si>
  <si>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</si>
  <si>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</si>
  <si>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</si>
  <si>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</si>
  <si>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</si>
  <si>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</si>
  <si>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</si>
  <si>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</si>
  <si>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</si>
  <si>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</si>
  <si>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</si>
  <si>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</si>
  <si>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</si>
  <si>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</si>
  <si>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</si>
  <si>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</si>
  <si>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</si>
  <si>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</si>
  <si>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</si>
  <si>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</si>
  <si>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</si>
  <si>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</si>
  <si>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</si>
  <si>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</si>
  <si>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</si>
  <si>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</si>
  <si>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</si>
  <si>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</si>
  <si>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</si>
  <si>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</si>
  <si>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</si>
  <si>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</si>
  <si>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</si>
  <si>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</si>
  <si>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</si>
  <si>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</si>
  <si>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</si>
  <si>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</si>
  <si>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</si>
  <si>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</si>
  <si>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</si>
  <si>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</si>
  <si>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</si>
  <si>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</si>
  <si>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</si>
  <si>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</si>
  <si>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</si>
  <si>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</si>
  <si>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</si>
  <si>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</si>
  <si>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</si>
  <si>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</si>
  <si>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</si>
  <si>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</si>
  <si>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</si>
  <si>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</si>
  <si>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</si>
  <si>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</si>
  <si>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</si>
  <si>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</si>
  <si>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</si>
  <si>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Heures Maquette</t>
  </si>
  <si>
    <t>Heures Valorisées</t>
  </si>
  <si>
    <t>COMPENSATION</t>
  </si>
  <si>
    <t>Les MCC déterminent le mode de compensation entre UE, semestre et année ainsi que la possibilité d’une note éliminatoire.</t>
  </si>
  <si>
    <t>Obtention des UE</t>
  </si>
  <si>
    <t>Obtention du Semestre</t>
  </si>
  <si>
    <t>Pour tous les calculs décrits ci-après le jury prendra en compte les meilleures notes par semestre du parcours  de l’étudiant(e) dans les étapes du portail, toutes sessions confondues.
L’étudiant.e doit avoir une moyenne ≥ à 10 sur l’ensemble de 5 UEs (1 UE de compétences transversales de niveau L3, 4 UEs disciplinaires du portail SITE de niveau L2/L3 dont au moins 2 UEs de niveau L3) pour obtenir son semestre.
Restrictions :
- les UEs intervenant dans la validation de la deuxième année de licence disciplinaire du portail de l'étudiant.e sont exclues  du calcul du semestre concerné de la licence 3 Sciences et Technologies.
- seulement une note de FABLAB pourra intervenir dans ces calculs sur un des 2 semestres.
- une seule UE à visée professionalisante sera comptabilisée pour un semestre.</t>
  </si>
  <si>
    <t>Obtention de l'Année</t>
  </si>
  <si>
    <t>Pour tous les calculs décrits ci-après le jury prendra en compte les meilleures notes du parcours complet de l’étudiant(e) dans les étapes du portail, toutes sessions confondues.
L’étudiant.e doit avoir une moyenne ≥ à 10 sur l’ensemble de 10 UEs (les 2 UEs de compétences transversales de niveau L3, 8 UEs disciplinaires du portail SITE de niveau L2/L3 dont au moins 4 UEs de niveau L3)
ET
L'étudiant.e doit avoir une moyenne ≥ à 10 sur l’ensemble de 8 UEs disciplinaires de niveau L2/L3 du portail (dont au moins 4 UEs du niveau L3).
Cette deuxième moyenne sera alors sa note de L3 Sciences et Technologies et déterminera la mention.
Restrictions :
- les UEs intervenant dans la validation de la deuxième année de licence disciplinaire du portail de l'étudiant.e sont exclues  du calcul de la L3 Sciences et Technologies.
- seulement une note de FABLAB pourra intervenir dans ces calculs.
- une seule UE à visée professionalisante sera comptabilisée par semestre.</t>
  </si>
  <si>
    <t>Note éliminatoire/ Note seuil</t>
  </si>
  <si>
    <t>Pas de note éliminatoire, pas de seuil</t>
  </si>
  <si>
    <t>REDOUBLEMENT</t>
  </si>
  <si>
    <t xml:space="preserve">"Tout étudiant.e n'ayant pas validé la L3 Sciences et Technologies pourra redoubler au maximun 1 fois conditionnellement à la présentation d'un projet pédagogique en adéquation avec un projet de formation ou professionnel qui devra être  validé par le coordonnateur.trice.
Au dela, sur présentation de justificatifs de conditions particulières, le redoublement sera discuté avec le coordonnateur.trice."			
</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</si>
  <si>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</si>
  <si>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</si>
  <si>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</si>
  <si>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</si>
  <si>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</si>
  <si>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</si>
  <si>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</si>
  <si>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</si>
  <si>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</si>
  <si>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</si>
  <si>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</si>
  <si>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</si>
  <si>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</si>
  <si>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</si>
  <si>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</si>
  <si>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</si>
  <si>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</si>
  <si>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</si>
  <si>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</si>
  <si>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</si>
  <si>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</si>
  <si>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</si>
  <si>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</si>
  <si>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</si>
  <si>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</si>
  <si>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</si>
  <si>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CHOIX UE S5</t>
  </si>
  <si>
    <t>sous réserve de validation du responsable : le contrat pédagogique doit toujours être validé par le 
responsable</t>
  </si>
  <si>
    <t>4 MIN 4 MAX</t>
  </si>
  <si>
    <t>1.1</t>
  </si>
  <si>
    <t>UE MATH : Equations différentielles</t>
  </si>
  <si>
    <t>SLUM500</t>
  </si>
  <si>
    <t>L3</t>
  </si>
  <si>
    <t>1.2</t>
  </si>
  <si>
    <t>UE MATH : Théorie de la mesure et intégration</t>
  </si>
  <si>
    <t>SLUM501</t>
  </si>
  <si>
    <t>1.3</t>
  </si>
  <si>
    <t>UE MATH : Algèbre multilinéaire</t>
  </si>
  <si>
    <t>SLUM502</t>
  </si>
  <si>
    <t>1.4</t>
  </si>
  <si>
    <t>UE MATH : Analyse et topologie</t>
  </si>
  <si>
    <t>SLUM503</t>
  </si>
  <si>
    <t>1.4.1</t>
  </si>
  <si>
    <t>ECUE MATH : Compléments d'Analyse et Séries de Fourier</t>
  </si>
  <si>
    <t>SLEM500</t>
  </si>
  <si>
    <t>1.4.2</t>
  </si>
  <si>
    <t>ECUE MATH : Topologie</t>
  </si>
  <si>
    <t>SLEM501</t>
  </si>
  <si>
    <t>1.5</t>
  </si>
  <si>
    <t>UE MASS : Analyse économétrique</t>
  </si>
  <si>
    <t>SLUA500</t>
  </si>
  <si>
    <t>1.5.1</t>
  </si>
  <si>
    <t>ECUE MASS : Econométrie appliquée</t>
  </si>
  <si>
    <t>SLEA500</t>
  </si>
  <si>
    <t>1.5.2</t>
  </si>
  <si>
    <t>ECUE MASS : Introduction aux séries temporelles</t>
  </si>
  <si>
    <t>SLEA501</t>
  </si>
  <si>
    <t>1.6</t>
  </si>
  <si>
    <t>UE MASS : Systèmes dynamiques et analyse numérique</t>
  </si>
  <si>
    <t>SLUA501</t>
  </si>
  <si>
    <t>1.7</t>
  </si>
  <si>
    <t>UE MASS : Analyse 3 pour les sciences appliquées</t>
  </si>
  <si>
    <t>SLUA502</t>
  </si>
  <si>
    <t>1.8</t>
  </si>
  <si>
    <t>UE MASS : "EGE 5" (Economie-Gestion sem 5)</t>
  </si>
  <si>
    <t>SLUA503</t>
  </si>
  <si>
    <t>1.8.1</t>
  </si>
  <si>
    <t>ECUE MASS: Economie Monétaire Internationale</t>
  </si>
  <si>
    <t>SLEA502</t>
  </si>
  <si>
    <t>1.8.2</t>
  </si>
  <si>
    <t>CHOIX ECUE EGE S5 (1/1)</t>
  </si>
  <si>
    <t>SLOA500</t>
  </si>
  <si>
    <t>1 MIN 1 MAX</t>
  </si>
  <si>
    <t>1.8.2.1</t>
  </si>
  <si>
    <t>ECUE MASS: Comptabilité</t>
  </si>
  <si>
    <t>SLEA503</t>
  </si>
  <si>
    <t>1.8.2.2</t>
  </si>
  <si>
    <t>ECUE MASS: Marketing</t>
  </si>
  <si>
    <t>SLEA504</t>
  </si>
  <si>
    <t>1.9</t>
  </si>
  <si>
    <t>UE CHIMIE : chimie organique avancée 1</t>
  </si>
  <si>
    <t>SLUC500</t>
  </si>
  <si>
    <t>1.9.1</t>
  </si>
  <si>
    <t>ECUE CHIMIE : outils mécanistique et réactivité 1</t>
  </si>
  <si>
    <t>SLEC500</t>
  </si>
  <si>
    <t>1.9.2</t>
  </si>
  <si>
    <t>ECUE CHIMIE : stratégie de synthèse 1</t>
  </si>
  <si>
    <t>SLEC501</t>
  </si>
  <si>
    <t>1.10</t>
  </si>
  <si>
    <t>UE CHIMIE : cinétique et électrochimie</t>
  </si>
  <si>
    <t>SLUC501</t>
  </si>
  <si>
    <t>1.10.1</t>
  </si>
  <si>
    <t>ECUE CHIMIE : cinétique 2</t>
  </si>
  <si>
    <t>SLEC502</t>
  </si>
  <si>
    <t>1.10.2</t>
  </si>
  <si>
    <t>ECUE CHIMIE : électrochimie</t>
  </si>
  <si>
    <t>SLEC503</t>
  </si>
  <si>
    <t>1.11</t>
  </si>
  <si>
    <t>UE CHIMIE : structure électroniques des molécules polyatomiques</t>
  </si>
  <si>
    <t>SLUC502</t>
  </si>
  <si>
    <t>1.12</t>
  </si>
  <si>
    <t>UE CHIMIE : thermodynamique 3</t>
  </si>
  <si>
    <t>SLUC503</t>
  </si>
  <si>
    <t>1.13</t>
  </si>
  <si>
    <t>UE ELEC : Outils Mathématiques &amp; Méthodes numériques avec Python</t>
  </si>
  <si>
    <t>SLUE500</t>
  </si>
  <si>
    <t>1.13.1</t>
  </si>
  <si>
    <t>ECUE ELEC: Outils Mathématiques</t>
  </si>
  <si>
    <t>SLEE500</t>
  </si>
  <si>
    <t>1.13.2</t>
  </si>
  <si>
    <t>ECUE ELEC: Méthodes numériques avec Python</t>
  </si>
  <si>
    <t>SLEE501</t>
  </si>
  <si>
    <t>1.14</t>
  </si>
  <si>
    <t>UE ELEC : Composants &amp; CAO</t>
  </si>
  <si>
    <t>SLUE501</t>
  </si>
  <si>
    <t>1.14.1</t>
  </si>
  <si>
    <t>ECUE ELEC: CAO</t>
  </si>
  <si>
    <t>SLEE502</t>
  </si>
  <si>
    <t>1.14.2</t>
  </si>
  <si>
    <t>ECUE ELEC: Composants</t>
  </si>
  <si>
    <t>SLEE503</t>
  </si>
  <si>
    <t>1.15</t>
  </si>
  <si>
    <t>UE ELEC : Signaux &amp; Systèmes à temps continu &amp; Automatique</t>
  </si>
  <si>
    <t>SLUE502</t>
  </si>
  <si>
    <t>1.15.1</t>
  </si>
  <si>
    <t xml:space="preserve">ECUE ELEC: Signaux  </t>
  </si>
  <si>
    <t>SLEE504</t>
  </si>
  <si>
    <t>1.15.2</t>
  </si>
  <si>
    <t>ECUE ELEC: Automatique</t>
  </si>
  <si>
    <t>SLEE505</t>
  </si>
  <si>
    <t>1.16</t>
  </si>
  <si>
    <t>UE ELEC : Propagation des Ondes Electromagnétiques</t>
  </si>
  <si>
    <t>SLUE503</t>
  </si>
  <si>
    <t>1.17</t>
  </si>
  <si>
    <t>UE INFO : Programmation et conception orientée objet</t>
  </si>
  <si>
    <t>SLUF500</t>
  </si>
  <si>
    <t>1.18</t>
  </si>
  <si>
    <t>UE INFO : Algorithmique 2</t>
  </si>
  <si>
    <t>SLUF501</t>
  </si>
  <si>
    <t>1.19</t>
  </si>
  <si>
    <t>UE INFO : Automates et langages</t>
  </si>
  <si>
    <t>SLUF502</t>
  </si>
  <si>
    <t>1.20</t>
  </si>
  <si>
    <t>UE INFO : Architecture machine</t>
  </si>
  <si>
    <t>SLUF503</t>
  </si>
  <si>
    <t>1.21</t>
  </si>
  <si>
    <t>UE INFO :  Codes, cryptographie et calcul symbolique</t>
  </si>
  <si>
    <t>SLUF504</t>
  </si>
  <si>
    <t>1.22</t>
  </si>
  <si>
    <t>UE TERRE : Pétrologie et Géochimie 2 </t>
  </si>
  <si>
    <t>SLUT500</t>
  </si>
  <si>
    <t>1.23</t>
  </si>
  <si>
    <t>UE TERRE : Aléas et risques naturels</t>
  </si>
  <si>
    <t>SLUT501</t>
  </si>
  <si>
    <t>1.24</t>
  </si>
  <si>
    <t>UE TERRE : Failles et Séismes</t>
  </si>
  <si>
    <t>SLUT502</t>
  </si>
  <si>
    <t>1.25</t>
  </si>
  <si>
    <t>UE TERRE : Géologie Structurale</t>
  </si>
  <si>
    <t>SLUT503</t>
  </si>
  <si>
    <t>1.26</t>
  </si>
  <si>
    <t>UE PHYSIQUE : Physique quantique 1</t>
  </si>
  <si>
    <t>SLUP500</t>
  </si>
  <si>
    <t>1.27</t>
  </si>
  <si>
    <t>UE PHYSIQUE : Electromagnétisme 3 et relativité</t>
  </si>
  <si>
    <t>SLUP501</t>
  </si>
  <si>
    <t>1.28</t>
  </si>
  <si>
    <t>UE PHYSIQUE : Thermodynamique statistique et transfert thermique</t>
  </si>
  <si>
    <t>SLUP502</t>
  </si>
  <si>
    <t>1.29</t>
  </si>
  <si>
    <t>UE PHYSIQUE : Outils et méthodes pour la physique 3</t>
  </si>
  <si>
    <t>SLUP503</t>
  </si>
  <si>
    <t>1.29.1</t>
  </si>
  <si>
    <t>ECUE PHYSIQUE : Outils mathématiques 3</t>
  </si>
  <si>
    <t>SLEP500</t>
  </si>
  <si>
    <t>1.29.2</t>
  </si>
  <si>
    <t>ECUE PHYSIQUE : Programmation et méthodes numériques 2</t>
  </si>
  <si>
    <t>SLEP501</t>
  </si>
  <si>
    <t>1.30</t>
  </si>
  <si>
    <t>CLE 2D Méthodologie et didactique - Nombres</t>
  </si>
  <si>
    <t>1.30.1</t>
  </si>
  <si>
    <t>CLE 2D Nombres</t>
  </si>
  <si>
    <t>1.30.2</t>
  </si>
  <si>
    <t>Preprofessionnalisation aux metiers de l'education</t>
  </si>
  <si>
    <t>1.31</t>
  </si>
  <si>
    <t>UE TERRE : Pétrologie et Géochimie 1</t>
  </si>
  <si>
    <t>SPUT300</t>
  </si>
  <si>
    <t>L2</t>
  </si>
  <si>
    <t>1.32</t>
  </si>
  <si>
    <t>UE TERRE : Sédimentologie et Paléoenvironnement</t>
  </si>
  <si>
    <t>SPUT301</t>
  </si>
  <si>
    <t>1.33</t>
  </si>
  <si>
    <t>UE TERRE : Tectonique et Géomécanique</t>
  </si>
  <si>
    <t>SPUT302</t>
  </si>
  <si>
    <t>1.34</t>
  </si>
  <si>
    <t>UE TERRE : Outils numériques et modélisation pour les géosciences</t>
  </si>
  <si>
    <t>SPUT303</t>
  </si>
  <si>
    <t>1.35</t>
  </si>
  <si>
    <t>UE PHYSIQUE : Thermodynamique 1</t>
  </si>
  <si>
    <t>SPUP300</t>
  </si>
  <si>
    <t>1.36</t>
  </si>
  <si>
    <t>UE PHYSIQUE : Electromagnétisme et circuits électriques 1</t>
  </si>
  <si>
    <t>SPUP301</t>
  </si>
  <si>
    <t>1.37</t>
  </si>
  <si>
    <t>UE PHYSIQUE : Outils et méthodes pour la physique 1</t>
  </si>
  <si>
    <t>SPUP302</t>
  </si>
  <si>
    <t>1.37.1</t>
  </si>
  <si>
    <t>ECUE PHYSIQUE : Outils mathématiques 1</t>
  </si>
  <si>
    <t>SPEP300</t>
  </si>
  <si>
    <t>1.37.2</t>
  </si>
  <si>
    <t>ECUE PHYSIQUE : Mesure et incertitude</t>
  </si>
  <si>
    <t>SPEP301</t>
  </si>
  <si>
    <t>1.38</t>
  </si>
  <si>
    <t>UE MATH : Compléments d’algèbre linéaire et Calculus III</t>
  </si>
  <si>
    <t>SPUM300</t>
  </si>
  <si>
    <t>1.38.1</t>
  </si>
  <si>
    <t>ECUE MATH : Compléments d’algèbre linéaire</t>
  </si>
  <si>
    <t>SPEM300</t>
  </si>
  <si>
    <t>1.38.2</t>
  </si>
  <si>
    <t>ECUE MATH : Calculus III</t>
  </si>
  <si>
    <t>SPEM301</t>
  </si>
  <si>
    <t>1.39</t>
  </si>
  <si>
    <t>UE MATH : Structures algébriques</t>
  </si>
  <si>
    <t>SPUM301</t>
  </si>
  <si>
    <t>1.39.1</t>
  </si>
  <si>
    <t>ECUE MATHS : Structures algébriques I</t>
  </si>
  <si>
    <t>SPEM302</t>
  </si>
  <si>
    <t>1.39.2</t>
  </si>
  <si>
    <t>ECUE MATHS : Structures algébriques II</t>
  </si>
  <si>
    <t>SPEM303</t>
  </si>
  <si>
    <t>1.40</t>
  </si>
  <si>
    <t>UE MATHS : Analyse II</t>
  </si>
  <si>
    <t>SPUM302</t>
  </si>
  <si>
    <t>1.41</t>
  </si>
  <si>
    <t>UE MATHS : Eléments de probabilités et Statistiques et Structures algébriques I</t>
  </si>
  <si>
    <t>SPUM303</t>
  </si>
  <si>
    <t>1.41.1</t>
  </si>
  <si>
    <t>ECUE MATH : Eléments de probabilités et Statistiques</t>
  </si>
  <si>
    <t>SPEM304</t>
  </si>
  <si>
    <t>.1.41.2</t>
  </si>
  <si>
    <t>1.42</t>
  </si>
  <si>
    <t>UE MATH : Compléments d'algèbre linéaire &amp; Proba-Stats</t>
  </si>
  <si>
    <t>SPUM304</t>
  </si>
  <si>
    <t>1.42.1</t>
  </si>
  <si>
    <t>1.42.2</t>
  </si>
  <si>
    <t>1.43</t>
  </si>
  <si>
    <t>UE MATH : Structures algébriques et théorie des jeux</t>
  </si>
  <si>
    <t xml:space="preserve">UE </t>
  </si>
  <si>
    <t>SPUM305</t>
  </si>
  <si>
    <t>1.43.1</t>
  </si>
  <si>
    <t>ECUE MATH : Structures algébriques I</t>
  </si>
  <si>
    <t>1.43.2</t>
  </si>
  <si>
    <t>ECUE MIASHS: Théorie des jeux</t>
  </si>
  <si>
    <t>SPEA304</t>
  </si>
  <si>
    <t>1.44</t>
  </si>
  <si>
    <t>1.45</t>
  </si>
  <si>
    <t>UE INFO : Programmation fonctionnelle</t>
  </si>
  <si>
    <t>SPUF300</t>
  </si>
  <si>
    <t>1.46</t>
  </si>
  <si>
    <t>UE INFO : Outils formels pour l'informatique</t>
  </si>
  <si>
    <t>SPUF301</t>
  </si>
  <si>
    <t>1.47</t>
  </si>
  <si>
    <t>UE INFO : Bases de données</t>
  </si>
  <si>
    <t>SPUF302</t>
  </si>
  <si>
    <t>1.48</t>
  </si>
  <si>
    <t>UE ELEC : Automatique - notions de base</t>
  </si>
  <si>
    <t>SPUE300</t>
  </si>
  <si>
    <t>1.49</t>
  </si>
  <si>
    <t xml:space="preserve">UE ELEC : Système embarqué </t>
  </si>
  <si>
    <t>SPUE301</t>
  </si>
  <si>
    <t>1.50</t>
  </si>
  <si>
    <t xml:space="preserve">UE ELEC : Physique des capteurs </t>
  </si>
  <si>
    <t>SPUE302</t>
  </si>
  <si>
    <t>1.51</t>
  </si>
  <si>
    <t>Enseignements fondamentaux à l'école primaire 1</t>
  </si>
  <si>
    <t>VPUC1D3</t>
  </si>
  <si>
    <t>1.52</t>
  </si>
  <si>
    <t>UE IA : Introduction à l’intelligence artificielle</t>
  </si>
  <si>
    <t>SPUI300</t>
  </si>
  <si>
    <t>1.53</t>
  </si>
  <si>
    <t>UE CHIMIE : chimie des solutions</t>
  </si>
  <si>
    <t>SPUC300</t>
  </si>
  <si>
    <t>1.53.1</t>
  </si>
  <si>
    <t>ECUE CHIMIE : équilibres en solution aqueuse</t>
  </si>
  <si>
    <t>SPEC310</t>
  </si>
  <si>
    <t>1.53.2</t>
  </si>
  <si>
    <t>ECUE CHIMIE : travaux pratiques</t>
  </si>
  <si>
    <t>SPEC311</t>
  </si>
  <si>
    <t>1.54</t>
  </si>
  <si>
    <t>UE CHIMIE : chimie organique fonctionnelle 1</t>
  </si>
  <si>
    <t>SPUC301</t>
  </si>
  <si>
    <t>1.54.1</t>
  </si>
  <si>
    <t>ECUE CHIMIE : outils pour la chimie organique</t>
  </si>
  <si>
    <t>SPEC312</t>
  </si>
  <si>
    <t>1.54.2</t>
  </si>
  <si>
    <t>ECUE CHIMIE : chimie organique</t>
  </si>
  <si>
    <t>SPEC313</t>
  </si>
  <si>
    <t>1.55</t>
  </si>
  <si>
    <t>UE CHIMIE : matériaux 1</t>
  </si>
  <si>
    <t>SPUC302</t>
  </si>
  <si>
    <t>1.55.1</t>
  </si>
  <si>
    <t>ECUE CHIMIE : thermodynamique 2</t>
  </si>
  <si>
    <t>SPEC314</t>
  </si>
  <si>
    <t>1.55.2</t>
  </si>
  <si>
    <t>ECUE CHIMIE : chimie inorganique 1</t>
  </si>
  <si>
    <t>SPEC315</t>
  </si>
  <si>
    <t>1.55.3</t>
  </si>
  <si>
    <t>ECUE CHIMIE : matériaux solides</t>
  </si>
  <si>
    <t>SPEC316</t>
  </si>
  <si>
    <t>1.56</t>
  </si>
  <si>
    <t>UE CHIMIE: chimie au quotidien</t>
  </si>
  <si>
    <t>SPUC303</t>
  </si>
  <si>
    <t>1.56.1</t>
  </si>
  <si>
    <t>ECUE CHIMIE : polymères</t>
  </si>
  <si>
    <t>SPEC317</t>
  </si>
  <si>
    <t>1.56.2</t>
  </si>
  <si>
    <t>ECUE CHIMIE : option 1 (1/1)</t>
  </si>
  <si>
    <t>SPOC300</t>
  </si>
  <si>
    <t>1.56.2.1</t>
  </si>
  <si>
    <t>ECUE CHIMIE : chimie et pollution</t>
  </si>
  <si>
    <t>SPEC318</t>
  </si>
  <si>
    <t>1.56.2.2</t>
  </si>
  <si>
    <t>ECUE CHIMIE : sens chimiques</t>
  </si>
  <si>
    <t>SPEC319</t>
  </si>
  <si>
    <t>1.56.3</t>
  </si>
  <si>
    <t>ECUE CHIMIE : option 2 (1/1)</t>
  </si>
  <si>
    <t>SPOC301</t>
  </si>
  <si>
    <t>1.56.3.1</t>
  </si>
  <si>
    <t>ECUE CHIMIE : cosmétiques et parfums</t>
  </si>
  <si>
    <t>SPEC320</t>
  </si>
  <si>
    <t>1.56.3.2</t>
  </si>
  <si>
    <t>ECUE CHIMIE : chimie médicinale</t>
  </si>
  <si>
    <t>SPEC321</t>
  </si>
  <si>
    <t>1.57</t>
  </si>
  <si>
    <t>UE MIASHS : Introduction R</t>
  </si>
  <si>
    <t>SPUA300</t>
  </si>
  <si>
    <t>1.58</t>
  </si>
  <si>
    <t>UE MIASHS: EGE 3 (Economie-Gestion sem 3)</t>
  </si>
  <si>
    <t>SPUA301</t>
  </si>
  <si>
    <t>1.58.1</t>
  </si>
  <si>
    <t>ECUE MIASHS: Microéconomie 2</t>
  </si>
  <si>
    <t>SPEA300</t>
  </si>
  <si>
    <t>1.58.2</t>
  </si>
  <si>
    <t>ECUE MIASHS au choix (1/1)</t>
  </si>
  <si>
    <t>SPOA300</t>
  </si>
  <si>
    <t>1.58.2.1</t>
  </si>
  <si>
    <t>ECUE MIASHS: Economie Bancaire</t>
  </si>
  <si>
    <t>SPEA301</t>
  </si>
  <si>
    <t>1.58.2.2</t>
  </si>
  <si>
    <t>ECUE MIASHS: Economie de l'assurance</t>
  </si>
  <si>
    <t>SPEA302</t>
  </si>
  <si>
    <t>1.59</t>
  </si>
  <si>
    <t>UE MIASHS: Maths financières et Théorie des Jeux</t>
  </si>
  <si>
    <t>SPUA302</t>
  </si>
  <si>
    <t>1.59.1</t>
  </si>
  <si>
    <t>ECUE MIASHS: Mathématiques Financières</t>
  </si>
  <si>
    <t>SPEA303</t>
  </si>
  <si>
    <t>1.59.2</t>
  </si>
  <si>
    <t>1.60</t>
  </si>
  <si>
    <t>UE TERRE : Introduction aux Géosciences</t>
  </si>
  <si>
    <t>SPUT100</t>
  </si>
  <si>
    <t>L1</t>
  </si>
  <si>
    <t>1.61</t>
  </si>
  <si>
    <t>UE PHYSIQUE : Mouvement et interaction</t>
  </si>
  <si>
    <t>SPUP100</t>
  </si>
  <si>
    <t>1.62</t>
  </si>
  <si>
    <t>UE MATHS : Introduction à l’Analyse</t>
  </si>
  <si>
    <t>SPUM100</t>
  </si>
  <si>
    <t>1.63</t>
  </si>
  <si>
    <t>UE MATHS : Introduction à l’Algèbre Linéaire</t>
  </si>
  <si>
    <t>SPUM101</t>
  </si>
  <si>
    <t>1.64</t>
  </si>
  <si>
    <t>UE MATHS : Calculus 1</t>
  </si>
  <si>
    <t>SPUM102</t>
  </si>
  <si>
    <t>1.65</t>
  </si>
  <si>
    <t>UE MATHS : Méthodes d'Algèbre Linéaire</t>
  </si>
  <si>
    <t>SPUM103</t>
  </si>
  <si>
    <t>1.66</t>
  </si>
  <si>
    <t>UE INFO : Bases de l'Informatique 1</t>
  </si>
  <si>
    <t>SPUF100</t>
  </si>
  <si>
    <t>1.67</t>
  </si>
  <si>
    <t>UE ELEC : Électronique numérique - Bases</t>
  </si>
  <si>
    <t>SPUE100</t>
  </si>
  <si>
    <t>1.68</t>
  </si>
  <si>
    <t>UE SCIENCES : Introduction à la programmation 1</t>
  </si>
  <si>
    <t>SPUS100</t>
  </si>
  <si>
    <t>1.69</t>
  </si>
  <si>
    <t>UE SCIENCES : introduction au développement durable en sciences</t>
  </si>
  <si>
    <t>SPUS101</t>
  </si>
  <si>
    <t>1.70</t>
  </si>
  <si>
    <t>UE MIASHS : EGE 1 (Economie-Gestion S1)</t>
  </si>
  <si>
    <t>SPUA100</t>
  </si>
  <si>
    <t>1.70.1</t>
  </si>
  <si>
    <t>ECUE MIASHS : Macroéconomie 1</t>
  </si>
  <si>
    <t>SPEA100</t>
  </si>
  <si>
    <t>1.70.2</t>
  </si>
  <si>
    <t>ECUE MIASHS: EGE 1 à choix</t>
  </si>
  <si>
    <t>SPOA100</t>
  </si>
  <si>
    <t>1.70.2.1</t>
  </si>
  <si>
    <t>ECUE MIASHS : Introduction à l'Analyse Economique</t>
  </si>
  <si>
    <t>SPEA101</t>
  </si>
  <si>
    <t>1.70.2.2</t>
  </si>
  <si>
    <t>ECUE MIASHS : Culture Economique</t>
  </si>
  <si>
    <t>SPEA102</t>
  </si>
  <si>
    <t>1.71</t>
  </si>
  <si>
    <t>UE CHIMIE : Structure microscopique de la matière</t>
  </si>
  <si>
    <t>SPUC100</t>
  </si>
  <si>
    <t>1.71.1</t>
  </si>
  <si>
    <t>ECUE CHIMIE : Atomistique</t>
  </si>
  <si>
    <t>SPEC100</t>
  </si>
  <si>
    <t>1.71.2</t>
  </si>
  <si>
    <t>ECUE CHIMIE : Structure et représentation de la matière</t>
  </si>
  <si>
    <t>SPEC101</t>
  </si>
  <si>
    <t>1.72</t>
  </si>
  <si>
    <t>UE à visée professionnalisante</t>
  </si>
  <si>
    <t>UE conditionnée à la validation par le coordonnateur.</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</si>
  <si>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</si>
  <si>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</si>
  <si>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</si>
  <si>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</si>
  <si>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</si>
  <si>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</si>
  <si>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</si>
  <si>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</si>
  <si>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</si>
  <si>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</si>
  <si>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</si>
  <si>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</si>
  <si>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</si>
  <si>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</si>
  <si>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</si>
  <si>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</si>
  <si>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</si>
  <si>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</si>
  <si>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</si>
  <si>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</si>
  <si>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</si>
  <si>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</si>
  <si>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</si>
  <si>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</si>
  <si>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</si>
  <si>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</si>
  <si>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</si>
  <si>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</si>
  <si>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Pour toutes les UE, voir MCC licence disciplinaire et L1-L2 S&amp;T</t>
  </si>
  <si>
    <t>OUI</t>
  </si>
  <si>
    <t>Les notes du CCI de la 1ère session peuvent intervenir dans le calcul de la note de seconde chance</t>
  </si>
  <si>
    <t>UE Competences transversales 6</t>
  </si>
  <si>
    <t>Anglais 6</t>
  </si>
  <si>
    <t>CHOIX UE S6</t>
  </si>
  <si>
    <t>UE CHIMIE : chimie inorganique, de l'atome à la liaison</t>
  </si>
  <si>
    <t>SLUC600</t>
  </si>
  <si>
    <t>UE CHIMIE : chimie inorganique, propriétés et réactivités</t>
  </si>
  <si>
    <t>SLUC601</t>
  </si>
  <si>
    <t>UE CHIMIE: chimie organique avancèe 2</t>
  </si>
  <si>
    <t>SLUC602</t>
  </si>
  <si>
    <t>1.3.1</t>
  </si>
  <si>
    <t>ECUE CHIMIE : outils mécanistiques et réactivité 2</t>
  </si>
  <si>
    <t>SLEC600</t>
  </si>
  <si>
    <t>1.3.2</t>
  </si>
  <si>
    <t>ECUE CHIMIE : stratégie de synthèse 2</t>
  </si>
  <si>
    <t>SLEC601</t>
  </si>
  <si>
    <t>UE CHIMIE : multi-spectroscopie et option</t>
  </si>
  <si>
    <t>SLUC603</t>
  </si>
  <si>
    <t>ECUE CHIMIE : élucidation strcturale</t>
  </si>
  <si>
    <t>SLEC602</t>
  </si>
  <si>
    <t xml:space="preserve">1 ECUE AU CHOIX </t>
  </si>
  <si>
    <t>SLOC600</t>
  </si>
  <si>
    <t>1.4.2.1</t>
  </si>
  <si>
    <t>ECUE CHIMIE : génie chimique</t>
  </si>
  <si>
    <t>SLEC603</t>
  </si>
  <si>
    <t>1.4.2.2</t>
  </si>
  <si>
    <t>ECUE CHIMIE : modélisation moléculaire</t>
  </si>
  <si>
    <t>SLEC604</t>
  </si>
  <si>
    <t>1.4.2.3</t>
  </si>
  <si>
    <t>SLEC605</t>
  </si>
  <si>
    <t>UE ELEC : Electronique analogique</t>
  </si>
  <si>
    <t>SLUE600</t>
  </si>
  <si>
    <t>UE ELEC : Traitement Numérique du Signal</t>
  </si>
  <si>
    <t>SLUE601</t>
  </si>
  <si>
    <t>UE ELEC : Outils numérique de conception &amp; Architectures avancées</t>
  </si>
  <si>
    <t>SLUE602</t>
  </si>
  <si>
    <t>1.7.1</t>
  </si>
  <si>
    <t>ECUE ELEC: Microprocesseur</t>
  </si>
  <si>
    <t>SLEE600</t>
  </si>
  <si>
    <t>1.7.2</t>
  </si>
  <si>
    <t>ECUE ELEC : Grafcet</t>
  </si>
  <si>
    <t>SLEE601</t>
  </si>
  <si>
    <t>1.7.3</t>
  </si>
  <si>
    <t>ECUE ELEC : VHDL</t>
  </si>
  <si>
    <t>SLEE602</t>
  </si>
  <si>
    <t>UE ELEC : Introduction au Telecom</t>
  </si>
  <si>
    <t>SLUE603</t>
  </si>
  <si>
    <t>UE ELEC : Système embarqué connecté</t>
  </si>
  <si>
    <t>SLUE604</t>
  </si>
  <si>
    <t>UE INFO : Compilation</t>
  </si>
  <si>
    <t>SLUF600</t>
  </si>
  <si>
    <t>UE INFO : Réseaux et télécommunication</t>
  </si>
  <si>
    <t>SLUF601</t>
  </si>
  <si>
    <t>UE INFO : Paradigmes et interprétation</t>
  </si>
  <si>
    <t>SLUF602</t>
  </si>
  <si>
    <t>UE INFO : Grands concepts de l’Informatique</t>
  </si>
  <si>
    <t>SLUF603</t>
  </si>
  <si>
    <t>UE INFO : Méthodes de simulation informatique</t>
  </si>
  <si>
    <t>SLUF604</t>
  </si>
  <si>
    <t>UE INFO : Science du logiciel par l'expérimentation</t>
  </si>
  <si>
    <t>SLUF605</t>
  </si>
  <si>
    <t>UE MASS : Modélisation Statistique</t>
  </si>
  <si>
    <t>SLUA600</t>
  </si>
  <si>
    <t>UE MASS : Probabilités et Applications</t>
  </si>
  <si>
    <t>SLUA601</t>
  </si>
  <si>
    <t>UE MASS : Compléments Bases des Données</t>
  </si>
  <si>
    <t>SLUA602</t>
  </si>
  <si>
    <t>1.18.1</t>
  </si>
  <si>
    <t>ECUE MASS : Data Mining</t>
  </si>
  <si>
    <t>SLEA600</t>
  </si>
  <si>
    <t>1.18.2</t>
  </si>
  <si>
    <t>ECUE MASS : Recherche Opérationnelle</t>
  </si>
  <si>
    <t>SLEA601</t>
  </si>
  <si>
    <t>UE MASS : "EGE 6" (Economie-Gestion sem 6)</t>
  </si>
  <si>
    <t>SLUA603</t>
  </si>
  <si>
    <t>1.19.1</t>
  </si>
  <si>
    <t>ECUE MASS : Finance Publique</t>
  </si>
  <si>
    <t>SLEA602</t>
  </si>
  <si>
    <t>1.19.2</t>
  </si>
  <si>
    <t>ECUE MASS : EGE S6 à choix</t>
  </si>
  <si>
    <t>SLOA600</t>
  </si>
  <si>
    <t>1.19.2.1</t>
  </si>
  <si>
    <t>ECUE MASS : Création d'entreprise</t>
  </si>
  <si>
    <t>SLEA603</t>
  </si>
  <si>
    <t>1.19.2.2</t>
  </si>
  <si>
    <t>ECUE MASS : Microéconomie 3</t>
  </si>
  <si>
    <t>SLEA604</t>
  </si>
  <si>
    <t>UE MASS : Pré-professionnalisante</t>
  </si>
  <si>
    <t>SLUA604</t>
  </si>
  <si>
    <t>1.20.1</t>
  </si>
  <si>
    <t>ECUE MASS : Découverte du métier</t>
  </si>
  <si>
    <t>SLEA605</t>
  </si>
  <si>
    <t>1.20.2</t>
  </si>
  <si>
    <t>ECUE MASS : PPP et méthodologie</t>
  </si>
  <si>
    <t>SLEA606</t>
  </si>
  <si>
    <t>UE TERRE : Du terrain au modèle géodynamique</t>
  </si>
  <si>
    <t>SLUT600</t>
  </si>
  <si>
    <t>UE TERRE : Outils numériques et modélisation pour les géosciences -2</t>
  </si>
  <si>
    <t>SLUT601</t>
  </si>
  <si>
    <t>UE TERRE : Géologie appliquée et de la subsurface</t>
  </si>
  <si>
    <t>SLUT602</t>
  </si>
  <si>
    <t>UE TERRE : Structure et fonctionnement des réservoirs fluides</t>
  </si>
  <si>
    <t>SLUT603</t>
  </si>
  <si>
    <t>UE MATH : Théorie de probabilités</t>
  </si>
  <si>
    <t>SLUM600</t>
  </si>
  <si>
    <t>UE MATH : Algèbre et arithmétique</t>
  </si>
  <si>
    <t>SLUM601</t>
  </si>
  <si>
    <t>UE MATH : Analyse complexe</t>
  </si>
  <si>
    <t>SLUM602</t>
  </si>
  <si>
    <t>UE MATH : Modélisation statistique</t>
  </si>
  <si>
    <t>SLUM603</t>
  </si>
  <si>
    <t>UE MATH : Analyse numérique 2</t>
  </si>
  <si>
    <t>SLUM604</t>
  </si>
  <si>
    <t>UE MATH : Mathématiques appliquées à visée professionnalisante</t>
  </si>
  <si>
    <t>SLUM605</t>
  </si>
  <si>
    <t>ECUE MATH (?) découverte du métier</t>
  </si>
  <si>
    <t xml:space="preserve">ECUE </t>
  </si>
  <si>
    <t>SLEM600</t>
  </si>
  <si>
    <t>UE PHY : Physique quantique 2</t>
  </si>
  <si>
    <t>SLUP600</t>
  </si>
  <si>
    <t>UE PHY : Optique physique</t>
  </si>
  <si>
    <t>SLUP601</t>
  </si>
  <si>
    <t>UE PHY : Mécanique des milieux continus</t>
  </si>
  <si>
    <t>SLUP602</t>
  </si>
  <si>
    <t>UE PHY : Outils et méthodes pour la physique 4</t>
  </si>
  <si>
    <t>SLUP603</t>
  </si>
  <si>
    <t>1.34.1</t>
  </si>
  <si>
    <t>ECUE PHY : Méthodes expérimentales et signal</t>
  </si>
  <si>
    <t>SLEP600</t>
  </si>
  <si>
    <t>1.34.2</t>
  </si>
  <si>
    <t xml:space="preserve">ECUE PHY : Projet : partie disciplinaire </t>
  </si>
  <si>
    <t>SLEP601</t>
  </si>
  <si>
    <t>UE TERRE : Structure et Dynamique de la Terre 2</t>
  </si>
  <si>
    <t>SPUT400</t>
  </si>
  <si>
    <t>UE TERRE : Géodynamique et grands ensembles géologiques</t>
  </si>
  <si>
    <t>SPUT401</t>
  </si>
  <si>
    <t>UE TERRE : Géomorphologie Télédétection et SIG</t>
  </si>
  <si>
    <t>SPUT402</t>
  </si>
  <si>
    <t>UE TERRE : Cartographie</t>
  </si>
  <si>
    <t>SPUT403</t>
  </si>
  <si>
    <t>UE PHYSIQUE : Oscillations et ondes</t>
  </si>
  <si>
    <t>SPUP400</t>
  </si>
  <si>
    <t>UE PHYSIQUE : Electromagnétisme et circuits électriques 2</t>
  </si>
  <si>
    <t>SPUP401</t>
  </si>
  <si>
    <t>UE PHYSIQUE : Mécanique 3</t>
  </si>
  <si>
    <t>SPUP402</t>
  </si>
  <si>
    <t>UE PHYSIQUE : Outils et méthodes pour la physique 2</t>
  </si>
  <si>
    <t>SPUP403</t>
  </si>
  <si>
    <t>ECUE PHYSIQUE : Outils mathématiques 2 : compléments d'analyse</t>
  </si>
  <si>
    <t>SPEP400</t>
  </si>
  <si>
    <t>ECUE PHYSIQUE :Programmation et méthodes numériques 1</t>
  </si>
  <si>
    <t>SPEP401</t>
  </si>
  <si>
    <t>UE MATHS : Probabilité et statistiques</t>
  </si>
  <si>
    <t>SPUM402</t>
  </si>
  <si>
    <t>UE MAHS : Topologie et calcul différentiel</t>
  </si>
  <si>
    <t>SPUM403</t>
  </si>
  <si>
    <t>UE MATHS : Analyse numérique et géométrie</t>
  </si>
  <si>
    <t>SPUM404</t>
  </si>
  <si>
    <t>1.45.1</t>
  </si>
  <si>
    <t>ECUE MATHS : Analyse numérique I</t>
  </si>
  <si>
    <t>SPEM400</t>
  </si>
  <si>
    <t>1.45.2</t>
  </si>
  <si>
    <t>ECUE MATHS : Géométrie</t>
  </si>
  <si>
    <t>SPEM401</t>
  </si>
  <si>
    <t>UE MATHS : Algèbre linéaire II</t>
  </si>
  <si>
    <t>SPUM405</t>
  </si>
  <si>
    <t>UE MIASHS : Calcul Différenciel, Optimisation et Analyse de la Décision</t>
  </si>
  <si>
    <t>SPUA400</t>
  </si>
  <si>
    <t>UE MIASHS :  EGE 4 (Economie-Gestion sem 4)</t>
  </si>
  <si>
    <t>SPUA401</t>
  </si>
  <si>
    <t>1.48.1</t>
  </si>
  <si>
    <t>ECUE MIASHS: Macroéconomie 2</t>
  </si>
  <si>
    <t>SPEA400</t>
  </si>
  <si>
    <t>1.48.2</t>
  </si>
  <si>
    <t>SPOA400</t>
  </si>
  <si>
    <t>1.48.2.1</t>
  </si>
  <si>
    <t>ECUE MIASHS: AGGE (Approche Globale de la Gestion d'Entreprise)</t>
  </si>
  <si>
    <t>SPEA401</t>
  </si>
  <si>
    <t>1.48.2.2</t>
  </si>
  <si>
    <t>ECUE MIASHS: Management Basics</t>
  </si>
  <si>
    <t>SPEA402</t>
  </si>
  <si>
    <t>UE MIASHS: Analyse Numérique 1 et Analyse 2 pour les Sciences Appliquées</t>
  </si>
  <si>
    <t>SPUA402</t>
  </si>
  <si>
    <t>1.49.1</t>
  </si>
  <si>
    <t>ECUE MIASHS: Analyse Numérique 1</t>
  </si>
  <si>
    <t>SPEA403</t>
  </si>
  <si>
    <t>1.49.2</t>
  </si>
  <si>
    <t>ECUE MIASHS: Analyse 2 pour les Sciences Appliquées</t>
  </si>
  <si>
    <t>SPEA404</t>
  </si>
  <si>
    <t>UE INFO: Programmation C</t>
  </si>
  <si>
    <t>SPUF400</t>
  </si>
  <si>
    <t>UE INFO: Algorithmique 1</t>
  </si>
  <si>
    <t>SPUF401</t>
  </si>
  <si>
    <t>UE INFO: Systèmes 2</t>
  </si>
  <si>
    <t>SPUF402</t>
  </si>
  <si>
    <t>UE INFO : Concepts d'intelligence artificielle</t>
  </si>
  <si>
    <t>SPUF403</t>
  </si>
  <si>
    <t>UE INFO: Développement d’applications Web</t>
  </si>
  <si>
    <t>SPUF404</t>
  </si>
  <si>
    <t xml:space="preserve">UE ELEC : Système optimisé en énergie </t>
  </si>
  <si>
    <t>SPUE400</t>
  </si>
  <si>
    <t>UE ELEC : Electronique analogique avancée</t>
  </si>
  <si>
    <t>SPUE401</t>
  </si>
  <si>
    <t xml:space="preserve">UE ELEC : Architecture des processeurs </t>
  </si>
  <si>
    <t>SPUE402</t>
  </si>
  <si>
    <t>UE ELEC : Systèmes robotisés communiquants</t>
  </si>
  <si>
    <t>SPUE403</t>
  </si>
  <si>
    <t>UE CHIMIE : matériaux 2</t>
  </si>
  <si>
    <t>SPUC401</t>
  </si>
  <si>
    <t>ECUE CHIMIE : chimie systématique</t>
  </si>
  <si>
    <t>SPEC402</t>
  </si>
  <si>
    <t>ECUE CHIMIE : chimie inorganique 2</t>
  </si>
  <si>
    <t>SPEC403</t>
  </si>
  <si>
    <t>UE CHIMIE : chimie organique fonctionnelle 2</t>
  </si>
  <si>
    <t>SPUC402</t>
  </si>
  <si>
    <t>UE CHIMIE : chimie expérimentale</t>
  </si>
  <si>
    <t>SPUC403</t>
  </si>
  <si>
    <t>1.61.1</t>
  </si>
  <si>
    <t>ECUE CHIMIE : TP chimie inorganique</t>
  </si>
  <si>
    <t>SPEC404</t>
  </si>
  <si>
    <t>1.61.2</t>
  </si>
  <si>
    <t>ECUE CHIMIE : TP chimie organique</t>
  </si>
  <si>
    <t>SPEC405</t>
  </si>
  <si>
    <t>UE CHIMIE : vision macroscopique des molécules</t>
  </si>
  <si>
    <t>SPUC404</t>
  </si>
  <si>
    <t>1.62.1</t>
  </si>
  <si>
    <t>ECUE CHIMIE : spectroscopie</t>
  </si>
  <si>
    <t>SPEC400</t>
  </si>
  <si>
    <t>1.62.2</t>
  </si>
  <si>
    <t>ECUE CHIMIE : de la molécule aux propriétés macroscopiques</t>
  </si>
  <si>
    <t>SPEC401</t>
  </si>
  <si>
    <t>Enseignements fondamentaux à l’école primaire 2</t>
  </si>
  <si>
    <t>Clé 2D Méthodologie et didactique - Géométrie</t>
  </si>
  <si>
    <t>1.64.1</t>
  </si>
  <si>
    <t>Clé 2D Géométrie</t>
  </si>
  <si>
    <t>1.64.2</t>
  </si>
  <si>
    <t>Clé 2D Préprofessionnalisation aux métiers de l'éducation</t>
  </si>
  <si>
    <t>UE TERRE : Structure et Dynamique de la Terre 1</t>
  </si>
  <si>
    <t>SPUT200</t>
  </si>
  <si>
    <t>UE TERRE : Atmosphère Océan Climat</t>
  </si>
  <si>
    <t>SPUT201</t>
  </si>
  <si>
    <t>UE PHYSIQUE : Mécanique 2</t>
  </si>
  <si>
    <t>SPUP200</t>
  </si>
  <si>
    <t>UE PHYSIQUE : Optique 1 (libellé annexe : optique géométrique et bases d'optique physique)</t>
  </si>
  <si>
    <t>SPUP201</t>
  </si>
  <si>
    <t>UE MATH : Algèbre Linéaire et Calculus II</t>
  </si>
  <si>
    <t>SPUM200</t>
  </si>
  <si>
    <t>ECUE MATH : Algèbre Linéaire I</t>
  </si>
  <si>
    <t>SPEM200</t>
  </si>
  <si>
    <t>ECUE MATH : Calculus II</t>
  </si>
  <si>
    <t>SPEM201</t>
  </si>
  <si>
    <t>UE MATH : Analyse I</t>
  </si>
  <si>
    <t>SPUM201</t>
  </si>
  <si>
    <t>1.73</t>
  </si>
  <si>
    <t>UE MATH : Logique et Arithmétique</t>
  </si>
  <si>
    <t>SPUM202</t>
  </si>
  <si>
    <t>1.74</t>
  </si>
  <si>
    <t>UE MATH : Calculus II et Proba-Stats</t>
  </si>
  <si>
    <t>SPUM203</t>
  </si>
  <si>
    <t>1.74.1</t>
  </si>
  <si>
    <t>ECUE MATH : Introduction aux probabilités aux statistiques</t>
  </si>
  <si>
    <t>SPEM202</t>
  </si>
  <si>
    <t>1.74.2</t>
  </si>
  <si>
    <t>1.75</t>
  </si>
  <si>
    <t>UE MATH : Analyse I pour les Sciences Appliquées</t>
  </si>
  <si>
    <t>SPUM204</t>
  </si>
  <si>
    <t>1.76</t>
  </si>
  <si>
    <t>UE INFO : Bases de l'informatique 2</t>
  </si>
  <si>
    <t>SPUF200</t>
  </si>
  <si>
    <t>1.77</t>
  </si>
  <si>
    <t>UE INFO : Système 1</t>
  </si>
  <si>
    <t>SPUF201</t>
  </si>
  <si>
    <t>1.78</t>
  </si>
  <si>
    <t>UE ELEC : Communication sans fil du terrestre au spatial</t>
  </si>
  <si>
    <t>SPUE200</t>
  </si>
  <si>
    <t>1.79</t>
  </si>
  <si>
    <t>UE ELEC : Électronique analogique</t>
  </si>
  <si>
    <t>SPUE201</t>
  </si>
  <si>
    <t>1.80</t>
  </si>
  <si>
    <t>UE CHIMIE : chimie organique et des solutions</t>
  </si>
  <si>
    <t>SPUC200</t>
  </si>
  <si>
    <t>1.80.1</t>
  </si>
  <si>
    <t>ECUE CHIMIE : introduction à la chimie organique</t>
  </si>
  <si>
    <t>SPEC200</t>
  </si>
  <si>
    <t>1.80.2</t>
  </si>
  <si>
    <t>ECUE CHIMIE : introduction à la chimie des solutions</t>
  </si>
  <si>
    <t>SPEC201</t>
  </si>
  <si>
    <t>1.81</t>
  </si>
  <si>
    <t>UE CHIMIE :  Thermodynamique et cinétique chimique</t>
  </si>
  <si>
    <t>SPUC201</t>
  </si>
  <si>
    <t>1.81.1</t>
  </si>
  <si>
    <t>ECUE CHIMIE : Cinétique 1</t>
  </si>
  <si>
    <t>SPEC202</t>
  </si>
  <si>
    <t>1.81.2</t>
  </si>
  <si>
    <t>ECUE CHIMIE : Thermodynamique 1</t>
  </si>
  <si>
    <t>SPEC203</t>
  </si>
  <si>
    <t>1.81.3</t>
  </si>
  <si>
    <t>ECUE CHIMIE : Travaux Pratiques</t>
  </si>
  <si>
    <t>SPEC204</t>
  </si>
  <si>
    <t>1.82</t>
  </si>
  <si>
    <t>UE SCIENCES : Introduction à la Géophysique planétaire dans le système solaire</t>
  </si>
  <si>
    <t>SPUS200</t>
  </si>
  <si>
    <t>1.83</t>
  </si>
  <si>
    <t>UE SCIENCES : Introduction à la programmation 2</t>
  </si>
  <si>
    <t>SPUS201</t>
  </si>
  <si>
    <t>1.84</t>
  </si>
  <si>
    <t>UE MIASHS :  EGE 2 (Economie-Gestion S2)</t>
  </si>
  <si>
    <t>SPUA200</t>
  </si>
  <si>
    <t>1.84.1</t>
  </si>
  <si>
    <t>ECUE MIASHS : Microéconomie 1</t>
  </si>
  <si>
    <t>SPEA200</t>
  </si>
  <si>
    <t>1.84.2</t>
  </si>
  <si>
    <t>CHOIX ECUE EGE 2</t>
  </si>
  <si>
    <t>SPOA200</t>
  </si>
  <si>
    <t>1.84.2.1</t>
  </si>
  <si>
    <t>ECUE MIASHS : Economie d'Entreprise 1</t>
  </si>
  <si>
    <t>SPEA201</t>
  </si>
  <si>
    <t>1.84.2.2</t>
  </si>
  <si>
    <t>ECUE MIASHS : Economie de l'Information</t>
  </si>
  <si>
    <t>SPEA202</t>
  </si>
  <si>
    <t>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</si>
</sst>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theme="1"/>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sz val="11"/>
      <color rgb="FF000000"/>
      <name val="Calibri"/>
      <family val="2"/>
      <scheme val="minor"/>
    </font>
    <font>
      <sz val="11"/>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0" applyNumberFormat="0" applyFill="0" applyBorder="0" applyAlignment="0" applyProtection="0"/>
  </cellStyleXfs>
  <cellXfs count="165">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3"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2" fillId="2" borderId="0" xfId="0" applyFont="1" applyFill="1" applyAlignment="1">
      <alignment horizontal="center" vertical="center"/>
    </xf>
    <xf numFmtId="0" fontId="0" fillId="2" borderId="1" xfId="0" applyFill="1" applyBorder="1"/>
    <xf numFmtId="0" fontId="3"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0" fontId="6" fillId="0" borderId="16" xfId="0" applyFont="1" applyBorder="1" applyAlignment="1">
      <alignment vertical="center"/>
    </xf>
    <xf numFmtId="0" fontId="5" fillId="0" borderId="1" xfId="0" applyFont="1" applyBorder="1" applyAlignment="1">
      <alignment horizontal="left" vertical="center" wrapText="1"/>
    </xf>
    <xf numFmtId="0" fontId="6" fillId="0" borderId="16" xfId="0" applyFont="1" applyBorder="1" applyAlignment="1">
      <alignment horizontal="left" vertical="center"/>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6" xfId="0" applyFont="1" applyBorder="1" applyAlignment="1">
      <alignment horizontal="center" vertical="center"/>
    </xf>
    <xf numFmtId="0" fontId="0" fillId="0" borderId="0" xfId="0" applyAlignment="1" applyProtection="1">
      <alignment horizontal="center" vertical="center" wrapText="1"/>
      <protection locked="0"/>
    </xf>
    <xf numFmtId="0" fontId="0" fillId="0" borderId="1" xfId="0" applyBorder="1" applyAlignment="1">
      <alignment horizontal="center" vertical="center"/>
    </xf>
    <xf numFmtId="0" fontId="3" fillId="5"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2" fillId="3" borderId="1" xfId="0" applyFont="1" applyFill="1" applyBorder="1" applyAlignment="1">
      <alignment horizontal="center" vertical="center"/>
    </xf>
    <xf numFmtId="0" fontId="1"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4" fillId="3" borderId="1" xfId="0" applyFont="1" applyFill="1" applyBorder="1" applyAlignment="1">
      <alignment horizontal="center"/>
    </xf>
    <xf numFmtId="0" fontId="3" fillId="3" borderId="1" xfId="0" applyFont="1"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vertical="center"/>
    </xf>
    <xf numFmtId="164" fontId="3" fillId="3" borderId="5" xfId="0" applyNumberFormat="1" applyFont="1" applyFill="1" applyBorder="1" applyAlignment="1">
      <alignment horizontal="center" vertical="center"/>
    </xf>
    <xf numFmtId="164" fontId="3" fillId="3" borderId="9" xfId="0" applyNumberFormat="1" applyFont="1" applyFill="1" applyBorder="1" applyAlignment="1">
      <alignment horizontal="center" vertical="center"/>
    </xf>
    <xf numFmtId="164" fontId="3" fillId="3" borderId="12"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4" fontId="3" fillId="3" borderId="7" xfId="0" applyNumberFormat="1" applyFont="1" applyFill="1" applyBorder="1" applyAlignment="1">
      <alignment horizontal="center" vertical="center"/>
    </xf>
    <xf numFmtId="164" fontId="3" fillId="3" borderId="8" xfId="0" applyNumberFormat="1" applyFont="1" applyFill="1" applyBorder="1" applyAlignment="1">
      <alignment horizontal="center" vertical="center"/>
    </xf>
    <xf numFmtId="164" fontId="3" fillId="3" borderId="10" xfId="0" applyNumberFormat="1" applyFont="1" applyFill="1" applyBorder="1" applyAlignment="1">
      <alignment horizontal="center" vertical="center"/>
    </xf>
    <xf numFmtId="164" fontId="3" fillId="0" borderId="7"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0" borderId="12" xfId="0" applyNumberFormat="1" applyFon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3" fillId="3" borderId="14"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164" fontId="3" fillId="3" borderId="6" xfId="0" applyNumberFormat="1" applyFont="1" applyFill="1" applyBorder="1" applyAlignment="1">
      <alignment horizontal="left" vertical="center"/>
    </xf>
    <xf numFmtId="164" fontId="3" fillId="3" borderId="1" xfId="0" applyNumberFormat="1" applyFont="1" applyFill="1" applyBorder="1" applyAlignment="1">
      <alignment horizontal="left" vertical="center"/>
    </xf>
    <xf numFmtId="164" fontId="0" fillId="3" borderId="1" xfId="0" applyNumberFormat="1" applyFill="1" applyBorder="1" applyAlignment="1">
      <alignment horizontal="center" vertical="center"/>
    </xf>
    <xf numFmtId="0" fontId="7" fillId="0" borderId="7" xfId="0" applyFont="1" applyFill="1" applyBorder="1" applyAlignment="1">
      <alignment wrapText="1"/>
    </xf>
    <xf numFmtId="0" fontId="7" fillId="0" borderId="4" xfId="0" applyFont="1" applyFill="1" applyBorder="1" applyAlignment="1">
      <alignment wrapText="1"/>
    </xf>
    <xf numFmtId="0" fontId="7" fillId="0" borderId="17" xfId="0" applyFont="1" applyFill="1" applyBorder="1" applyAlignment="1">
      <alignment wrapText="1"/>
    </xf>
    <xf numFmtId="0" fontId="7" fillId="0" borderId="8" xfId="0" applyFont="1" applyFill="1" applyBorder="1" applyAlignment="1">
      <alignment wrapText="1"/>
    </xf>
    <xf numFmtId="0" fontId="7" fillId="0" borderId="0" xfId="0" applyFont="1" applyFill="1" applyBorder="1" applyAlignment="1">
      <alignment wrapText="1"/>
    </xf>
    <xf numFmtId="0" fontId="7" fillId="0" borderId="18" xfId="0" applyFont="1" applyFill="1" applyBorder="1" applyAlignment="1">
      <alignment wrapText="1"/>
    </xf>
    <xf numFmtId="0" fontId="7" fillId="0" borderId="19" xfId="0" applyFont="1" applyFill="1" applyBorder="1" applyAlignment="1">
      <alignment wrapText="1"/>
    </xf>
    <xf numFmtId="0" fontId="7" fillId="0" borderId="20" xfId="0" applyFont="1" applyFill="1" applyBorder="1" applyAlignment="1">
      <alignment wrapText="1"/>
    </xf>
    <xf numFmtId="0" fontId="7" fillId="0" borderId="21" xfId="0" applyFont="1" applyFill="1" applyBorder="1" applyAlignment="1">
      <alignment wrapText="1"/>
    </xf>
    <xf numFmtId="0" fontId="7" fillId="0" borderId="7" xfId="0" applyFont="1" applyFill="1" applyBorder="1" applyAlignment="1"/>
    <xf numFmtId="0" fontId="7" fillId="0" borderId="4" xfId="0" applyFont="1" applyFill="1" applyBorder="1" applyAlignment="1"/>
    <xf numFmtId="0" fontId="7" fillId="0" borderId="5" xfId="0" applyFont="1" applyFill="1" applyBorder="1" applyAlignment="1"/>
    <xf numFmtId="0" fontId="7" fillId="0" borderId="8" xfId="0" applyFont="1" applyFill="1" applyBorder="1" applyAlignment="1"/>
    <xf numFmtId="0" fontId="7" fillId="0" borderId="0" xfId="0" applyFont="1" applyFill="1" applyBorder="1" applyAlignment="1"/>
    <xf numFmtId="0" fontId="7" fillId="0" borderId="9" xfId="0" applyFont="1" applyFill="1" applyBorder="1" applyAlignment="1"/>
    <xf numFmtId="0" fontId="7" fillId="0" borderId="10" xfId="0" applyFont="1" applyFill="1" applyBorder="1" applyAlignment="1"/>
    <xf numFmtId="0" fontId="7" fillId="0" borderId="11" xfId="0" applyFont="1" applyFill="1" applyBorder="1" applyAlignment="1"/>
    <xf numFmtId="0" fontId="7" fillId="0" borderId="12" xfId="0" applyFont="1" applyFill="1" applyBorder="1" applyAlignment="1"/>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6" xfId="0" applyFont="1" applyFill="1" applyBorder="1" applyAlignment="1">
      <alignment horizontal="center"/>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cellXfs>
  <cellStyles count="2">
    <cellStyle name="Lien hypertexte" xfId="1" builtinId="8"/>
    <cellStyle name="Normal" xfId="0" builtinId="0"/>
  </cellStyles>
  <dxfs count="1149">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1097840</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1094665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E322-CDB6-4A88-8D79-ED99DF943D1B}">
  <sheetPr codeName="Feuil1"/>
  <dimension ref="A1:L83"/>
  <sheetViews>
    <sheetView topLeftCell="F1" zoomScale="85" zoomScaleNormal="85" workbookViewId="0">
      <selection activeCell="E11" sqref="E11:E27"/>
    </sheetView>
  </sheetViews>
  <sheetFormatPr defaultColWidth="11.42578125" defaultRowHeight="15"/>
  <cols>
    <col min="1" max="1" width="66.85546875" customWidth="1"/>
    <col min="2" max="2" width="45" customWidth="1"/>
    <col min="3" max="3" width="60.7109375" bestFit="1" customWidth="1"/>
    <col min="4" max="4" width="85.42578125" bestFit="1" customWidth="1"/>
    <col min="5" max="5" width="82.85546875" bestFit="1" customWidth="1"/>
    <col min="6" max="8" width="36" customWidth="1"/>
    <col min="10" max="10" width="78.28515625" bestFit="1" customWidth="1"/>
    <col min="11" max="11" width="16.85546875" bestFit="1" customWidth="1"/>
    <col min="12" max="12" width="21.7109375" bestFit="1" customWidth="1"/>
  </cols>
  <sheetData>
    <row r="1" spans="1:12">
      <c r="A1" s="1" t="s">
        <v>0</v>
      </c>
      <c r="B1" s="41" t="s">
        <v>1</v>
      </c>
      <c r="C1" s="21" t="s">
        <v>2</v>
      </c>
      <c r="D1" s="1" t="s">
        <v>3</v>
      </c>
      <c r="E1" s="27" t="s">
        <v>4</v>
      </c>
      <c r="F1" s="21" t="s">
        <v>5</v>
      </c>
      <c r="G1" s="21" t="s">
        <v>6</v>
      </c>
      <c r="H1" s="22"/>
      <c r="J1" s="1" t="s">
        <v>7</v>
      </c>
      <c r="K1" s="1" t="s">
        <v>8</v>
      </c>
      <c r="L1" s="45" t="s">
        <v>9</v>
      </c>
    </row>
    <row r="2" spans="1:12">
      <c r="A2" s="17" t="s">
        <v>10</v>
      </c>
      <c r="B2" s="1" t="s">
        <v>11</v>
      </c>
      <c r="C2" s="1" t="s">
        <v>12</v>
      </c>
      <c r="D2" s="1" t="s">
        <v>13</v>
      </c>
      <c r="E2" s="28" t="s">
        <v>14</v>
      </c>
      <c r="F2" s="1" t="s">
        <v>15</v>
      </c>
      <c r="G2" s="17" t="s">
        <v>16</v>
      </c>
      <c r="H2" s="1" t="s">
        <v>17</v>
      </c>
      <c r="J2" s="1" t="s">
        <v>18</v>
      </c>
      <c r="K2" s="1" t="s">
        <v>19</v>
      </c>
      <c r="L2" s="1"/>
    </row>
    <row r="3" spans="1:12">
      <c r="A3" s="17" t="s">
        <v>20</v>
      </c>
      <c r="B3" s="1" t="s">
        <v>21</v>
      </c>
      <c r="C3" s="1" t="s">
        <v>22</v>
      </c>
      <c r="D3" s="1" t="s">
        <v>23</v>
      </c>
      <c r="E3" s="28" t="s">
        <v>24</v>
      </c>
      <c r="F3" s="1" t="s">
        <v>25</v>
      </c>
      <c r="G3" s="17" t="s">
        <v>26</v>
      </c>
      <c r="H3" s="1" t="s">
        <v>27</v>
      </c>
      <c r="J3" s="1" t="s">
        <v>28</v>
      </c>
      <c r="K3" s="1" t="s">
        <v>29</v>
      </c>
      <c r="L3" s="1"/>
    </row>
    <row r="4" spans="1:12">
      <c r="A4" s="17" t="s">
        <v>30</v>
      </c>
      <c r="B4" s="1" t="s">
        <v>31</v>
      </c>
      <c r="D4" s="1" t="s">
        <v>32</v>
      </c>
      <c r="F4" s="1" t="s">
        <v>33</v>
      </c>
      <c r="H4" s="1" t="s">
        <v>34</v>
      </c>
      <c r="J4" s="1" t="s">
        <v>35</v>
      </c>
      <c r="K4" s="1" t="s">
        <v>36</v>
      </c>
      <c r="L4" s="1"/>
    </row>
    <row r="5" spans="1:12">
      <c r="B5" s="1" t="s">
        <v>37</v>
      </c>
      <c r="D5" s="1" t="s">
        <v>38</v>
      </c>
      <c r="J5" s="1" t="s">
        <v>35</v>
      </c>
      <c r="K5" s="1" t="s">
        <v>39</v>
      </c>
      <c r="L5" s="1"/>
    </row>
    <row r="6" spans="1:12">
      <c r="B6" s="1" t="s">
        <v>40</v>
      </c>
      <c r="D6" s="1" t="s">
        <v>41</v>
      </c>
      <c r="J6" s="1" t="s">
        <v>42</v>
      </c>
      <c r="K6" s="1" t="s">
        <v>43</v>
      </c>
      <c r="L6" s="1"/>
    </row>
    <row r="7" spans="1:12">
      <c r="J7" s="1" t="s">
        <v>44</v>
      </c>
      <c r="K7" s="1" t="s">
        <v>45</v>
      </c>
      <c r="L7" s="1"/>
    </row>
    <row r="8" spans="1:12">
      <c r="J8" s="1" t="s">
        <v>46</v>
      </c>
      <c r="K8" s="1" t="s">
        <v>47</v>
      </c>
      <c r="L8" s="1"/>
    </row>
    <row r="9" spans="1:12">
      <c r="J9" s="1" t="s">
        <v>48</v>
      </c>
      <c r="K9" s="1" t="s">
        <v>49</v>
      </c>
      <c r="L9" s="1"/>
    </row>
    <row r="10" spans="1:12">
      <c r="A10" s="1" t="s">
        <v>50</v>
      </c>
      <c r="B10" s="1" t="s">
        <v>51</v>
      </c>
      <c r="C10" s="1" t="s">
        <v>52</v>
      </c>
      <c r="D10" s="1" t="s">
        <v>53</v>
      </c>
      <c r="E10" s="1" t="s">
        <v>54</v>
      </c>
      <c r="F10" s="1" t="s">
        <v>55</v>
      </c>
      <c r="G10" s="1" t="s">
        <v>56</v>
      </c>
      <c r="J10" s="1" t="s">
        <v>57</v>
      </c>
      <c r="K10" s="1" t="s">
        <v>58</v>
      </c>
      <c r="L10" s="1"/>
    </row>
    <row r="11" spans="1:12">
      <c r="A11" s="1" t="s">
        <v>28</v>
      </c>
      <c r="B11" s="17" t="s">
        <v>35</v>
      </c>
      <c r="C11" s="1" t="s">
        <v>59</v>
      </c>
      <c r="D11" s="1" t="s">
        <v>42</v>
      </c>
      <c r="E11" s="1" t="s">
        <v>60</v>
      </c>
      <c r="F11" s="1" t="s">
        <v>61</v>
      </c>
      <c r="G11" s="1" t="s">
        <v>62</v>
      </c>
      <c r="J11" s="1" t="s">
        <v>63</v>
      </c>
      <c r="K11" s="1" t="s">
        <v>64</v>
      </c>
      <c r="L11" s="1"/>
    </row>
    <row r="12" spans="1:12">
      <c r="A12" s="1" t="s">
        <v>65</v>
      </c>
      <c r="B12" s="17" t="s">
        <v>66</v>
      </c>
      <c r="C12" s="1" t="s">
        <v>67</v>
      </c>
      <c r="D12" s="1" t="s">
        <v>44</v>
      </c>
      <c r="E12" s="1" t="s">
        <v>68</v>
      </c>
      <c r="F12" s="1" t="s">
        <v>69</v>
      </c>
      <c r="G12" s="1" t="s">
        <v>70</v>
      </c>
      <c r="J12" s="1" t="s">
        <v>59</v>
      </c>
      <c r="K12" s="1" t="s">
        <v>71</v>
      </c>
      <c r="L12" s="1"/>
    </row>
    <row r="13" spans="1:12">
      <c r="B13" t="s">
        <v>72</v>
      </c>
      <c r="C13" s="1" t="s">
        <v>73</v>
      </c>
      <c r="D13" s="1" t="s">
        <v>46</v>
      </c>
      <c r="E13" s="1" t="s">
        <v>74</v>
      </c>
      <c r="F13" s="1" t="s">
        <v>75</v>
      </c>
      <c r="G13" s="1" t="s">
        <v>76</v>
      </c>
      <c r="J13" s="1" t="s">
        <v>67</v>
      </c>
      <c r="K13" s="1" t="s">
        <v>77</v>
      </c>
      <c r="L13" s="1"/>
    </row>
    <row r="14" spans="1:12">
      <c r="C14" s="1" t="s">
        <v>78</v>
      </c>
      <c r="D14" s="1" t="s">
        <v>48</v>
      </c>
      <c r="E14" s="1" t="s">
        <v>79</v>
      </c>
      <c r="F14" s="1" t="s">
        <v>80</v>
      </c>
      <c r="G14" s="1" t="s">
        <v>81</v>
      </c>
      <c r="J14" s="1" t="s">
        <v>82</v>
      </c>
      <c r="K14" s="1" t="s">
        <v>83</v>
      </c>
      <c r="L14" s="1"/>
    </row>
    <row r="15" spans="1:12">
      <c r="C15" s="1" t="s">
        <v>84</v>
      </c>
      <c r="D15" s="1" t="s">
        <v>57</v>
      </c>
      <c r="E15" s="1" t="s">
        <v>85</v>
      </c>
      <c r="J15" s="1" t="s">
        <v>73</v>
      </c>
      <c r="K15" s="1" t="s">
        <v>86</v>
      </c>
      <c r="L15" s="1"/>
    </row>
    <row r="16" spans="1:12">
      <c r="C16" s="1" t="s">
        <v>87</v>
      </c>
      <c r="D16" s="1" t="s">
        <v>63</v>
      </c>
      <c r="E16" s="1" t="s">
        <v>88</v>
      </c>
      <c r="J16" s="1" t="s">
        <v>84</v>
      </c>
      <c r="K16" s="1" t="s">
        <v>89</v>
      </c>
      <c r="L16" s="1"/>
    </row>
    <row r="17" spans="1:12">
      <c r="C17" s="1" t="s">
        <v>90</v>
      </c>
      <c r="D17" s="1" t="s">
        <v>82</v>
      </c>
      <c r="E17" s="1" t="s">
        <v>91</v>
      </c>
      <c r="J17" s="1" t="s">
        <v>78</v>
      </c>
      <c r="K17" s="1" t="s">
        <v>92</v>
      </c>
      <c r="L17" s="1"/>
    </row>
    <row r="18" spans="1:12">
      <c r="C18" s="1" t="s">
        <v>93</v>
      </c>
      <c r="D18" s="1" t="s">
        <v>94</v>
      </c>
      <c r="E18" s="1" t="s">
        <v>95</v>
      </c>
      <c r="J18" s="1" t="s">
        <v>60</v>
      </c>
      <c r="K18" s="1" t="s">
        <v>96</v>
      </c>
      <c r="L18" s="1"/>
    </row>
    <row r="19" spans="1:12">
      <c r="C19" s="1" t="s">
        <v>97</v>
      </c>
      <c r="D19" s="17" t="s">
        <v>98</v>
      </c>
      <c r="E19" s="1" t="s">
        <v>99</v>
      </c>
      <c r="J19" s="1" t="s">
        <v>68</v>
      </c>
      <c r="K19" s="1" t="s">
        <v>100</v>
      </c>
      <c r="L19" s="1"/>
    </row>
    <row r="20" spans="1:12">
      <c r="C20" s="1" t="s">
        <v>101</v>
      </c>
      <c r="E20" s="1" t="s">
        <v>102</v>
      </c>
      <c r="J20" s="1" t="s">
        <v>85</v>
      </c>
      <c r="K20" s="1" t="s">
        <v>103</v>
      </c>
      <c r="L20" s="1"/>
    </row>
    <row r="21" spans="1:12">
      <c r="C21" s="1" t="s">
        <v>104</v>
      </c>
      <c r="E21" s="1" t="s">
        <v>105</v>
      </c>
      <c r="J21" s="1" t="s">
        <v>74</v>
      </c>
      <c r="K21" s="1" t="s">
        <v>106</v>
      </c>
      <c r="L21" s="1"/>
    </row>
    <row r="22" spans="1:12">
      <c r="C22" s="1" t="s">
        <v>107</v>
      </c>
      <c r="E22" s="1" t="s">
        <v>108</v>
      </c>
      <c r="J22" s="1" t="s">
        <v>79</v>
      </c>
      <c r="K22" s="1" t="s">
        <v>109</v>
      </c>
      <c r="L22" s="1"/>
    </row>
    <row r="23" spans="1:12">
      <c r="E23" s="1" t="s">
        <v>110</v>
      </c>
      <c r="J23" s="1" t="s">
        <v>88</v>
      </c>
      <c r="K23" s="1" t="s">
        <v>111</v>
      </c>
      <c r="L23" s="1"/>
    </row>
    <row r="24" spans="1:12">
      <c r="E24" s="1" t="s">
        <v>112</v>
      </c>
      <c r="J24" s="1" t="s">
        <v>91</v>
      </c>
      <c r="K24" s="1" t="s">
        <v>113</v>
      </c>
      <c r="L24" s="1"/>
    </row>
    <row r="25" spans="1:12">
      <c r="E25" s="1" t="s">
        <v>114</v>
      </c>
      <c r="J25" s="1" t="s">
        <v>95</v>
      </c>
      <c r="K25" s="1" t="s">
        <v>115</v>
      </c>
      <c r="L25" s="1"/>
    </row>
    <row r="26" spans="1:12">
      <c r="A26" s="25" t="s">
        <v>116</v>
      </c>
      <c r="E26" s="1" t="s">
        <v>117</v>
      </c>
      <c r="J26" s="1" t="s">
        <v>90</v>
      </c>
      <c r="K26" s="1" t="s">
        <v>118</v>
      </c>
      <c r="L26" s="1"/>
    </row>
    <row r="27" spans="1:12">
      <c r="A27" s="38" t="s">
        <v>119</v>
      </c>
      <c r="E27" s="1" t="s">
        <v>120</v>
      </c>
      <c r="J27" s="1" t="s">
        <v>62</v>
      </c>
      <c r="K27" s="1" t="s">
        <v>121</v>
      </c>
      <c r="L27" s="1"/>
    </row>
    <row r="28" spans="1:12">
      <c r="A28" s="38" t="s">
        <v>122</v>
      </c>
      <c r="J28" s="1" t="s">
        <v>70</v>
      </c>
      <c r="K28" s="1" t="s">
        <v>123</v>
      </c>
      <c r="L28" s="1"/>
    </row>
    <row r="29" spans="1:12">
      <c r="A29" s="38" t="s">
        <v>124</v>
      </c>
      <c r="J29" s="1" t="s">
        <v>76</v>
      </c>
      <c r="K29" s="1" t="s">
        <v>125</v>
      </c>
      <c r="L29" s="1"/>
    </row>
    <row r="30" spans="1:12">
      <c r="A30" s="38" t="s">
        <v>126</v>
      </c>
      <c r="J30" s="1" t="s">
        <v>81</v>
      </c>
      <c r="K30" s="1" t="s">
        <v>127</v>
      </c>
      <c r="L30" s="1"/>
    </row>
    <row r="31" spans="1:12">
      <c r="A31" s="38" t="s">
        <v>128</v>
      </c>
      <c r="J31" s="1" t="s">
        <v>87</v>
      </c>
      <c r="K31" s="1" t="s">
        <v>129</v>
      </c>
      <c r="L31" s="1"/>
    </row>
    <row r="32" spans="1:12">
      <c r="A32" s="38" t="s">
        <v>130</v>
      </c>
      <c r="J32" s="1" t="s">
        <v>69</v>
      </c>
      <c r="K32" s="1" t="s">
        <v>19</v>
      </c>
      <c r="L32" s="1" t="s">
        <v>103</v>
      </c>
    </row>
    <row r="33" spans="1:12">
      <c r="A33" s="38" t="s">
        <v>131</v>
      </c>
      <c r="F33" t="s">
        <v>132</v>
      </c>
      <c r="J33" s="1" t="s">
        <v>75</v>
      </c>
      <c r="K33" s="1" t="s">
        <v>19</v>
      </c>
      <c r="L33" s="1" t="s">
        <v>109</v>
      </c>
    </row>
    <row r="34" spans="1:12">
      <c r="A34" s="38" t="s">
        <v>133</v>
      </c>
      <c r="J34" s="1" t="s">
        <v>80</v>
      </c>
      <c r="K34" s="1" t="s">
        <v>19</v>
      </c>
      <c r="L34" s="1" t="s">
        <v>96</v>
      </c>
    </row>
    <row r="35" spans="1:12">
      <c r="A35" s="38" t="s">
        <v>134</v>
      </c>
      <c r="J35" s="1" t="s">
        <v>99</v>
      </c>
      <c r="K35" s="1" t="s">
        <v>96</v>
      </c>
      <c r="L35" s="1" t="s">
        <v>19</v>
      </c>
    </row>
    <row r="36" spans="1:12">
      <c r="A36" s="38" t="s">
        <v>135</v>
      </c>
      <c r="J36" s="1" t="s">
        <v>102</v>
      </c>
      <c r="K36" s="1" t="s">
        <v>106</v>
      </c>
      <c r="L36" s="1" t="s">
        <v>106</v>
      </c>
    </row>
    <row r="37" spans="1:12">
      <c r="A37" s="38" t="s">
        <v>136</v>
      </c>
      <c r="J37" s="1" t="s">
        <v>105</v>
      </c>
      <c r="K37" s="1" t="s">
        <v>109</v>
      </c>
      <c r="L37" s="1" t="s">
        <v>109</v>
      </c>
    </row>
    <row r="38" spans="1:12">
      <c r="A38" s="38" t="s">
        <v>137</v>
      </c>
      <c r="J38" s="1" t="s">
        <v>108</v>
      </c>
      <c r="K38" s="1" t="s">
        <v>115</v>
      </c>
      <c r="L38" s="1" t="s">
        <v>109</v>
      </c>
    </row>
    <row r="39" spans="1:12">
      <c r="A39" s="38" t="s">
        <v>138</v>
      </c>
      <c r="J39" s="1" t="s">
        <v>110</v>
      </c>
      <c r="K39" s="1" t="s">
        <v>109</v>
      </c>
      <c r="L39" s="1" t="s">
        <v>115</v>
      </c>
    </row>
    <row r="40" spans="1:12" ht="14.45" customHeight="1">
      <c r="A40" s="38" t="s">
        <v>139</v>
      </c>
      <c r="J40" s="1" t="s">
        <v>112</v>
      </c>
      <c r="K40" s="1" t="s">
        <v>103</v>
      </c>
      <c r="L40" s="1" t="s">
        <v>19</v>
      </c>
    </row>
    <row r="41" spans="1:12" ht="15.6" customHeight="1">
      <c r="A41" s="38" t="s">
        <v>140</v>
      </c>
      <c r="J41" s="1" t="s">
        <v>94</v>
      </c>
      <c r="K41" s="1" t="s">
        <v>49</v>
      </c>
      <c r="L41" s="1" t="s">
        <v>86</v>
      </c>
    </row>
    <row r="42" spans="1:12">
      <c r="A42" s="38" t="s">
        <v>141</v>
      </c>
      <c r="J42" s="1" t="s">
        <v>98</v>
      </c>
      <c r="K42" s="1" t="s">
        <v>71</v>
      </c>
      <c r="L42" s="1"/>
    </row>
    <row r="43" spans="1:12">
      <c r="A43" s="38" t="s">
        <v>142</v>
      </c>
      <c r="J43" s="1" t="s">
        <v>93</v>
      </c>
      <c r="K43" s="1" t="s">
        <v>89</v>
      </c>
      <c r="L43" s="1" t="s">
        <v>29</v>
      </c>
    </row>
    <row r="44" spans="1:12" ht="16.899999999999999" customHeight="1">
      <c r="A44" s="38" t="s">
        <v>143</v>
      </c>
      <c r="J44" s="1" t="s">
        <v>97</v>
      </c>
      <c r="K44" s="1" t="s">
        <v>77</v>
      </c>
      <c r="L44" s="1" t="s">
        <v>89</v>
      </c>
    </row>
    <row r="45" spans="1:12">
      <c r="A45" s="38" t="s">
        <v>144</v>
      </c>
      <c r="J45" s="1" t="s">
        <v>101</v>
      </c>
      <c r="K45" s="1" t="s">
        <v>89</v>
      </c>
      <c r="L45" s="1" t="s">
        <v>77</v>
      </c>
    </row>
    <row r="46" spans="1:12">
      <c r="A46" s="38" t="s">
        <v>145</v>
      </c>
      <c r="J46" s="1" t="s">
        <v>104</v>
      </c>
      <c r="K46" s="1" t="s">
        <v>86</v>
      </c>
      <c r="L46" s="1" t="s">
        <v>49</v>
      </c>
    </row>
    <row r="47" spans="1:12" ht="30">
      <c r="A47" s="38" t="s">
        <v>146</v>
      </c>
      <c r="J47" s="1" t="s">
        <v>107</v>
      </c>
      <c r="K47" s="1" t="s">
        <v>92</v>
      </c>
      <c r="L47" s="1" t="s">
        <v>36</v>
      </c>
    </row>
    <row r="48" spans="1:12" ht="12.6" customHeight="1">
      <c r="A48" s="38" t="s">
        <v>147</v>
      </c>
      <c r="J48" s="1" t="s">
        <v>66</v>
      </c>
      <c r="K48" s="1" t="s">
        <v>36</v>
      </c>
      <c r="L48" s="1" t="s">
        <v>92</v>
      </c>
    </row>
    <row r="49" spans="1:12">
      <c r="A49" s="38" t="s">
        <v>148</v>
      </c>
      <c r="J49" s="1" t="s">
        <v>65</v>
      </c>
      <c r="K49" s="1" t="s">
        <v>29</v>
      </c>
      <c r="L49" s="1" t="s">
        <v>89</v>
      </c>
    </row>
    <row r="50" spans="1:12">
      <c r="A50" s="38" t="s">
        <v>149</v>
      </c>
      <c r="J50" s="1" t="s">
        <v>114</v>
      </c>
      <c r="K50" s="1" t="s">
        <v>96</v>
      </c>
      <c r="L50" s="1" t="s">
        <v>106</v>
      </c>
    </row>
    <row r="51" spans="1:12">
      <c r="A51" s="38" t="s">
        <v>150</v>
      </c>
      <c r="J51" s="1" t="s">
        <v>117</v>
      </c>
      <c r="K51" s="1" t="s">
        <v>106</v>
      </c>
      <c r="L51" s="1" t="s">
        <v>96</v>
      </c>
    </row>
    <row r="52" spans="1:12">
      <c r="A52" s="38" t="s">
        <v>151</v>
      </c>
      <c r="J52" s="1" t="s">
        <v>120</v>
      </c>
      <c r="K52" s="1" t="s">
        <v>109</v>
      </c>
      <c r="L52" s="1" t="s">
        <v>19</v>
      </c>
    </row>
    <row r="53" spans="1:12">
      <c r="A53" s="38" t="s">
        <v>152</v>
      </c>
    </row>
    <row r="54" spans="1:12">
      <c r="A54" s="38" t="s">
        <v>153</v>
      </c>
    </row>
    <row r="55" spans="1:12">
      <c r="A55" s="38" t="s">
        <v>154</v>
      </c>
    </row>
    <row r="56" spans="1:12">
      <c r="A56" s="38" t="s">
        <v>155</v>
      </c>
    </row>
    <row r="57" spans="1:12">
      <c r="A57" s="38" t="s">
        <v>156</v>
      </c>
    </row>
    <row r="58" spans="1:12">
      <c r="A58" s="38" t="s">
        <v>157</v>
      </c>
    </row>
    <row r="59" spans="1:12">
      <c r="A59" s="38" t="s">
        <v>158</v>
      </c>
    </row>
    <row r="60" spans="1:12">
      <c r="A60" s="38" t="s">
        <v>159</v>
      </c>
    </row>
    <row r="61" spans="1:12">
      <c r="A61" s="38" t="s">
        <v>160</v>
      </c>
    </row>
    <row r="62" spans="1:12" ht="30">
      <c r="A62" s="38" t="s">
        <v>161</v>
      </c>
    </row>
    <row r="63" spans="1:12" ht="30">
      <c r="A63" s="38" t="s">
        <v>162</v>
      </c>
    </row>
    <row r="64" spans="1:12">
      <c r="A64" s="38" t="s">
        <v>163</v>
      </c>
    </row>
    <row r="65" spans="1:1">
      <c r="A65" s="38" t="s">
        <v>164</v>
      </c>
    </row>
    <row r="66" spans="1:1">
      <c r="A66" s="38" t="s">
        <v>165</v>
      </c>
    </row>
    <row r="67" spans="1:1">
      <c r="A67" s="38" t="s">
        <v>166</v>
      </c>
    </row>
    <row r="68" spans="1:1">
      <c r="A68" s="38" t="s">
        <v>167</v>
      </c>
    </row>
    <row r="69" spans="1:1">
      <c r="A69" s="38" t="s">
        <v>168</v>
      </c>
    </row>
    <row r="70" spans="1:1">
      <c r="A70" s="38" t="s">
        <v>169</v>
      </c>
    </row>
    <row r="71" spans="1:1">
      <c r="A71" s="38" t="s">
        <v>170</v>
      </c>
    </row>
    <row r="72" spans="1:1">
      <c r="A72" s="38" t="s">
        <v>171</v>
      </c>
    </row>
    <row r="73" spans="1:1">
      <c r="A73" s="38" t="s">
        <v>172</v>
      </c>
    </row>
    <row r="74" spans="1:1">
      <c r="A74" s="38" t="s">
        <v>173</v>
      </c>
    </row>
    <row r="75" spans="1:1">
      <c r="A75" s="38" t="s">
        <v>174</v>
      </c>
    </row>
    <row r="76" spans="1:1">
      <c r="A76" s="38" t="s">
        <v>175</v>
      </c>
    </row>
    <row r="77" spans="1:1">
      <c r="A77" s="38" t="s">
        <v>176</v>
      </c>
    </row>
    <row r="78" spans="1:1">
      <c r="A78" s="38" t="s">
        <v>177</v>
      </c>
    </row>
    <row r="79" spans="1:1">
      <c r="A79" s="38" t="s">
        <v>178</v>
      </c>
    </row>
    <row r="80" spans="1:1">
      <c r="A80" s="38" t="s">
        <v>179</v>
      </c>
    </row>
    <row r="81" spans="1:1">
      <c r="A81" s="38" t="s">
        <v>180</v>
      </c>
    </row>
    <row r="82" spans="1:1">
      <c r="A82" s="38" t="s">
        <v>181</v>
      </c>
    </row>
    <row r="83" spans="1:1">
      <c r="A83" s="38"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ABD4-4B0A-4BB2-B2DA-61D17162C8AF}">
  <sheetPr codeName="Feuil7"/>
  <dimension ref="A1:P291"/>
  <sheetViews>
    <sheetView workbookViewId="0">
      <selection activeCell="K19" sqref="K19"/>
    </sheetView>
  </sheetViews>
  <sheetFormatPr defaultColWidth="11.42578125" defaultRowHeight="15"/>
  <sheetData>
    <row r="1" spans="1:16">
      <c r="A1" s="76" t="s">
        <v>183</v>
      </c>
      <c r="B1" s="76"/>
      <c r="C1" s="76"/>
      <c r="D1" s="76"/>
      <c r="E1" s="76"/>
      <c r="F1" s="76"/>
      <c r="O1" s="75" t="s">
        <v>184</v>
      </c>
      <c r="P1" s="75"/>
    </row>
    <row r="2" spans="1:16">
      <c r="A2" s="76"/>
      <c r="B2" s="76"/>
      <c r="C2" s="76"/>
      <c r="D2" s="76"/>
      <c r="E2" s="76"/>
      <c r="F2" s="76"/>
      <c r="O2" s="75"/>
      <c r="P2" s="75"/>
    </row>
    <row r="3" spans="1:16">
      <c r="A3" s="75" t="s">
        <v>185</v>
      </c>
      <c r="B3" s="75"/>
      <c r="C3" s="75"/>
      <c r="D3" s="75" t="s">
        <v>186</v>
      </c>
      <c r="E3" s="75"/>
      <c r="F3" s="75"/>
      <c r="O3" s="10" t="s">
        <v>185</v>
      </c>
      <c r="P3" s="10" t="s">
        <v>186</v>
      </c>
    </row>
    <row r="4" spans="1:16">
      <c r="A4" s="10" t="s">
        <v>184</v>
      </c>
      <c r="B4" s="10" t="s">
        <v>187</v>
      </c>
      <c r="C4" s="10" t="s">
        <v>188</v>
      </c>
      <c r="D4" s="29" t="s">
        <v>184</v>
      </c>
      <c r="E4" s="29" t="s">
        <v>187</v>
      </c>
      <c r="F4" s="29" t="s">
        <v>188</v>
      </c>
      <c r="O4" s="10">
        <f>'S5 Maquette'!I19*1.5</f>
        <v>0</v>
      </c>
      <c r="P4" s="10">
        <f>'S6 Maquette'!I19*1.5</f>
        <v>0</v>
      </c>
    </row>
    <row r="5" spans="1:16">
      <c r="A5" s="10" t="e">
        <f>SUM(O4:O291)</f>
        <v>#REF!</v>
      </c>
      <c r="B5" s="10">
        <f>SUM('S5 Maquette'!J19:J280)</f>
        <v>1940.5</v>
      </c>
      <c r="C5" s="10">
        <f>SUM('S5 Maquette'!K19:K280)</f>
        <v>803</v>
      </c>
      <c r="D5" s="10" t="e">
        <f>SUM(P4:P291)</f>
        <v>#REF!</v>
      </c>
      <c r="E5" s="10">
        <f>SUM('S6 Maquette'!J19:J274)</f>
        <v>1895</v>
      </c>
      <c r="F5" s="10">
        <f>SUM('S6 Maquette'!K19:K274)</f>
        <v>1250.5</v>
      </c>
      <c r="O5" s="10">
        <f>'S5 Maquette'!I20*1.5</f>
        <v>0</v>
      </c>
      <c r="P5" s="10">
        <f>'S6 Maquette'!I20*1.5</f>
        <v>0</v>
      </c>
    </row>
    <row r="6" spans="1:16">
      <c r="A6" s="75" t="s">
        <v>189</v>
      </c>
      <c r="B6" s="75"/>
      <c r="C6" s="75"/>
      <c r="D6" s="75" t="s">
        <v>189</v>
      </c>
      <c r="E6" s="75"/>
      <c r="F6" s="75"/>
      <c r="O6" s="10">
        <f>'S5 Maquette'!I21*1.5</f>
        <v>0</v>
      </c>
      <c r="P6" s="10">
        <f>'S6 Maquette'!I21*1.5</f>
        <v>0</v>
      </c>
    </row>
    <row r="7" spans="1:16">
      <c r="A7" s="75" t="e">
        <f>SUM(A5,B5,C5)</f>
        <v>#REF!</v>
      </c>
      <c r="B7" s="75"/>
      <c r="C7" s="75"/>
      <c r="D7" s="75" t="e">
        <f>SUM(D5,E5,F5)</f>
        <v>#REF!</v>
      </c>
      <c r="E7" s="75"/>
      <c r="F7" s="75"/>
      <c r="O7" s="10">
        <f>'S5 Maquette'!I22*1.5</f>
        <v>0</v>
      </c>
      <c r="P7" s="10">
        <f>'S6 Maquette'!I22*1.5</f>
        <v>0</v>
      </c>
    </row>
    <row r="8" spans="1:16">
      <c r="A8" s="75" t="s">
        <v>189</v>
      </c>
      <c r="B8" s="75"/>
      <c r="C8" s="75"/>
      <c r="D8" s="75"/>
      <c r="E8" s="75"/>
      <c r="F8" s="75"/>
      <c r="O8" s="10">
        <f>'S5 Maquette'!I23*1.5</f>
        <v>0</v>
      </c>
      <c r="P8" s="10">
        <f>'S6 Maquette'!I23*1.5</f>
        <v>0</v>
      </c>
    </row>
    <row r="9" spans="1:16">
      <c r="A9" s="75"/>
      <c r="B9" s="75"/>
      <c r="C9" s="75"/>
      <c r="D9" s="75"/>
      <c r="E9" s="75"/>
      <c r="F9" s="75"/>
      <c r="O9" s="10">
        <f>'S5 Maquette'!I24*1.5</f>
        <v>0</v>
      </c>
      <c r="P9" s="10">
        <f>'S6 Maquette'!I24*1.5</f>
        <v>0</v>
      </c>
    </row>
    <row r="10" spans="1:16">
      <c r="A10" s="75" t="e">
        <f>SUM(A7,D7)</f>
        <v>#REF!</v>
      </c>
      <c r="B10" s="75"/>
      <c r="C10" s="75"/>
      <c r="D10" s="75"/>
      <c r="E10" s="75"/>
      <c r="F10" s="75"/>
      <c r="O10" s="10">
        <f>'S5 Maquette'!I25*1.5</f>
        <v>36</v>
      </c>
      <c r="P10" s="10">
        <f>'S6 Maquette'!I25*1.5</f>
        <v>30</v>
      </c>
    </row>
    <row r="11" spans="1:16">
      <c r="A11" s="75"/>
      <c r="B11" s="75"/>
      <c r="C11" s="75"/>
      <c r="D11" s="75"/>
      <c r="E11" s="75"/>
      <c r="F11" s="75"/>
      <c r="O11" s="10">
        <f>'S5 Maquette'!I26*1.5</f>
        <v>36</v>
      </c>
      <c r="P11" s="10">
        <f>'S6 Maquette'!I26*1.5</f>
        <v>30</v>
      </c>
    </row>
    <row r="12" spans="1:16">
      <c r="O12" s="10">
        <f>'S5 Maquette'!I27*1.5</f>
        <v>36</v>
      </c>
      <c r="P12" s="10">
        <f>'S6 Maquette'!I27*1.5</f>
        <v>0</v>
      </c>
    </row>
    <row r="13" spans="1:16">
      <c r="O13" s="10">
        <f>'S5 Maquette'!I28*1.5</f>
        <v>36</v>
      </c>
      <c r="P13" s="10">
        <f>'S6 Maquette'!I28*1.5</f>
        <v>15</v>
      </c>
    </row>
    <row r="14" spans="1:16">
      <c r="A14" s="77" t="s">
        <v>190</v>
      </c>
      <c r="B14" s="77"/>
      <c r="C14" s="77"/>
      <c r="D14" s="77"/>
      <c r="E14" s="77"/>
      <c r="F14" s="77"/>
      <c r="H14" s="78" t="s">
        <v>191</v>
      </c>
      <c r="I14" s="78"/>
      <c r="J14" s="78"/>
      <c r="K14" s="78"/>
      <c r="L14" s="78"/>
      <c r="M14" s="78"/>
      <c r="O14" s="10">
        <f>'S5 Maquette'!I29*1.5</f>
        <v>18</v>
      </c>
      <c r="P14" s="10">
        <f>'S6 Maquette'!I29*1.5</f>
        <v>15</v>
      </c>
    </row>
    <row r="15" spans="1:16">
      <c r="A15" s="77"/>
      <c r="B15" s="77"/>
      <c r="C15" s="77"/>
      <c r="D15" s="77"/>
      <c r="E15" s="77"/>
      <c r="F15" s="77"/>
      <c r="H15" s="78"/>
      <c r="I15" s="78"/>
      <c r="J15" s="78"/>
      <c r="K15" s="78"/>
      <c r="L15" s="78"/>
      <c r="M15" s="78"/>
      <c r="O15" s="10">
        <f>'S5 Maquette'!I30*1.5</f>
        <v>18</v>
      </c>
      <c r="P15" s="10">
        <f>'S6 Maquette'!I30*1.5</f>
        <v>0</v>
      </c>
    </row>
    <row r="16" spans="1:16">
      <c r="A16" s="75" t="s">
        <v>185</v>
      </c>
      <c r="B16" s="75"/>
      <c r="C16" s="75"/>
      <c r="D16" s="79" t="s">
        <v>186</v>
      </c>
      <c r="E16" s="80"/>
      <c r="F16" s="81"/>
      <c r="H16" s="75" t="s">
        <v>185</v>
      </c>
      <c r="I16" s="75"/>
      <c r="J16" s="75"/>
      <c r="K16" s="75" t="s">
        <v>186</v>
      </c>
      <c r="L16" s="75"/>
      <c r="M16" s="75"/>
      <c r="O16" s="10">
        <f>'S5 Maquette'!I31*1.5</f>
        <v>0</v>
      </c>
      <c r="P16" s="10">
        <f>'S6 Maquette'!I31*1.5</f>
        <v>36</v>
      </c>
    </row>
    <row r="17" spans="1:16">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Maquette'!I32*1.5</f>
        <v>27</v>
      </c>
      <c r="P17" s="10">
        <f>'S6 Maquette'!I32*1.5</f>
        <v>0</v>
      </c>
    </row>
    <row r="18" spans="1:16">
      <c r="A18" s="10" t="e">
        <f t="shared" ref="A18:F18" si="0">A5-H18</f>
        <v>#REF!</v>
      </c>
      <c r="B18" s="10">
        <f t="shared" si="0"/>
        <v>1940.5</v>
      </c>
      <c r="C18" s="10">
        <f t="shared" si="0"/>
        <v>803</v>
      </c>
      <c r="D18" s="10" t="e">
        <f t="shared" si="0"/>
        <v>#REF!</v>
      </c>
      <c r="E18" s="10">
        <f t="shared" si="0"/>
        <v>1895</v>
      </c>
      <c r="F18" s="10">
        <f t="shared" ca="1" si="0"/>
        <v>1250.5</v>
      </c>
      <c r="H18" s="10">
        <f>SUMIF('S5 Maquette'!M19:M280,"Portée",'S5 Maquette'!I19:I280)*1.5</f>
        <v>0</v>
      </c>
      <c r="I18" s="10">
        <f>SUMIF('S5 Maquette'!M19:M280,"Portée",'S5 Maquette'!J19:J280)</f>
        <v>0</v>
      </c>
      <c r="J18" s="10">
        <f>SUMIF('S5 Maquette'!M19:M280,"Portée",'S5 Maquette'!K19:K280)</f>
        <v>0</v>
      </c>
      <c r="K18" s="10">
        <f>SUMIF('S6 Maquette'!M19:M274,"Portée",'S6 Maquette'!I19:I274)*1.5</f>
        <v>0</v>
      </c>
      <c r="L18" s="10">
        <f>SUMIF('S6 Maquette'!M19:M274,"Portée",'S6 Maquette'!J19:J274)</f>
        <v>0</v>
      </c>
      <c r="M18" s="10">
        <f ca="1">SUMIF('S6 Maquette'!M9:M274,"Portée",'S6 Maquette'!K19:K274)</f>
        <v>0</v>
      </c>
      <c r="O18" s="10">
        <f>'S5 Maquette'!I33*1.5</f>
        <v>15</v>
      </c>
      <c r="P18" s="10">
        <f>'S6 Maquette'!I34*1.5</f>
        <v>18</v>
      </c>
    </row>
    <row r="19" spans="1:16">
      <c r="A19" s="75" t="s">
        <v>189</v>
      </c>
      <c r="B19" s="75"/>
      <c r="C19" s="75"/>
      <c r="D19" s="75" t="s">
        <v>189</v>
      </c>
      <c r="E19" s="75"/>
      <c r="F19" s="75"/>
      <c r="O19" s="10">
        <f>'S5 Maquette'!I34*1.5</f>
        <v>36</v>
      </c>
      <c r="P19" s="10">
        <f>'S6 Maquette'!I35*1.5</f>
        <v>18</v>
      </c>
    </row>
    <row r="20" spans="1:16">
      <c r="A20" s="75" t="e">
        <f>SUM(A18,B18,C18)</f>
        <v>#REF!</v>
      </c>
      <c r="B20" s="75"/>
      <c r="C20" s="75"/>
      <c r="D20" s="75" t="e">
        <f>SUM(D18,E18,F18)</f>
        <v>#REF!</v>
      </c>
      <c r="E20" s="75"/>
      <c r="F20" s="75"/>
      <c r="O20" s="10">
        <f>'S5 Maquette'!I35*1.5</f>
        <v>36</v>
      </c>
      <c r="P20" s="10">
        <f>'S6 Maquette'!I36*1.5</f>
        <v>18</v>
      </c>
    </row>
    <row r="21" spans="1:16">
      <c r="A21" s="75" t="s">
        <v>189</v>
      </c>
      <c r="B21" s="75"/>
      <c r="C21" s="75"/>
      <c r="D21" s="75"/>
      <c r="E21" s="75"/>
      <c r="F21" s="75"/>
      <c r="O21" s="10">
        <f>'S5 Maquette'!I36*1.5</f>
        <v>0</v>
      </c>
      <c r="P21" s="10">
        <f>'S6 Maquette'!I37*1.5</f>
        <v>33</v>
      </c>
    </row>
    <row r="22" spans="1:16" ht="30" customHeight="1">
      <c r="A22" s="75" t="e">
        <f>SUM(A20,D20)</f>
        <v>#REF!</v>
      </c>
      <c r="B22" s="75"/>
      <c r="C22" s="75"/>
      <c r="D22" s="75"/>
      <c r="E22" s="75"/>
      <c r="F22" s="75"/>
      <c r="O22" s="10">
        <f>'S5 Maquette'!I37*1.5</f>
        <v>45</v>
      </c>
      <c r="P22" s="10">
        <f>'S6 Maquette'!I38*1.5</f>
        <v>48</v>
      </c>
    </row>
    <row r="23" spans="1:16">
      <c r="O23" s="10">
        <f>'S5 Maquette'!I38*1.5</f>
        <v>0</v>
      </c>
      <c r="P23" s="10">
        <f>'S6 Maquette'!I39*1.5</f>
        <v>22.5</v>
      </c>
    </row>
    <row r="24" spans="1:16">
      <c r="O24" s="10">
        <f>'S5 Maquette'!I40*1.5</f>
        <v>30</v>
      </c>
      <c r="P24" s="10">
        <f>'S6 Maquette'!I40*1.5</f>
        <v>0</v>
      </c>
    </row>
    <row r="25" spans="1:16">
      <c r="O25" s="10">
        <f>'S5 Maquette'!I41*1.5</f>
        <v>30</v>
      </c>
      <c r="P25" s="10">
        <f>'S6 Maquette'!I41*1.5</f>
        <v>0</v>
      </c>
    </row>
    <row r="26" spans="1:16">
      <c r="O26" s="10">
        <f>'S5 Maquette'!I42*1.5</f>
        <v>0</v>
      </c>
      <c r="P26" s="10">
        <f>'S6 Maquette'!I42*1.5</f>
        <v>0</v>
      </c>
    </row>
    <row r="27" spans="1:16">
      <c r="O27" s="10">
        <f>'S5 Maquette'!I43*1.5</f>
        <v>22.5</v>
      </c>
      <c r="P27" s="10">
        <f>'S6 Maquette'!I43*1.5</f>
        <v>30</v>
      </c>
    </row>
    <row r="28" spans="1:16">
      <c r="O28" s="10">
        <f>'S5 Maquette'!I44*1.5</f>
        <v>22.5</v>
      </c>
      <c r="P28" s="10">
        <f>'S6 Maquette'!I44*1.5</f>
        <v>30</v>
      </c>
    </row>
    <row r="29" spans="1:16">
      <c r="O29" s="10">
        <f>'S5 Maquette'!I45*1.5</f>
        <v>0</v>
      </c>
      <c r="P29" s="10" t="e">
        <f>'S6 Maquette'!#REF!*1.5</f>
        <v>#REF!</v>
      </c>
    </row>
    <row r="30" spans="1:16">
      <c r="O30" s="10">
        <f>'S5 Maquette'!I46*1.5</f>
        <v>18</v>
      </c>
      <c r="P30" s="10" t="e">
        <f>'S6 Maquette'!#REF!*1.5</f>
        <v>#REF!</v>
      </c>
    </row>
    <row r="31" spans="1:16">
      <c r="O31" s="10">
        <f>'S5 Maquette'!I47*1.5</f>
        <v>18</v>
      </c>
      <c r="P31" s="10" t="e">
        <f>'S6 Maquette'!#REF!*1.5</f>
        <v>#REF!</v>
      </c>
    </row>
    <row r="32" spans="1:16">
      <c r="O32" s="10">
        <f>'S5 Maquette'!I48*1.5</f>
        <v>39</v>
      </c>
      <c r="P32" s="10" t="e">
        <f>'S6 Maquette'!#REF!*1.5</f>
        <v>#REF!</v>
      </c>
    </row>
    <row r="33" spans="15:16">
      <c r="O33" s="10">
        <f>'S5 Maquette'!I49*1.5</f>
        <v>55.5</v>
      </c>
      <c r="P33" s="10" t="e">
        <f>'S6 Maquette'!#REF!*1.5</f>
        <v>#REF!</v>
      </c>
    </row>
    <row r="34" spans="15:16">
      <c r="O34" s="10">
        <f>'S5 Maquette'!I50*1.5</f>
        <v>51</v>
      </c>
      <c r="P34" s="10" t="e">
        <f>'S6 Maquette'!#REF!*1.5</f>
        <v>#REF!</v>
      </c>
    </row>
    <row r="35" spans="15:16">
      <c r="O35" s="10">
        <f>'S5 Maquette'!I51*1.5</f>
        <v>0</v>
      </c>
      <c r="P35" s="10" t="e">
        <f>'S6 Maquette'!#REF!*1.5</f>
        <v>#REF!</v>
      </c>
    </row>
    <row r="36" spans="15:16">
      <c r="O36" s="10">
        <f>'S5 Maquette'!I52*1.5</f>
        <v>0</v>
      </c>
      <c r="P36" s="10" t="e">
        <f>'S6 Maquette'!#REF!*1.5</f>
        <v>#REF!</v>
      </c>
    </row>
    <row r="37" spans="15:16">
      <c r="O37" s="10">
        <f>'S5 Maquette'!I53*1.5</f>
        <v>31.5</v>
      </c>
      <c r="P37" s="10" t="e">
        <f>'S6 Maquette'!#REF!*1.5</f>
        <v>#REF!</v>
      </c>
    </row>
    <row r="38" spans="15:16">
      <c r="O38" s="10">
        <f>'S5 Maquette'!I54*1.5</f>
        <v>0</v>
      </c>
      <c r="P38" s="10" t="e">
        <f>'S6 Maquette'!#REF!*1.5</f>
        <v>#REF!</v>
      </c>
    </row>
    <row r="39" spans="15:16">
      <c r="O39" s="10">
        <f>'S5 Maquette'!I55*1.5</f>
        <v>0</v>
      </c>
      <c r="P39" s="10" t="e">
        <f>'S6 Maquette'!#REF!*1.5</f>
        <v>#REF!</v>
      </c>
    </row>
    <row r="40" spans="15:16">
      <c r="O40" s="10">
        <f>'S5 Maquette'!I56*1.5</f>
        <v>36</v>
      </c>
      <c r="P40" s="10" t="e">
        <f>'S6 Maquette'!#REF!*1.5</f>
        <v>#REF!</v>
      </c>
    </row>
    <row r="41" spans="15:16">
      <c r="O41" s="10">
        <f>'S5 Maquette'!I57*1.5</f>
        <v>0</v>
      </c>
      <c r="P41" s="10" t="e">
        <f>'S6 Maquette'!#REF!*1.5</f>
        <v>#REF!</v>
      </c>
    </row>
    <row r="42" spans="15:16">
      <c r="O42" s="10">
        <f>'S5 Maquette'!I58*1.5</f>
        <v>0</v>
      </c>
      <c r="P42" s="10" t="e">
        <f>'S6 Maquette'!#REF!*1.5</f>
        <v>#REF!</v>
      </c>
    </row>
    <row r="43" spans="15:16">
      <c r="O43" s="10">
        <f>'S5 Maquette'!I59*1.5</f>
        <v>31.5</v>
      </c>
      <c r="P43" s="10" t="e">
        <f>'S6 Maquette'!#REF!*1.5</f>
        <v>#REF!</v>
      </c>
    </row>
    <row r="44" spans="15:16">
      <c r="O44" s="10" t="e">
        <f>'S5 Maquette'!#REF!*1.5</f>
        <v>#REF!</v>
      </c>
      <c r="P44" s="10" t="e">
        <f>'S6 Maquette'!#REF!*1.5</f>
        <v>#REF!</v>
      </c>
    </row>
    <row r="45" spans="15:16">
      <c r="O45" s="10" t="e">
        <f>'S5 Maquette'!#REF!*1.5</f>
        <v>#REF!</v>
      </c>
      <c r="P45" s="10">
        <f>'S6 Maquette'!I45*1.5</f>
        <v>27</v>
      </c>
    </row>
    <row r="46" spans="15:16">
      <c r="O46" s="10" t="e">
        <f>'S5 Maquette'!#REF!*1.5</f>
        <v>#REF!</v>
      </c>
      <c r="P46" s="10">
        <f>'S6 Maquette'!I46*1.5</f>
        <v>27</v>
      </c>
    </row>
    <row r="47" spans="15:16">
      <c r="O47" s="10" t="e">
        <f>'S5 Maquette'!#REF!*1.5</f>
        <v>#REF!</v>
      </c>
      <c r="P47" s="10">
        <f>'S6 Maquette'!I47*1.5</f>
        <v>36</v>
      </c>
    </row>
    <row r="48" spans="15:16">
      <c r="O48" s="10" t="e">
        <f>'S5 Maquette'!#REF!*1.5</f>
        <v>#REF!</v>
      </c>
      <c r="P48" s="10">
        <f>'S6 Maquette'!I48*1.5</f>
        <v>36</v>
      </c>
    </row>
    <row r="49" spans="15:16">
      <c r="O49" s="10" t="e">
        <f>'S5 Maquette'!#REF!*1.5</f>
        <v>#REF!</v>
      </c>
      <c r="P49" s="10">
        <f>'S6 Maquette'!I49*1.5</f>
        <v>36</v>
      </c>
    </row>
    <row r="50" spans="15:16">
      <c r="O50" s="10" t="e">
        <f>'S5 Maquette'!#REF!*1.5</f>
        <v>#REF!</v>
      </c>
      <c r="P50" s="10">
        <f>'S6 Maquette'!I50*1.5</f>
        <v>36</v>
      </c>
    </row>
    <row r="51" spans="15:16">
      <c r="O51" s="10" t="e">
        <f>'S5 Maquette'!#REF!*1.5</f>
        <v>#REF!</v>
      </c>
      <c r="P51" s="10" t="e">
        <f>'S6 Maquette'!#REF!*1.5</f>
        <v>#REF!</v>
      </c>
    </row>
    <row r="52" spans="15:16">
      <c r="O52" s="10" t="e">
        <f>'S5 Maquette'!#REF!*1.5</f>
        <v>#REF!</v>
      </c>
      <c r="P52" s="10">
        <f>'S6 Maquette'!I51*1.5</f>
        <v>36</v>
      </c>
    </row>
    <row r="53" spans="15:16">
      <c r="O53" s="10" t="e">
        <f>'S5 Maquette'!#REF!*1.5</f>
        <v>#REF!</v>
      </c>
      <c r="P53" s="10">
        <f>'S6 Maquette'!I52*1.5</f>
        <v>36</v>
      </c>
    </row>
    <row r="54" spans="15:16">
      <c r="O54" s="10" t="e">
        <f>'S5 Maquette'!#REF!*1.5</f>
        <v>#REF!</v>
      </c>
      <c r="P54" s="10">
        <f>'S6 Maquette'!I53*1.5</f>
        <v>0</v>
      </c>
    </row>
    <row r="55" spans="15:16">
      <c r="O55" s="10" t="e">
        <f>'S5 Maquette'!#REF!*1.5</f>
        <v>#REF!</v>
      </c>
      <c r="P55" s="10">
        <f>'S6 Maquette'!I54*1.5</f>
        <v>15</v>
      </c>
    </row>
    <row r="56" spans="15:16">
      <c r="O56" s="10">
        <f>'S5 Maquette'!I60*1.5</f>
        <v>27</v>
      </c>
      <c r="P56" s="10">
        <f>'S6 Maquette'!I55*1.5</f>
        <v>30</v>
      </c>
    </row>
    <row r="57" spans="15:16">
      <c r="O57" s="10">
        <f>'S5 Maquette'!I61*1.5</f>
        <v>36</v>
      </c>
      <c r="P57" s="10">
        <f>'S6 Maquette'!I56*1.5</f>
        <v>0</v>
      </c>
    </row>
    <row r="58" spans="15:16">
      <c r="O58" s="10">
        <f>'S5 Maquette'!I62*1.5</f>
        <v>27</v>
      </c>
      <c r="P58" s="10">
        <f>'S6 Maquette'!I57*1.5</f>
        <v>45</v>
      </c>
    </row>
    <row r="59" spans="15:16">
      <c r="O59" s="10">
        <f>'S5 Maquette'!I63*1.5</f>
        <v>30</v>
      </c>
      <c r="P59" s="10">
        <f>'S6 Maquette'!I58*1.5</f>
        <v>0</v>
      </c>
    </row>
    <row r="60" spans="15:16">
      <c r="O60" s="10">
        <f>'S5 Maquette'!I64*1.5</f>
        <v>27</v>
      </c>
      <c r="P60" s="10">
        <f>'S6 Maquette'!I59*1.5</f>
        <v>0</v>
      </c>
    </row>
    <row r="61" spans="15:16">
      <c r="O61" s="10" t="e">
        <f>'S5 Maquette'!#REF!*1.5</f>
        <v>#REF!</v>
      </c>
      <c r="P61" s="10">
        <f>'S6 Maquette'!I60*1.5</f>
        <v>30</v>
      </c>
    </row>
    <row r="62" spans="15:16">
      <c r="O62" s="10" t="e">
        <f>'S5 Maquette'!#REF!*1.5</f>
        <v>#REF!</v>
      </c>
      <c r="P62" s="10">
        <f>'S6 Maquette'!I61*1.5</f>
        <v>30</v>
      </c>
    </row>
    <row r="63" spans="15:16">
      <c r="O63" s="10" t="e">
        <f>'S5 Maquette'!#REF!*1.5</f>
        <v>#REF!</v>
      </c>
      <c r="P63" s="10">
        <f>'S6 Maquette'!I62*1.5</f>
        <v>0</v>
      </c>
    </row>
    <row r="64" spans="15:16">
      <c r="O64" s="10" t="e">
        <f>'S5 Maquette'!#REF!*1.5</f>
        <v>#REF!</v>
      </c>
      <c r="P64" s="10">
        <f>'S6 Maquette'!I63*1.5</f>
        <v>36</v>
      </c>
    </row>
    <row r="65" spans="15:16">
      <c r="O65" s="10" t="e">
        <f>'S5 Maquette'!#REF!*1.5</f>
        <v>#REF!</v>
      </c>
      <c r="P65" s="10">
        <f>'S6 Maquette'!I64*1.5</f>
        <v>0</v>
      </c>
    </row>
    <row r="66" spans="15:16">
      <c r="O66" s="10" t="e">
        <f>'S5 Maquette'!#REF!*1.5</f>
        <v>#REF!</v>
      </c>
      <c r="P66" s="10" t="e">
        <f>'S6 Maquette'!#REF!*1.5</f>
        <v>#REF!</v>
      </c>
    </row>
    <row r="67" spans="15:16">
      <c r="O67" s="10" t="e">
        <f>'S5 Maquette'!#REF!*1.5</f>
        <v>#REF!</v>
      </c>
      <c r="P67" s="10" t="e">
        <f>'S6 Maquette'!#REF!*1.5</f>
        <v>#REF!</v>
      </c>
    </row>
    <row r="68" spans="15:16">
      <c r="O68" s="10" t="e">
        <f>'S5 Maquette'!#REF!*1.5</f>
        <v>#REF!</v>
      </c>
      <c r="P68" s="10" t="e">
        <f>'S6 Maquette'!#REF!*1.5</f>
        <v>#REF!</v>
      </c>
    </row>
    <row r="69" spans="15:16">
      <c r="O69" s="10">
        <f>'S5 Maquette'!I65*1.5</f>
        <v>33</v>
      </c>
      <c r="P69" s="10" t="e">
        <f>'S6 Maquette'!#REF!*1.5</f>
        <v>#REF!</v>
      </c>
    </row>
    <row r="70" spans="15:16">
      <c r="O70" s="10">
        <f>'S5 Maquette'!I66*1.5</f>
        <v>48</v>
      </c>
      <c r="P70" s="10" t="e">
        <f>'S6 Maquette'!#REF!*1.5</f>
        <v>#REF!</v>
      </c>
    </row>
    <row r="71" spans="15:16">
      <c r="O71" s="10">
        <f>'S5 Maquette'!I67*1.5</f>
        <v>45</v>
      </c>
      <c r="P71" s="10" t="e">
        <f>'S6 Maquette'!#REF!*1.5</f>
        <v>#REF!</v>
      </c>
    </row>
    <row r="72" spans="15:16">
      <c r="O72" s="10">
        <f>'S5 Maquette'!I68*1.5</f>
        <v>15</v>
      </c>
      <c r="P72" s="10" t="e">
        <f>'S6 Maquette'!#REF!*1.5</f>
        <v>#REF!</v>
      </c>
    </row>
    <row r="73" spans="15:16">
      <c r="O73" s="10">
        <f>'S5 Maquette'!I69*1.5</f>
        <v>36</v>
      </c>
      <c r="P73" s="10" t="e">
        <f>'S6 Maquette'!#REF!*1.5</f>
        <v>#REF!</v>
      </c>
    </row>
    <row r="74" spans="15:16">
      <c r="O74" s="10">
        <f>'S5 Maquette'!I70*1.5</f>
        <v>36</v>
      </c>
      <c r="P74" s="10">
        <f>'S6 Maquette'!I65*1.5</f>
        <v>15</v>
      </c>
    </row>
    <row r="75" spans="15:16">
      <c r="O75" s="10">
        <f>'S5 Maquette'!I71*1.5</f>
        <v>36</v>
      </c>
      <c r="P75" s="10">
        <f>'S6 Maquette'!I66*1.5</f>
        <v>40.5</v>
      </c>
    </row>
    <row r="76" spans="15:16">
      <c r="O76" s="10">
        <f>'S5 Maquette'!I72*1.5</f>
        <v>0</v>
      </c>
      <c r="P76" s="10">
        <f>'S6 Maquette'!I67*1.5</f>
        <v>45</v>
      </c>
    </row>
    <row r="77" spans="15:16">
      <c r="O77" s="10">
        <f>'S5 Maquette'!I73*1.5</f>
        <v>18</v>
      </c>
      <c r="P77" s="10">
        <f>'S6 Maquette'!I68*1.5</f>
        <v>30</v>
      </c>
    </row>
    <row r="78" spans="15:16">
      <c r="O78" s="10">
        <f>'S5 Maquette'!I74*1.5</f>
        <v>9</v>
      </c>
      <c r="P78" s="10">
        <f>'S6 Maquette'!I69*1.5</f>
        <v>36</v>
      </c>
    </row>
    <row r="79" spans="15:16">
      <c r="O79" s="10">
        <f>'S5 Maquette'!I75*1.5</f>
        <v>0</v>
      </c>
      <c r="P79" s="10">
        <f>'S6 Maquette'!I70*1.5</f>
        <v>36</v>
      </c>
    </row>
    <row r="80" spans="15:16">
      <c r="O80" s="10">
        <f>'S5 Maquette'!I76*1.5</f>
        <v>36</v>
      </c>
      <c r="P80" s="10">
        <f>'S6 Maquette'!I71*1.5</f>
        <v>36</v>
      </c>
    </row>
    <row r="81" spans="15:16">
      <c r="O81" s="10">
        <f>'S5 Maquette'!I77*1.5</f>
        <v>0</v>
      </c>
      <c r="P81" s="10">
        <f>'S6 Maquette'!I72*1.5</f>
        <v>36</v>
      </c>
    </row>
    <row r="82" spans="15:16">
      <c r="O82" s="10">
        <f>'S5 Maquette'!I78*1.5</f>
        <v>33</v>
      </c>
      <c r="P82" s="10">
        <f>'S6 Maquette'!I73*1.5</f>
        <v>36</v>
      </c>
    </row>
    <row r="83" spans="15:16">
      <c r="O83" s="10">
        <f>'S5 Maquette'!I79*1.5</f>
        <v>30</v>
      </c>
      <c r="P83" s="10" t="e">
        <f>'S6 Maquette'!#REF!*1.5</f>
        <v>#REF!</v>
      </c>
    </row>
    <row r="84" spans="15:16">
      <c r="O84" s="10">
        <f>'S5 Maquette'!I80*1.5</f>
        <v>30</v>
      </c>
      <c r="P84" s="10">
        <f>'S6 Maquette'!I74*1.5</f>
        <v>0</v>
      </c>
    </row>
    <row r="85" spans="15:16">
      <c r="O85" s="10">
        <f>'S5 Maquette'!I81*1.5</f>
        <v>22.5</v>
      </c>
      <c r="P85" s="10">
        <f>'S6 Maquette'!I75*1.5</f>
        <v>36</v>
      </c>
    </row>
    <row r="86" spans="15:16">
      <c r="O86" s="10">
        <f>'S5 Maquette'!I82*1.5</f>
        <v>36</v>
      </c>
      <c r="P86" s="10">
        <f>'S6 Maquette'!I76*1.5</f>
        <v>30</v>
      </c>
    </row>
    <row r="87" spans="15:16">
      <c r="O87" s="10">
        <f>'S5 Maquette'!I83*1.5</f>
        <v>36</v>
      </c>
      <c r="P87" s="10">
        <f>'S6 Maquette'!I77*1.5</f>
        <v>36</v>
      </c>
    </row>
    <row r="88" spans="15:16">
      <c r="O88" s="10">
        <f>'S5 Maquette'!I84*1.5</f>
        <v>0</v>
      </c>
      <c r="P88" s="10">
        <f>'S6 Maquette'!I78*1.5</f>
        <v>36</v>
      </c>
    </row>
    <row r="89" spans="15:16">
      <c r="O89" s="10">
        <f>'S5 Maquette'!I85*1.5</f>
        <v>30</v>
      </c>
      <c r="P89" s="10">
        <f>'S6 Maquette'!I79*1.5</f>
        <v>36</v>
      </c>
    </row>
    <row r="90" spans="15:16">
      <c r="O90" s="10">
        <f>'S5 Maquette'!I86*1.5</f>
        <v>6</v>
      </c>
      <c r="P90" s="10">
        <f>'S6 Maquette'!I80*1.5</f>
        <v>0</v>
      </c>
    </row>
    <row r="91" spans="15:16">
      <c r="O91" s="10">
        <f>'S5 Maquette'!I87*1.5</f>
        <v>0</v>
      </c>
      <c r="P91" s="10">
        <f>'S6 Maquette'!I81*1.5</f>
        <v>9</v>
      </c>
    </row>
    <row r="92" spans="15:16">
      <c r="O92" s="10">
        <f>'S5 Maquette'!I88*1.5</f>
        <v>18</v>
      </c>
      <c r="P92" s="10">
        <f>'S6 Maquette'!I82*1.5</f>
        <v>0</v>
      </c>
    </row>
    <row r="93" spans="15:16">
      <c r="O93" s="10">
        <f>'S5 Maquette'!I89*1.5</f>
        <v>18</v>
      </c>
      <c r="P93" s="10">
        <f>'S6 Maquette'!I83*1.5</f>
        <v>39</v>
      </c>
    </row>
    <row r="94" spans="15:16">
      <c r="O94" s="10">
        <f>'S5 Maquette'!I90*1.5</f>
        <v>0</v>
      </c>
      <c r="P94" s="10">
        <f>'S6 Maquette'!I84*1.5</f>
        <v>45</v>
      </c>
    </row>
    <row r="95" spans="15:16">
      <c r="O95" s="10">
        <f>'S5 Maquette'!I91*1.5</f>
        <v>18</v>
      </c>
      <c r="P95" s="10">
        <f>'S6 Maquette'!I85*1.5</f>
        <v>39</v>
      </c>
    </row>
    <row r="96" spans="15:16">
      <c r="O96" s="10">
        <f>'S5 Maquette'!I92*1.5</f>
        <v>18</v>
      </c>
      <c r="P96" s="10">
        <f>'S6 Maquette'!I86*1.5</f>
        <v>33</v>
      </c>
    </row>
    <row r="97" spans="15:16">
      <c r="O97" s="10">
        <f>'S5 Maquette'!I93*1.5</f>
        <v>36</v>
      </c>
      <c r="P97" s="10">
        <f>'S6 Maquette'!I87*1.5</f>
        <v>36</v>
      </c>
    </row>
    <row r="98" spans="15:16">
      <c r="O98" s="10">
        <f>'S5 Maquette'!I94*1.5</f>
        <v>0</v>
      </c>
      <c r="P98" s="10">
        <f>'S6 Maquette'!I88*1.5</f>
        <v>36</v>
      </c>
    </row>
    <row r="99" spans="15:16">
      <c r="O99" s="10">
        <f>'S5 Maquette'!I95*1.5</f>
        <v>18</v>
      </c>
      <c r="P99" s="10">
        <f>'S6 Maquette'!I89*1.5</f>
        <v>36</v>
      </c>
    </row>
    <row r="100" spans="15:16">
      <c r="O100" s="10">
        <f>'S5 Maquette'!I96*1.5</f>
        <v>18</v>
      </c>
      <c r="P100" s="10">
        <f>'S6 Maquette'!I90*1.5</f>
        <v>0</v>
      </c>
    </row>
    <row r="101" spans="15:16">
      <c r="O101" s="10">
        <f>'S5 Maquette'!I97*1.5</f>
        <v>0</v>
      </c>
      <c r="P101" s="10">
        <f>'S6 Maquette'!I91*1.5</f>
        <v>18</v>
      </c>
    </row>
    <row r="102" spans="15:16">
      <c r="O102" s="10">
        <f>'S5 Maquette'!I98*1.5</f>
        <v>18</v>
      </c>
      <c r="P102" s="10">
        <f>'S6 Maquette'!I92*1.5</f>
        <v>9</v>
      </c>
    </row>
    <row r="103" spans="15:16">
      <c r="O103" s="10">
        <f>'S5 Maquette'!I99*1.5</f>
        <v>18</v>
      </c>
      <c r="P103" s="10">
        <f>'S6 Maquette'!I93*1.5</f>
        <v>36</v>
      </c>
    </row>
    <row r="104" spans="15:16">
      <c r="O104" s="10">
        <f>'S5 Maquette'!I100*1.5</f>
        <v>0</v>
      </c>
      <c r="P104" s="10">
        <f>'S6 Maquette'!I94*1.5</f>
        <v>36</v>
      </c>
    </row>
    <row r="105" spans="15:16">
      <c r="O105" s="10">
        <f>'S5 Maquette'!I101*1.5</f>
        <v>18</v>
      </c>
      <c r="P105" s="10">
        <f>'S6 Maquette'!I95*1.5</f>
        <v>0</v>
      </c>
    </row>
    <row r="106" spans="15:16">
      <c r="O106" s="10">
        <f>'S5 Maquette'!I102*1.5</f>
        <v>18</v>
      </c>
      <c r="P106" s="10">
        <f>'S6 Maquette'!I96*1.5</f>
        <v>18</v>
      </c>
    </row>
    <row r="107" spans="15:16">
      <c r="O107" s="10">
        <f>'S5 Maquette'!I103*1.5</f>
        <v>36</v>
      </c>
      <c r="P107" s="10">
        <f>'S6 Maquette'!I97*1.5</f>
        <v>18</v>
      </c>
    </row>
    <row r="108" spans="15:16">
      <c r="O108" s="10">
        <f>'S5 Maquette'!I104*1.5</f>
        <v>36</v>
      </c>
      <c r="P108" s="10">
        <f>'S6 Maquette'!I98*1.5</f>
        <v>18</v>
      </c>
    </row>
    <row r="109" spans="15:16">
      <c r="O109" s="10">
        <f>'S5 Maquette'!I105*1.5</f>
        <v>27</v>
      </c>
      <c r="P109" s="10">
        <f>'S6 Maquette'!I99*1.5</f>
        <v>36</v>
      </c>
    </row>
    <row r="110" spans="15:16">
      <c r="O110" s="10">
        <f>'S5 Maquette'!I106*1.5</f>
        <v>27</v>
      </c>
      <c r="P110" s="10">
        <f>'S6 Maquette'!I100*1.5</f>
        <v>0</v>
      </c>
    </row>
    <row r="111" spans="15:16">
      <c r="O111" s="10">
        <f>'S5 Maquette'!I107*1.5</f>
        <v>24</v>
      </c>
      <c r="P111" s="10">
        <f>'S6 Maquette'!I101*1.5</f>
        <v>30</v>
      </c>
    </row>
    <row r="112" spans="15:16">
      <c r="O112" s="10">
        <f>'S5 Maquette'!I108*1.5</f>
        <v>22.5</v>
      </c>
      <c r="P112" s="10">
        <f>'S6 Maquette'!I102*1.5</f>
        <v>0</v>
      </c>
    </row>
    <row r="113" spans="15:16">
      <c r="O113" s="10">
        <f>'S5 Maquette'!I109*1.5</f>
        <v>24</v>
      </c>
      <c r="P113" s="10">
        <f>'S6 Maquette'!I103*1.5</f>
        <v>0</v>
      </c>
    </row>
    <row r="114" spans="15:16">
      <c r="O114" s="10">
        <f>'S5 Maquette'!I110*1.5</f>
        <v>0</v>
      </c>
      <c r="P114" s="10">
        <f>'S6 Maquette'!I104*1.5</f>
        <v>30</v>
      </c>
    </row>
    <row r="115" spans="15:16">
      <c r="O115" s="10">
        <f>'S5 Maquette'!I111*1.5</f>
        <v>0</v>
      </c>
      <c r="P115" s="10">
        <f>'S6 Maquette'!I105*1.5</f>
        <v>30</v>
      </c>
    </row>
    <row r="116" spans="15:16">
      <c r="O116" s="10">
        <f>'S5 Maquette'!I112*1.5</f>
        <v>0</v>
      </c>
      <c r="P116" s="10">
        <f>'S6 Maquette'!I106*1.5</f>
        <v>0</v>
      </c>
    </row>
    <row r="117" spans="15:16">
      <c r="O117" s="10">
        <f>'S5 Maquette'!I113*1.5</f>
        <v>30</v>
      </c>
      <c r="P117" s="10">
        <f>'S6 Maquette'!I107*1.5</f>
        <v>18</v>
      </c>
    </row>
    <row r="118" spans="15:16">
      <c r="O118" s="10">
        <f>'S5 Maquette'!I114*1.5</f>
        <v>0</v>
      </c>
      <c r="P118" s="10">
        <f>'S6 Maquette'!I108*1.5</f>
        <v>18</v>
      </c>
    </row>
    <row r="119" spans="15:16">
      <c r="O119" s="10">
        <f>'S5 Maquette'!I115*1.5</f>
        <v>0</v>
      </c>
      <c r="P119" s="10">
        <f>'S6 Maquette'!I109*1.5</f>
        <v>36</v>
      </c>
    </row>
    <row r="120" spans="15:16">
      <c r="O120" s="10">
        <f>'S5 Maquette'!I116*1.5</f>
        <v>21</v>
      </c>
      <c r="P120" s="10">
        <f>'S6 Maquette'!I110*1.5</f>
        <v>36</v>
      </c>
    </row>
    <row r="121" spans="15:16">
      <c r="O121" s="10">
        <f>'S5 Maquette'!I117*1.5</f>
        <v>30</v>
      </c>
      <c r="P121" s="10">
        <f>'S6 Maquette'!I111*1.5</f>
        <v>27</v>
      </c>
    </row>
    <row r="122" spans="15:16">
      <c r="O122" s="10">
        <f>'S5 Maquette'!I118*1.5</f>
        <v>0</v>
      </c>
      <c r="P122" s="10">
        <f>'S6 Maquette'!I112*1.5</f>
        <v>27</v>
      </c>
    </row>
    <row r="123" spans="15:16">
      <c r="O123" s="10">
        <f>'S5 Maquette'!I119*1.5</f>
        <v>12</v>
      </c>
      <c r="P123" s="10">
        <f>'S6 Maquette'!I113*1.5</f>
        <v>27</v>
      </c>
    </row>
    <row r="124" spans="15:16">
      <c r="O124" s="10">
        <f>'S5 Maquette'!I120*1.5</f>
        <v>15</v>
      </c>
      <c r="P124" s="10">
        <f>'S6 Maquette'!I114*1.5</f>
        <v>24</v>
      </c>
    </row>
    <row r="125" spans="15:16">
      <c r="O125" s="10">
        <f>'S5 Maquette'!I121*1.5</f>
        <v>21</v>
      </c>
      <c r="P125" s="10">
        <f>'S6 Maquette'!I115*1.5</f>
        <v>30</v>
      </c>
    </row>
    <row r="126" spans="15:16">
      <c r="O126" s="10">
        <f>'S5 Maquette'!I122*1.5</f>
        <v>0</v>
      </c>
      <c r="P126" s="10">
        <f>'S6 Maquette'!I116*1.5</f>
        <v>18</v>
      </c>
    </row>
    <row r="127" spans="15:16">
      <c r="O127" s="10">
        <f>'S5 Maquette'!I123*1.5</f>
        <v>33</v>
      </c>
      <c r="P127" s="10">
        <f>'S6 Maquette'!I117*1.5</f>
        <v>13.5</v>
      </c>
    </row>
    <row r="128" spans="15:16">
      <c r="O128" s="10">
        <f>'S5 Maquette'!I124*1.5</f>
        <v>0</v>
      </c>
      <c r="P128" s="10">
        <f>'S6 Maquette'!I118*1.5</f>
        <v>0</v>
      </c>
    </row>
    <row r="129" spans="15:16">
      <c r="O129" s="10">
        <f>'S5 Maquette'!I125*1.5</f>
        <v>0</v>
      </c>
      <c r="P129" s="10">
        <f>'S6 Maquette'!I119*1.5</f>
        <v>30</v>
      </c>
    </row>
    <row r="130" spans="15:16">
      <c r="O130" s="10">
        <f>'S5 Maquette'!I126*1.5</f>
        <v>12</v>
      </c>
      <c r="P130" s="10">
        <f>'S6 Maquette'!I120*1.5</f>
        <v>12</v>
      </c>
    </row>
    <row r="131" spans="15:16">
      <c r="O131" s="10">
        <f>'S5 Maquette'!I127*1.5</f>
        <v>12</v>
      </c>
      <c r="P131" s="10">
        <f>'S6 Maquette'!I121*1.5</f>
        <v>39</v>
      </c>
    </row>
    <row r="132" spans="15:16">
      <c r="O132" s="10">
        <f>'S5 Maquette'!I128*1.5</f>
        <v>0</v>
      </c>
      <c r="P132" s="10">
        <f>'S6 Maquette'!I122*1.5</f>
        <v>0</v>
      </c>
    </row>
    <row r="133" spans="15:16">
      <c r="O133" s="10">
        <f>'S5 Maquette'!I129*1.5</f>
        <v>0</v>
      </c>
      <c r="P133" s="10">
        <f>'S6 Maquette'!I123*1.5</f>
        <v>3</v>
      </c>
    </row>
    <row r="134" spans="15:16">
      <c r="O134" s="10">
        <f>'S5 Maquette'!I130*1.5</f>
        <v>12</v>
      </c>
      <c r="P134" s="10">
        <f>'S6 Maquette'!I124*1.5</f>
        <v>3</v>
      </c>
    </row>
    <row r="135" spans="15:16">
      <c r="O135" s="10">
        <f>'S5 Maquette'!I131*1.5</f>
        <v>12</v>
      </c>
      <c r="P135" s="10">
        <f>'S6 Maquette'!I125*1.5</f>
        <v>0</v>
      </c>
    </row>
    <row r="136" spans="15:16">
      <c r="O136" s="10">
        <f>'S5 Maquette'!I132*1.5</f>
        <v>36</v>
      </c>
      <c r="P136" s="10">
        <f>'S6 Maquette'!I126*1.5</f>
        <v>30</v>
      </c>
    </row>
    <row r="137" spans="15:16">
      <c r="O137" s="10">
        <f>'S5 Maquette'!I133*1.5</f>
        <v>0</v>
      </c>
      <c r="P137" s="10">
        <f>'S6 Maquette'!I127*1.5</f>
        <v>15</v>
      </c>
    </row>
    <row r="138" spans="15:16">
      <c r="O138" s="10">
        <f>'S5 Maquette'!I134*1.5</f>
        <v>30</v>
      </c>
      <c r="P138" s="10">
        <f>'S6 Maquette'!I128*1.5</f>
        <v>0</v>
      </c>
    </row>
    <row r="139" spans="15:16">
      <c r="O139" s="10">
        <f>'S5 Maquette'!I135*1.5</f>
        <v>0</v>
      </c>
      <c r="P139" s="10">
        <f>'S6 Maquette'!I129*1.5</f>
        <v>0</v>
      </c>
    </row>
    <row r="140" spans="15:16">
      <c r="O140" s="10">
        <f>'S5 Maquette'!I136*1.5</f>
        <v>0</v>
      </c>
      <c r="P140" s="10">
        <f>'S6 Maquette'!I130*1.5</f>
        <v>36</v>
      </c>
    </row>
    <row r="141" spans="15:16">
      <c r="O141" s="10">
        <f>'S5 Maquette'!I137*1.5</f>
        <v>30</v>
      </c>
      <c r="P141" s="10">
        <f>'S6 Maquette'!I131*1.5</f>
        <v>0</v>
      </c>
    </row>
    <row r="142" spans="15:16">
      <c r="O142" s="10">
        <f>'S5 Maquette'!I138*1.5</f>
        <v>30</v>
      </c>
      <c r="P142" s="10">
        <f>'S6 Maquette'!I132*1.5</f>
        <v>45</v>
      </c>
    </row>
    <row r="143" spans="15:16">
      <c r="O143" s="10">
        <f>'S5 Maquette'!I139*1.5</f>
        <v>0</v>
      </c>
      <c r="P143" s="10">
        <f>'S6 Maquette'!I133*1.5</f>
        <v>42</v>
      </c>
    </row>
    <row r="144" spans="15:16">
      <c r="O144" s="10">
        <f>'S5 Maquette'!I140*1.5</f>
        <v>18</v>
      </c>
      <c r="P144" s="10">
        <f>'S6 Maquette'!I134*1.5</f>
        <v>36</v>
      </c>
    </row>
    <row r="145" spans="15:16">
      <c r="O145" s="10">
        <f>'S5 Maquette'!I141*1.5</f>
        <v>18</v>
      </c>
      <c r="P145" s="10">
        <f>'S6 Maquette'!I135*1.5</f>
        <v>36</v>
      </c>
    </row>
    <row r="146" spans="15:16">
      <c r="O146" s="10">
        <f>'S5 Maquette'!I142*1.5</f>
        <v>42</v>
      </c>
      <c r="P146" s="10">
        <f>'S6 Maquette'!I136*1.5</f>
        <v>0</v>
      </c>
    </row>
    <row r="147" spans="15:16">
      <c r="O147" s="10">
        <f>'S5 Maquette'!I143*1.5</f>
        <v>30</v>
      </c>
      <c r="P147" s="10">
        <f>'S6 Maquette'!I137*1.5</f>
        <v>18</v>
      </c>
    </row>
    <row r="148" spans="15:16">
      <c r="O148" s="10">
        <f>'S5 Maquette'!I144*1.5</f>
        <v>30</v>
      </c>
      <c r="P148" s="10">
        <f>'S6 Maquette'!I138*1.5</f>
        <v>18</v>
      </c>
    </row>
    <row r="149" spans="15:16">
      <c r="O149" s="10">
        <f>'S5 Maquette'!I145*1.5</f>
        <v>30</v>
      </c>
      <c r="P149" s="10">
        <f>'S6 Maquette'!I139*1.5</f>
        <v>36</v>
      </c>
    </row>
    <row r="150" spans="15:16">
      <c r="O150" s="10">
        <f>'S5 Maquette'!I146*1.5</f>
        <v>30</v>
      </c>
      <c r="P150" s="10">
        <f>'S6 Maquette'!I140*1.5</f>
        <v>36</v>
      </c>
    </row>
    <row r="151" spans="15:16">
      <c r="O151" s="10">
        <f>'S5 Maquette'!I147*1.5</f>
        <v>30</v>
      </c>
      <c r="P151" s="10">
        <f>'S6 Maquette'!I141*1.5</f>
        <v>0</v>
      </c>
    </row>
    <row r="152" spans="15:16">
      <c r="O152" s="10">
        <f>'S5 Maquette'!I148*1.5</f>
        <v>27</v>
      </c>
      <c r="P152" s="10">
        <f>'S6 Maquette'!I142*1.5</f>
        <v>18</v>
      </c>
    </row>
    <row r="153" spans="15:16">
      <c r="O153" s="10">
        <f>'S5 Maquette'!I149*1.5</f>
        <v>24</v>
      </c>
      <c r="P153" s="10">
        <f>'S6 Maquette'!I143*1.5</f>
        <v>18</v>
      </c>
    </row>
    <row r="154" spans="15:16">
      <c r="O154" s="10">
        <f>'S5 Maquette'!I150*1.5</f>
        <v>27</v>
      </c>
      <c r="P154" s="10">
        <f>'S6 Maquette'!I144*1.5</f>
        <v>36</v>
      </c>
    </row>
    <row r="155" spans="15:16">
      <c r="O155" s="10">
        <f>'S5 Maquette'!I151*1.5</f>
        <v>42</v>
      </c>
      <c r="P155" s="10">
        <f>'S6 Maquette'!I145*1.5</f>
        <v>30</v>
      </c>
    </row>
    <row r="156" spans="15:16">
      <c r="O156" s="10">
        <f>'S5 Maquette'!I152*1.5</f>
        <v>0</v>
      </c>
      <c r="P156" s="10">
        <f>'S6 Maquette'!I146*1.5</f>
        <v>30</v>
      </c>
    </row>
    <row r="157" spans="15:16">
      <c r="O157" s="10">
        <f>'S5 Maquette'!I153*1.5</f>
        <v>30</v>
      </c>
      <c r="P157" s="10">
        <f>'S6 Maquette'!I147*1.5</f>
        <v>24</v>
      </c>
    </row>
    <row r="158" spans="15:16">
      <c r="O158" s="10">
        <f>'S5 Maquette'!I154*1.5</f>
        <v>0</v>
      </c>
      <c r="P158" s="10">
        <f>'S6 Maquette'!I148*1.5</f>
        <v>24</v>
      </c>
    </row>
    <row r="159" spans="15:16">
      <c r="O159" s="10">
        <f>'S5 Maquette'!I155*1.5</f>
        <v>0</v>
      </c>
      <c r="P159" s="10">
        <f>'S6 Maquette'!I149*1.5</f>
        <v>0</v>
      </c>
    </row>
    <row r="160" spans="15:16">
      <c r="O160" s="10">
        <f>'S5 Maquette'!I156*1.5</f>
        <v>30</v>
      </c>
      <c r="P160" s="10">
        <f>'S6 Maquette'!I150*1.5</f>
        <v>21</v>
      </c>
    </row>
    <row r="161" spans="15:16">
      <c r="O161" s="10">
        <f>'S5 Maquette'!I157*1.5</f>
        <v>30</v>
      </c>
      <c r="P161" s="10">
        <f>'S6 Maquette'!I151*1.5</f>
        <v>18</v>
      </c>
    </row>
    <row r="162" spans="15:16">
      <c r="O162" s="10">
        <f>'S5 Maquette'!I158*1.5</f>
        <v>0</v>
      </c>
      <c r="P162" s="10">
        <f>'S6 Maquette'!I152*1.5</f>
        <v>0</v>
      </c>
    </row>
    <row r="163" spans="15:16">
      <c r="O163" s="10">
        <f>'S5 Maquette'!I159*1.5</f>
        <v>15</v>
      </c>
      <c r="P163" s="10">
        <f>'S6 Maquette'!I153*1.5</f>
        <v>9</v>
      </c>
    </row>
    <row r="164" spans="15:16">
      <c r="O164" s="10">
        <f>'S5 Maquette'!I160*1.5</f>
        <v>15</v>
      </c>
      <c r="P164" s="10">
        <f>'S6 Maquette'!I154*1.5</f>
        <v>24</v>
      </c>
    </row>
    <row r="165" spans="15:16">
      <c r="O165" s="10">
        <f>'S5 Maquette'!I161*1.5</f>
        <v>0</v>
      </c>
      <c r="P165" s="10">
        <f>'S6 Maquette'!I155*1.5</f>
        <v>0</v>
      </c>
    </row>
    <row r="166" spans="15:16">
      <c r="O166" s="10">
        <f>'S5 Maquette'!I162*1.5</f>
        <v>0</v>
      </c>
      <c r="P166" s="10">
        <f>'S6 Maquette'!I156*1.5</f>
        <v>36</v>
      </c>
    </row>
    <row r="167" spans="15:16">
      <c r="O167" s="10" t="e">
        <f>'S5 Maquette'!#REF!*1.5</f>
        <v>#REF!</v>
      </c>
      <c r="P167" s="10">
        <f>'S6 Maquette'!I157*1.5</f>
        <v>27</v>
      </c>
    </row>
    <row r="168" spans="15:16">
      <c r="O168" s="10">
        <f>'S5 Maquette'!I163*1.5</f>
        <v>0</v>
      </c>
      <c r="P168" s="10">
        <f>'S6 Maquette'!I158*1.5</f>
        <v>0</v>
      </c>
    </row>
    <row r="169" spans="15:16">
      <c r="O169" s="10">
        <f>'S5 Maquette'!I164*1.5</f>
        <v>0</v>
      </c>
      <c r="P169" s="10">
        <f>'S6 Maquette'!I159*1.5</f>
        <v>30</v>
      </c>
    </row>
    <row r="170" spans="15:16">
      <c r="O170" s="10">
        <f>'S5 Maquette'!I165*1.5</f>
        <v>0</v>
      </c>
      <c r="P170" s="10">
        <f>'S6 Maquette'!I160*1.5</f>
        <v>0</v>
      </c>
    </row>
    <row r="171" spans="15:16">
      <c r="O171" s="10">
        <f>'S5 Maquette'!I166*1.5</f>
        <v>0</v>
      </c>
      <c r="P171" s="10">
        <f>'S6 Maquette'!I161*1.5</f>
        <v>0</v>
      </c>
    </row>
    <row r="172" spans="15:16">
      <c r="O172" s="10">
        <f>'S5 Maquette'!I167*1.5</f>
        <v>0</v>
      </c>
      <c r="P172" s="10">
        <f>'S6 Maquette'!I162*1.5</f>
        <v>30</v>
      </c>
    </row>
    <row r="173" spans="15:16">
      <c r="O173" s="10">
        <f>'S5 Maquette'!I168*1.5</f>
        <v>0</v>
      </c>
      <c r="P173" s="10">
        <f>'S6 Maquette'!I163*1.5</f>
        <v>30</v>
      </c>
    </row>
    <row r="174" spans="15:16">
      <c r="O174" s="10">
        <f>'S5 Maquette'!I169*1.5</f>
        <v>0</v>
      </c>
      <c r="P174" s="10">
        <f>'S6 Maquette'!I164*1.5</f>
        <v>0</v>
      </c>
    </row>
    <row r="175" spans="15:16">
      <c r="O175" s="10">
        <f>'S5 Maquette'!I170*1.5</f>
        <v>0</v>
      </c>
      <c r="P175" s="10">
        <f>'S6 Maquette'!I165*1.5</f>
        <v>0</v>
      </c>
    </row>
    <row r="176" spans="15:16">
      <c r="O176" s="10">
        <f>'S5 Maquette'!I171*1.5</f>
        <v>0</v>
      </c>
      <c r="P176" s="10" t="e">
        <f>'S6 Maquette'!#REF!*1.5</f>
        <v>#REF!</v>
      </c>
    </row>
    <row r="177" spans="15:16">
      <c r="O177" s="10">
        <f>'S5 Maquette'!I172*1.5</f>
        <v>0</v>
      </c>
      <c r="P177" s="10">
        <f>'S6 Maquette'!I166*1.5</f>
        <v>0</v>
      </c>
    </row>
    <row r="178" spans="15:16">
      <c r="O178" s="10">
        <f>'S5 Maquette'!I173*1.5</f>
        <v>0</v>
      </c>
      <c r="P178" s="10">
        <f>'S6 Maquette'!I167*1.5</f>
        <v>0</v>
      </c>
    </row>
    <row r="179" spans="15:16">
      <c r="O179" s="10">
        <f>'S5 Maquette'!I174*1.5</f>
        <v>0</v>
      </c>
      <c r="P179" s="10">
        <f>'S6 Maquette'!I168*1.5</f>
        <v>0</v>
      </c>
    </row>
    <row r="180" spans="15:16">
      <c r="O180" s="10">
        <f>'S5 Maquette'!I175*1.5</f>
        <v>0</v>
      </c>
      <c r="P180" s="10">
        <f>'S6 Maquette'!I169*1.5</f>
        <v>0</v>
      </c>
    </row>
    <row r="181" spans="15:16">
      <c r="O181" s="10">
        <f>'S5 Maquette'!I176*1.5</f>
        <v>0</v>
      </c>
      <c r="P181" s="10">
        <f>'S6 Maquette'!I170*1.5</f>
        <v>0</v>
      </c>
    </row>
    <row r="182" spans="15:16">
      <c r="O182" s="10">
        <f>'S5 Maquette'!I177*1.5</f>
        <v>0</v>
      </c>
      <c r="P182" s="10">
        <f>'S6 Maquette'!I171*1.5</f>
        <v>0</v>
      </c>
    </row>
    <row r="183" spans="15:16">
      <c r="O183" s="10">
        <f>'S5 Maquette'!I178*1.5</f>
        <v>0</v>
      </c>
      <c r="P183" s="10">
        <f>'S6 Maquette'!I172*1.5</f>
        <v>0</v>
      </c>
    </row>
    <row r="184" spans="15:16">
      <c r="O184" s="10">
        <f>'S5 Maquette'!I179*1.5</f>
        <v>0</v>
      </c>
      <c r="P184" s="10">
        <f>'S6 Maquette'!I173*1.5</f>
        <v>0</v>
      </c>
    </row>
    <row r="185" spans="15:16">
      <c r="O185" s="10">
        <f>'S5 Maquette'!I180*1.5</f>
        <v>0</v>
      </c>
      <c r="P185" s="10">
        <f>'S6 Maquette'!I174*1.5</f>
        <v>0</v>
      </c>
    </row>
    <row r="186" spans="15:16">
      <c r="O186" s="10">
        <f>'S5 Maquette'!I181*1.5</f>
        <v>0</v>
      </c>
      <c r="P186" s="10">
        <f>'S6 Maquette'!I175*1.5</f>
        <v>0</v>
      </c>
    </row>
    <row r="187" spans="15:16">
      <c r="O187" s="10">
        <f>'S5 Maquette'!I182*1.5</f>
        <v>0</v>
      </c>
      <c r="P187" s="10">
        <f>'S6 Maquette'!I176*1.5</f>
        <v>0</v>
      </c>
    </row>
    <row r="188" spans="15:16">
      <c r="O188" s="10">
        <f>'S5 Maquette'!I183*1.5</f>
        <v>0</v>
      </c>
      <c r="P188" s="10">
        <f>'S6 Maquette'!I177*1.5</f>
        <v>0</v>
      </c>
    </row>
    <row r="189" spans="15:16">
      <c r="O189" s="10">
        <f>'S5 Maquette'!I184*1.5</f>
        <v>0</v>
      </c>
      <c r="P189" s="10">
        <f>'S6 Maquette'!I178*1.5</f>
        <v>0</v>
      </c>
    </row>
    <row r="190" spans="15:16">
      <c r="O190" s="10">
        <f>'S5 Maquette'!I185*1.5</f>
        <v>0</v>
      </c>
      <c r="P190" s="10">
        <f>'S6 Maquette'!I179*1.5</f>
        <v>0</v>
      </c>
    </row>
    <row r="191" spans="15:16">
      <c r="O191" s="10">
        <f>'S5 Maquette'!I186*1.5</f>
        <v>0</v>
      </c>
      <c r="P191" s="10">
        <f>'S6 Maquette'!I180*1.5</f>
        <v>0</v>
      </c>
    </row>
    <row r="192" spans="15:16">
      <c r="O192" s="10">
        <f>'S5 Maquette'!I187*1.5</f>
        <v>0</v>
      </c>
      <c r="P192" s="10">
        <f>'S6 Maquette'!I181*1.5</f>
        <v>0</v>
      </c>
    </row>
    <row r="193" spans="15:16">
      <c r="O193" s="10">
        <f>'S5 Maquette'!I188*1.5</f>
        <v>0</v>
      </c>
      <c r="P193" s="10">
        <f>'S6 Maquette'!I182*1.5</f>
        <v>0</v>
      </c>
    </row>
    <row r="194" spans="15:16">
      <c r="O194" s="10">
        <f>'S5 Maquette'!I189*1.5</f>
        <v>0</v>
      </c>
      <c r="P194" s="10">
        <f>'S6 Maquette'!I183*1.5</f>
        <v>0</v>
      </c>
    </row>
    <row r="195" spans="15:16">
      <c r="O195" s="10">
        <f>'S5 Maquette'!I190*1.5</f>
        <v>0</v>
      </c>
      <c r="P195" s="10">
        <f>'S6 Maquette'!I184*1.5</f>
        <v>0</v>
      </c>
    </row>
    <row r="196" spans="15:16">
      <c r="O196" s="10">
        <f>'S5 Maquette'!I191*1.5</f>
        <v>0</v>
      </c>
      <c r="P196" s="10">
        <f>'S6 Maquette'!I185*1.5</f>
        <v>0</v>
      </c>
    </row>
    <row r="197" spans="15:16">
      <c r="O197" s="10">
        <f>'S5 Maquette'!I192*1.5</f>
        <v>0</v>
      </c>
      <c r="P197" s="10">
        <f>'S6 Maquette'!I186*1.5</f>
        <v>0</v>
      </c>
    </row>
    <row r="198" spans="15:16">
      <c r="O198" s="10">
        <f>'S5 Maquette'!I193*1.5</f>
        <v>0</v>
      </c>
      <c r="P198" s="10">
        <f>'S6 Maquette'!I187*1.5</f>
        <v>0</v>
      </c>
    </row>
    <row r="199" spans="15:16">
      <c r="O199" s="10">
        <f>'S5 Maquette'!I194*1.5</f>
        <v>0</v>
      </c>
      <c r="P199" s="10">
        <f>'S6 Maquette'!I188*1.5</f>
        <v>0</v>
      </c>
    </row>
    <row r="200" spans="15:16">
      <c r="O200" s="10">
        <f>'S5 Maquette'!I195*1.5</f>
        <v>0</v>
      </c>
      <c r="P200" s="10">
        <f>'S6 Maquette'!I189*1.5</f>
        <v>0</v>
      </c>
    </row>
    <row r="201" spans="15:16">
      <c r="O201" s="10">
        <f>'S5 Maquette'!I196*1.5</f>
        <v>0</v>
      </c>
      <c r="P201" s="10">
        <f>'S6 Maquette'!I190*1.5</f>
        <v>0</v>
      </c>
    </row>
    <row r="202" spans="15:16">
      <c r="O202" s="10">
        <f>'S5 Maquette'!I197*1.5</f>
        <v>0</v>
      </c>
      <c r="P202" s="10">
        <f>'S6 Maquette'!I191*1.5</f>
        <v>0</v>
      </c>
    </row>
    <row r="203" spans="15:16">
      <c r="O203" s="10">
        <f>'S5 Maquette'!I198*1.5</f>
        <v>0</v>
      </c>
      <c r="P203" s="10">
        <f>'S6 Maquette'!I192*1.5</f>
        <v>0</v>
      </c>
    </row>
    <row r="204" spans="15:16">
      <c r="O204" s="10">
        <f>'S5 Maquette'!I199*1.5</f>
        <v>0</v>
      </c>
      <c r="P204" s="10">
        <f>'S6 Maquette'!I193*1.5</f>
        <v>0</v>
      </c>
    </row>
    <row r="205" spans="15:16">
      <c r="O205" s="10">
        <f>'S5 Maquette'!I200*1.5</f>
        <v>0</v>
      </c>
      <c r="P205" s="10">
        <f>'S6 Maquette'!I194*1.5</f>
        <v>0</v>
      </c>
    </row>
    <row r="206" spans="15:16">
      <c r="O206" s="10">
        <f>'S5 Maquette'!I201*1.5</f>
        <v>0</v>
      </c>
      <c r="P206" s="10">
        <f>'S6 Maquette'!I195*1.5</f>
        <v>0</v>
      </c>
    </row>
    <row r="207" spans="15:16">
      <c r="O207" s="10">
        <f>'S5 Maquette'!I202*1.5</f>
        <v>0</v>
      </c>
      <c r="P207" s="10">
        <f>'S6 Maquette'!I196*1.5</f>
        <v>0</v>
      </c>
    </row>
    <row r="208" spans="15:16">
      <c r="O208" s="10">
        <f>'S5 Maquette'!I203*1.5</f>
        <v>0</v>
      </c>
      <c r="P208" s="10">
        <f>'S6 Maquette'!I197*1.5</f>
        <v>0</v>
      </c>
    </row>
    <row r="209" spans="15:16">
      <c r="O209" s="10">
        <f>'S5 Maquette'!I204*1.5</f>
        <v>0</v>
      </c>
      <c r="P209" s="10">
        <f>'S6 Maquette'!I198*1.5</f>
        <v>0</v>
      </c>
    </row>
    <row r="210" spans="15:16">
      <c r="O210" s="10">
        <f>'S5 Maquette'!I205*1.5</f>
        <v>0</v>
      </c>
      <c r="P210" s="10">
        <f>'S6 Maquette'!I199*1.5</f>
        <v>0</v>
      </c>
    </row>
    <row r="211" spans="15:16">
      <c r="O211" s="10">
        <f>'S5 Maquette'!I206*1.5</f>
        <v>0</v>
      </c>
      <c r="P211" s="10">
        <f>'S6 Maquette'!I200*1.5</f>
        <v>0</v>
      </c>
    </row>
    <row r="212" spans="15:16">
      <c r="O212" s="10">
        <f>'S5 Maquette'!I207*1.5</f>
        <v>0</v>
      </c>
      <c r="P212" s="10">
        <f>'S6 Maquette'!I201*1.5</f>
        <v>0</v>
      </c>
    </row>
    <row r="213" spans="15:16">
      <c r="O213" s="10">
        <f>'S5 Maquette'!I208*1.5</f>
        <v>0</v>
      </c>
      <c r="P213" s="10">
        <f>'S6 Maquette'!I202*1.5</f>
        <v>0</v>
      </c>
    </row>
    <row r="214" spans="15:16">
      <c r="O214" s="10">
        <f>'S5 Maquette'!I209*1.5</f>
        <v>0</v>
      </c>
      <c r="P214" s="10">
        <f>'S6 Maquette'!I203*1.5</f>
        <v>0</v>
      </c>
    </row>
    <row r="215" spans="15:16">
      <c r="O215" s="10">
        <f>'S5 Maquette'!I210*1.5</f>
        <v>0</v>
      </c>
      <c r="P215" s="10">
        <f>'S6 Maquette'!I204*1.5</f>
        <v>0</v>
      </c>
    </row>
    <row r="216" spans="15:16">
      <c r="O216" s="10">
        <f>'S5 Maquette'!I211*1.5</f>
        <v>0</v>
      </c>
      <c r="P216" s="10">
        <f>'S6 Maquette'!I205*1.5</f>
        <v>0</v>
      </c>
    </row>
    <row r="217" spans="15:16">
      <c r="O217" s="10">
        <f>'S5 Maquette'!I212*1.5</f>
        <v>0</v>
      </c>
      <c r="P217" s="10">
        <f>'S6 Maquette'!I206*1.5</f>
        <v>0</v>
      </c>
    </row>
    <row r="218" spans="15:16">
      <c r="O218" s="10">
        <f>'S5 Maquette'!I213*1.5</f>
        <v>0</v>
      </c>
      <c r="P218" s="10">
        <f>'S6 Maquette'!I207*1.5</f>
        <v>0</v>
      </c>
    </row>
    <row r="219" spans="15:16">
      <c r="O219" s="10">
        <f>'S5 Maquette'!I214*1.5</f>
        <v>0</v>
      </c>
      <c r="P219" s="10">
        <f>'S6 Maquette'!I208*1.5</f>
        <v>0</v>
      </c>
    </row>
    <row r="220" spans="15:16">
      <c r="O220" s="10">
        <f>'S5 Maquette'!I215*1.5</f>
        <v>0</v>
      </c>
      <c r="P220" s="10">
        <f>'S6 Maquette'!I209*1.5</f>
        <v>0</v>
      </c>
    </row>
    <row r="221" spans="15:16">
      <c r="O221" s="10">
        <f>'S5 Maquette'!I216*1.5</f>
        <v>0</v>
      </c>
      <c r="P221" s="10">
        <f>'S6 Maquette'!I210*1.5</f>
        <v>0</v>
      </c>
    </row>
    <row r="222" spans="15:16">
      <c r="O222" s="10">
        <f>'S5 Maquette'!I217*1.5</f>
        <v>0</v>
      </c>
      <c r="P222" s="10">
        <f>'S6 Maquette'!I211*1.5</f>
        <v>0</v>
      </c>
    </row>
    <row r="223" spans="15:16">
      <c r="O223" s="10">
        <f>'S5 Maquette'!I218*1.5</f>
        <v>0</v>
      </c>
      <c r="P223" s="10">
        <f>'S6 Maquette'!I212*1.5</f>
        <v>0</v>
      </c>
    </row>
    <row r="224" spans="15:16">
      <c r="O224" s="10">
        <f>'S5 Maquette'!I219*1.5</f>
        <v>0</v>
      </c>
      <c r="P224" s="10">
        <f>'S6 Maquette'!I213*1.5</f>
        <v>0</v>
      </c>
    </row>
    <row r="225" spans="15:16">
      <c r="O225" s="10">
        <f>'S5 Maquette'!I220*1.5</f>
        <v>0</v>
      </c>
      <c r="P225" s="10">
        <f>'S6 Maquette'!I214*1.5</f>
        <v>0</v>
      </c>
    </row>
    <row r="226" spans="15:16">
      <c r="O226" s="10">
        <f>'S5 Maquette'!I221*1.5</f>
        <v>0</v>
      </c>
      <c r="P226" s="10">
        <f>'S6 Maquette'!I215*1.5</f>
        <v>0</v>
      </c>
    </row>
    <row r="227" spans="15:16">
      <c r="O227" s="10">
        <f>'S5 Maquette'!I222*1.5</f>
        <v>0</v>
      </c>
      <c r="P227" s="10">
        <f>'S6 Maquette'!I216*1.5</f>
        <v>0</v>
      </c>
    </row>
    <row r="228" spans="15:16">
      <c r="O228" s="10">
        <f>'S5 Maquette'!I223*1.5</f>
        <v>0</v>
      </c>
      <c r="P228" s="10">
        <f>'S6 Maquette'!I217*1.5</f>
        <v>0</v>
      </c>
    </row>
    <row r="229" spans="15:16">
      <c r="O229" s="10">
        <f>'S5 Maquette'!I224*1.5</f>
        <v>0</v>
      </c>
      <c r="P229" s="10">
        <f>'S6 Maquette'!I218*1.5</f>
        <v>0</v>
      </c>
    </row>
    <row r="230" spans="15:16">
      <c r="O230" s="10">
        <f>'S5 Maquette'!I225*1.5</f>
        <v>0</v>
      </c>
      <c r="P230" s="10">
        <f>'S6 Maquette'!I219*1.5</f>
        <v>0</v>
      </c>
    </row>
    <row r="231" spans="15:16">
      <c r="O231" s="10">
        <f>'S5 Maquette'!I226*1.5</f>
        <v>0</v>
      </c>
      <c r="P231" s="10">
        <f>'S6 Maquette'!I220*1.5</f>
        <v>0</v>
      </c>
    </row>
    <row r="232" spans="15:16">
      <c r="O232" s="10">
        <f>'S5 Maquette'!I227*1.5</f>
        <v>0</v>
      </c>
      <c r="P232" s="10">
        <f>'S6 Maquette'!I221*1.5</f>
        <v>0</v>
      </c>
    </row>
    <row r="233" spans="15:16">
      <c r="O233" s="10">
        <f>'S5 Maquette'!I228*1.5</f>
        <v>0</v>
      </c>
      <c r="P233" s="10">
        <f>'S6 Maquette'!I222*1.5</f>
        <v>0</v>
      </c>
    </row>
    <row r="234" spans="15:16">
      <c r="O234" s="10">
        <f>'S5 Maquette'!I229*1.5</f>
        <v>0</v>
      </c>
      <c r="P234" s="10">
        <f>'S6 Maquette'!I223*1.5</f>
        <v>0</v>
      </c>
    </row>
    <row r="235" spans="15:16">
      <c r="O235" s="10">
        <f>'S5 Maquette'!I230*1.5</f>
        <v>0</v>
      </c>
      <c r="P235" s="10">
        <f>'S6 Maquette'!I224*1.5</f>
        <v>0</v>
      </c>
    </row>
    <row r="236" spans="15:16">
      <c r="O236" s="10">
        <f>'S5 Maquette'!I231*1.5</f>
        <v>0</v>
      </c>
      <c r="P236" s="10">
        <f>'S6 Maquette'!I225*1.5</f>
        <v>0</v>
      </c>
    </row>
    <row r="237" spans="15:16">
      <c r="O237" s="10">
        <f>'S5 Maquette'!I232*1.5</f>
        <v>0</v>
      </c>
      <c r="P237" s="10">
        <f>'S6 Maquette'!I226*1.5</f>
        <v>0</v>
      </c>
    </row>
    <row r="238" spans="15:16">
      <c r="O238" s="10">
        <f>'S5 Maquette'!I233*1.5</f>
        <v>0</v>
      </c>
      <c r="P238" s="10">
        <f>'S6 Maquette'!I227*1.5</f>
        <v>0</v>
      </c>
    </row>
    <row r="239" spans="15:16">
      <c r="O239" s="10">
        <f>'S5 Maquette'!I234*1.5</f>
        <v>0</v>
      </c>
      <c r="P239" s="10">
        <f>'S6 Maquette'!I228*1.5</f>
        <v>0</v>
      </c>
    </row>
    <row r="240" spans="15:16">
      <c r="O240" s="10">
        <f>'S5 Maquette'!I235*1.5</f>
        <v>0</v>
      </c>
      <c r="P240" s="10">
        <f>'S6 Maquette'!I229*1.5</f>
        <v>0</v>
      </c>
    </row>
    <row r="241" spans="15:16">
      <c r="O241" s="10">
        <f>'S5 Maquette'!I236*1.5</f>
        <v>0</v>
      </c>
      <c r="P241" s="10">
        <f>'S6 Maquette'!I230*1.5</f>
        <v>0</v>
      </c>
    </row>
    <row r="242" spans="15:16">
      <c r="O242" s="10">
        <f>'S5 Maquette'!I237*1.5</f>
        <v>0</v>
      </c>
      <c r="P242" s="10">
        <f>'S6 Maquette'!I231*1.5</f>
        <v>0</v>
      </c>
    </row>
    <row r="243" spans="15:16">
      <c r="O243" s="10">
        <f>'S5 Maquette'!I238*1.5</f>
        <v>0</v>
      </c>
      <c r="P243" s="10">
        <f>'S6 Maquette'!I232*1.5</f>
        <v>0</v>
      </c>
    </row>
    <row r="244" spans="15:16">
      <c r="O244" s="10">
        <f>'S5 Maquette'!I239*1.5</f>
        <v>0</v>
      </c>
      <c r="P244" s="10">
        <f>'S6 Maquette'!I233*1.5</f>
        <v>0</v>
      </c>
    </row>
    <row r="245" spans="15:16">
      <c r="O245" s="10">
        <f>'S5 Maquette'!I240*1.5</f>
        <v>0</v>
      </c>
      <c r="P245" s="10">
        <f>'S6 Maquette'!I234*1.5</f>
        <v>0</v>
      </c>
    </row>
    <row r="246" spans="15:16">
      <c r="O246" s="10">
        <f>'S5 Maquette'!I241*1.5</f>
        <v>0</v>
      </c>
      <c r="P246" s="10">
        <f>'S6 Maquette'!I235*1.5</f>
        <v>0</v>
      </c>
    </row>
    <row r="247" spans="15:16">
      <c r="O247" s="10">
        <f>'S5 Maquette'!I242*1.5</f>
        <v>0</v>
      </c>
      <c r="P247" s="10">
        <f>'S6 Maquette'!I236*1.5</f>
        <v>0</v>
      </c>
    </row>
    <row r="248" spans="15:16">
      <c r="O248" s="10">
        <f>'S5 Maquette'!I243*1.5</f>
        <v>0</v>
      </c>
      <c r="P248" s="10">
        <f>'S6 Maquette'!I237*1.5</f>
        <v>0</v>
      </c>
    </row>
    <row r="249" spans="15:16">
      <c r="O249" s="10">
        <f>'S5 Maquette'!I244*1.5</f>
        <v>0</v>
      </c>
      <c r="P249" s="10">
        <f>'S6 Maquette'!I238*1.5</f>
        <v>0</v>
      </c>
    </row>
    <row r="250" spans="15:16">
      <c r="O250" s="10">
        <f>'S5 Maquette'!I245*1.5</f>
        <v>0</v>
      </c>
      <c r="P250" s="10">
        <f>'S6 Maquette'!I239*1.5</f>
        <v>0</v>
      </c>
    </row>
    <row r="251" spans="15:16">
      <c r="O251" s="10">
        <f>'S5 Maquette'!I246*1.5</f>
        <v>0</v>
      </c>
      <c r="P251" s="10">
        <f>'S6 Maquette'!I240*1.5</f>
        <v>0</v>
      </c>
    </row>
    <row r="252" spans="15:16">
      <c r="O252" s="10">
        <f>'S5 Maquette'!I247*1.5</f>
        <v>0</v>
      </c>
      <c r="P252" s="10">
        <f>'S6 Maquette'!I241*1.5</f>
        <v>0</v>
      </c>
    </row>
    <row r="253" spans="15:16">
      <c r="O253" s="10">
        <f>'S5 Maquette'!I248*1.5</f>
        <v>0</v>
      </c>
      <c r="P253" s="10">
        <f>'S6 Maquette'!I242*1.5</f>
        <v>0</v>
      </c>
    </row>
    <row r="254" spans="15:16">
      <c r="O254" s="10">
        <f>'S5 Maquette'!I249*1.5</f>
        <v>0</v>
      </c>
      <c r="P254" s="10">
        <f>'S6 Maquette'!I243*1.5</f>
        <v>0</v>
      </c>
    </row>
    <row r="255" spans="15:16">
      <c r="O255" s="10">
        <f>'S5 Maquette'!I250*1.5</f>
        <v>0</v>
      </c>
      <c r="P255" s="10">
        <f>'S6 Maquette'!I244*1.5</f>
        <v>0</v>
      </c>
    </row>
    <row r="256" spans="15:16">
      <c r="O256" s="10">
        <f>'S5 Maquette'!I251*1.5</f>
        <v>0</v>
      </c>
      <c r="P256" s="10">
        <f>'S6 Maquette'!I245*1.5</f>
        <v>0</v>
      </c>
    </row>
    <row r="257" spans="15:16">
      <c r="O257" s="10">
        <f>'S5 Maquette'!I252*1.5</f>
        <v>0</v>
      </c>
      <c r="P257" s="10">
        <f>'S6 Maquette'!I246*1.5</f>
        <v>0</v>
      </c>
    </row>
    <row r="258" spans="15:16">
      <c r="O258" s="10">
        <f>'S5 Maquette'!I253*1.5</f>
        <v>0</v>
      </c>
      <c r="P258" s="10">
        <f>'S6 Maquette'!I247*1.5</f>
        <v>0</v>
      </c>
    </row>
    <row r="259" spans="15:16">
      <c r="O259" s="10">
        <f>'S5 Maquette'!I254*1.5</f>
        <v>0</v>
      </c>
      <c r="P259" s="10">
        <f>'S6 Maquette'!I248*1.5</f>
        <v>0</v>
      </c>
    </row>
    <row r="260" spans="15:16">
      <c r="O260" s="10">
        <f>'S5 Maquette'!I255*1.5</f>
        <v>0</v>
      </c>
      <c r="P260" s="10">
        <f>'S6 Maquette'!I249*1.5</f>
        <v>0</v>
      </c>
    </row>
    <row r="261" spans="15:16">
      <c r="O261" s="10">
        <f>'S5 Maquette'!I256*1.5</f>
        <v>0</v>
      </c>
      <c r="P261" s="10">
        <f>'S6 Maquette'!I250*1.5</f>
        <v>0</v>
      </c>
    </row>
    <row r="262" spans="15:16">
      <c r="O262" s="10">
        <f>'S5 Maquette'!I257*1.5</f>
        <v>0</v>
      </c>
      <c r="P262" s="10">
        <f>'S6 Maquette'!I251*1.5</f>
        <v>0</v>
      </c>
    </row>
    <row r="263" spans="15:16">
      <c r="O263" s="10">
        <f>'S5 Maquette'!I258*1.5</f>
        <v>0</v>
      </c>
      <c r="P263" s="10">
        <f>'S6 Maquette'!I252*1.5</f>
        <v>0</v>
      </c>
    </row>
    <row r="264" spans="15:16">
      <c r="O264" s="10">
        <f>'S5 Maquette'!I259*1.5</f>
        <v>0</v>
      </c>
      <c r="P264" s="10">
        <f>'S6 Maquette'!I253*1.5</f>
        <v>0</v>
      </c>
    </row>
    <row r="265" spans="15:16">
      <c r="O265" s="10">
        <f>'S5 Maquette'!I260*1.5</f>
        <v>0</v>
      </c>
      <c r="P265" s="10">
        <f>'S6 Maquette'!I254*1.5</f>
        <v>0</v>
      </c>
    </row>
    <row r="266" spans="15:16">
      <c r="O266" s="10">
        <f>'S5 Maquette'!I261*1.5</f>
        <v>0</v>
      </c>
      <c r="P266" s="10">
        <f>'S6 Maquette'!I255*1.5</f>
        <v>0</v>
      </c>
    </row>
    <row r="267" spans="15:16">
      <c r="O267" s="10">
        <f>'S5 Maquette'!I262*1.5</f>
        <v>0</v>
      </c>
      <c r="P267" s="10">
        <f>'S6 Maquette'!I256*1.5</f>
        <v>0</v>
      </c>
    </row>
    <row r="268" spans="15:16">
      <c r="O268" s="10">
        <f>'S5 Maquette'!I263*1.5</f>
        <v>0</v>
      </c>
      <c r="P268" s="10">
        <f>'S6 Maquette'!I257*1.5</f>
        <v>0</v>
      </c>
    </row>
    <row r="269" spans="15:16">
      <c r="O269" s="10">
        <f>'S5 Maquette'!I264*1.5</f>
        <v>0</v>
      </c>
      <c r="P269" s="10">
        <f>'S6 Maquette'!I258*1.5</f>
        <v>0</v>
      </c>
    </row>
    <row r="270" spans="15:16">
      <c r="O270" s="10">
        <f>'S5 Maquette'!I265*1.5</f>
        <v>0</v>
      </c>
      <c r="P270" s="10">
        <f>'S6 Maquette'!I259*1.5</f>
        <v>0</v>
      </c>
    </row>
    <row r="271" spans="15:16">
      <c r="O271" s="10">
        <f>'S5 Maquette'!I266*1.5</f>
        <v>0</v>
      </c>
      <c r="P271" s="10">
        <f>'S6 Maquette'!I260*1.5</f>
        <v>0</v>
      </c>
    </row>
    <row r="272" spans="15:16">
      <c r="O272" s="10">
        <f>'S5 Maquette'!I267*1.5</f>
        <v>0</v>
      </c>
      <c r="P272" s="10">
        <f>'S6 Maquette'!I261*1.5</f>
        <v>0</v>
      </c>
    </row>
    <row r="273" spans="15:16">
      <c r="O273" s="10">
        <f>'S5 Maquette'!I268*1.5</f>
        <v>0</v>
      </c>
      <c r="P273" s="10">
        <f>'S6 Maquette'!I262*1.5</f>
        <v>0</v>
      </c>
    </row>
    <row r="274" spans="15:16">
      <c r="O274" s="10">
        <f>'S5 Maquette'!I269*1.5</f>
        <v>0</v>
      </c>
      <c r="P274" s="10">
        <f>'S6 Maquette'!I263*1.5</f>
        <v>0</v>
      </c>
    </row>
    <row r="275" spans="15:16">
      <c r="O275" s="10">
        <f>'S5 Maquette'!I270*1.5</f>
        <v>0</v>
      </c>
      <c r="P275" s="10">
        <f>'S6 Maquette'!I264*1.5</f>
        <v>0</v>
      </c>
    </row>
    <row r="276" spans="15:16">
      <c r="O276" s="10">
        <f>'S5 Maquette'!I271*1.5</f>
        <v>0</v>
      </c>
      <c r="P276" s="10">
        <f>'S6 Maquette'!I265*1.5</f>
        <v>0</v>
      </c>
    </row>
    <row r="277" spans="15:16">
      <c r="O277" s="10">
        <f>'S5 Maquette'!I272*1.5</f>
        <v>0</v>
      </c>
      <c r="P277" s="10">
        <f>'S6 Maquette'!I266*1.5</f>
        <v>0</v>
      </c>
    </row>
    <row r="278" spans="15:16">
      <c r="O278" s="10">
        <f>'S5 Maquette'!I273*1.5</f>
        <v>0</v>
      </c>
      <c r="P278" s="10">
        <f>'S6 Maquette'!I267*1.5</f>
        <v>0</v>
      </c>
    </row>
    <row r="279" spans="15:16">
      <c r="O279" s="10">
        <f>'S5 Maquette'!I274*1.5</f>
        <v>0</v>
      </c>
      <c r="P279" s="10">
        <f>'S6 Maquette'!I268*1.5</f>
        <v>0</v>
      </c>
    </row>
    <row r="280" spans="15:16">
      <c r="O280" s="10">
        <f>'S5 Maquette'!I275*1.5</f>
        <v>0</v>
      </c>
      <c r="P280" s="10">
        <f>'S6 Maquette'!I269*1.5</f>
        <v>0</v>
      </c>
    </row>
    <row r="281" spans="15:16">
      <c r="O281" s="10">
        <f>'S5 Maquette'!I276*1.5</f>
        <v>0</v>
      </c>
      <c r="P281" s="10">
        <f>'S6 Maquette'!I270*1.5</f>
        <v>0</v>
      </c>
    </row>
    <row r="282" spans="15:16">
      <c r="O282" s="10">
        <f>'S5 Maquette'!I277*1.5</f>
        <v>0</v>
      </c>
      <c r="P282" s="10">
        <f>'S6 Maquette'!I271*1.5</f>
        <v>0</v>
      </c>
    </row>
    <row r="283" spans="15:16">
      <c r="O283" s="10">
        <f>'S5 Maquette'!I278*1.5</f>
        <v>0</v>
      </c>
      <c r="P283" s="10">
        <f>'S6 Maquette'!I272*1.5</f>
        <v>0</v>
      </c>
    </row>
    <row r="284" spans="15:16">
      <c r="O284" s="10">
        <f>'S5 Maquette'!I279*1.5</f>
        <v>0</v>
      </c>
      <c r="P284" s="10">
        <f>'S6 Maquette'!I273*1.5</f>
        <v>0</v>
      </c>
    </row>
    <row r="285" spans="15:16">
      <c r="O285" s="10">
        <f>'S5 Maquette'!I280*1.5</f>
        <v>0</v>
      </c>
      <c r="P285" s="10">
        <f>'S6 Maquette'!I274*1.5</f>
        <v>0</v>
      </c>
    </row>
    <row r="286" spans="15:16">
      <c r="O286" s="10">
        <f>'S5 Maquette'!I281*1.5</f>
        <v>0</v>
      </c>
      <c r="P286" s="10">
        <f>'S6 Maquette'!I275*1.5</f>
        <v>0</v>
      </c>
    </row>
    <row r="287" spans="15:16">
      <c r="O287" s="10">
        <f>'S5 Maquette'!I282*1.5</f>
        <v>0</v>
      </c>
      <c r="P287" s="10">
        <f>'S6 Maquette'!I276*1.5</f>
        <v>0</v>
      </c>
    </row>
    <row r="288" spans="15:16">
      <c r="O288" s="10">
        <f>'S5 Maquette'!I283*1.5</f>
        <v>0</v>
      </c>
      <c r="P288" s="10">
        <f>'S6 Maquette'!I277*1.5</f>
        <v>0</v>
      </c>
    </row>
    <row r="289" spans="15:16">
      <c r="O289" s="10">
        <f>'S5 Maquette'!I284*1.5</f>
        <v>0</v>
      </c>
      <c r="P289" s="10">
        <f>'S6 Maquette'!I278*1.5</f>
        <v>0</v>
      </c>
    </row>
    <row r="290" spans="15:16">
      <c r="O290" s="10">
        <f>'S5 Maquette'!I285*1.5</f>
        <v>0</v>
      </c>
      <c r="P290" s="10">
        <f>'S6 Maquette'!I279*1.5</f>
        <v>0</v>
      </c>
    </row>
    <row r="291" spans="15:16">
      <c r="O291" s="10">
        <f>'S5 Maquette'!I286*1.5</f>
        <v>0</v>
      </c>
      <c r="P291" s="10">
        <f>'S6 Maquette'!I280*1.5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A20:C20"/>
    <mergeCell ref="D20:F20"/>
    <mergeCell ref="A21:F21"/>
    <mergeCell ref="A22:F22"/>
    <mergeCell ref="A19:C19"/>
    <mergeCell ref="D19:F19"/>
    <mergeCell ref="A14:F15"/>
    <mergeCell ref="H14:M15"/>
    <mergeCell ref="A16:C16"/>
    <mergeCell ref="D16:F16"/>
    <mergeCell ref="H16:J16"/>
    <mergeCell ref="K16:M16"/>
    <mergeCell ref="A7:C7"/>
    <mergeCell ref="D7:F7"/>
    <mergeCell ref="A1:F2"/>
    <mergeCell ref="A8:F9"/>
    <mergeCell ref="A10:F11"/>
    <mergeCell ref="O1:P2"/>
    <mergeCell ref="A3:C3"/>
    <mergeCell ref="D3:F3"/>
    <mergeCell ref="A6:C6"/>
    <mergeCell ref="D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C1179"/>
  <sheetViews>
    <sheetView tabSelected="1" zoomScaleNormal="100" workbookViewId="0">
      <selection activeCell="C52" sqref="C52"/>
    </sheetView>
  </sheetViews>
  <sheetFormatPr defaultColWidth="11.42578125" defaultRowHeight="15"/>
  <cols>
    <col min="1" max="1" width="25.28515625" customWidth="1"/>
    <col min="2" max="3" width="66.5703125" bestFit="1" customWidth="1"/>
    <col min="4" max="4" width="37.140625" customWidth="1"/>
  </cols>
  <sheetData>
    <row r="1" spans="1:159" ht="43.15" customHeight="1">
      <c r="A1" s="82" t="s">
        <v>192</v>
      </c>
      <c r="B1" s="82"/>
      <c r="C1" s="82"/>
      <c r="D1" s="8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8.9" customHeight="1">
      <c r="A2" s="43" t="s">
        <v>193</v>
      </c>
      <c r="B2" s="31" t="s">
        <v>27</v>
      </c>
      <c r="C2" s="44"/>
      <c r="D2" s="44"/>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 customHeight="1">
      <c r="A3" s="30" t="s">
        <v>194</v>
      </c>
      <c r="B3" s="31" t="s">
        <v>54</v>
      </c>
      <c r="C3" s="18"/>
      <c r="D3" s="14"/>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 customHeight="1">
      <c r="A4" s="1" t="s">
        <v>195</v>
      </c>
      <c r="B4" s="75" t="s">
        <v>68</v>
      </c>
      <c r="C4" s="75"/>
      <c r="D4" s="75"/>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 customHeight="1">
      <c r="A5" s="1" t="s">
        <v>196</v>
      </c>
      <c r="B5" s="10"/>
      <c r="C5" s="18"/>
      <c r="D5" s="14"/>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 customHeight="1">
      <c r="A6" s="1" t="s">
        <v>2</v>
      </c>
      <c r="B6" s="10" t="s">
        <v>12</v>
      </c>
      <c r="C6" s="18"/>
      <c r="D6" s="14"/>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19.899999999999999" customHeight="1">
      <c r="A8" s="90" t="s">
        <v>197</v>
      </c>
      <c r="B8" s="90"/>
      <c r="C8" s="90"/>
      <c r="D8" s="90"/>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45" customHeight="1">
      <c r="A9" s="18" t="s">
        <v>198</v>
      </c>
      <c r="B9" s="91"/>
      <c r="C9" s="91"/>
      <c r="D9" s="91"/>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c r="A11" s="92" t="s">
        <v>199</v>
      </c>
      <c r="B11" s="92"/>
      <c r="C11" s="92" t="s">
        <v>200</v>
      </c>
      <c r="D11" s="9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c r="A12" s="92"/>
      <c r="B12" s="92"/>
      <c r="C12" s="92"/>
      <c r="D12" s="9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c r="A13" s="92" t="e">
        <f>Calcul!A10</f>
        <v>#REF!</v>
      </c>
      <c r="B13" s="92"/>
      <c r="C13" s="92" t="e">
        <f>Calcul!A22</f>
        <v>#REF!</v>
      </c>
      <c r="D13" s="9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45" customHeight="1">
      <c r="A14" s="92"/>
      <c r="B14" s="92"/>
      <c r="C14" s="92"/>
      <c r="D14" s="9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c r="A18" s="89" t="s">
        <v>201</v>
      </c>
      <c r="B18" s="89"/>
      <c r="C18" s="89"/>
      <c r="D18" s="89"/>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c r="A19" t="s">
        <v>202</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c r="A20" s="84" t="s">
        <v>203</v>
      </c>
      <c r="B20" s="85"/>
      <c r="C20" s="85"/>
      <c r="D20" s="86"/>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c r="A21" s="87"/>
      <c r="B21" s="87"/>
      <c r="C21" s="87"/>
      <c r="D21" s="87"/>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c r="A22" s="87"/>
      <c r="B22" s="87"/>
      <c r="C22" s="87"/>
      <c r="D22" s="87"/>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c r="A23" s="87"/>
      <c r="B23" s="87"/>
      <c r="C23" s="87"/>
      <c r="D23" s="87"/>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c r="A24" s="84" t="s">
        <v>204</v>
      </c>
      <c r="B24" s="85"/>
      <c r="C24" s="85"/>
      <c r="D24" s="86"/>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ht="35.25" customHeight="1">
      <c r="A25" s="138" t="s">
        <v>205</v>
      </c>
      <c r="B25" s="139"/>
      <c r="C25" s="139"/>
      <c r="D25" s="140"/>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ht="35.25" customHeight="1">
      <c r="A26" s="141"/>
      <c r="B26" s="142"/>
      <c r="C26" s="142"/>
      <c r="D26" s="143"/>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ht="35.25" customHeight="1">
      <c r="A27" s="144"/>
      <c r="B27" s="145"/>
      <c r="C27" s="145"/>
      <c r="D27" s="146"/>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c r="A28" s="84" t="s">
        <v>206</v>
      </c>
      <c r="B28" s="85"/>
      <c r="C28" s="85"/>
      <c r="D28" s="86"/>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ht="53.25" customHeight="1">
      <c r="A29" s="138" t="s">
        <v>207</v>
      </c>
      <c r="B29" s="139"/>
      <c r="C29" s="139"/>
      <c r="D29" s="140"/>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ht="53.25" customHeight="1">
      <c r="A30" s="141"/>
      <c r="B30" s="142"/>
      <c r="C30" s="142"/>
      <c r="D30" s="143"/>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ht="53.25" customHeight="1">
      <c r="A31" s="144"/>
      <c r="B31" s="145"/>
      <c r="C31" s="145"/>
      <c r="D31" s="146"/>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c r="A32" s="84" t="s">
        <v>208</v>
      </c>
      <c r="B32" s="85"/>
      <c r="C32" s="85"/>
      <c r="D32" s="86"/>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c r="A33" s="147" t="s">
        <v>209</v>
      </c>
      <c r="B33" s="148"/>
      <c r="C33" s="148"/>
      <c r="D33" s="149"/>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c r="A34" s="150"/>
      <c r="B34" s="151"/>
      <c r="C34" s="151"/>
      <c r="D34" s="15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c r="A35" s="153"/>
      <c r="B35" s="154"/>
      <c r="C35" s="154"/>
      <c r="D35" s="155"/>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1" customHeight="1">
      <c r="A36" s="156" t="s">
        <v>210</v>
      </c>
      <c r="B36" s="157"/>
      <c r="C36" s="157"/>
      <c r="D36" s="158"/>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ht="59.25" customHeight="1">
      <c r="A37" s="162" t="s">
        <v>211</v>
      </c>
      <c r="B37" s="163"/>
      <c r="C37" s="163"/>
      <c r="D37" s="164"/>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c r="A38" s="159"/>
      <c r="B38" s="160"/>
      <c r="C38" s="160"/>
      <c r="D38" s="161"/>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c r="A39" s="88" t="s">
        <v>212</v>
      </c>
      <c r="B39" s="88"/>
      <c r="C39" s="88"/>
      <c r="D39" s="88"/>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c r="A40" s="83" t="s">
        <v>213</v>
      </c>
      <c r="B40" s="83"/>
      <c r="C40" s="83"/>
      <c r="D40" s="83"/>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c r="A41" s="83" t="s">
        <v>214</v>
      </c>
      <c r="B41" s="83"/>
      <c r="C41" s="83"/>
      <c r="D41" s="83"/>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5:159">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5:159">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5:159">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5:159">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5:159">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5:159">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5:159">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5:159">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5:159">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5:159">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5:159">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5:159">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5:159">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5:159">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5:159">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5:159">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5:159">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5:159">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5:159">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5:159">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5:159">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5:159">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5:159">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5:159">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5:159">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5:159">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5:159">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5:159">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5:159">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5:159">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5:159">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5:159">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sheetData>
  <sheetProtection formatCells="0" formatColumns="0" formatRows="0" insertColumns="0" insertRows="0" insertHyperlinks="0" deleteColumns="0" deleteRows="0" sort="0" autoFilter="0" pivotTables="0"/>
  <mergeCells count="22">
    <mergeCell ref="A37:D37"/>
    <mergeCell ref="A25:D27"/>
    <mergeCell ref="A29:D31"/>
    <mergeCell ref="A11:B12"/>
    <mergeCell ref="C11:D12"/>
    <mergeCell ref="A13:B14"/>
    <mergeCell ref="C13:D14"/>
    <mergeCell ref="A1:D1"/>
    <mergeCell ref="A40:D40"/>
    <mergeCell ref="A41:D41"/>
    <mergeCell ref="B4:D4"/>
    <mergeCell ref="A24:D24"/>
    <mergeCell ref="A28:D28"/>
    <mergeCell ref="A32:D32"/>
    <mergeCell ref="A20:D20"/>
    <mergeCell ref="A39:D39"/>
    <mergeCell ref="A33:D35"/>
    <mergeCell ref="A36:D36"/>
    <mergeCell ref="A8:D8"/>
    <mergeCell ref="B9:D9"/>
    <mergeCell ref="A18:D18"/>
    <mergeCell ref="A21:D23"/>
  </mergeCells>
  <conditionalFormatting sqref="C3">
    <cfRule type="expression" dxfId="1148" priority="2">
      <formula>$B2="Licence"</formula>
    </cfRule>
  </conditionalFormatting>
  <conditionalFormatting sqref="C5">
    <cfRule type="expression" dxfId="1147" priority="1">
      <formula>$B2="Licence"</formula>
    </cfRule>
  </conditionalFormatting>
  <dataValidations count="4">
    <dataValidation type="list" allowBlank="1" showInputMessage="1" showErrorMessage="1" sqref="B4:D4" xr:uid="{46BF9C57-F6AD-4073-B55C-4D93C459F214}">
      <formula1>INDIRECT($B$3)</formula1>
    </dataValidation>
    <dataValidation type="list" allowBlank="1" showInputMessage="1" showErrorMessage="1" sqref="B3:C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BB5DFA0E-AB0B-4CE9-BDE9-0457ECCE7099}">
      <formula1>list_typdiplome</formula1>
    </dataValidation>
  </dataValidations>
  <hyperlinks>
    <hyperlink ref="A41:D41" r:id="rId1" display="Arrêté du 22 janvier 2014 fixant le cadre national des formations conduisant à la délivrance des diplômes nationaux de licence, de licence professionnelle et de master" xr:uid="{1828004E-03C4-4022-8C22-1268581DE40C}"/>
    <hyperlink ref="A40:D40"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280"/>
  <sheetViews>
    <sheetView zoomScale="70" zoomScaleNormal="70" workbookViewId="0">
      <pane ySplit="18" topLeftCell="A19" activePane="bottomLeft" state="frozen"/>
      <selection pane="bottomLeft" activeCell="T25" sqref="T25"/>
    </sheetView>
  </sheetViews>
  <sheetFormatPr defaultColWidth="11.42578125" defaultRowHeight="15"/>
  <cols>
    <col min="1" max="1" width="18.5703125" style="15" customWidth="1"/>
    <col min="2" max="2" width="53.5703125" style="15" customWidth="1"/>
    <col min="3" max="3" width="18" style="15" customWidth="1"/>
    <col min="4" max="4" width="15.7109375" style="15" customWidth="1"/>
    <col min="5" max="5" width="27.28515625" style="15" customWidth="1"/>
    <col min="6" max="6" width="24.7109375" style="15" customWidth="1"/>
    <col min="7" max="7" width="29.140625" style="15" customWidth="1"/>
    <col min="8" max="8" width="45.140625" style="15" customWidth="1"/>
    <col min="9" max="9" width="17" style="15" customWidth="1"/>
    <col min="10" max="10" width="14.28515625" style="15" customWidth="1"/>
    <col min="11" max="11" width="14.7109375" style="15" customWidth="1"/>
    <col min="12" max="13" width="21.7109375" style="15" customWidth="1"/>
    <col min="14" max="14" width="47.7109375" style="15" customWidth="1"/>
    <col min="15" max="15" width="54.140625" style="15" customWidth="1"/>
  </cols>
  <sheetData>
    <row r="1" spans="1:10">
      <c r="A1" s="97"/>
      <c r="B1" s="97"/>
      <c r="C1" s="97"/>
      <c r="D1" s="97"/>
      <c r="E1" s="97"/>
      <c r="F1" s="97"/>
      <c r="G1" s="97"/>
      <c r="H1" s="97"/>
      <c r="I1" s="97"/>
      <c r="J1" s="97"/>
    </row>
    <row r="2" spans="1:10">
      <c r="A2" s="97"/>
      <c r="B2" s="97"/>
      <c r="C2" s="97"/>
      <c r="D2" s="97"/>
      <c r="E2" s="97"/>
      <c r="F2" s="97"/>
      <c r="G2" s="97"/>
      <c r="H2" s="97"/>
      <c r="I2" s="97"/>
      <c r="J2" s="97"/>
    </row>
    <row r="3" spans="1:10">
      <c r="A3" s="97"/>
      <c r="B3" s="97"/>
      <c r="C3" s="97"/>
      <c r="D3" s="97"/>
      <c r="E3" s="97"/>
      <c r="F3" s="97"/>
      <c r="G3" s="97"/>
      <c r="H3" s="97"/>
      <c r="I3" s="97"/>
      <c r="J3" s="97"/>
    </row>
    <row r="4" spans="1:10">
      <c r="A4" s="97"/>
      <c r="B4" s="97"/>
      <c r="C4" s="97"/>
      <c r="D4" s="97"/>
      <c r="E4" s="97"/>
      <c r="F4" s="97"/>
      <c r="G4" s="97"/>
      <c r="H4" s="97"/>
      <c r="I4" s="97"/>
      <c r="J4" s="97"/>
    </row>
    <row r="5" spans="1:10">
      <c r="A5" s="97"/>
      <c r="B5" s="97"/>
      <c r="C5" s="97"/>
      <c r="D5" s="97"/>
      <c r="E5" s="97"/>
      <c r="F5" s="97"/>
      <c r="G5" s="97"/>
      <c r="H5" s="97"/>
      <c r="I5" s="97"/>
      <c r="J5" s="97"/>
    </row>
    <row r="6" spans="1:10">
      <c r="A6" s="97"/>
      <c r="B6" s="97"/>
      <c r="C6" s="97"/>
      <c r="D6" s="97"/>
      <c r="E6" s="97"/>
      <c r="F6" s="97"/>
      <c r="G6" s="97"/>
      <c r="H6" s="97"/>
      <c r="I6" s="97"/>
      <c r="J6" s="97"/>
    </row>
    <row r="7" spans="1:10" ht="18" customHeight="1">
      <c r="A7" s="99" t="s">
        <v>215</v>
      </c>
      <c r="B7" s="93" t="str">
        <f>'Fiche Générale'!B3</f>
        <v>Portail_ST</v>
      </c>
      <c r="C7" s="99" t="s">
        <v>216</v>
      </c>
      <c r="D7" s="99"/>
      <c r="E7" s="107" t="str">
        <f>'Fiche Générale'!B4</f>
        <v>Sciences et technologies</v>
      </c>
      <c r="F7" s="93"/>
      <c r="G7" s="99" t="s">
        <v>217</v>
      </c>
      <c r="H7" s="96">
        <f>'Fiche Générale'!B5</f>
        <v>0</v>
      </c>
      <c r="I7" s="96"/>
      <c r="J7" s="96"/>
    </row>
    <row r="8" spans="1:10" ht="18" customHeight="1">
      <c r="A8" s="99"/>
      <c r="B8" s="94"/>
      <c r="C8" s="99"/>
      <c r="D8" s="99"/>
      <c r="E8" s="108"/>
      <c r="F8" s="94"/>
      <c r="G8" s="99"/>
      <c r="H8" s="96"/>
      <c r="I8" s="96"/>
      <c r="J8" s="96"/>
    </row>
    <row r="9" spans="1:10" ht="18" customHeight="1">
      <c r="A9" s="99"/>
      <c r="B9" s="94"/>
      <c r="C9" s="99"/>
      <c r="D9" s="99"/>
      <c r="E9" s="109"/>
      <c r="F9" s="95"/>
      <c r="G9" s="99"/>
      <c r="H9" s="96"/>
      <c r="I9" s="96"/>
      <c r="J9" s="96"/>
    </row>
    <row r="10" spans="1:10" ht="18" customHeight="1">
      <c r="A10" s="99"/>
      <c r="B10" s="94"/>
      <c r="C10" s="106" t="s">
        <v>218</v>
      </c>
      <c r="D10" s="106"/>
      <c r="E10" s="110">
        <f>'Fiche Générale'!B9</f>
        <v>0</v>
      </c>
      <c r="F10" s="111"/>
      <c r="G10" s="111"/>
      <c r="H10" s="111"/>
      <c r="I10" s="111"/>
      <c r="J10" s="112"/>
    </row>
    <row r="11" spans="1:10" ht="18" customHeight="1">
      <c r="A11" s="99"/>
      <c r="B11" s="95"/>
      <c r="C11" s="106"/>
      <c r="D11" s="106"/>
      <c r="E11" s="113"/>
      <c r="F11" s="114"/>
      <c r="G11" s="114"/>
      <c r="H11" s="114"/>
      <c r="I11" s="114"/>
      <c r="J11" s="115"/>
    </row>
    <row r="13" spans="1:10">
      <c r="A13" s="98" t="s">
        <v>219</v>
      </c>
      <c r="B13" s="100" t="s">
        <v>220</v>
      </c>
      <c r="C13" s="98" t="s">
        <v>221</v>
      </c>
      <c r="D13" s="98"/>
      <c r="E13" s="98"/>
      <c r="F13" s="98"/>
      <c r="G13" s="98" t="s">
        <v>199</v>
      </c>
      <c r="H13" s="75" t="e">
        <f>Calcul!A7</f>
        <v>#REF!</v>
      </c>
      <c r="I13" s="75"/>
    </row>
    <row r="14" spans="1:10">
      <c r="A14" s="98"/>
      <c r="B14" s="101"/>
      <c r="C14" s="98"/>
      <c r="D14" s="98"/>
      <c r="E14" s="98"/>
      <c r="F14" s="98"/>
      <c r="G14" s="98"/>
      <c r="H14" s="75"/>
      <c r="I14" s="75"/>
    </row>
    <row r="15" spans="1:10">
      <c r="A15" s="98" t="s">
        <v>222</v>
      </c>
      <c r="B15" s="100" t="s">
        <v>185</v>
      </c>
      <c r="C15" s="102" t="s">
        <v>223</v>
      </c>
      <c r="D15" s="103"/>
      <c r="E15" s="98"/>
      <c r="F15" s="98"/>
      <c r="G15" s="98" t="s">
        <v>200</v>
      </c>
      <c r="H15" s="75" t="e">
        <f>Calcul!A20</f>
        <v>#REF!</v>
      </c>
      <c r="I15" s="75"/>
    </row>
    <row r="16" spans="1:10">
      <c r="A16" s="98"/>
      <c r="B16" s="101"/>
      <c r="C16" s="104"/>
      <c r="D16" s="105"/>
      <c r="E16" s="98"/>
      <c r="F16" s="98"/>
      <c r="G16" s="98"/>
      <c r="H16" s="75"/>
      <c r="I16" s="75"/>
    </row>
    <row r="17" spans="1:15">
      <c r="I17" s="16"/>
      <c r="J17" s="16"/>
      <c r="K17" s="16"/>
      <c r="L17" s="16"/>
      <c r="M17" s="16"/>
      <c r="N17" s="16"/>
    </row>
    <row r="18" spans="1:15" ht="49.15" customHeight="1">
      <c r="A18" s="3" t="s">
        <v>224</v>
      </c>
      <c r="B18" s="3" t="s">
        <v>225</v>
      </c>
      <c r="C18" s="3" t="s">
        <v>3</v>
      </c>
      <c r="D18" s="3" t="s">
        <v>226</v>
      </c>
      <c r="E18" s="3" t="s">
        <v>6</v>
      </c>
      <c r="F18" s="3" t="s">
        <v>5</v>
      </c>
      <c r="G18" s="3" t="s">
        <v>227</v>
      </c>
      <c r="H18" s="3" t="s">
        <v>116</v>
      </c>
      <c r="I18" s="3" t="s">
        <v>184</v>
      </c>
      <c r="J18" s="3" t="s">
        <v>187</v>
      </c>
      <c r="K18" s="3" t="s">
        <v>188</v>
      </c>
      <c r="L18" s="3" t="s">
        <v>228</v>
      </c>
      <c r="M18" s="3" t="s">
        <v>4</v>
      </c>
      <c r="N18" s="3" t="s">
        <v>229</v>
      </c>
      <c r="O18" s="4" t="s">
        <v>230</v>
      </c>
    </row>
    <row r="19" spans="1:15" ht="43.15" customHeight="1">
      <c r="A19" s="46">
        <v>0</v>
      </c>
      <c r="B19" s="47" t="s">
        <v>231</v>
      </c>
      <c r="C19" s="49" t="s">
        <v>13</v>
      </c>
      <c r="D19" s="49">
        <v>6</v>
      </c>
      <c r="E19" s="62"/>
      <c r="F19" s="62"/>
      <c r="G19" s="62"/>
      <c r="H19" s="63"/>
      <c r="I19" s="63"/>
      <c r="J19" s="63"/>
      <c r="K19" s="63"/>
      <c r="L19" s="63"/>
      <c r="M19" s="63"/>
      <c r="N19" s="62"/>
      <c r="O19" s="5"/>
    </row>
    <row r="20" spans="1:15" ht="43.15" customHeight="1">
      <c r="A20" s="46" t="s">
        <v>232</v>
      </c>
      <c r="B20" s="47" t="s">
        <v>233</v>
      </c>
      <c r="C20" s="49" t="s">
        <v>23</v>
      </c>
      <c r="D20" s="63"/>
      <c r="E20" s="62"/>
      <c r="F20" s="62"/>
      <c r="G20" s="62"/>
      <c r="H20" s="63"/>
      <c r="I20" s="63"/>
      <c r="J20" s="63"/>
      <c r="K20" s="63"/>
      <c r="L20" s="63"/>
      <c r="M20" s="63"/>
      <c r="N20" s="62"/>
      <c r="O20" s="5"/>
    </row>
    <row r="21" spans="1:15" ht="43.15" customHeight="1">
      <c r="A21" s="46" t="s">
        <v>234</v>
      </c>
      <c r="B21" s="47" t="s">
        <v>235</v>
      </c>
      <c r="C21" s="49" t="s">
        <v>23</v>
      </c>
      <c r="D21" s="63"/>
      <c r="E21" s="62"/>
      <c r="F21" s="62"/>
      <c r="G21" s="62"/>
      <c r="H21" s="63"/>
      <c r="I21" s="63"/>
      <c r="J21" s="63"/>
      <c r="K21" s="63"/>
      <c r="L21" s="63"/>
      <c r="M21" s="63"/>
      <c r="N21" s="62"/>
      <c r="O21" s="5"/>
    </row>
    <row r="22" spans="1:15" ht="43.15" customHeight="1">
      <c r="A22" s="46" t="s">
        <v>236</v>
      </c>
      <c r="B22" s="48" t="s">
        <v>237</v>
      </c>
      <c r="C22" s="49" t="s">
        <v>23</v>
      </c>
      <c r="D22" s="63"/>
      <c r="E22" s="62"/>
      <c r="F22" s="62"/>
      <c r="G22" s="62"/>
      <c r="H22" s="63"/>
      <c r="I22" s="63"/>
      <c r="J22" s="63"/>
      <c r="K22" s="63"/>
      <c r="L22" s="63"/>
      <c r="M22" s="63"/>
      <c r="N22" s="62"/>
      <c r="O22" s="5"/>
    </row>
    <row r="23" spans="1:15" ht="43.15" customHeight="1">
      <c r="A23" s="57">
        <v>1</v>
      </c>
      <c r="B23" s="6" t="s">
        <v>238</v>
      </c>
      <c r="C23" s="59" t="s">
        <v>13</v>
      </c>
      <c r="D23" s="59"/>
      <c r="E23" s="52"/>
      <c r="F23" s="52"/>
      <c r="G23" s="52"/>
      <c r="H23" s="59"/>
      <c r="I23" s="59"/>
      <c r="J23" s="59"/>
      <c r="K23" s="59"/>
      <c r="L23" s="59"/>
      <c r="M23" s="59"/>
      <c r="N23" s="52"/>
      <c r="O23" s="38" t="s">
        <v>239</v>
      </c>
    </row>
    <row r="24" spans="1:15" ht="43.15" customHeight="1">
      <c r="A24" s="57"/>
      <c r="B24" s="58" t="s">
        <v>240</v>
      </c>
      <c r="C24" s="59" t="s">
        <v>38</v>
      </c>
      <c r="D24" s="59"/>
      <c r="E24" s="52"/>
      <c r="F24" s="52"/>
      <c r="G24" s="52"/>
      <c r="H24" s="59"/>
      <c r="I24" s="59"/>
      <c r="J24" s="59"/>
      <c r="K24" s="59"/>
      <c r="L24" s="59"/>
      <c r="M24" s="59"/>
      <c r="N24" s="52"/>
      <c r="O24" s="52"/>
    </row>
    <row r="25" spans="1:15" ht="43.15" customHeight="1">
      <c r="A25" s="57" t="s">
        <v>241</v>
      </c>
      <c r="B25" s="66" t="s">
        <v>242</v>
      </c>
      <c r="C25" s="68" t="s">
        <v>13</v>
      </c>
      <c r="D25" s="68">
        <v>6</v>
      </c>
      <c r="E25" s="7"/>
      <c r="F25" s="7"/>
      <c r="G25" s="73" t="s">
        <v>243</v>
      </c>
      <c r="H25" s="69" t="s">
        <v>150</v>
      </c>
      <c r="I25" s="68">
        <v>24</v>
      </c>
      <c r="J25" s="68">
        <v>31.5</v>
      </c>
      <c r="K25" s="68">
        <v>4.5</v>
      </c>
      <c r="L25" s="59"/>
      <c r="M25" s="59"/>
      <c r="N25" s="52"/>
      <c r="O25" s="52" t="s">
        <v>244</v>
      </c>
    </row>
    <row r="26" spans="1:15" ht="43.15" customHeight="1">
      <c r="A26" s="57" t="s">
        <v>245</v>
      </c>
      <c r="B26" s="66" t="s">
        <v>246</v>
      </c>
      <c r="C26" s="68" t="s">
        <v>13</v>
      </c>
      <c r="D26" s="68">
        <v>6</v>
      </c>
      <c r="E26" s="7"/>
      <c r="F26" s="7"/>
      <c r="G26" s="73" t="s">
        <v>247</v>
      </c>
      <c r="H26" s="69" t="s">
        <v>150</v>
      </c>
      <c r="I26" s="68">
        <v>24</v>
      </c>
      <c r="J26" s="68">
        <v>36</v>
      </c>
      <c r="K26" s="68"/>
      <c r="L26" s="59"/>
      <c r="M26" s="59"/>
      <c r="N26" s="52"/>
      <c r="O26" s="52" t="s">
        <v>244</v>
      </c>
    </row>
    <row r="27" spans="1:15" ht="43.15" customHeight="1">
      <c r="A27" s="57" t="s">
        <v>248</v>
      </c>
      <c r="B27" s="66" t="s">
        <v>249</v>
      </c>
      <c r="C27" s="68" t="s">
        <v>13</v>
      </c>
      <c r="D27" s="68">
        <v>6</v>
      </c>
      <c r="E27" s="7"/>
      <c r="F27" s="7"/>
      <c r="G27" s="73" t="s">
        <v>250</v>
      </c>
      <c r="H27" s="69" t="s">
        <v>150</v>
      </c>
      <c r="I27" s="68">
        <v>24</v>
      </c>
      <c r="J27" s="68">
        <v>36</v>
      </c>
      <c r="K27" s="68"/>
      <c r="L27" s="7"/>
      <c r="M27" s="7"/>
      <c r="N27" s="5"/>
      <c r="O27" s="52" t="s">
        <v>244</v>
      </c>
    </row>
    <row r="28" spans="1:15" ht="43.15" customHeight="1">
      <c r="A28" s="57" t="s">
        <v>251</v>
      </c>
      <c r="B28" s="66" t="s">
        <v>252</v>
      </c>
      <c r="C28" s="68" t="s">
        <v>13</v>
      </c>
      <c r="D28" s="68">
        <v>6</v>
      </c>
      <c r="E28" s="7"/>
      <c r="F28" s="7"/>
      <c r="G28" s="73" t="s">
        <v>253</v>
      </c>
      <c r="H28" s="69" t="s">
        <v>150</v>
      </c>
      <c r="I28" s="68">
        <v>24</v>
      </c>
      <c r="J28" s="68">
        <v>36</v>
      </c>
      <c r="K28" s="68"/>
      <c r="L28" s="7"/>
      <c r="M28" s="7"/>
      <c r="N28" s="5"/>
      <c r="O28" s="52" t="s">
        <v>244</v>
      </c>
    </row>
    <row r="29" spans="1:15" ht="43.15" customHeight="1">
      <c r="A29" s="23" t="s">
        <v>254</v>
      </c>
      <c r="B29" s="66" t="s">
        <v>255</v>
      </c>
      <c r="C29" s="68" t="s">
        <v>23</v>
      </c>
      <c r="D29" s="68"/>
      <c r="E29" s="7"/>
      <c r="F29" s="7"/>
      <c r="G29" s="73" t="s">
        <v>256</v>
      </c>
      <c r="H29" s="69" t="s">
        <v>150</v>
      </c>
      <c r="I29" s="68">
        <v>12</v>
      </c>
      <c r="J29" s="68">
        <v>18</v>
      </c>
      <c r="K29" s="68"/>
      <c r="L29" s="7"/>
      <c r="M29" s="7"/>
      <c r="N29" s="5"/>
      <c r="O29" s="52" t="s">
        <v>244</v>
      </c>
    </row>
    <row r="30" spans="1:15" ht="43.15" customHeight="1">
      <c r="A30" s="23" t="s">
        <v>257</v>
      </c>
      <c r="B30" s="66" t="s">
        <v>258</v>
      </c>
      <c r="C30" s="68" t="s">
        <v>23</v>
      </c>
      <c r="D30" s="68"/>
      <c r="E30" s="7"/>
      <c r="F30" s="7"/>
      <c r="G30" s="73" t="s">
        <v>259</v>
      </c>
      <c r="H30" s="69" t="s">
        <v>150</v>
      </c>
      <c r="I30" s="68">
        <v>12</v>
      </c>
      <c r="J30" s="68">
        <v>18</v>
      </c>
      <c r="K30" s="68"/>
      <c r="L30" s="7"/>
      <c r="M30" s="7"/>
      <c r="N30" s="5"/>
      <c r="O30" s="52" t="s">
        <v>244</v>
      </c>
    </row>
    <row r="31" spans="1:15" ht="43.15" customHeight="1">
      <c r="A31" s="23" t="s">
        <v>260</v>
      </c>
      <c r="B31" s="66" t="s">
        <v>261</v>
      </c>
      <c r="C31" s="68" t="s">
        <v>13</v>
      </c>
      <c r="D31" s="68">
        <v>6</v>
      </c>
      <c r="E31" s="7"/>
      <c r="F31" s="7"/>
      <c r="G31" s="73" t="s">
        <v>262</v>
      </c>
      <c r="H31" s="69" t="s">
        <v>128</v>
      </c>
      <c r="I31" s="68"/>
      <c r="J31" s="68"/>
      <c r="K31" s="68"/>
      <c r="L31" s="7"/>
      <c r="M31" s="7"/>
      <c r="N31" s="5"/>
      <c r="O31" s="52" t="s">
        <v>244</v>
      </c>
    </row>
    <row r="32" spans="1:15" ht="43.15" customHeight="1">
      <c r="A32" s="23" t="s">
        <v>263</v>
      </c>
      <c r="B32" s="66" t="s">
        <v>264</v>
      </c>
      <c r="C32" s="68" t="s">
        <v>23</v>
      </c>
      <c r="D32" s="68"/>
      <c r="E32" s="7"/>
      <c r="F32" s="7"/>
      <c r="G32" s="73" t="s">
        <v>265</v>
      </c>
      <c r="H32" s="69" t="s">
        <v>128</v>
      </c>
      <c r="I32" s="68">
        <v>18</v>
      </c>
      <c r="J32" s="68">
        <v>20</v>
      </c>
      <c r="K32" s="68"/>
      <c r="L32" s="7"/>
      <c r="M32" s="7"/>
      <c r="N32" s="5"/>
      <c r="O32" s="52" t="s">
        <v>244</v>
      </c>
    </row>
    <row r="33" spans="1:15" ht="43.15" customHeight="1">
      <c r="A33" s="23" t="s">
        <v>266</v>
      </c>
      <c r="B33" s="66" t="s">
        <v>267</v>
      </c>
      <c r="C33" s="68" t="s">
        <v>23</v>
      </c>
      <c r="D33" s="68"/>
      <c r="E33" s="7"/>
      <c r="F33" s="7"/>
      <c r="G33" s="73" t="s">
        <v>268</v>
      </c>
      <c r="H33" s="69" t="s">
        <v>128</v>
      </c>
      <c r="I33" s="68">
        <v>10</v>
      </c>
      <c r="J33" s="68">
        <v>24</v>
      </c>
      <c r="K33" s="68">
        <v>6</v>
      </c>
      <c r="L33" s="7"/>
      <c r="M33" s="7"/>
      <c r="N33" s="5"/>
      <c r="O33" s="52" t="s">
        <v>244</v>
      </c>
    </row>
    <row r="34" spans="1:15" ht="43.15" customHeight="1">
      <c r="A34" s="23" t="s">
        <v>269</v>
      </c>
      <c r="B34" s="66" t="s">
        <v>270</v>
      </c>
      <c r="C34" s="68" t="s">
        <v>13</v>
      </c>
      <c r="D34" s="68">
        <v>6</v>
      </c>
      <c r="E34" s="7"/>
      <c r="F34" s="7"/>
      <c r="G34" s="73" t="s">
        <v>271</v>
      </c>
      <c r="H34" s="69" t="s">
        <v>151</v>
      </c>
      <c r="I34" s="68">
        <v>24</v>
      </c>
      <c r="J34" s="68">
        <v>24</v>
      </c>
      <c r="K34" s="68">
        <v>12</v>
      </c>
      <c r="L34" s="7"/>
      <c r="M34" s="7"/>
      <c r="N34" s="5"/>
      <c r="O34" s="52" t="s">
        <v>244</v>
      </c>
    </row>
    <row r="35" spans="1:15" ht="43.15" customHeight="1">
      <c r="A35" s="23" t="s">
        <v>272</v>
      </c>
      <c r="B35" s="66" t="s">
        <v>273</v>
      </c>
      <c r="C35" s="68" t="s">
        <v>13</v>
      </c>
      <c r="D35" s="68">
        <v>6</v>
      </c>
      <c r="E35" s="7"/>
      <c r="F35" s="7"/>
      <c r="G35" s="73" t="s">
        <v>274</v>
      </c>
      <c r="H35" s="69" t="s">
        <v>151</v>
      </c>
      <c r="I35" s="68">
        <v>24</v>
      </c>
      <c r="J35" s="68">
        <v>36</v>
      </c>
      <c r="K35" s="68"/>
      <c r="L35" s="7"/>
      <c r="M35" s="7"/>
      <c r="N35" s="5"/>
      <c r="O35" s="52" t="s">
        <v>244</v>
      </c>
    </row>
    <row r="36" spans="1:15" ht="43.15" customHeight="1">
      <c r="A36" s="23" t="s">
        <v>275</v>
      </c>
      <c r="B36" s="66" t="s">
        <v>276</v>
      </c>
      <c r="C36" s="68" t="s">
        <v>13</v>
      </c>
      <c r="D36" s="68">
        <v>6</v>
      </c>
      <c r="E36" s="7"/>
      <c r="F36" s="7"/>
      <c r="G36" s="73" t="s">
        <v>277</v>
      </c>
      <c r="H36" s="69" t="s">
        <v>151</v>
      </c>
      <c r="I36" s="68"/>
      <c r="J36" s="68"/>
      <c r="K36" s="68"/>
      <c r="L36" s="7"/>
      <c r="M36" s="7"/>
      <c r="N36" s="5"/>
      <c r="O36" s="52" t="s">
        <v>244</v>
      </c>
    </row>
    <row r="37" spans="1:15" ht="43.15" customHeight="1">
      <c r="A37" s="23" t="s">
        <v>278</v>
      </c>
      <c r="B37" s="66" t="s">
        <v>279</v>
      </c>
      <c r="C37" s="68" t="s">
        <v>23</v>
      </c>
      <c r="D37" s="68"/>
      <c r="E37" s="7"/>
      <c r="F37" s="7"/>
      <c r="G37" s="73" t="s">
        <v>280</v>
      </c>
      <c r="H37" s="69" t="s">
        <v>128</v>
      </c>
      <c r="I37" s="68">
        <v>30</v>
      </c>
      <c r="J37" s="68"/>
      <c r="K37" s="68"/>
      <c r="L37" s="7"/>
      <c r="M37" s="7"/>
      <c r="N37" s="5"/>
      <c r="O37" s="52" t="s">
        <v>244</v>
      </c>
    </row>
    <row r="38" spans="1:15" ht="43.15" customHeight="1">
      <c r="A38" s="23" t="s">
        <v>281</v>
      </c>
      <c r="B38" s="66" t="s">
        <v>282</v>
      </c>
      <c r="C38" s="68" t="s">
        <v>23</v>
      </c>
      <c r="D38" s="68"/>
      <c r="E38" s="7"/>
      <c r="F38" s="7"/>
      <c r="G38" s="73" t="s">
        <v>283</v>
      </c>
      <c r="H38" s="69" t="s">
        <v>130</v>
      </c>
      <c r="I38" s="68"/>
      <c r="J38" s="68"/>
      <c r="K38" s="68"/>
      <c r="L38" s="7"/>
      <c r="M38" s="7"/>
      <c r="N38" s="5"/>
      <c r="O38" s="52" t="s">
        <v>244</v>
      </c>
    </row>
    <row r="39" spans="1:15" ht="43.15" customHeight="1">
      <c r="A39" s="23"/>
      <c r="B39" s="6" t="s">
        <v>284</v>
      </c>
      <c r="C39" s="7" t="s">
        <v>38</v>
      </c>
      <c r="D39" s="7"/>
      <c r="E39" s="7"/>
      <c r="F39" s="7"/>
      <c r="G39" s="7"/>
      <c r="H39" s="7"/>
      <c r="I39" s="7"/>
      <c r="J39" s="7"/>
      <c r="K39" s="7"/>
      <c r="L39" s="5"/>
      <c r="M39" s="5"/>
      <c r="N39" s="5"/>
      <c r="O39" s="52" t="s">
        <v>244</v>
      </c>
    </row>
    <row r="40" spans="1:15" ht="43.15" customHeight="1">
      <c r="A40" s="23" t="s">
        <v>285</v>
      </c>
      <c r="B40" s="66" t="s">
        <v>286</v>
      </c>
      <c r="C40" s="68" t="s">
        <v>23</v>
      </c>
      <c r="D40" s="68"/>
      <c r="E40" s="7"/>
      <c r="F40" s="7"/>
      <c r="G40" s="73" t="s">
        <v>287</v>
      </c>
      <c r="H40" s="69" t="s">
        <v>130</v>
      </c>
      <c r="I40" s="68">
        <v>20</v>
      </c>
      <c r="J40" s="68">
        <v>10</v>
      </c>
      <c r="K40" s="68"/>
      <c r="L40" s="7"/>
      <c r="M40" s="7"/>
      <c r="N40" s="5"/>
      <c r="O40" s="52" t="s">
        <v>244</v>
      </c>
    </row>
    <row r="41" spans="1:15" ht="43.15" customHeight="1">
      <c r="A41" s="23" t="s">
        <v>288</v>
      </c>
      <c r="B41" s="66" t="s">
        <v>289</v>
      </c>
      <c r="C41" s="68" t="s">
        <v>23</v>
      </c>
      <c r="D41" s="68"/>
      <c r="E41" s="7"/>
      <c r="F41" s="7"/>
      <c r="G41" s="73" t="s">
        <v>290</v>
      </c>
      <c r="H41" s="69" t="s">
        <v>130</v>
      </c>
      <c r="I41" s="68">
        <v>20</v>
      </c>
      <c r="J41" s="68">
        <v>10</v>
      </c>
      <c r="K41" s="68"/>
      <c r="L41" s="7"/>
      <c r="M41" s="7"/>
      <c r="N41" s="5"/>
      <c r="O41" s="52" t="s">
        <v>244</v>
      </c>
    </row>
    <row r="42" spans="1:15" ht="43.15" customHeight="1">
      <c r="A42" s="23" t="s">
        <v>291</v>
      </c>
      <c r="B42" s="66" t="s">
        <v>292</v>
      </c>
      <c r="C42" s="68" t="s">
        <v>13</v>
      </c>
      <c r="D42" s="68">
        <v>6</v>
      </c>
      <c r="E42" s="7"/>
      <c r="F42" s="7"/>
      <c r="G42" s="73" t="s">
        <v>293</v>
      </c>
      <c r="H42" s="69" t="s">
        <v>157</v>
      </c>
      <c r="I42" s="68"/>
      <c r="J42" s="68"/>
      <c r="K42" s="68"/>
      <c r="L42" s="7"/>
      <c r="M42" s="7"/>
      <c r="N42" s="5"/>
      <c r="O42" s="52" t="s">
        <v>244</v>
      </c>
    </row>
    <row r="43" spans="1:15" ht="43.15" customHeight="1">
      <c r="A43" s="23" t="s">
        <v>294</v>
      </c>
      <c r="B43" s="66" t="s">
        <v>295</v>
      </c>
      <c r="C43" s="68" t="s">
        <v>23</v>
      </c>
      <c r="D43" s="68"/>
      <c r="E43" s="7"/>
      <c r="F43" s="7"/>
      <c r="G43" s="73" t="s">
        <v>296</v>
      </c>
      <c r="H43" s="69" t="s">
        <v>157</v>
      </c>
      <c r="I43" s="68">
        <v>15</v>
      </c>
      <c r="J43" s="68">
        <v>14</v>
      </c>
      <c r="K43" s="68">
        <v>0</v>
      </c>
      <c r="L43" s="7"/>
      <c r="M43" s="7"/>
      <c r="N43" s="5"/>
      <c r="O43" s="52" t="s">
        <v>244</v>
      </c>
    </row>
    <row r="44" spans="1:15" ht="43.15" customHeight="1">
      <c r="A44" s="23" t="s">
        <v>297</v>
      </c>
      <c r="B44" s="66" t="s">
        <v>298</v>
      </c>
      <c r="C44" s="68" t="s">
        <v>23</v>
      </c>
      <c r="D44" s="68"/>
      <c r="E44" s="7"/>
      <c r="F44" s="7"/>
      <c r="G44" s="73" t="s">
        <v>299</v>
      </c>
      <c r="H44" s="69" t="s">
        <v>157</v>
      </c>
      <c r="I44" s="68">
        <v>15</v>
      </c>
      <c r="J44" s="68">
        <v>10</v>
      </c>
      <c r="K44" s="68">
        <v>0</v>
      </c>
      <c r="L44" s="7"/>
      <c r="M44" s="7"/>
      <c r="N44" s="8"/>
      <c r="O44" s="52" t="s">
        <v>244</v>
      </c>
    </row>
    <row r="45" spans="1:15" ht="43.15" customHeight="1">
      <c r="A45" s="24" t="s">
        <v>300</v>
      </c>
      <c r="B45" s="66" t="s">
        <v>301</v>
      </c>
      <c r="C45" s="68" t="s">
        <v>13</v>
      </c>
      <c r="D45" s="68">
        <v>6</v>
      </c>
      <c r="E45" s="7"/>
      <c r="F45" s="7"/>
      <c r="G45" s="73" t="s">
        <v>302</v>
      </c>
      <c r="H45" s="69" t="s">
        <v>156</v>
      </c>
      <c r="I45" s="68"/>
      <c r="J45" s="68"/>
      <c r="K45" s="68"/>
      <c r="L45" s="7"/>
      <c r="M45" s="7"/>
      <c r="N45" s="8"/>
      <c r="O45" s="52" t="s">
        <v>244</v>
      </c>
    </row>
    <row r="46" spans="1:15" ht="43.15" customHeight="1">
      <c r="A46" s="24" t="s">
        <v>303</v>
      </c>
      <c r="B46" s="66" t="s">
        <v>304</v>
      </c>
      <c r="C46" s="68" t="s">
        <v>23</v>
      </c>
      <c r="D46" s="68"/>
      <c r="E46" s="7"/>
      <c r="F46" s="7"/>
      <c r="G46" s="73" t="s">
        <v>305</v>
      </c>
      <c r="H46" s="69" t="s">
        <v>156</v>
      </c>
      <c r="I46" s="68">
        <v>12</v>
      </c>
      <c r="J46" s="68">
        <v>14</v>
      </c>
      <c r="K46" s="68">
        <v>13</v>
      </c>
      <c r="L46" s="7"/>
      <c r="M46" s="7"/>
      <c r="N46" s="8"/>
      <c r="O46" s="52" t="s">
        <v>244</v>
      </c>
    </row>
    <row r="47" spans="1:15" ht="43.15" customHeight="1">
      <c r="A47" s="24" t="s">
        <v>306</v>
      </c>
      <c r="B47" s="66" t="s">
        <v>307</v>
      </c>
      <c r="C47" s="68" t="s">
        <v>23</v>
      </c>
      <c r="D47" s="68"/>
      <c r="E47" s="7"/>
      <c r="F47" s="7"/>
      <c r="G47" s="73" t="s">
        <v>308</v>
      </c>
      <c r="H47" s="69" t="s">
        <v>156</v>
      </c>
      <c r="I47" s="68">
        <v>12</v>
      </c>
      <c r="J47" s="68">
        <v>12</v>
      </c>
      <c r="K47" s="68">
        <v>15</v>
      </c>
      <c r="L47" s="7"/>
      <c r="M47" s="7"/>
      <c r="N47" s="8"/>
      <c r="O47" s="52" t="s">
        <v>244</v>
      </c>
    </row>
    <row r="48" spans="1:15" ht="43.15" customHeight="1">
      <c r="A48" s="24" t="s">
        <v>309</v>
      </c>
      <c r="B48" s="66" t="s">
        <v>310</v>
      </c>
      <c r="C48" s="68" t="s">
        <v>13</v>
      </c>
      <c r="D48" s="68">
        <v>6</v>
      </c>
      <c r="E48" s="7"/>
      <c r="F48" s="7"/>
      <c r="G48" s="73" t="s">
        <v>311</v>
      </c>
      <c r="H48" s="69" t="s">
        <v>156</v>
      </c>
      <c r="I48" s="68">
        <v>26</v>
      </c>
      <c r="J48" s="68">
        <v>18</v>
      </c>
      <c r="K48" s="68">
        <v>8</v>
      </c>
      <c r="L48" s="7"/>
      <c r="M48" s="7"/>
      <c r="N48" s="8"/>
      <c r="O48" s="52" t="s">
        <v>244</v>
      </c>
    </row>
    <row r="49" spans="1:15" ht="43.15" customHeight="1">
      <c r="A49" s="24" t="s">
        <v>312</v>
      </c>
      <c r="B49" s="66" t="s">
        <v>313</v>
      </c>
      <c r="C49" s="68" t="s">
        <v>13</v>
      </c>
      <c r="D49" s="68">
        <v>6</v>
      </c>
      <c r="E49" s="7"/>
      <c r="F49" s="7"/>
      <c r="G49" s="73" t="s">
        <v>314</v>
      </c>
      <c r="H49" s="69" t="s">
        <v>156</v>
      </c>
      <c r="I49" s="68">
        <v>37</v>
      </c>
      <c r="J49" s="68">
        <v>26</v>
      </c>
      <c r="K49" s="68">
        <v>15</v>
      </c>
      <c r="L49" s="7"/>
      <c r="M49" s="7"/>
      <c r="N49" s="8"/>
      <c r="O49" s="52" t="s">
        <v>244</v>
      </c>
    </row>
    <row r="50" spans="1:15" ht="43.15" customHeight="1">
      <c r="A50" s="24" t="s">
        <v>315</v>
      </c>
      <c r="B50" s="66" t="s">
        <v>316</v>
      </c>
      <c r="C50" s="68" t="s">
        <v>13</v>
      </c>
      <c r="D50" s="68">
        <v>6</v>
      </c>
      <c r="E50" s="7"/>
      <c r="F50" s="7"/>
      <c r="G50" s="73" t="s">
        <v>317</v>
      </c>
      <c r="H50" s="69" t="s">
        <v>164</v>
      </c>
      <c r="I50" s="68">
        <v>34</v>
      </c>
      <c r="J50" s="68">
        <v>24</v>
      </c>
      <c r="K50" s="68">
        <v>14</v>
      </c>
      <c r="L50" s="7"/>
      <c r="M50" s="7"/>
      <c r="N50" s="8"/>
      <c r="O50" s="52" t="s">
        <v>244</v>
      </c>
    </row>
    <row r="51" spans="1:15" ht="43.15" customHeight="1">
      <c r="A51" s="24" t="s">
        <v>318</v>
      </c>
      <c r="B51" s="66" t="s">
        <v>319</v>
      </c>
      <c r="C51" s="68" t="s">
        <v>23</v>
      </c>
      <c r="D51" s="68"/>
      <c r="E51" s="7"/>
      <c r="F51" s="7"/>
      <c r="G51" s="73" t="s">
        <v>320</v>
      </c>
      <c r="H51" s="69"/>
      <c r="I51" s="68"/>
      <c r="J51" s="68"/>
      <c r="K51" s="68"/>
      <c r="L51" s="7"/>
      <c r="M51" s="7"/>
      <c r="N51" s="8"/>
      <c r="O51" s="52" t="s">
        <v>244</v>
      </c>
    </row>
    <row r="52" spans="1:15" ht="43.15" customHeight="1">
      <c r="A52" s="24" t="s">
        <v>321</v>
      </c>
      <c r="B52" s="66" t="s">
        <v>322</v>
      </c>
      <c r="C52" s="68" t="s">
        <v>23</v>
      </c>
      <c r="D52" s="68"/>
      <c r="E52" s="13"/>
      <c r="F52" s="13"/>
      <c r="G52" s="73" t="s">
        <v>323</v>
      </c>
      <c r="H52" s="69"/>
      <c r="I52" s="68"/>
      <c r="J52" s="68"/>
      <c r="K52" s="68"/>
      <c r="L52" s="13"/>
      <c r="M52" s="13"/>
      <c r="N52" s="9"/>
      <c r="O52" s="52" t="s">
        <v>244</v>
      </c>
    </row>
    <row r="53" spans="1:15" ht="43.15" customHeight="1">
      <c r="A53" s="24" t="s">
        <v>324</v>
      </c>
      <c r="B53" s="66" t="s">
        <v>325</v>
      </c>
      <c r="C53" s="68" t="s">
        <v>13</v>
      </c>
      <c r="D53" s="68">
        <v>6</v>
      </c>
      <c r="E53" s="7"/>
      <c r="F53" s="7"/>
      <c r="G53" s="73" t="s">
        <v>326</v>
      </c>
      <c r="H53" s="69" t="s">
        <v>166</v>
      </c>
      <c r="I53" s="68">
        <v>21</v>
      </c>
      <c r="J53" s="68">
        <v>21</v>
      </c>
      <c r="K53" s="68">
        <v>18</v>
      </c>
      <c r="L53" s="7"/>
      <c r="M53" s="7"/>
      <c r="N53" s="8"/>
      <c r="O53" s="52" t="s">
        <v>244</v>
      </c>
    </row>
    <row r="54" spans="1:15" ht="43.15" customHeight="1">
      <c r="A54" s="24" t="s">
        <v>327</v>
      </c>
      <c r="B54" s="66" t="s">
        <v>328</v>
      </c>
      <c r="C54" s="68" t="s">
        <v>23</v>
      </c>
      <c r="D54" s="68"/>
      <c r="E54" s="7"/>
      <c r="F54" s="7"/>
      <c r="G54" s="73" t="s">
        <v>329</v>
      </c>
      <c r="H54" s="69"/>
      <c r="I54" s="68"/>
      <c r="J54" s="68"/>
      <c r="K54" s="68"/>
      <c r="L54" s="7"/>
      <c r="M54" s="7"/>
      <c r="N54" s="8"/>
      <c r="O54" s="52" t="s">
        <v>244</v>
      </c>
    </row>
    <row r="55" spans="1:15" ht="43.15" customHeight="1">
      <c r="A55" s="24" t="s">
        <v>330</v>
      </c>
      <c r="B55" s="66" t="s">
        <v>331</v>
      </c>
      <c r="C55" s="68" t="s">
        <v>23</v>
      </c>
      <c r="D55" s="68"/>
      <c r="E55" s="7"/>
      <c r="F55" s="7"/>
      <c r="G55" s="73" t="s">
        <v>332</v>
      </c>
      <c r="H55" s="69"/>
      <c r="I55" s="68"/>
      <c r="J55" s="68"/>
      <c r="K55" s="68"/>
      <c r="L55" s="7"/>
      <c r="M55" s="7"/>
      <c r="N55" s="8"/>
      <c r="O55" s="52" t="s">
        <v>244</v>
      </c>
    </row>
    <row r="56" spans="1:15" ht="43.15" customHeight="1">
      <c r="A56" s="24" t="s">
        <v>333</v>
      </c>
      <c r="B56" s="66" t="s">
        <v>334</v>
      </c>
      <c r="C56" s="68" t="s">
        <v>13</v>
      </c>
      <c r="D56" s="68">
        <v>6</v>
      </c>
      <c r="E56" s="7"/>
      <c r="F56" s="7"/>
      <c r="G56" s="73" t="s">
        <v>335</v>
      </c>
      <c r="H56" s="69" t="s">
        <v>164</v>
      </c>
      <c r="I56" s="68">
        <v>24</v>
      </c>
      <c r="J56" s="68">
        <v>24</v>
      </c>
      <c r="K56" s="68">
        <v>20</v>
      </c>
      <c r="L56" s="7"/>
      <c r="M56" s="7"/>
      <c r="N56" s="8"/>
      <c r="O56" s="52" t="s">
        <v>244</v>
      </c>
    </row>
    <row r="57" spans="1:15" ht="43.15" customHeight="1">
      <c r="A57" s="24" t="s">
        <v>336</v>
      </c>
      <c r="B57" s="66" t="s">
        <v>337</v>
      </c>
      <c r="C57" s="68" t="s">
        <v>23</v>
      </c>
      <c r="D57" s="68"/>
      <c r="E57" s="7"/>
      <c r="F57" s="7"/>
      <c r="G57" s="73" t="s">
        <v>338</v>
      </c>
      <c r="H57" s="69"/>
      <c r="I57" s="68"/>
      <c r="J57" s="68"/>
      <c r="K57" s="68"/>
      <c r="L57" s="7"/>
      <c r="M57" s="7"/>
      <c r="N57" s="8"/>
      <c r="O57" s="52" t="s">
        <v>244</v>
      </c>
    </row>
    <row r="58" spans="1:15" ht="43.15" customHeight="1">
      <c r="A58" s="24" t="s">
        <v>339</v>
      </c>
      <c r="B58" s="66" t="s">
        <v>340</v>
      </c>
      <c r="C58" s="68" t="s">
        <v>23</v>
      </c>
      <c r="D58" s="68"/>
      <c r="E58" s="7"/>
      <c r="F58" s="7"/>
      <c r="G58" s="73" t="s">
        <v>341</v>
      </c>
      <c r="H58" s="69"/>
      <c r="I58" s="68"/>
      <c r="J58" s="68"/>
      <c r="K58" s="68"/>
      <c r="L58" s="7"/>
      <c r="M58" s="7"/>
      <c r="N58" s="8"/>
      <c r="O58" s="52" t="s">
        <v>244</v>
      </c>
    </row>
    <row r="59" spans="1:15" ht="43.15" customHeight="1">
      <c r="A59" s="24" t="s">
        <v>342</v>
      </c>
      <c r="B59" s="66" t="s">
        <v>343</v>
      </c>
      <c r="C59" s="68" t="s">
        <v>13</v>
      </c>
      <c r="D59" s="68">
        <v>6</v>
      </c>
      <c r="E59" s="7"/>
      <c r="F59" s="7"/>
      <c r="G59" s="73" t="s">
        <v>344</v>
      </c>
      <c r="H59" s="69" t="s">
        <v>166</v>
      </c>
      <c r="I59" s="68">
        <v>21</v>
      </c>
      <c r="J59" s="68">
        <v>21</v>
      </c>
      <c r="K59" s="68">
        <v>18</v>
      </c>
      <c r="L59" s="7"/>
      <c r="M59" s="7"/>
      <c r="N59" s="8"/>
      <c r="O59" s="52" t="s">
        <v>244</v>
      </c>
    </row>
    <row r="60" spans="1:15" ht="43.15" customHeight="1">
      <c r="A60" s="24" t="s">
        <v>345</v>
      </c>
      <c r="B60" s="66" t="s">
        <v>346</v>
      </c>
      <c r="C60" s="68" t="s">
        <v>13</v>
      </c>
      <c r="D60" s="68">
        <v>6</v>
      </c>
      <c r="E60" s="7"/>
      <c r="F60" s="7"/>
      <c r="G60" s="73" t="s">
        <v>347</v>
      </c>
      <c r="H60" s="68" t="s">
        <v>152</v>
      </c>
      <c r="I60" s="68">
        <v>18</v>
      </c>
      <c r="J60" s="68">
        <v>18</v>
      </c>
      <c r="K60" s="68">
        <v>18</v>
      </c>
      <c r="L60" s="7"/>
      <c r="M60" s="7"/>
      <c r="N60" s="8"/>
      <c r="O60" s="52" t="s">
        <v>244</v>
      </c>
    </row>
    <row r="61" spans="1:15" ht="43.15" customHeight="1">
      <c r="A61" s="24" t="s">
        <v>348</v>
      </c>
      <c r="B61" s="66" t="s">
        <v>349</v>
      </c>
      <c r="C61" s="68" t="s">
        <v>13</v>
      </c>
      <c r="D61" s="68">
        <v>6</v>
      </c>
      <c r="E61" s="7"/>
      <c r="F61" s="7"/>
      <c r="G61" s="73" t="s">
        <v>350</v>
      </c>
      <c r="H61" s="69" t="s">
        <v>152</v>
      </c>
      <c r="I61" s="68">
        <v>24</v>
      </c>
      <c r="J61" s="68">
        <v>36</v>
      </c>
      <c r="K61" s="68">
        <v>0</v>
      </c>
      <c r="L61" s="7"/>
      <c r="M61" s="7"/>
      <c r="N61" s="8"/>
      <c r="O61" s="52" t="s">
        <v>244</v>
      </c>
    </row>
    <row r="62" spans="1:15" ht="43.15" customHeight="1">
      <c r="A62" s="24" t="s">
        <v>351</v>
      </c>
      <c r="B62" s="66" t="s">
        <v>352</v>
      </c>
      <c r="C62" s="68" t="s">
        <v>13</v>
      </c>
      <c r="D62" s="68">
        <v>6</v>
      </c>
      <c r="E62" s="7"/>
      <c r="F62" s="7"/>
      <c r="G62" s="73" t="s">
        <v>353</v>
      </c>
      <c r="H62" s="69" t="s">
        <v>152</v>
      </c>
      <c r="I62" s="68">
        <v>18</v>
      </c>
      <c r="J62" s="68">
        <v>24</v>
      </c>
      <c r="K62" s="68">
        <v>12</v>
      </c>
      <c r="L62" s="7"/>
      <c r="M62" s="7"/>
      <c r="N62" s="8"/>
      <c r="O62" s="52" t="s">
        <v>244</v>
      </c>
    </row>
    <row r="63" spans="1:15" ht="43.15" customHeight="1">
      <c r="A63" s="24" t="s">
        <v>354</v>
      </c>
      <c r="B63" s="66" t="s">
        <v>355</v>
      </c>
      <c r="C63" s="68" t="s">
        <v>13</v>
      </c>
      <c r="D63" s="68">
        <v>6</v>
      </c>
      <c r="E63" s="7"/>
      <c r="F63" s="7"/>
      <c r="G63" s="73" t="s">
        <v>356</v>
      </c>
      <c r="H63" s="69" t="s">
        <v>152</v>
      </c>
      <c r="I63" s="68">
        <v>20</v>
      </c>
      <c r="J63" s="68">
        <v>20</v>
      </c>
      <c r="K63" s="68">
        <v>20</v>
      </c>
      <c r="L63" s="7"/>
      <c r="M63" s="7"/>
      <c r="N63" s="8"/>
      <c r="O63" s="52" t="s">
        <v>244</v>
      </c>
    </row>
    <row r="64" spans="1:15" ht="43.15" customHeight="1">
      <c r="A64" s="24" t="s">
        <v>357</v>
      </c>
      <c r="B64" s="67" t="s">
        <v>358</v>
      </c>
      <c r="C64" s="68" t="s">
        <v>13</v>
      </c>
      <c r="D64" s="68">
        <v>6</v>
      </c>
      <c r="E64" s="7"/>
      <c r="F64" s="7"/>
      <c r="G64" s="73" t="s">
        <v>359</v>
      </c>
      <c r="H64" s="68" t="s">
        <v>152</v>
      </c>
      <c r="I64" s="68">
        <v>18</v>
      </c>
      <c r="J64" s="68">
        <v>12</v>
      </c>
      <c r="K64" s="68">
        <v>24</v>
      </c>
      <c r="L64" s="7"/>
      <c r="M64" s="7"/>
      <c r="N64" s="8"/>
      <c r="O64" s="52" t="s">
        <v>244</v>
      </c>
    </row>
    <row r="65" spans="1:15" ht="43.15" customHeight="1">
      <c r="A65" s="24" t="s">
        <v>360</v>
      </c>
      <c r="B65" s="67" t="s">
        <v>361</v>
      </c>
      <c r="C65" s="68" t="s">
        <v>13</v>
      </c>
      <c r="D65" s="68">
        <v>6</v>
      </c>
      <c r="E65" s="7"/>
      <c r="F65" s="7"/>
      <c r="G65" s="73" t="s">
        <v>362</v>
      </c>
      <c r="H65" s="68" t="s">
        <v>160</v>
      </c>
      <c r="I65" s="68">
        <v>22</v>
      </c>
      <c r="J65" s="68">
        <v>4</v>
      </c>
      <c r="K65" s="68">
        <v>50</v>
      </c>
      <c r="L65" s="7"/>
      <c r="M65" s="7"/>
      <c r="N65" s="8"/>
      <c r="O65" s="52" t="s">
        <v>244</v>
      </c>
    </row>
    <row r="66" spans="1:15" ht="43.15" customHeight="1">
      <c r="A66" s="24" t="s">
        <v>363</v>
      </c>
      <c r="B66" s="67" t="s">
        <v>364</v>
      </c>
      <c r="C66" s="68" t="s">
        <v>13</v>
      </c>
      <c r="D66" s="68">
        <v>6</v>
      </c>
      <c r="E66" s="7"/>
      <c r="F66" s="7"/>
      <c r="G66" s="73" t="s">
        <v>365</v>
      </c>
      <c r="H66" s="68" t="s">
        <v>160</v>
      </c>
      <c r="I66" s="68">
        <v>32</v>
      </c>
      <c r="J66" s="68">
        <v>16</v>
      </c>
      <c r="K66" s="68">
        <v>22</v>
      </c>
      <c r="L66" s="7"/>
      <c r="M66" s="7"/>
      <c r="N66" s="8"/>
      <c r="O66" s="52" t="s">
        <v>244</v>
      </c>
    </row>
    <row r="67" spans="1:15" ht="43.15" customHeight="1">
      <c r="A67" s="24" t="s">
        <v>366</v>
      </c>
      <c r="B67" s="67" t="s">
        <v>367</v>
      </c>
      <c r="C67" s="68" t="s">
        <v>13</v>
      </c>
      <c r="D67" s="68">
        <v>6</v>
      </c>
      <c r="E67" s="7"/>
      <c r="F67" s="7"/>
      <c r="G67" s="73" t="s">
        <v>368</v>
      </c>
      <c r="H67" s="68" t="s">
        <v>160</v>
      </c>
      <c r="I67" s="68">
        <v>30</v>
      </c>
      <c r="J67" s="68">
        <v>22</v>
      </c>
      <c r="K67" s="68">
        <v>15</v>
      </c>
      <c r="L67" s="7"/>
      <c r="M67" s="7"/>
      <c r="N67" s="8"/>
      <c r="O67" s="52" t="s">
        <v>244</v>
      </c>
    </row>
    <row r="68" spans="1:15" ht="43.15" customHeight="1">
      <c r="A68" s="24" t="s">
        <v>369</v>
      </c>
      <c r="B68" s="67" t="s">
        <v>370</v>
      </c>
      <c r="C68" s="68" t="s">
        <v>13</v>
      </c>
      <c r="D68" s="68">
        <v>6</v>
      </c>
      <c r="E68" s="7"/>
      <c r="F68" s="7"/>
      <c r="G68" s="73" t="s">
        <v>371</v>
      </c>
      <c r="H68" s="68" t="s">
        <v>160</v>
      </c>
      <c r="I68" s="68">
        <v>10</v>
      </c>
      <c r="J68" s="68">
        <v>14</v>
      </c>
      <c r="K68" s="68">
        <v>42</v>
      </c>
      <c r="L68" s="7"/>
      <c r="M68" s="7"/>
      <c r="N68" s="8"/>
      <c r="O68" s="52" t="s">
        <v>244</v>
      </c>
    </row>
    <row r="69" spans="1:15" ht="43.15" customHeight="1">
      <c r="A69" s="24" t="s">
        <v>372</v>
      </c>
      <c r="B69" s="67" t="s">
        <v>373</v>
      </c>
      <c r="C69" s="68" t="s">
        <v>13</v>
      </c>
      <c r="D69" s="68">
        <v>6</v>
      </c>
      <c r="E69" s="7"/>
      <c r="F69" s="7"/>
      <c r="G69" s="73" t="s">
        <v>374</v>
      </c>
      <c r="H69" s="68" t="s">
        <v>153</v>
      </c>
      <c r="I69" s="68">
        <v>24</v>
      </c>
      <c r="J69" s="68">
        <v>36</v>
      </c>
      <c r="K69" s="68">
        <v>16</v>
      </c>
      <c r="L69" s="7"/>
      <c r="M69" s="7"/>
      <c r="N69" s="8"/>
      <c r="O69" s="52" t="s">
        <v>244</v>
      </c>
    </row>
    <row r="70" spans="1:15" ht="43.15" customHeight="1">
      <c r="A70" s="24" t="s">
        <v>375</v>
      </c>
      <c r="B70" s="67" t="s">
        <v>376</v>
      </c>
      <c r="C70" s="68" t="s">
        <v>13</v>
      </c>
      <c r="D70" s="68">
        <v>6</v>
      </c>
      <c r="E70" s="7"/>
      <c r="F70" s="7"/>
      <c r="G70" s="73" t="s">
        <v>377</v>
      </c>
      <c r="H70" s="68" t="s">
        <v>153</v>
      </c>
      <c r="I70" s="68">
        <v>24</v>
      </c>
      <c r="J70" s="68">
        <v>36</v>
      </c>
      <c r="K70" s="68">
        <v>9</v>
      </c>
      <c r="L70" s="7"/>
      <c r="M70" s="7"/>
      <c r="N70" s="8"/>
      <c r="O70" s="52" t="s">
        <v>244</v>
      </c>
    </row>
    <row r="71" spans="1:15" ht="43.15" customHeight="1">
      <c r="A71" s="24" t="s">
        <v>378</v>
      </c>
      <c r="B71" s="67" t="s">
        <v>379</v>
      </c>
      <c r="C71" s="68" t="s">
        <v>13</v>
      </c>
      <c r="D71" s="68">
        <v>6</v>
      </c>
      <c r="E71" s="7"/>
      <c r="F71" s="7"/>
      <c r="G71" s="73" t="s">
        <v>380</v>
      </c>
      <c r="H71" s="68" t="s">
        <v>153</v>
      </c>
      <c r="I71" s="68">
        <v>24</v>
      </c>
      <c r="J71" s="68">
        <v>36</v>
      </c>
      <c r="K71" s="68">
        <v>12</v>
      </c>
      <c r="L71" s="7"/>
      <c r="M71" s="7"/>
      <c r="N71" s="8"/>
      <c r="O71" s="52" t="s">
        <v>244</v>
      </c>
    </row>
    <row r="72" spans="1:15" ht="43.15" customHeight="1">
      <c r="A72" s="24" t="s">
        <v>381</v>
      </c>
      <c r="B72" s="67" t="s">
        <v>382</v>
      </c>
      <c r="C72" s="68" t="s">
        <v>13</v>
      </c>
      <c r="D72" s="68">
        <v>6</v>
      </c>
      <c r="E72" s="7"/>
      <c r="F72" s="7"/>
      <c r="G72" s="73" t="s">
        <v>383</v>
      </c>
      <c r="H72" s="68" t="s">
        <v>153</v>
      </c>
      <c r="I72" s="68"/>
      <c r="J72" s="68"/>
      <c r="K72" s="68"/>
      <c r="L72" s="7"/>
      <c r="M72" s="7"/>
      <c r="N72" s="8"/>
      <c r="O72" s="52" t="s">
        <v>244</v>
      </c>
    </row>
    <row r="73" spans="1:15" ht="43.15" customHeight="1">
      <c r="A73" s="24" t="s">
        <v>384</v>
      </c>
      <c r="B73" s="67" t="s">
        <v>385</v>
      </c>
      <c r="C73" s="68" t="s">
        <v>23</v>
      </c>
      <c r="D73" s="68"/>
      <c r="E73" s="7"/>
      <c r="F73" s="7"/>
      <c r="G73" s="73" t="s">
        <v>386</v>
      </c>
      <c r="H73" s="68" t="s">
        <v>153</v>
      </c>
      <c r="I73" s="68">
        <v>12</v>
      </c>
      <c r="J73" s="68">
        <v>18</v>
      </c>
      <c r="K73" s="68">
        <v>0</v>
      </c>
      <c r="L73" s="7"/>
      <c r="M73" s="7"/>
      <c r="N73" s="8"/>
      <c r="O73" s="52" t="s">
        <v>244</v>
      </c>
    </row>
    <row r="74" spans="1:15" ht="43.15" customHeight="1">
      <c r="A74" s="24" t="s">
        <v>387</v>
      </c>
      <c r="B74" s="67" t="s">
        <v>388</v>
      </c>
      <c r="C74" s="68" t="s">
        <v>23</v>
      </c>
      <c r="D74" s="68"/>
      <c r="E74" s="7"/>
      <c r="F74" s="7"/>
      <c r="G74" s="73" t="s">
        <v>389</v>
      </c>
      <c r="H74" s="68" t="s">
        <v>153</v>
      </c>
      <c r="I74" s="68">
        <v>6</v>
      </c>
      <c r="J74" s="68">
        <v>0</v>
      </c>
      <c r="K74" s="68">
        <v>33</v>
      </c>
      <c r="L74" s="7"/>
      <c r="M74" s="7"/>
      <c r="N74" s="8"/>
      <c r="O74" s="52" t="s">
        <v>244</v>
      </c>
    </row>
    <row r="75" spans="1:15" ht="43.15" customHeight="1">
      <c r="A75" s="24" t="s">
        <v>390</v>
      </c>
      <c r="B75" s="66" t="s">
        <v>391</v>
      </c>
      <c r="C75" s="68" t="s">
        <v>13</v>
      </c>
      <c r="D75" s="68">
        <v>6</v>
      </c>
      <c r="E75" s="7"/>
      <c r="F75" s="7"/>
      <c r="G75" s="73"/>
      <c r="H75" s="68"/>
      <c r="I75" s="68"/>
      <c r="J75" s="68"/>
      <c r="K75" s="68"/>
      <c r="L75" s="7"/>
      <c r="M75" s="7"/>
      <c r="N75" s="8"/>
      <c r="O75" s="52" t="s">
        <v>244</v>
      </c>
    </row>
    <row r="76" spans="1:15" ht="43.15" customHeight="1">
      <c r="A76" s="24" t="s">
        <v>392</v>
      </c>
      <c r="B76" s="66" t="s">
        <v>393</v>
      </c>
      <c r="C76" s="68" t="s">
        <v>23</v>
      </c>
      <c r="D76" s="68"/>
      <c r="E76" s="7"/>
      <c r="F76" s="7"/>
      <c r="G76" s="73"/>
      <c r="H76" s="68"/>
      <c r="I76" s="68">
        <v>24</v>
      </c>
      <c r="J76" s="68">
        <v>36</v>
      </c>
      <c r="K76" s="68"/>
      <c r="L76" s="7"/>
      <c r="M76" s="7"/>
      <c r="N76" s="8"/>
      <c r="O76" s="52" t="s">
        <v>244</v>
      </c>
    </row>
    <row r="77" spans="1:15" ht="43.15" customHeight="1">
      <c r="A77" s="24" t="s">
        <v>394</v>
      </c>
      <c r="B77" s="66" t="s">
        <v>395</v>
      </c>
      <c r="C77" s="68" t="s">
        <v>23</v>
      </c>
      <c r="D77" s="68"/>
      <c r="E77" s="7"/>
      <c r="F77" s="7"/>
      <c r="G77" s="73"/>
      <c r="H77" s="68"/>
      <c r="I77" s="68"/>
      <c r="J77" s="68">
        <v>12</v>
      </c>
      <c r="K77" s="68"/>
      <c r="L77" s="7"/>
      <c r="M77" s="7"/>
      <c r="N77" s="8"/>
      <c r="O77" s="52" t="s">
        <v>244</v>
      </c>
    </row>
    <row r="78" spans="1:15" ht="43.15" customHeight="1">
      <c r="A78" s="24" t="s">
        <v>396</v>
      </c>
      <c r="B78" s="6" t="s">
        <v>397</v>
      </c>
      <c r="C78" s="7" t="s">
        <v>13</v>
      </c>
      <c r="D78" s="7">
        <v>6</v>
      </c>
      <c r="E78" s="5"/>
      <c r="F78" s="5"/>
      <c r="G78" s="73" t="s">
        <v>398</v>
      </c>
      <c r="H78" s="68" t="s">
        <v>160</v>
      </c>
      <c r="I78" s="68">
        <v>22</v>
      </c>
      <c r="J78" s="68">
        <v>8</v>
      </c>
      <c r="K78" s="68">
        <v>30</v>
      </c>
      <c r="L78" s="7"/>
      <c r="M78" s="7"/>
      <c r="N78" s="8"/>
      <c r="O78" s="8" t="s">
        <v>399</v>
      </c>
    </row>
    <row r="79" spans="1:15" ht="43.15" customHeight="1">
      <c r="A79" s="24" t="s">
        <v>400</v>
      </c>
      <c r="B79" s="6" t="s">
        <v>401</v>
      </c>
      <c r="C79" s="7" t="s">
        <v>13</v>
      </c>
      <c r="D79" s="7">
        <v>6</v>
      </c>
      <c r="E79" s="5"/>
      <c r="F79" s="5"/>
      <c r="G79" s="73" t="s">
        <v>402</v>
      </c>
      <c r="H79" s="68" t="s">
        <v>160</v>
      </c>
      <c r="I79" s="68">
        <v>20</v>
      </c>
      <c r="J79" s="68">
        <v>21</v>
      </c>
      <c r="K79" s="68">
        <v>20</v>
      </c>
      <c r="L79" s="7"/>
      <c r="M79" s="7"/>
      <c r="N79" s="8"/>
      <c r="O79" s="8" t="s">
        <v>399</v>
      </c>
    </row>
    <row r="80" spans="1:15" ht="43.15" customHeight="1">
      <c r="A80" s="24" t="s">
        <v>403</v>
      </c>
      <c r="B80" s="6" t="s">
        <v>404</v>
      </c>
      <c r="C80" s="7" t="s">
        <v>13</v>
      </c>
      <c r="D80" s="7">
        <v>6</v>
      </c>
      <c r="E80" s="5"/>
      <c r="F80" s="5"/>
      <c r="G80" s="73" t="s">
        <v>405</v>
      </c>
      <c r="H80" s="68" t="s">
        <v>160</v>
      </c>
      <c r="I80" s="68">
        <v>20</v>
      </c>
      <c r="J80" s="68">
        <v>24</v>
      </c>
      <c r="K80" s="68">
        <v>21</v>
      </c>
      <c r="L80" s="7"/>
      <c r="M80" s="7"/>
      <c r="N80" s="8"/>
      <c r="O80" s="8" t="s">
        <v>399</v>
      </c>
    </row>
    <row r="81" spans="1:15" ht="43.15" customHeight="1">
      <c r="A81" s="24" t="s">
        <v>406</v>
      </c>
      <c r="B81" s="6" t="s">
        <v>407</v>
      </c>
      <c r="C81" s="7" t="s">
        <v>13</v>
      </c>
      <c r="D81" s="7">
        <v>6</v>
      </c>
      <c r="E81" s="5"/>
      <c r="F81" s="5"/>
      <c r="G81" s="73" t="s">
        <v>408</v>
      </c>
      <c r="H81" s="68" t="s">
        <v>160</v>
      </c>
      <c r="I81" s="68">
        <v>15</v>
      </c>
      <c r="J81" s="68">
        <v>18</v>
      </c>
      <c r="K81" s="68">
        <v>27</v>
      </c>
      <c r="L81" s="7"/>
      <c r="M81" s="7"/>
      <c r="N81" s="8"/>
      <c r="O81" s="8" t="s">
        <v>399</v>
      </c>
    </row>
    <row r="82" spans="1:15" ht="43.15" customHeight="1">
      <c r="A82" s="24" t="s">
        <v>409</v>
      </c>
      <c r="B82" s="6" t="s">
        <v>410</v>
      </c>
      <c r="C82" s="7" t="s">
        <v>13</v>
      </c>
      <c r="D82" s="7">
        <v>6</v>
      </c>
      <c r="E82" s="5"/>
      <c r="F82" s="5"/>
      <c r="G82" s="73" t="s">
        <v>411</v>
      </c>
      <c r="H82" s="68" t="s">
        <v>153</v>
      </c>
      <c r="I82" s="68">
        <v>24</v>
      </c>
      <c r="J82" s="68">
        <v>36</v>
      </c>
      <c r="K82" s="68">
        <v>12</v>
      </c>
      <c r="L82" s="7"/>
      <c r="M82" s="7"/>
      <c r="N82" s="8"/>
      <c r="O82" s="8" t="s">
        <v>399</v>
      </c>
    </row>
    <row r="83" spans="1:15" ht="43.15" customHeight="1">
      <c r="A83" s="24" t="s">
        <v>412</v>
      </c>
      <c r="B83" s="6" t="s">
        <v>413</v>
      </c>
      <c r="C83" s="7" t="s">
        <v>13</v>
      </c>
      <c r="D83" s="7">
        <v>6</v>
      </c>
      <c r="E83" s="5"/>
      <c r="F83" s="5"/>
      <c r="G83" s="73" t="s">
        <v>414</v>
      </c>
      <c r="H83" s="68" t="s">
        <v>153</v>
      </c>
      <c r="I83" s="68">
        <v>24</v>
      </c>
      <c r="J83" s="68">
        <v>36</v>
      </c>
      <c r="K83" s="68">
        <v>15</v>
      </c>
      <c r="L83" s="7"/>
      <c r="M83" s="7"/>
      <c r="N83" s="8"/>
      <c r="O83" s="8" t="s">
        <v>399</v>
      </c>
    </row>
    <row r="84" spans="1:15" ht="43.15" customHeight="1">
      <c r="A84" s="24" t="s">
        <v>415</v>
      </c>
      <c r="B84" s="6" t="s">
        <v>416</v>
      </c>
      <c r="C84" s="7" t="s">
        <v>13</v>
      </c>
      <c r="D84" s="7">
        <v>6</v>
      </c>
      <c r="E84" s="5"/>
      <c r="F84" s="5"/>
      <c r="G84" s="73" t="s">
        <v>417</v>
      </c>
      <c r="H84" s="68" t="s">
        <v>153</v>
      </c>
      <c r="I84" s="68"/>
      <c r="J84" s="68"/>
      <c r="K84" s="68"/>
      <c r="L84" s="7"/>
      <c r="M84" s="7"/>
      <c r="N84" s="8"/>
      <c r="O84" s="8" t="s">
        <v>399</v>
      </c>
    </row>
    <row r="85" spans="1:15" ht="43.15" customHeight="1">
      <c r="A85" s="24" t="s">
        <v>418</v>
      </c>
      <c r="B85" s="6" t="s">
        <v>419</v>
      </c>
      <c r="C85" s="7" t="s">
        <v>23</v>
      </c>
      <c r="D85" s="7"/>
      <c r="E85" s="5"/>
      <c r="F85" s="5"/>
      <c r="G85" s="73" t="s">
        <v>420</v>
      </c>
      <c r="H85" s="68" t="s">
        <v>153</v>
      </c>
      <c r="I85" s="68">
        <v>20</v>
      </c>
      <c r="J85" s="68">
        <v>30</v>
      </c>
      <c r="K85" s="68">
        <v>0</v>
      </c>
      <c r="L85" s="7"/>
      <c r="M85" s="7"/>
      <c r="N85" s="8"/>
      <c r="O85" s="8" t="s">
        <v>399</v>
      </c>
    </row>
    <row r="86" spans="1:15" ht="43.15" customHeight="1">
      <c r="A86" s="24" t="s">
        <v>421</v>
      </c>
      <c r="B86" s="6" t="s">
        <v>422</v>
      </c>
      <c r="C86" s="7" t="s">
        <v>23</v>
      </c>
      <c r="D86" s="7"/>
      <c r="E86" s="5"/>
      <c r="F86" s="5"/>
      <c r="G86" s="73" t="s">
        <v>423</v>
      </c>
      <c r="H86" s="68" t="s">
        <v>153</v>
      </c>
      <c r="I86" s="68">
        <v>4</v>
      </c>
      <c r="J86" s="68">
        <v>6</v>
      </c>
      <c r="K86" s="68">
        <v>16</v>
      </c>
      <c r="L86" s="7"/>
      <c r="M86" s="7"/>
      <c r="N86" s="8"/>
      <c r="O86" s="8" t="s">
        <v>399</v>
      </c>
    </row>
    <row r="87" spans="1:15" ht="43.15" customHeight="1">
      <c r="A87" s="24" t="s">
        <v>424</v>
      </c>
      <c r="B87" s="6" t="s">
        <v>425</v>
      </c>
      <c r="C87" s="7" t="s">
        <v>13</v>
      </c>
      <c r="D87" s="7">
        <v>6</v>
      </c>
      <c r="E87" s="5"/>
      <c r="F87" s="5"/>
      <c r="G87" s="73" t="s">
        <v>426</v>
      </c>
      <c r="H87" s="68"/>
      <c r="I87" s="68"/>
      <c r="J87" s="68"/>
      <c r="K87" s="68"/>
      <c r="L87" s="7"/>
      <c r="M87" s="7"/>
      <c r="N87" s="8"/>
      <c r="O87" s="8" t="s">
        <v>399</v>
      </c>
    </row>
    <row r="88" spans="1:15" ht="43.15" customHeight="1">
      <c r="A88" s="24" t="s">
        <v>427</v>
      </c>
      <c r="B88" s="6" t="s">
        <v>428</v>
      </c>
      <c r="C88" s="7" t="s">
        <v>23</v>
      </c>
      <c r="D88" s="7"/>
      <c r="E88" s="5"/>
      <c r="F88" s="5"/>
      <c r="G88" s="73" t="s">
        <v>429</v>
      </c>
      <c r="H88" s="68" t="s">
        <v>151</v>
      </c>
      <c r="I88" s="68">
        <v>12</v>
      </c>
      <c r="J88" s="68">
        <v>18</v>
      </c>
      <c r="K88" s="68">
        <v>0</v>
      </c>
      <c r="L88" s="7"/>
      <c r="M88" s="7"/>
      <c r="N88" s="8"/>
      <c r="O88" s="8" t="s">
        <v>399</v>
      </c>
    </row>
    <row r="89" spans="1:15" ht="43.15" customHeight="1">
      <c r="A89" s="24" t="s">
        <v>430</v>
      </c>
      <c r="B89" s="6" t="s">
        <v>431</v>
      </c>
      <c r="C89" s="7" t="s">
        <v>23</v>
      </c>
      <c r="D89" s="7"/>
      <c r="E89" s="5"/>
      <c r="F89" s="5"/>
      <c r="G89" s="73" t="s">
        <v>432</v>
      </c>
      <c r="H89" s="68" t="s">
        <v>151</v>
      </c>
      <c r="I89" s="68">
        <v>12</v>
      </c>
      <c r="J89" s="68">
        <v>18</v>
      </c>
      <c r="K89" s="68">
        <v>0</v>
      </c>
      <c r="L89" s="7"/>
      <c r="M89" s="7"/>
      <c r="N89" s="8"/>
      <c r="O89" s="8" t="s">
        <v>399</v>
      </c>
    </row>
    <row r="90" spans="1:15" ht="43.15" customHeight="1">
      <c r="A90" s="24" t="s">
        <v>433</v>
      </c>
      <c r="B90" s="6" t="s">
        <v>434</v>
      </c>
      <c r="C90" s="7" t="s">
        <v>13</v>
      </c>
      <c r="D90" s="7">
        <v>6</v>
      </c>
      <c r="E90" s="5"/>
      <c r="F90" s="5"/>
      <c r="G90" s="73" t="s">
        <v>435</v>
      </c>
      <c r="H90" s="68"/>
      <c r="I90" s="68"/>
      <c r="J90" s="68"/>
      <c r="K90" s="68"/>
      <c r="L90" s="7"/>
      <c r="M90" s="7"/>
      <c r="N90" s="8"/>
      <c r="O90" s="8" t="s">
        <v>399</v>
      </c>
    </row>
    <row r="91" spans="1:15" ht="43.15" customHeight="1">
      <c r="A91" s="24" t="s">
        <v>436</v>
      </c>
      <c r="B91" s="6" t="s">
        <v>437</v>
      </c>
      <c r="C91" s="7" t="s">
        <v>23</v>
      </c>
      <c r="D91" s="7"/>
      <c r="E91" s="5"/>
      <c r="F91" s="5"/>
      <c r="G91" s="73" t="s">
        <v>438</v>
      </c>
      <c r="H91" s="68" t="s">
        <v>150</v>
      </c>
      <c r="I91" s="68">
        <v>12</v>
      </c>
      <c r="J91" s="68">
        <v>18</v>
      </c>
      <c r="K91" s="68">
        <v>0</v>
      </c>
      <c r="L91" s="7"/>
      <c r="M91" s="7"/>
      <c r="N91" s="8"/>
      <c r="O91" s="8" t="s">
        <v>399</v>
      </c>
    </row>
    <row r="92" spans="1:15" ht="43.15" customHeight="1">
      <c r="A92" s="24" t="s">
        <v>439</v>
      </c>
      <c r="B92" s="6" t="s">
        <v>440</v>
      </c>
      <c r="C92" s="7" t="s">
        <v>23</v>
      </c>
      <c r="D92" s="7"/>
      <c r="E92" s="5"/>
      <c r="F92" s="5"/>
      <c r="G92" s="73" t="s">
        <v>441</v>
      </c>
      <c r="H92" s="68" t="s">
        <v>150</v>
      </c>
      <c r="I92" s="68">
        <v>12</v>
      </c>
      <c r="J92" s="68">
        <v>18</v>
      </c>
      <c r="K92" s="68">
        <v>0</v>
      </c>
      <c r="L92" s="7"/>
      <c r="M92" s="7"/>
      <c r="N92" s="8"/>
      <c r="O92" s="8" t="s">
        <v>399</v>
      </c>
    </row>
    <row r="93" spans="1:15" ht="43.15" customHeight="1">
      <c r="A93" s="24" t="s">
        <v>442</v>
      </c>
      <c r="B93" s="6" t="s">
        <v>443</v>
      </c>
      <c r="C93" s="7" t="s">
        <v>13</v>
      </c>
      <c r="D93" s="7">
        <v>6</v>
      </c>
      <c r="E93" s="5"/>
      <c r="F93" s="5"/>
      <c r="G93" s="73" t="s">
        <v>444</v>
      </c>
      <c r="H93" s="68" t="s">
        <v>150</v>
      </c>
      <c r="I93" s="68">
        <v>24</v>
      </c>
      <c r="J93" s="68">
        <v>36</v>
      </c>
      <c r="K93" s="68">
        <v>0</v>
      </c>
      <c r="L93" s="7"/>
      <c r="M93" s="7"/>
      <c r="N93" s="8"/>
      <c r="O93" s="8" t="s">
        <v>399</v>
      </c>
    </row>
    <row r="94" spans="1:15" ht="43.15" customHeight="1">
      <c r="A94" s="24" t="s">
        <v>445</v>
      </c>
      <c r="B94" s="6" t="s">
        <v>446</v>
      </c>
      <c r="C94" s="7" t="s">
        <v>13</v>
      </c>
      <c r="D94" s="7">
        <v>6</v>
      </c>
      <c r="E94" s="5"/>
      <c r="F94" s="5"/>
      <c r="G94" s="73" t="s">
        <v>447</v>
      </c>
      <c r="H94" s="68"/>
      <c r="I94" s="68"/>
      <c r="J94" s="68"/>
      <c r="K94" s="68"/>
      <c r="L94" s="7"/>
      <c r="M94" s="7"/>
      <c r="N94" s="8"/>
      <c r="O94" s="8" t="s">
        <v>399</v>
      </c>
    </row>
    <row r="95" spans="1:15" ht="43.15" customHeight="1">
      <c r="A95" s="24" t="s">
        <v>448</v>
      </c>
      <c r="B95" s="6" t="s">
        <v>449</v>
      </c>
      <c r="C95" s="7" t="s">
        <v>23</v>
      </c>
      <c r="D95" s="7"/>
      <c r="E95" s="5"/>
      <c r="F95" s="5"/>
      <c r="G95" s="73" t="s">
        <v>450</v>
      </c>
      <c r="H95" s="68" t="s">
        <v>151</v>
      </c>
      <c r="I95" s="68">
        <v>12</v>
      </c>
      <c r="J95" s="68">
        <v>18</v>
      </c>
      <c r="K95" s="68">
        <v>0</v>
      </c>
      <c r="L95" s="7"/>
      <c r="M95" s="7"/>
      <c r="N95" s="8"/>
      <c r="O95" s="8" t="s">
        <v>399</v>
      </c>
    </row>
    <row r="96" spans="1:15" ht="43.15" customHeight="1">
      <c r="A96" s="24" t="s">
        <v>451</v>
      </c>
      <c r="B96" s="6" t="s">
        <v>437</v>
      </c>
      <c r="C96" s="7" t="s">
        <v>23</v>
      </c>
      <c r="D96" s="7"/>
      <c r="E96" s="8"/>
      <c r="F96" s="8"/>
      <c r="G96" s="73" t="s">
        <v>432</v>
      </c>
      <c r="H96" s="68" t="s">
        <v>150</v>
      </c>
      <c r="I96" s="68">
        <v>12</v>
      </c>
      <c r="J96" s="68">
        <v>18</v>
      </c>
      <c r="K96" s="68">
        <v>0</v>
      </c>
      <c r="L96" s="7"/>
      <c r="M96" s="7"/>
      <c r="N96" s="8"/>
      <c r="O96" s="8" t="s">
        <v>399</v>
      </c>
    </row>
    <row r="97" spans="1:15" ht="43.15" customHeight="1">
      <c r="A97" s="24" t="s">
        <v>452</v>
      </c>
      <c r="B97" s="6" t="s">
        <v>453</v>
      </c>
      <c r="C97" s="7" t="s">
        <v>13</v>
      </c>
      <c r="D97" s="7">
        <v>6</v>
      </c>
      <c r="E97" s="8"/>
      <c r="F97" s="8"/>
      <c r="G97" s="73" t="s">
        <v>454</v>
      </c>
      <c r="H97" s="68"/>
      <c r="I97" s="68"/>
      <c r="J97" s="68"/>
      <c r="K97" s="68"/>
      <c r="L97" s="7"/>
      <c r="M97" s="7"/>
      <c r="N97" s="8"/>
      <c r="O97" s="8" t="s">
        <v>399</v>
      </c>
    </row>
    <row r="98" spans="1:15" ht="43.15" customHeight="1">
      <c r="A98" s="24" t="s">
        <v>455</v>
      </c>
      <c r="B98" s="6" t="s">
        <v>449</v>
      </c>
      <c r="C98" s="7" t="s">
        <v>23</v>
      </c>
      <c r="D98" s="7"/>
      <c r="E98" s="8"/>
      <c r="F98" s="8"/>
      <c r="G98" s="73" t="s">
        <v>450</v>
      </c>
      <c r="H98" s="68" t="s">
        <v>151</v>
      </c>
      <c r="I98" s="68">
        <v>12</v>
      </c>
      <c r="J98" s="68">
        <v>18</v>
      </c>
      <c r="K98" s="68">
        <v>0</v>
      </c>
      <c r="L98" s="7"/>
      <c r="M98" s="7"/>
      <c r="N98" s="8"/>
      <c r="O98" s="8" t="s">
        <v>399</v>
      </c>
    </row>
    <row r="99" spans="1:15" ht="43.15" customHeight="1">
      <c r="A99" s="24" t="s">
        <v>456</v>
      </c>
      <c r="B99" s="6" t="s">
        <v>428</v>
      </c>
      <c r="C99" s="7" t="s">
        <v>23</v>
      </c>
      <c r="D99" s="7"/>
      <c r="E99" s="8"/>
      <c r="F99" s="8"/>
      <c r="G99" s="73" t="s">
        <v>429</v>
      </c>
      <c r="H99" s="68" t="s">
        <v>151</v>
      </c>
      <c r="I99" s="68">
        <v>12</v>
      </c>
      <c r="J99" s="68">
        <v>18</v>
      </c>
      <c r="K99" s="68">
        <v>0</v>
      </c>
      <c r="L99" s="7"/>
      <c r="M99" s="7"/>
      <c r="N99" s="8"/>
      <c r="O99" s="8" t="s">
        <v>399</v>
      </c>
    </row>
    <row r="100" spans="1:15" ht="43.15" customHeight="1">
      <c r="A100" s="24" t="s">
        <v>457</v>
      </c>
      <c r="B100" s="6" t="s">
        <v>458</v>
      </c>
      <c r="C100" s="7" t="s">
        <v>459</v>
      </c>
      <c r="D100" s="7">
        <v>6</v>
      </c>
      <c r="E100" s="8"/>
      <c r="F100" s="8"/>
      <c r="G100" s="73" t="s">
        <v>460</v>
      </c>
      <c r="H100" s="68"/>
      <c r="I100" s="68"/>
      <c r="J100" s="68"/>
      <c r="K100" s="68"/>
      <c r="L100" s="7"/>
      <c r="M100" s="7"/>
      <c r="N100" s="8"/>
      <c r="O100" s="8" t="s">
        <v>399</v>
      </c>
    </row>
    <row r="101" spans="1:15" ht="43.15" customHeight="1">
      <c r="A101" s="24" t="s">
        <v>461</v>
      </c>
      <c r="B101" s="6" t="s">
        <v>462</v>
      </c>
      <c r="C101" s="7" t="s">
        <v>23</v>
      </c>
      <c r="D101" s="7"/>
      <c r="E101" s="8"/>
      <c r="F101" s="8"/>
      <c r="G101" s="73" t="s">
        <v>438</v>
      </c>
      <c r="H101" s="68" t="s">
        <v>150</v>
      </c>
      <c r="I101" s="68">
        <v>12</v>
      </c>
      <c r="J101" s="68">
        <v>18</v>
      </c>
      <c r="K101" s="68">
        <v>0</v>
      </c>
      <c r="L101" s="7"/>
      <c r="M101" s="7"/>
      <c r="N101" s="8"/>
      <c r="O101" s="8" t="s">
        <v>399</v>
      </c>
    </row>
    <row r="102" spans="1:15" ht="43.15" customHeight="1">
      <c r="A102" s="24" t="s">
        <v>463</v>
      </c>
      <c r="B102" s="6" t="s">
        <v>464</v>
      </c>
      <c r="C102" s="7" t="s">
        <v>23</v>
      </c>
      <c r="D102" s="7"/>
      <c r="E102" s="8"/>
      <c r="F102" s="8"/>
      <c r="G102" s="73" t="s">
        <v>465</v>
      </c>
      <c r="H102" s="68" t="s">
        <v>151</v>
      </c>
      <c r="I102" s="68">
        <v>12</v>
      </c>
      <c r="J102" s="68">
        <v>18</v>
      </c>
      <c r="K102" s="68"/>
      <c r="L102" s="7"/>
      <c r="M102" s="7"/>
      <c r="N102" s="8"/>
      <c r="O102" s="8" t="s">
        <v>399</v>
      </c>
    </row>
    <row r="103" spans="1:15" ht="43.15" customHeight="1">
      <c r="A103" s="24" t="s">
        <v>466</v>
      </c>
      <c r="B103" s="6" t="s">
        <v>413</v>
      </c>
      <c r="C103" s="7" t="s">
        <v>13</v>
      </c>
      <c r="D103" s="7">
        <v>6</v>
      </c>
      <c r="E103" s="8"/>
      <c r="F103" s="8"/>
      <c r="G103" s="73" t="s">
        <v>414</v>
      </c>
      <c r="H103" s="68" t="s">
        <v>153</v>
      </c>
      <c r="I103" s="68">
        <v>24</v>
      </c>
      <c r="J103" s="68">
        <v>36</v>
      </c>
      <c r="K103" s="68">
        <v>15</v>
      </c>
      <c r="L103" s="7"/>
      <c r="M103" s="7"/>
      <c r="N103" s="8"/>
      <c r="O103" s="8" t="s">
        <v>399</v>
      </c>
    </row>
    <row r="104" spans="1:15" ht="43.15" customHeight="1">
      <c r="A104" s="24" t="s">
        <v>467</v>
      </c>
      <c r="B104" s="6" t="s">
        <v>468</v>
      </c>
      <c r="C104" s="7" t="s">
        <v>13</v>
      </c>
      <c r="D104" s="7">
        <v>6</v>
      </c>
      <c r="E104" s="9"/>
      <c r="F104" s="9"/>
      <c r="G104" s="73" t="s">
        <v>469</v>
      </c>
      <c r="H104" s="68" t="s">
        <v>152</v>
      </c>
      <c r="I104" s="68">
        <v>24</v>
      </c>
      <c r="J104" s="68">
        <v>18</v>
      </c>
      <c r="K104" s="68">
        <v>18</v>
      </c>
      <c r="L104" s="7"/>
      <c r="M104" s="7"/>
      <c r="N104" s="8"/>
      <c r="O104" s="8" t="s">
        <v>399</v>
      </c>
    </row>
    <row r="105" spans="1:15" ht="43.15" customHeight="1">
      <c r="A105" s="24" t="s">
        <v>470</v>
      </c>
      <c r="B105" s="6" t="s">
        <v>471</v>
      </c>
      <c r="C105" s="7" t="s">
        <v>13</v>
      </c>
      <c r="D105" s="7">
        <v>6</v>
      </c>
      <c r="E105" s="8"/>
      <c r="F105" s="8"/>
      <c r="G105" s="73" t="s">
        <v>472</v>
      </c>
      <c r="H105" s="68" t="s">
        <v>152</v>
      </c>
      <c r="I105" s="68">
        <v>18</v>
      </c>
      <c r="J105" s="68">
        <v>36</v>
      </c>
      <c r="K105" s="68">
        <v>0</v>
      </c>
      <c r="L105" s="7"/>
      <c r="M105" s="7"/>
      <c r="N105" s="8"/>
      <c r="O105" s="8" t="s">
        <v>399</v>
      </c>
    </row>
    <row r="106" spans="1:15" ht="43.15" customHeight="1">
      <c r="A106" s="24" t="s">
        <v>473</v>
      </c>
      <c r="B106" s="6" t="s">
        <v>474</v>
      </c>
      <c r="C106" s="7" t="s">
        <v>13</v>
      </c>
      <c r="D106" s="7">
        <v>6</v>
      </c>
      <c r="E106" s="8"/>
      <c r="F106" s="8"/>
      <c r="G106" s="73" t="s">
        <v>475</v>
      </c>
      <c r="H106" s="68" t="s">
        <v>152</v>
      </c>
      <c r="I106" s="68">
        <v>18</v>
      </c>
      <c r="J106" s="68">
        <v>28</v>
      </c>
      <c r="K106" s="68">
        <v>14</v>
      </c>
      <c r="L106" s="7"/>
      <c r="M106" s="7"/>
      <c r="N106" s="8"/>
      <c r="O106" s="8" t="s">
        <v>399</v>
      </c>
    </row>
    <row r="107" spans="1:15" ht="43.15" customHeight="1">
      <c r="A107" s="24" t="s">
        <v>476</v>
      </c>
      <c r="B107" s="6" t="s">
        <v>477</v>
      </c>
      <c r="C107" s="7" t="s">
        <v>13</v>
      </c>
      <c r="D107" s="7">
        <v>6</v>
      </c>
      <c r="E107" s="8"/>
      <c r="F107" s="8"/>
      <c r="G107" s="73" t="s">
        <v>478</v>
      </c>
      <c r="H107" s="68" t="s">
        <v>164</v>
      </c>
      <c r="I107" s="68">
        <v>16</v>
      </c>
      <c r="J107" s="68">
        <v>16</v>
      </c>
      <c r="K107" s="68">
        <v>18</v>
      </c>
      <c r="L107" s="7"/>
      <c r="M107" s="7"/>
      <c r="N107" s="8"/>
      <c r="O107" s="8" t="s">
        <v>399</v>
      </c>
    </row>
    <row r="108" spans="1:15" ht="43.15" customHeight="1">
      <c r="A108" s="24" t="s">
        <v>479</v>
      </c>
      <c r="B108" s="6" t="s">
        <v>480</v>
      </c>
      <c r="C108" s="7" t="s">
        <v>13</v>
      </c>
      <c r="D108" s="7">
        <v>6</v>
      </c>
      <c r="E108" s="8"/>
      <c r="F108" s="8"/>
      <c r="G108" s="73" t="s">
        <v>481</v>
      </c>
      <c r="H108" s="68" t="s">
        <v>164</v>
      </c>
      <c r="I108" s="68">
        <v>15</v>
      </c>
      <c r="J108" s="68">
        <v>12</v>
      </c>
      <c r="K108" s="68">
        <v>24</v>
      </c>
      <c r="L108" s="7"/>
      <c r="M108" s="7"/>
      <c r="N108" s="8"/>
      <c r="O108" s="8" t="s">
        <v>399</v>
      </c>
    </row>
    <row r="109" spans="1:15" ht="43.15" customHeight="1">
      <c r="A109" s="24" t="s">
        <v>482</v>
      </c>
      <c r="B109" s="6" t="s">
        <v>483</v>
      </c>
      <c r="C109" s="7" t="s">
        <v>13</v>
      </c>
      <c r="D109" s="7">
        <v>6</v>
      </c>
      <c r="E109" s="8"/>
      <c r="F109" s="8"/>
      <c r="G109" s="73" t="s">
        <v>484</v>
      </c>
      <c r="H109" s="68" t="s">
        <v>166</v>
      </c>
      <c r="I109" s="68">
        <v>16</v>
      </c>
      <c r="J109" s="68">
        <v>16</v>
      </c>
      <c r="K109" s="68">
        <v>16</v>
      </c>
      <c r="L109" s="7"/>
      <c r="M109" s="7"/>
      <c r="N109" s="8"/>
      <c r="O109" s="8" t="s">
        <v>399</v>
      </c>
    </row>
    <row r="110" spans="1:15" ht="43.15" customHeight="1">
      <c r="A110" s="24" t="s">
        <v>485</v>
      </c>
      <c r="B110" s="6" t="s">
        <v>486</v>
      </c>
      <c r="C110" s="7" t="s">
        <v>13</v>
      </c>
      <c r="D110" s="7">
        <v>6</v>
      </c>
      <c r="E110" s="8"/>
      <c r="F110" s="8"/>
      <c r="G110" s="73" t="s">
        <v>487</v>
      </c>
      <c r="H110" s="68"/>
      <c r="I110" s="68"/>
      <c r="J110" s="68"/>
      <c r="K110" s="68"/>
      <c r="L110" s="7"/>
      <c r="M110" s="7"/>
      <c r="N110" s="8"/>
      <c r="O110" s="8" t="s">
        <v>399</v>
      </c>
    </row>
    <row r="111" spans="1:15" ht="43.15" customHeight="1">
      <c r="A111" s="24" t="s">
        <v>488</v>
      </c>
      <c r="B111" s="6" t="s">
        <v>489</v>
      </c>
      <c r="C111" s="7" t="s">
        <v>13</v>
      </c>
      <c r="D111" s="7">
        <v>6</v>
      </c>
      <c r="E111" s="8"/>
      <c r="F111" s="8"/>
      <c r="G111" s="73" t="s">
        <v>490</v>
      </c>
      <c r="H111" s="68"/>
      <c r="I111" s="68"/>
      <c r="J111" s="68"/>
      <c r="K111" s="68"/>
      <c r="L111" s="7"/>
      <c r="M111" s="7"/>
      <c r="N111" s="8"/>
      <c r="O111" s="8" t="s">
        <v>399</v>
      </c>
    </row>
    <row r="112" spans="1:15" ht="43.15" customHeight="1">
      <c r="A112" s="24" t="s">
        <v>491</v>
      </c>
      <c r="B112" s="6" t="s">
        <v>492</v>
      </c>
      <c r="C112" s="7" t="s">
        <v>13</v>
      </c>
      <c r="D112" s="7">
        <v>6</v>
      </c>
      <c r="E112" s="8"/>
      <c r="F112" s="8"/>
      <c r="G112" s="73" t="s">
        <v>493</v>
      </c>
      <c r="H112" s="68"/>
      <c r="I112" s="68"/>
      <c r="J112" s="68"/>
      <c r="K112" s="68"/>
      <c r="L112" s="7"/>
      <c r="M112" s="7"/>
      <c r="N112" s="8"/>
      <c r="O112" s="8" t="s">
        <v>399</v>
      </c>
    </row>
    <row r="113" spans="1:15" ht="43.15" customHeight="1">
      <c r="A113" s="24" t="s">
        <v>494</v>
      </c>
      <c r="B113" s="6" t="s">
        <v>495</v>
      </c>
      <c r="C113" s="7" t="s">
        <v>23</v>
      </c>
      <c r="D113" s="7"/>
      <c r="E113" s="8"/>
      <c r="F113" s="8"/>
      <c r="G113" s="73" t="s">
        <v>496</v>
      </c>
      <c r="H113" s="68" t="s">
        <v>156</v>
      </c>
      <c r="I113" s="68">
        <v>20</v>
      </c>
      <c r="J113" s="68">
        <v>26</v>
      </c>
      <c r="K113" s="68">
        <v>0</v>
      </c>
      <c r="L113" s="7"/>
      <c r="M113" s="7"/>
      <c r="N113" s="8"/>
      <c r="O113" s="8" t="s">
        <v>399</v>
      </c>
    </row>
    <row r="114" spans="1:15" ht="43.15" customHeight="1">
      <c r="A114" s="24" t="s">
        <v>497</v>
      </c>
      <c r="B114" s="6" t="s">
        <v>498</v>
      </c>
      <c r="C114" s="7" t="s">
        <v>23</v>
      </c>
      <c r="D114" s="7"/>
      <c r="E114" s="8"/>
      <c r="F114" s="8"/>
      <c r="G114" s="73" t="s">
        <v>499</v>
      </c>
      <c r="H114" s="68" t="s">
        <v>156</v>
      </c>
      <c r="I114" s="68">
        <v>0</v>
      </c>
      <c r="J114" s="68">
        <v>0</v>
      </c>
      <c r="K114" s="68">
        <v>17.5</v>
      </c>
      <c r="L114" s="7"/>
      <c r="M114" s="7"/>
      <c r="N114" s="8"/>
      <c r="O114" s="8" t="s">
        <v>399</v>
      </c>
    </row>
    <row r="115" spans="1:15" ht="43.15" customHeight="1">
      <c r="A115" s="24" t="s">
        <v>500</v>
      </c>
      <c r="B115" s="6" t="s">
        <v>501</v>
      </c>
      <c r="C115" s="7" t="s">
        <v>13</v>
      </c>
      <c r="D115" s="7">
        <v>6</v>
      </c>
      <c r="E115" s="8"/>
      <c r="F115" s="8"/>
      <c r="G115" s="73" t="s">
        <v>502</v>
      </c>
      <c r="H115" s="68"/>
      <c r="I115" s="68"/>
      <c r="J115" s="68"/>
      <c r="K115" s="68"/>
      <c r="L115" s="7"/>
      <c r="M115" s="7"/>
      <c r="N115" s="8"/>
      <c r="O115" s="8" t="s">
        <v>399</v>
      </c>
    </row>
    <row r="116" spans="1:15" ht="43.15" customHeight="1">
      <c r="A116" s="24" t="s">
        <v>503</v>
      </c>
      <c r="B116" s="6" t="s">
        <v>504</v>
      </c>
      <c r="C116" s="7" t="s">
        <v>23</v>
      </c>
      <c r="D116" s="7"/>
      <c r="E116" s="8"/>
      <c r="F116" s="8"/>
      <c r="G116" s="73" t="s">
        <v>505</v>
      </c>
      <c r="H116" s="68" t="s">
        <v>157</v>
      </c>
      <c r="I116" s="68">
        <v>14</v>
      </c>
      <c r="J116" s="68">
        <v>12</v>
      </c>
      <c r="K116" s="68">
        <v>0</v>
      </c>
      <c r="L116" s="7"/>
      <c r="M116" s="7"/>
      <c r="N116" s="8"/>
      <c r="O116" s="8" t="s">
        <v>399</v>
      </c>
    </row>
    <row r="117" spans="1:15" ht="43.15" customHeight="1">
      <c r="A117" s="24" t="s">
        <v>506</v>
      </c>
      <c r="B117" s="6" t="s">
        <v>507</v>
      </c>
      <c r="C117" s="7" t="s">
        <v>23</v>
      </c>
      <c r="D117" s="7"/>
      <c r="E117" s="8"/>
      <c r="F117" s="8"/>
      <c r="G117" s="73" t="s">
        <v>508</v>
      </c>
      <c r="H117" s="68" t="s">
        <v>157</v>
      </c>
      <c r="I117" s="68">
        <v>20</v>
      </c>
      <c r="J117" s="68">
        <v>20</v>
      </c>
      <c r="K117" s="68">
        <v>8</v>
      </c>
      <c r="L117" s="7"/>
      <c r="M117" s="7"/>
      <c r="N117" s="8"/>
      <c r="O117" s="8" t="s">
        <v>399</v>
      </c>
    </row>
    <row r="118" spans="1:15" ht="43.15" customHeight="1">
      <c r="A118" s="24" t="s">
        <v>509</v>
      </c>
      <c r="B118" s="6" t="s">
        <v>510</v>
      </c>
      <c r="C118" s="7" t="s">
        <v>13</v>
      </c>
      <c r="D118" s="7">
        <v>6</v>
      </c>
      <c r="E118" s="8"/>
      <c r="F118" s="8"/>
      <c r="G118" s="73" t="s">
        <v>511</v>
      </c>
      <c r="H118" s="68"/>
      <c r="I118" s="68"/>
      <c r="J118" s="68"/>
      <c r="K118" s="68"/>
      <c r="L118" s="7"/>
      <c r="M118" s="7"/>
      <c r="N118" s="8"/>
      <c r="O118" s="8" t="s">
        <v>399</v>
      </c>
    </row>
    <row r="119" spans="1:15" ht="43.15" customHeight="1">
      <c r="A119" s="24" t="s">
        <v>512</v>
      </c>
      <c r="B119" s="6" t="s">
        <v>513</v>
      </c>
      <c r="C119" s="7" t="s">
        <v>23</v>
      </c>
      <c r="D119" s="7"/>
      <c r="E119" s="8"/>
      <c r="F119" s="8"/>
      <c r="G119" s="73" t="s">
        <v>514</v>
      </c>
      <c r="H119" s="68" t="s">
        <v>156</v>
      </c>
      <c r="I119" s="68">
        <v>8</v>
      </c>
      <c r="J119" s="68">
        <v>8</v>
      </c>
      <c r="K119" s="68">
        <v>0</v>
      </c>
      <c r="L119" s="7"/>
      <c r="M119" s="7"/>
      <c r="N119" s="8"/>
      <c r="O119" s="8" t="s">
        <v>399</v>
      </c>
    </row>
    <row r="120" spans="1:15" ht="43.15" customHeight="1">
      <c r="A120" s="24" t="s">
        <v>515</v>
      </c>
      <c r="B120" s="6" t="s">
        <v>516</v>
      </c>
      <c r="C120" s="7" t="s">
        <v>23</v>
      </c>
      <c r="D120" s="7"/>
      <c r="E120" s="8"/>
      <c r="F120" s="8"/>
      <c r="G120" s="73" t="s">
        <v>517</v>
      </c>
      <c r="H120" s="68" t="s">
        <v>156</v>
      </c>
      <c r="I120" s="68">
        <v>10</v>
      </c>
      <c r="J120" s="68">
        <v>6</v>
      </c>
      <c r="K120" s="68">
        <v>3</v>
      </c>
      <c r="L120" s="7"/>
      <c r="M120" s="7"/>
      <c r="N120" s="8"/>
      <c r="O120" s="8" t="s">
        <v>399</v>
      </c>
    </row>
    <row r="121" spans="1:15" ht="43.15" customHeight="1">
      <c r="A121" s="24" t="s">
        <v>518</v>
      </c>
      <c r="B121" s="6" t="s">
        <v>519</v>
      </c>
      <c r="C121" s="7" t="s">
        <v>23</v>
      </c>
      <c r="D121" s="7"/>
      <c r="E121" s="8"/>
      <c r="F121" s="8"/>
      <c r="G121" s="73" t="s">
        <v>520</v>
      </c>
      <c r="H121" s="68" t="s">
        <v>156</v>
      </c>
      <c r="I121" s="68">
        <v>14</v>
      </c>
      <c r="J121" s="68">
        <v>12</v>
      </c>
      <c r="K121" s="68">
        <v>4</v>
      </c>
      <c r="L121" s="7"/>
      <c r="M121" s="7"/>
      <c r="N121" s="8"/>
      <c r="O121" s="8" t="s">
        <v>399</v>
      </c>
    </row>
    <row r="122" spans="1:15" ht="43.15" customHeight="1">
      <c r="A122" s="24" t="s">
        <v>521</v>
      </c>
      <c r="B122" s="6" t="s">
        <v>522</v>
      </c>
      <c r="C122" s="7" t="s">
        <v>13</v>
      </c>
      <c r="D122" s="7">
        <v>6</v>
      </c>
      <c r="E122" s="8"/>
      <c r="F122" s="8"/>
      <c r="G122" s="73" t="s">
        <v>523</v>
      </c>
      <c r="H122" s="68" t="s">
        <v>157</v>
      </c>
      <c r="I122" s="68"/>
      <c r="J122" s="68"/>
      <c r="K122" s="68"/>
      <c r="L122" s="7"/>
      <c r="M122" s="7"/>
      <c r="N122" s="8"/>
      <c r="O122" s="8" t="s">
        <v>399</v>
      </c>
    </row>
    <row r="123" spans="1:15" ht="43.15" customHeight="1">
      <c r="A123" s="24" t="s">
        <v>524</v>
      </c>
      <c r="B123" s="6" t="s">
        <v>525</v>
      </c>
      <c r="C123" s="7" t="s">
        <v>23</v>
      </c>
      <c r="D123" s="7"/>
      <c r="E123" s="8"/>
      <c r="F123" s="8"/>
      <c r="G123" s="73" t="s">
        <v>526</v>
      </c>
      <c r="H123" s="68" t="s">
        <v>156</v>
      </c>
      <c r="I123" s="68">
        <v>22</v>
      </c>
      <c r="J123" s="68">
        <v>4</v>
      </c>
      <c r="K123" s="68">
        <v>0</v>
      </c>
      <c r="L123" s="7"/>
      <c r="M123" s="7"/>
      <c r="N123" s="8"/>
      <c r="O123" s="8" t="s">
        <v>399</v>
      </c>
    </row>
    <row r="124" spans="1:15" ht="43.15" customHeight="1">
      <c r="A124" s="24" t="s">
        <v>527</v>
      </c>
      <c r="B124" s="6" t="s">
        <v>528</v>
      </c>
      <c r="C124" s="7" t="s">
        <v>23</v>
      </c>
      <c r="D124" s="7"/>
      <c r="E124" s="8"/>
      <c r="F124" s="8"/>
      <c r="G124" s="73" t="s">
        <v>529</v>
      </c>
      <c r="H124" s="7"/>
      <c r="I124" s="68"/>
      <c r="J124" s="68"/>
      <c r="K124" s="68"/>
      <c r="L124" s="7"/>
      <c r="M124" s="7"/>
      <c r="N124" s="8"/>
      <c r="O124" s="8" t="s">
        <v>399</v>
      </c>
    </row>
    <row r="125" spans="1:15" ht="43.15" customHeight="1">
      <c r="A125" s="24"/>
      <c r="B125" s="6" t="s">
        <v>284</v>
      </c>
      <c r="C125" s="7" t="s">
        <v>38</v>
      </c>
      <c r="D125" s="11"/>
      <c r="E125" s="8"/>
      <c r="F125" s="8"/>
      <c r="G125" s="7"/>
      <c r="H125" s="7"/>
      <c r="I125" s="7"/>
      <c r="J125" s="7"/>
      <c r="K125" s="7"/>
      <c r="L125" s="7"/>
      <c r="M125" s="7"/>
      <c r="N125" s="8"/>
      <c r="O125" s="8" t="s">
        <v>399</v>
      </c>
    </row>
    <row r="126" spans="1:15" ht="43.15" customHeight="1">
      <c r="A126" s="24" t="s">
        <v>530</v>
      </c>
      <c r="B126" s="6" t="s">
        <v>531</v>
      </c>
      <c r="C126" s="7" t="s">
        <v>23</v>
      </c>
      <c r="D126" s="7"/>
      <c r="E126" s="8"/>
      <c r="F126" s="8"/>
      <c r="G126" s="73" t="s">
        <v>532</v>
      </c>
      <c r="H126" s="68" t="s">
        <v>156</v>
      </c>
      <c r="I126" s="68">
        <v>8</v>
      </c>
      <c r="J126" s="68">
        <v>12</v>
      </c>
      <c r="K126" s="68">
        <v>0</v>
      </c>
      <c r="L126" s="7"/>
      <c r="M126" s="7"/>
      <c r="N126" s="8"/>
      <c r="O126" s="8" t="s">
        <v>399</v>
      </c>
    </row>
    <row r="127" spans="1:15" ht="43.15" customHeight="1">
      <c r="A127" s="24" t="s">
        <v>533</v>
      </c>
      <c r="B127" s="6" t="s">
        <v>534</v>
      </c>
      <c r="C127" s="7" t="s">
        <v>23</v>
      </c>
      <c r="D127" s="7"/>
      <c r="E127" s="8"/>
      <c r="F127" s="8"/>
      <c r="G127" s="73" t="s">
        <v>535</v>
      </c>
      <c r="H127" s="68" t="s">
        <v>157</v>
      </c>
      <c r="I127" s="68">
        <v>8</v>
      </c>
      <c r="J127" s="68">
        <v>12</v>
      </c>
      <c r="K127" s="68">
        <v>0</v>
      </c>
      <c r="L127" s="7"/>
      <c r="M127" s="7"/>
      <c r="N127" s="8"/>
      <c r="O127" s="8" t="s">
        <v>399</v>
      </c>
    </row>
    <row r="128" spans="1:15" ht="43.15" customHeight="1">
      <c r="A128" s="24" t="s">
        <v>536</v>
      </c>
      <c r="B128" s="6" t="s">
        <v>537</v>
      </c>
      <c r="C128" s="7" t="s">
        <v>23</v>
      </c>
      <c r="D128" s="7"/>
      <c r="E128" s="8"/>
      <c r="F128" s="8"/>
      <c r="G128" s="73" t="s">
        <v>538</v>
      </c>
      <c r="H128" s="7"/>
      <c r="I128" s="7"/>
      <c r="J128" s="7"/>
      <c r="K128" s="7"/>
      <c r="L128" s="7"/>
      <c r="M128" s="7"/>
      <c r="N128" s="8"/>
      <c r="O128" s="8" t="s">
        <v>399</v>
      </c>
    </row>
    <row r="129" spans="1:15" ht="43.15" customHeight="1">
      <c r="A129" s="24"/>
      <c r="B129" s="6" t="s">
        <v>284</v>
      </c>
      <c r="C129" s="7" t="s">
        <v>38</v>
      </c>
      <c r="D129" s="11"/>
      <c r="E129" s="8"/>
      <c r="F129" s="8"/>
      <c r="G129" s="7"/>
      <c r="H129" s="7"/>
      <c r="I129" s="7"/>
      <c r="J129" s="7"/>
      <c r="K129" s="7"/>
      <c r="L129" s="7"/>
      <c r="M129" s="7"/>
      <c r="N129" s="8"/>
      <c r="O129" s="8" t="s">
        <v>399</v>
      </c>
    </row>
    <row r="130" spans="1:15" ht="43.15" customHeight="1">
      <c r="A130" s="24" t="s">
        <v>539</v>
      </c>
      <c r="B130" s="6" t="s">
        <v>540</v>
      </c>
      <c r="C130" s="7" t="s">
        <v>23</v>
      </c>
      <c r="D130" s="7"/>
      <c r="E130" s="8"/>
      <c r="F130" s="8"/>
      <c r="G130" s="73" t="s">
        <v>541</v>
      </c>
      <c r="H130" s="68" t="s">
        <v>157</v>
      </c>
      <c r="I130" s="68">
        <v>8</v>
      </c>
      <c r="J130" s="68">
        <v>12</v>
      </c>
      <c r="K130" s="68">
        <v>0</v>
      </c>
      <c r="L130" s="7"/>
      <c r="M130" s="7"/>
      <c r="N130" s="8"/>
      <c r="O130" s="8" t="s">
        <v>399</v>
      </c>
    </row>
    <row r="131" spans="1:15" ht="43.15" customHeight="1">
      <c r="A131" s="24" t="s">
        <v>542</v>
      </c>
      <c r="B131" s="6" t="s">
        <v>543</v>
      </c>
      <c r="C131" s="7" t="s">
        <v>23</v>
      </c>
      <c r="D131" s="7"/>
      <c r="E131" s="8"/>
      <c r="F131" s="8"/>
      <c r="G131" s="73" t="s">
        <v>544</v>
      </c>
      <c r="H131" s="68" t="s">
        <v>157</v>
      </c>
      <c r="I131" s="68">
        <v>8</v>
      </c>
      <c r="J131" s="68">
        <v>12</v>
      </c>
      <c r="K131" s="68">
        <v>0</v>
      </c>
      <c r="L131" s="7"/>
      <c r="M131" s="7"/>
      <c r="N131" s="8"/>
      <c r="O131" s="8" t="s">
        <v>399</v>
      </c>
    </row>
    <row r="132" spans="1:15" ht="43.15" customHeight="1">
      <c r="A132" s="24" t="s">
        <v>545</v>
      </c>
      <c r="B132" s="6" t="s">
        <v>546</v>
      </c>
      <c r="C132" s="7" t="s">
        <v>13</v>
      </c>
      <c r="D132" s="7">
        <v>6</v>
      </c>
      <c r="E132" s="8"/>
      <c r="F132" s="8"/>
      <c r="G132" s="73" t="s">
        <v>547</v>
      </c>
      <c r="H132" s="68" t="s">
        <v>152</v>
      </c>
      <c r="I132" s="68">
        <v>24</v>
      </c>
      <c r="J132" s="68"/>
      <c r="K132" s="68">
        <v>30</v>
      </c>
      <c r="L132" s="7"/>
      <c r="M132" s="7"/>
      <c r="N132" s="8"/>
      <c r="O132" s="8" t="s">
        <v>399</v>
      </c>
    </row>
    <row r="133" spans="1:15" ht="43.15" customHeight="1">
      <c r="A133" s="24" t="s">
        <v>548</v>
      </c>
      <c r="B133" s="6" t="s">
        <v>549</v>
      </c>
      <c r="C133" s="7" t="s">
        <v>13</v>
      </c>
      <c r="D133" s="7">
        <v>6</v>
      </c>
      <c r="E133" s="8"/>
      <c r="F133" s="8"/>
      <c r="G133" s="73" t="s">
        <v>550</v>
      </c>
      <c r="H133" s="7"/>
      <c r="I133" s="68"/>
      <c r="J133" s="68"/>
      <c r="K133" s="68"/>
      <c r="L133" s="7"/>
      <c r="M133" s="7"/>
      <c r="N133" s="8"/>
      <c r="O133" s="8" t="s">
        <v>399</v>
      </c>
    </row>
    <row r="134" spans="1:15" ht="43.15" customHeight="1">
      <c r="A134" s="24" t="s">
        <v>551</v>
      </c>
      <c r="B134" s="6" t="s">
        <v>552</v>
      </c>
      <c r="C134" s="7" t="s">
        <v>23</v>
      </c>
      <c r="D134" s="7"/>
      <c r="E134" s="8"/>
      <c r="F134" s="8"/>
      <c r="G134" s="73" t="s">
        <v>553</v>
      </c>
      <c r="H134" s="68" t="s">
        <v>128</v>
      </c>
      <c r="I134" s="68">
        <v>20</v>
      </c>
      <c r="J134" s="68">
        <v>20</v>
      </c>
      <c r="K134" s="68"/>
      <c r="L134" s="7"/>
      <c r="M134" s="7"/>
      <c r="N134" s="8"/>
      <c r="O134" s="8" t="s">
        <v>399</v>
      </c>
    </row>
    <row r="135" spans="1:15" ht="43.15" customHeight="1">
      <c r="A135" s="24" t="s">
        <v>554</v>
      </c>
      <c r="B135" s="6" t="s">
        <v>555</v>
      </c>
      <c r="C135" s="7" t="s">
        <v>23</v>
      </c>
      <c r="D135" s="7"/>
      <c r="E135" s="8"/>
      <c r="F135" s="8"/>
      <c r="G135" s="73" t="s">
        <v>556</v>
      </c>
      <c r="H135" s="7"/>
      <c r="I135" s="7"/>
      <c r="J135" s="7"/>
      <c r="K135" s="7"/>
      <c r="L135" s="7"/>
      <c r="M135" s="7"/>
      <c r="N135" s="8"/>
      <c r="O135" s="8" t="s">
        <v>399</v>
      </c>
    </row>
    <row r="136" spans="1:15" ht="43.15" customHeight="1">
      <c r="A136" s="24"/>
      <c r="B136" s="6" t="s">
        <v>284</v>
      </c>
      <c r="C136" s="7" t="s">
        <v>38</v>
      </c>
      <c r="D136" s="11"/>
      <c r="E136" s="8"/>
      <c r="F136" s="8"/>
      <c r="G136" s="7"/>
      <c r="H136" s="7"/>
      <c r="I136" s="7"/>
      <c r="J136" s="7"/>
      <c r="K136" s="7"/>
      <c r="L136" s="7"/>
      <c r="M136" s="7"/>
      <c r="N136" s="8"/>
      <c r="O136" s="8" t="s">
        <v>399</v>
      </c>
    </row>
    <row r="137" spans="1:15" ht="43.15" customHeight="1">
      <c r="A137" s="24" t="s">
        <v>557</v>
      </c>
      <c r="B137" s="6" t="s">
        <v>558</v>
      </c>
      <c r="C137" s="7" t="s">
        <v>23</v>
      </c>
      <c r="D137" s="7"/>
      <c r="E137" s="8"/>
      <c r="F137" s="8"/>
      <c r="G137" s="73" t="s">
        <v>559</v>
      </c>
      <c r="H137" s="68" t="s">
        <v>128</v>
      </c>
      <c r="I137" s="68">
        <v>20</v>
      </c>
      <c r="J137" s="68">
        <v>10</v>
      </c>
      <c r="K137" s="68"/>
      <c r="L137" s="7"/>
      <c r="M137" s="7"/>
      <c r="N137" s="8"/>
      <c r="O137" s="8" t="s">
        <v>399</v>
      </c>
    </row>
    <row r="138" spans="1:15" ht="43.15" customHeight="1">
      <c r="A138" s="24" t="s">
        <v>560</v>
      </c>
      <c r="B138" s="6" t="s">
        <v>561</v>
      </c>
      <c r="C138" s="7" t="s">
        <v>23</v>
      </c>
      <c r="D138" s="7"/>
      <c r="E138" s="8"/>
      <c r="F138" s="8"/>
      <c r="G138" s="73" t="s">
        <v>562</v>
      </c>
      <c r="H138" s="68" t="s">
        <v>128</v>
      </c>
      <c r="I138" s="68">
        <v>20</v>
      </c>
      <c r="J138" s="68">
        <v>10</v>
      </c>
      <c r="K138" s="68"/>
      <c r="L138" s="7"/>
      <c r="M138" s="7"/>
      <c r="N138" s="8"/>
      <c r="O138" s="8" t="s">
        <v>399</v>
      </c>
    </row>
    <row r="139" spans="1:15" ht="43.15" customHeight="1">
      <c r="A139" s="24" t="s">
        <v>563</v>
      </c>
      <c r="B139" s="6" t="s">
        <v>564</v>
      </c>
      <c r="C139" s="7" t="s">
        <v>13</v>
      </c>
      <c r="D139" s="7">
        <v>6</v>
      </c>
      <c r="E139" s="8"/>
      <c r="F139" s="8"/>
      <c r="G139" s="73" t="s">
        <v>565</v>
      </c>
      <c r="H139" s="7"/>
      <c r="I139" s="7"/>
      <c r="J139" s="7"/>
      <c r="K139" s="7"/>
      <c r="L139" s="7"/>
      <c r="M139" s="7"/>
      <c r="N139" s="8"/>
      <c r="O139" s="8" t="s">
        <v>399</v>
      </c>
    </row>
    <row r="140" spans="1:15" ht="43.15" customHeight="1">
      <c r="A140" s="24" t="s">
        <v>566</v>
      </c>
      <c r="B140" s="6" t="s">
        <v>567</v>
      </c>
      <c r="C140" s="7" t="s">
        <v>23</v>
      </c>
      <c r="D140" s="7"/>
      <c r="E140" s="8"/>
      <c r="F140" s="8"/>
      <c r="G140" s="73" t="s">
        <v>568</v>
      </c>
      <c r="H140" s="68" t="s">
        <v>151</v>
      </c>
      <c r="I140" s="68">
        <v>12</v>
      </c>
      <c r="J140" s="68">
        <v>16</v>
      </c>
      <c r="K140" s="68">
        <v>8</v>
      </c>
      <c r="L140" s="7"/>
      <c r="M140" s="7"/>
      <c r="N140" s="8"/>
      <c r="O140" s="8" t="s">
        <v>399</v>
      </c>
    </row>
    <row r="141" spans="1:15" ht="43.15" customHeight="1">
      <c r="A141" s="24" t="s">
        <v>569</v>
      </c>
      <c r="B141" s="6" t="s">
        <v>464</v>
      </c>
      <c r="C141" s="7" t="s">
        <v>23</v>
      </c>
      <c r="D141" s="7"/>
      <c r="E141" s="8"/>
      <c r="F141" s="8"/>
      <c r="G141" s="73" t="s">
        <v>465</v>
      </c>
      <c r="H141" s="68" t="s">
        <v>151</v>
      </c>
      <c r="I141" s="68">
        <v>12</v>
      </c>
      <c r="J141" s="68">
        <v>18</v>
      </c>
      <c r="K141" s="68"/>
      <c r="L141" s="7"/>
      <c r="M141" s="7"/>
      <c r="N141" s="8"/>
      <c r="O141" s="8" t="s">
        <v>399</v>
      </c>
    </row>
    <row r="142" spans="1:15" ht="43.15" customHeight="1">
      <c r="A142" s="24" t="s">
        <v>570</v>
      </c>
      <c r="B142" s="65" t="s">
        <v>571</v>
      </c>
      <c r="C142" s="7" t="s">
        <v>13</v>
      </c>
      <c r="D142" s="7">
        <v>6</v>
      </c>
      <c r="E142" s="7"/>
      <c r="F142" s="7"/>
      <c r="G142" s="73" t="s">
        <v>572</v>
      </c>
      <c r="H142" s="68" t="s">
        <v>160</v>
      </c>
      <c r="I142" s="68">
        <v>28</v>
      </c>
      <c r="J142" s="68">
        <v>28</v>
      </c>
      <c r="K142" s="68"/>
      <c r="L142" s="7"/>
      <c r="M142" s="7"/>
      <c r="N142" s="8"/>
      <c r="O142" s="8" t="s">
        <v>573</v>
      </c>
    </row>
    <row r="143" spans="1:15" ht="43.15" customHeight="1">
      <c r="A143" s="24" t="s">
        <v>574</v>
      </c>
      <c r="B143" s="65" t="s">
        <v>575</v>
      </c>
      <c r="C143" s="7" t="s">
        <v>13</v>
      </c>
      <c r="D143" s="7">
        <v>6</v>
      </c>
      <c r="E143" s="7"/>
      <c r="F143" s="7"/>
      <c r="G143" s="73" t="s">
        <v>576</v>
      </c>
      <c r="H143" s="68" t="s">
        <v>153</v>
      </c>
      <c r="I143" s="68">
        <v>20</v>
      </c>
      <c r="J143" s="68">
        <v>24</v>
      </c>
      <c r="K143" s="68">
        <v>12</v>
      </c>
      <c r="L143" s="7"/>
      <c r="M143" s="7"/>
      <c r="N143" s="8"/>
      <c r="O143" s="8" t="s">
        <v>573</v>
      </c>
    </row>
    <row r="144" spans="1:15" ht="43.15" customHeight="1">
      <c r="A144" s="24" t="s">
        <v>577</v>
      </c>
      <c r="B144" s="65" t="s">
        <v>578</v>
      </c>
      <c r="C144" s="7" t="s">
        <v>13</v>
      </c>
      <c r="D144" s="7">
        <v>6</v>
      </c>
      <c r="E144" s="7"/>
      <c r="F144" s="7"/>
      <c r="G144" s="73" t="s">
        <v>579</v>
      </c>
      <c r="H144" s="68" t="s">
        <v>150</v>
      </c>
      <c r="I144" s="68">
        <v>20</v>
      </c>
      <c r="J144" s="68">
        <v>36</v>
      </c>
      <c r="K144" s="68"/>
      <c r="L144" s="7"/>
      <c r="M144" s="7"/>
      <c r="N144" s="8"/>
      <c r="O144" s="8" t="s">
        <v>573</v>
      </c>
    </row>
    <row r="145" spans="1:15" ht="43.15" customHeight="1">
      <c r="A145" s="24" t="s">
        <v>580</v>
      </c>
      <c r="B145" s="65" t="s">
        <v>581</v>
      </c>
      <c r="C145" s="7" t="s">
        <v>13</v>
      </c>
      <c r="D145" s="7">
        <v>6</v>
      </c>
      <c r="E145" s="7"/>
      <c r="F145" s="7"/>
      <c r="G145" s="73" t="s">
        <v>582</v>
      </c>
      <c r="H145" s="68" t="s">
        <v>150</v>
      </c>
      <c r="I145" s="68">
        <v>20</v>
      </c>
      <c r="J145" s="68">
        <v>36</v>
      </c>
      <c r="K145" s="68"/>
      <c r="L145" s="7"/>
      <c r="M145" s="7"/>
      <c r="N145" s="8"/>
      <c r="O145" s="8" t="s">
        <v>573</v>
      </c>
    </row>
    <row r="146" spans="1:15" ht="43.15" customHeight="1">
      <c r="A146" s="24" t="s">
        <v>583</v>
      </c>
      <c r="B146" s="65" t="s">
        <v>584</v>
      </c>
      <c r="C146" s="7" t="s">
        <v>13</v>
      </c>
      <c r="D146" s="7">
        <v>6</v>
      </c>
      <c r="E146" s="7"/>
      <c r="F146" s="7"/>
      <c r="G146" s="73" t="s">
        <v>585</v>
      </c>
      <c r="H146" s="68" t="s">
        <v>150</v>
      </c>
      <c r="I146" s="68">
        <v>20</v>
      </c>
      <c r="J146" s="68">
        <v>36</v>
      </c>
      <c r="K146" s="68"/>
      <c r="L146" s="7"/>
      <c r="M146" s="7"/>
      <c r="N146" s="8"/>
      <c r="O146" s="8" t="s">
        <v>573</v>
      </c>
    </row>
    <row r="147" spans="1:15" ht="43.15" customHeight="1">
      <c r="A147" s="24" t="s">
        <v>586</v>
      </c>
      <c r="B147" s="65" t="s">
        <v>587</v>
      </c>
      <c r="C147" s="7" t="s">
        <v>13</v>
      </c>
      <c r="D147" s="7">
        <v>6</v>
      </c>
      <c r="E147" s="7"/>
      <c r="F147" s="7"/>
      <c r="G147" s="73" t="s">
        <v>588</v>
      </c>
      <c r="H147" s="68" t="s">
        <v>150</v>
      </c>
      <c r="I147" s="68">
        <v>20</v>
      </c>
      <c r="J147" s="68">
        <v>36</v>
      </c>
      <c r="K147" s="68"/>
      <c r="L147" s="7"/>
      <c r="M147" s="7"/>
      <c r="N147" s="8"/>
      <c r="O147" s="8" t="s">
        <v>573</v>
      </c>
    </row>
    <row r="148" spans="1:15" ht="43.15" customHeight="1">
      <c r="A148" s="24" t="s">
        <v>589</v>
      </c>
      <c r="B148" s="65" t="s">
        <v>590</v>
      </c>
      <c r="C148" s="7" t="s">
        <v>13</v>
      </c>
      <c r="D148" s="7">
        <v>6</v>
      </c>
      <c r="E148" s="7"/>
      <c r="F148" s="7"/>
      <c r="G148" s="73" t="s">
        <v>591</v>
      </c>
      <c r="H148" s="68" t="s">
        <v>152</v>
      </c>
      <c r="I148" s="68">
        <v>18</v>
      </c>
      <c r="J148" s="68">
        <v>18</v>
      </c>
      <c r="K148" s="68">
        <v>18</v>
      </c>
      <c r="L148" s="7"/>
      <c r="M148" s="7"/>
      <c r="N148" s="8"/>
      <c r="O148" s="8" t="s">
        <v>573</v>
      </c>
    </row>
    <row r="149" spans="1:15" ht="43.15" customHeight="1">
      <c r="A149" s="24" t="s">
        <v>592</v>
      </c>
      <c r="B149" s="65" t="s">
        <v>593</v>
      </c>
      <c r="C149" s="7" t="s">
        <v>13</v>
      </c>
      <c r="D149" s="7">
        <v>6</v>
      </c>
      <c r="E149" s="7"/>
      <c r="F149" s="7"/>
      <c r="G149" s="73" t="s">
        <v>594</v>
      </c>
      <c r="H149" s="68" t="s">
        <v>164</v>
      </c>
      <c r="I149" s="68">
        <v>16</v>
      </c>
      <c r="J149" s="68">
        <v>24</v>
      </c>
      <c r="K149" s="68">
        <v>10</v>
      </c>
      <c r="L149" s="7"/>
      <c r="M149" s="7"/>
      <c r="N149" s="8"/>
      <c r="O149" s="8" t="s">
        <v>573</v>
      </c>
    </row>
    <row r="150" spans="1:15" ht="43.15" customHeight="1">
      <c r="A150" s="24" t="s">
        <v>595</v>
      </c>
      <c r="B150" s="65" t="s">
        <v>596</v>
      </c>
      <c r="C150" s="7" t="s">
        <v>13</v>
      </c>
      <c r="D150" s="7">
        <v>6</v>
      </c>
      <c r="E150" s="7"/>
      <c r="F150" s="7"/>
      <c r="G150" s="73" t="s">
        <v>597</v>
      </c>
      <c r="H150" s="68" t="s">
        <v>152</v>
      </c>
      <c r="I150" s="68">
        <v>18</v>
      </c>
      <c r="J150" s="68">
        <v>18</v>
      </c>
      <c r="K150" s="68">
        <v>18</v>
      </c>
      <c r="L150" s="7"/>
      <c r="M150" s="7"/>
      <c r="N150" s="8"/>
      <c r="O150" s="8" t="s">
        <v>573</v>
      </c>
    </row>
    <row r="151" spans="1:15" ht="43.15" customHeight="1">
      <c r="A151" s="24" t="s">
        <v>598</v>
      </c>
      <c r="B151" s="65" t="s">
        <v>599</v>
      </c>
      <c r="C151" s="7" t="s">
        <v>13</v>
      </c>
      <c r="D151" s="7">
        <v>6</v>
      </c>
      <c r="E151" s="7"/>
      <c r="F151" s="7"/>
      <c r="G151" s="73" t="s">
        <v>600</v>
      </c>
      <c r="H151" s="68" t="s">
        <v>160</v>
      </c>
      <c r="I151" s="68">
        <v>28</v>
      </c>
      <c r="J151" s="68">
        <v>28</v>
      </c>
      <c r="K151" s="68"/>
      <c r="L151" s="7"/>
      <c r="M151" s="7"/>
      <c r="N151" s="8"/>
      <c r="O151" s="8" t="s">
        <v>573</v>
      </c>
    </row>
    <row r="152" spans="1:15" ht="43.15" customHeight="1">
      <c r="A152" s="24" t="s">
        <v>601</v>
      </c>
      <c r="B152" s="65" t="s">
        <v>602</v>
      </c>
      <c r="C152" s="7" t="s">
        <v>13</v>
      </c>
      <c r="D152" s="7">
        <v>6</v>
      </c>
      <c r="E152" s="7"/>
      <c r="F152" s="7"/>
      <c r="G152" s="73" t="s">
        <v>603</v>
      </c>
      <c r="H152" s="7"/>
      <c r="I152" s="7"/>
      <c r="J152" s="7"/>
      <c r="K152" s="7"/>
      <c r="L152" s="7"/>
      <c r="M152" s="7"/>
      <c r="N152" s="8"/>
      <c r="O152" s="8" t="s">
        <v>573</v>
      </c>
    </row>
    <row r="153" spans="1:15" ht="43.15" customHeight="1">
      <c r="A153" s="24" t="s">
        <v>604</v>
      </c>
      <c r="B153" s="65" t="s">
        <v>605</v>
      </c>
      <c r="C153" s="7" t="s">
        <v>23</v>
      </c>
      <c r="D153" s="7"/>
      <c r="E153" s="7"/>
      <c r="F153" s="7"/>
      <c r="G153" s="73" t="s">
        <v>606</v>
      </c>
      <c r="H153" s="68" t="s">
        <v>128</v>
      </c>
      <c r="I153" s="68">
        <v>20</v>
      </c>
      <c r="J153" s="68">
        <v>20</v>
      </c>
      <c r="K153" s="68"/>
      <c r="L153" s="7"/>
      <c r="M153" s="7"/>
      <c r="N153" s="8"/>
      <c r="O153" s="8" t="s">
        <v>573</v>
      </c>
    </row>
    <row r="154" spans="1:15" ht="43.15" customHeight="1">
      <c r="A154" s="24" t="s">
        <v>607</v>
      </c>
      <c r="B154" s="65" t="s">
        <v>608</v>
      </c>
      <c r="C154" s="7" t="s">
        <v>23</v>
      </c>
      <c r="D154" s="7"/>
      <c r="E154" s="7"/>
      <c r="F154" s="7"/>
      <c r="G154" s="73" t="s">
        <v>609</v>
      </c>
      <c r="H154" s="68" t="s">
        <v>130</v>
      </c>
      <c r="I154" s="7"/>
      <c r="J154" s="7"/>
      <c r="K154" s="7"/>
      <c r="L154" s="7"/>
      <c r="M154" s="7"/>
      <c r="N154" s="8"/>
      <c r="O154" s="8" t="s">
        <v>573</v>
      </c>
    </row>
    <row r="155" spans="1:15" ht="43.15" customHeight="1">
      <c r="A155" s="24"/>
      <c r="B155" s="65" t="s">
        <v>284</v>
      </c>
      <c r="C155" s="7" t="s">
        <v>38</v>
      </c>
      <c r="D155" s="7"/>
      <c r="E155" s="7"/>
      <c r="F155" s="7"/>
      <c r="G155" s="7"/>
      <c r="H155" s="7"/>
      <c r="I155" s="7"/>
      <c r="J155" s="7"/>
      <c r="K155" s="7"/>
      <c r="L155" s="7"/>
      <c r="M155" s="7"/>
      <c r="N155" s="8"/>
      <c r="O155" s="8" t="s">
        <v>573</v>
      </c>
    </row>
    <row r="156" spans="1:15" ht="43.15" customHeight="1">
      <c r="A156" s="24" t="s">
        <v>610</v>
      </c>
      <c r="B156" s="65" t="s">
        <v>611</v>
      </c>
      <c r="C156" s="7" t="s">
        <v>23</v>
      </c>
      <c r="D156" s="7"/>
      <c r="E156" s="7"/>
      <c r="F156" s="7"/>
      <c r="G156" s="73" t="s">
        <v>612</v>
      </c>
      <c r="H156" s="68" t="s">
        <v>128</v>
      </c>
      <c r="I156" s="68">
        <v>20</v>
      </c>
      <c r="J156" s="68">
        <v>10</v>
      </c>
      <c r="K156" s="68"/>
      <c r="L156" s="7"/>
      <c r="M156" s="7"/>
      <c r="N156" s="8"/>
      <c r="O156" s="8" t="s">
        <v>573</v>
      </c>
    </row>
    <row r="157" spans="1:15" ht="43.15" customHeight="1">
      <c r="A157" s="24" t="s">
        <v>613</v>
      </c>
      <c r="B157" s="65" t="s">
        <v>614</v>
      </c>
      <c r="C157" s="7" t="s">
        <v>23</v>
      </c>
      <c r="D157" s="7"/>
      <c r="E157" s="7"/>
      <c r="F157" s="7"/>
      <c r="G157" s="73" t="s">
        <v>615</v>
      </c>
      <c r="H157" s="68" t="s">
        <v>128</v>
      </c>
      <c r="I157" s="68">
        <v>20</v>
      </c>
      <c r="J157" s="68">
        <v>10</v>
      </c>
      <c r="K157" s="68"/>
      <c r="L157" s="7"/>
      <c r="M157" s="7"/>
      <c r="N157" s="8"/>
      <c r="O157" s="8" t="s">
        <v>573</v>
      </c>
    </row>
    <row r="158" spans="1:15" ht="43.15" customHeight="1">
      <c r="A158" s="24" t="s">
        <v>616</v>
      </c>
      <c r="B158" s="65" t="s">
        <v>617</v>
      </c>
      <c r="C158" s="7" t="s">
        <v>13</v>
      </c>
      <c r="D158" s="7">
        <v>6</v>
      </c>
      <c r="E158" s="7"/>
      <c r="F158" s="7"/>
      <c r="G158" s="73" t="s">
        <v>618</v>
      </c>
      <c r="H158" s="68" t="s">
        <v>156</v>
      </c>
      <c r="I158" s="7"/>
      <c r="J158" s="7"/>
      <c r="K158" s="7"/>
      <c r="L158" s="7"/>
      <c r="M158" s="7"/>
      <c r="N158" s="8"/>
      <c r="O158" s="8" t="s">
        <v>573</v>
      </c>
    </row>
    <row r="159" spans="1:15" ht="43.15" customHeight="1">
      <c r="A159" s="24" t="s">
        <v>619</v>
      </c>
      <c r="B159" s="65" t="s">
        <v>620</v>
      </c>
      <c r="C159" s="7" t="s">
        <v>23</v>
      </c>
      <c r="D159" s="7"/>
      <c r="E159" s="7"/>
      <c r="F159" s="7"/>
      <c r="G159" s="73" t="s">
        <v>621</v>
      </c>
      <c r="H159" s="68" t="s">
        <v>156</v>
      </c>
      <c r="I159" s="68">
        <v>10</v>
      </c>
      <c r="J159" s="68">
        <v>14</v>
      </c>
      <c r="K159" s="68">
        <v>6</v>
      </c>
      <c r="L159" s="7"/>
      <c r="M159" s="7"/>
      <c r="N159" s="8"/>
      <c r="O159" s="8" t="s">
        <v>573</v>
      </c>
    </row>
    <row r="160" spans="1:15" ht="43.15" customHeight="1">
      <c r="A160" s="24" t="s">
        <v>622</v>
      </c>
      <c r="B160" s="65" t="s">
        <v>623</v>
      </c>
      <c r="C160" s="7" t="s">
        <v>23</v>
      </c>
      <c r="D160" s="7"/>
      <c r="E160" s="7"/>
      <c r="F160" s="7"/>
      <c r="G160" s="73" t="s">
        <v>624</v>
      </c>
      <c r="H160" s="68" t="s">
        <v>156</v>
      </c>
      <c r="I160" s="68">
        <v>10</v>
      </c>
      <c r="J160" s="68">
        <v>12</v>
      </c>
      <c r="K160" s="68">
        <v>6</v>
      </c>
      <c r="L160" s="7"/>
      <c r="M160" s="7"/>
      <c r="N160" s="8"/>
      <c r="O160" s="8" t="s">
        <v>573</v>
      </c>
    </row>
    <row r="161" spans="1:15" ht="43.15" customHeight="1">
      <c r="A161" s="24" t="s">
        <v>625</v>
      </c>
      <c r="B161" s="6" t="s">
        <v>626</v>
      </c>
      <c r="C161" s="7" t="s">
        <v>13</v>
      </c>
      <c r="D161" s="7">
        <v>6</v>
      </c>
      <c r="E161" s="7"/>
      <c r="F161" s="8"/>
      <c r="G161" s="8"/>
      <c r="H161" s="11"/>
      <c r="I161" s="7"/>
      <c r="J161" s="7"/>
      <c r="K161" s="7"/>
      <c r="L161" s="7"/>
      <c r="M161" s="7"/>
      <c r="N161" s="8"/>
      <c r="O161" s="8" t="s">
        <v>627</v>
      </c>
    </row>
    <row r="162" spans="1:15" ht="43.15" customHeight="1">
      <c r="A162" s="24"/>
      <c r="B162" s="26"/>
      <c r="C162" s="7"/>
      <c r="D162" s="11"/>
      <c r="E162" s="8"/>
      <c r="F162" s="8"/>
      <c r="G162" s="8"/>
      <c r="H162" s="8"/>
      <c r="I162" s="7"/>
      <c r="J162" s="7"/>
      <c r="K162" s="7"/>
      <c r="L162" s="7"/>
      <c r="M162" s="7"/>
      <c r="N162" s="8"/>
      <c r="O162" s="8"/>
    </row>
    <row r="163" spans="1:15" ht="43.15" customHeight="1">
      <c r="A163" s="24"/>
      <c r="B163" s="26"/>
      <c r="C163" s="7"/>
      <c r="D163" s="11"/>
      <c r="E163" s="8"/>
      <c r="F163" s="8"/>
      <c r="G163" s="8"/>
      <c r="H163" s="8"/>
      <c r="I163" s="7"/>
      <c r="J163" s="7"/>
      <c r="K163" s="7"/>
      <c r="L163" s="7"/>
      <c r="M163" s="7"/>
      <c r="N163" s="8"/>
      <c r="O163" s="8"/>
    </row>
    <row r="164" spans="1:15" ht="43.15" customHeight="1">
      <c r="A164" s="24"/>
      <c r="B164" s="26"/>
      <c r="C164" s="7"/>
      <c r="D164" s="11"/>
      <c r="E164" s="8"/>
      <c r="F164" s="8"/>
      <c r="G164" s="8"/>
      <c r="H164" s="8"/>
      <c r="I164" s="7"/>
      <c r="J164" s="7"/>
      <c r="K164" s="7"/>
      <c r="L164" s="7"/>
      <c r="M164" s="7"/>
      <c r="N164" s="8"/>
      <c r="O164" s="8"/>
    </row>
    <row r="165" spans="1:15" ht="43.15" customHeight="1">
      <c r="A165" s="24"/>
      <c r="B165" s="26"/>
      <c r="C165" s="7"/>
      <c r="D165" s="11"/>
      <c r="E165" s="8"/>
      <c r="F165" s="8"/>
      <c r="G165" s="8"/>
      <c r="H165" s="8"/>
      <c r="I165" s="7"/>
      <c r="J165" s="7"/>
      <c r="K165" s="7"/>
      <c r="L165" s="7"/>
      <c r="M165" s="7"/>
      <c r="N165" s="8"/>
      <c r="O165" s="8"/>
    </row>
    <row r="166" spans="1:15" ht="43.15" customHeight="1">
      <c r="A166" s="24"/>
      <c r="B166" s="26"/>
      <c r="C166" s="7"/>
      <c r="D166" s="11"/>
      <c r="E166" s="8"/>
      <c r="F166" s="8"/>
      <c r="G166" s="8"/>
      <c r="H166" s="8"/>
      <c r="I166" s="7"/>
      <c r="J166" s="7"/>
      <c r="K166" s="7"/>
      <c r="L166" s="7"/>
      <c r="M166" s="7"/>
      <c r="N166" s="8"/>
      <c r="O166" s="8"/>
    </row>
    <row r="167" spans="1:15" ht="43.15" customHeight="1">
      <c r="A167" s="24"/>
      <c r="B167" s="26"/>
      <c r="C167" s="7"/>
      <c r="D167" s="11"/>
      <c r="E167" s="8"/>
      <c r="F167" s="8"/>
      <c r="G167" s="8"/>
      <c r="H167" s="8"/>
      <c r="I167" s="7"/>
      <c r="J167" s="7"/>
      <c r="K167" s="7"/>
      <c r="L167" s="7"/>
      <c r="M167" s="7"/>
      <c r="N167" s="8"/>
      <c r="O167" s="8"/>
    </row>
    <row r="168" spans="1:15" ht="43.15" customHeight="1">
      <c r="A168" s="24"/>
      <c r="B168" s="26"/>
      <c r="C168" s="7"/>
      <c r="D168" s="11"/>
      <c r="E168" s="8"/>
      <c r="F168" s="8"/>
      <c r="G168" s="8"/>
      <c r="H168" s="8"/>
      <c r="I168" s="7"/>
      <c r="J168" s="7"/>
      <c r="K168" s="7"/>
      <c r="L168" s="7"/>
      <c r="M168" s="7"/>
      <c r="N168" s="8"/>
      <c r="O168" s="8"/>
    </row>
    <row r="169" spans="1:15" ht="43.15" customHeight="1">
      <c r="A169" s="24"/>
      <c r="B169" s="26"/>
      <c r="C169" s="7"/>
      <c r="D169" s="11"/>
      <c r="E169" s="8"/>
      <c r="F169" s="8"/>
      <c r="G169" s="8"/>
      <c r="H169" s="8"/>
      <c r="I169" s="7"/>
      <c r="J169" s="7"/>
      <c r="K169" s="7"/>
      <c r="L169" s="7"/>
      <c r="M169" s="7"/>
      <c r="N169" s="8"/>
      <c r="O169" s="8"/>
    </row>
    <row r="170" spans="1:15" ht="43.15" customHeight="1">
      <c r="A170" s="24"/>
      <c r="B170" s="26"/>
      <c r="C170" s="7"/>
      <c r="D170" s="11"/>
      <c r="E170" s="8"/>
      <c r="F170" s="8"/>
      <c r="G170" s="8"/>
      <c r="H170" s="8"/>
      <c r="I170" s="7"/>
      <c r="J170" s="7"/>
      <c r="K170" s="7"/>
      <c r="L170" s="7"/>
      <c r="M170" s="7"/>
      <c r="N170" s="8"/>
      <c r="O170" s="8"/>
    </row>
    <row r="171" spans="1:15" ht="43.15" customHeight="1">
      <c r="A171" s="24"/>
      <c r="B171" s="26"/>
      <c r="C171" s="7"/>
      <c r="D171" s="11"/>
      <c r="E171" s="8"/>
      <c r="F171" s="8"/>
      <c r="G171" s="8"/>
      <c r="H171" s="8"/>
      <c r="I171" s="7"/>
      <c r="J171" s="7"/>
      <c r="K171" s="7"/>
      <c r="L171" s="7"/>
      <c r="M171" s="7"/>
      <c r="N171" s="8"/>
      <c r="O171" s="8"/>
    </row>
    <row r="172" spans="1:15" ht="43.15" customHeight="1">
      <c r="A172" s="24"/>
      <c r="B172" s="26"/>
      <c r="C172" s="7"/>
      <c r="D172" s="11"/>
      <c r="E172" s="8"/>
      <c r="F172" s="8"/>
      <c r="G172" s="8"/>
      <c r="H172" s="8"/>
      <c r="I172" s="7"/>
      <c r="J172" s="7"/>
      <c r="K172" s="7"/>
      <c r="L172" s="7"/>
      <c r="M172" s="7"/>
      <c r="N172" s="8"/>
      <c r="O172" s="8"/>
    </row>
    <row r="173" spans="1:15" ht="43.15" customHeight="1">
      <c r="A173" s="24"/>
      <c r="B173" s="26"/>
      <c r="C173" s="7"/>
      <c r="D173" s="11"/>
      <c r="E173" s="8"/>
      <c r="F173" s="8"/>
      <c r="G173" s="8"/>
      <c r="H173" s="8"/>
      <c r="I173" s="7"/>
      <c r="J173" s="7"/>
      <c r="K173" s="7"/>
      <c r="L173" s="7"/>
      <c r="M173" s="7"/>
      <c r="N173" s="8"/>
      <c r="O173" s="8"/>
    </row>
    <row r="174" spans="1:15" ht="43.15" customHeight="1">
      <c r="A174" s="24"/>
      <c r="B174" s="26"/>
      <c r="C174" s="7"/>
      <c r="D174" s="11"/>
      <c r="E174" s="8"/>
      <c r="F174" s="8"/>
      <c r="G174" s="8"/>
      <c r="H174" s="8"/>
      <c r="I174" s="7"/>
      <c r="J174" s="7"/>
      <c r="K174" s="7"/>
      <c r="L174" s="7"/>
      <c r="M174" s="7"/>
      <c r="N174" s="8"/>
      <c r="O174" s="8"/>
    </row>
    <row r="175" spans="1:15" ht="43.15" customHeight="1">
      <c r="A175" s="24"/>
      <c r="B175" s="26"/>
      <c r="C175" s="7"/>
      <c r="D175" s="11"/>
      <c r="E175" s="8"/>
      <c r="F175" s="8"/>
      <c r="G175" s="8"/>
      <c r="H175" s="8"/>
      <c r="I175" s="7"/>
      <c r="J175" s="7"/>
      <c r="K175" s="7"/>
      <c r="L175" s="7"/>
      <c r="M175" s="7"/>
      <c r="N175" s="8"/>
      <c r="O175" s="8"/>
    </row>
    <row r="176" spans="1:15" ht="43.15" customHeight="1">
      <c r="A176" s="24"/>
      <c r="B176" s="26"/>
      <c r="C176" s="7"/>
      <c r="D176" s="11"/>
      <c r="E176" s="8"/>
      <c r="F176" s="8"/>
      <c r="G176" s="8"/>
      <c r="H176" s="8"/>
      <c r="I176" s="7"/>
      <c r="J176" s="7"/>
      <c r="K176" s="7"/>
      <c r="L176" s="7"/>
      <c r="M176" s="7"/>
      <c r="N176" s="8"/>
      <c r="O176" s="8"/>
    </row>
    <row r="177" spans="1:15" ht="43.15" customHeight="1">
      <c r="A177" s="24"/>
      <c r="B177" s="26"/>
      <c r="C177" s="7"/>
      <c r="D177" s="11"/>
      <c r="E177" s="8"/>
      <c r="F177" s="8"/>
      <c r="G177" s="8"/>
      <c r="H177" s="8"/>
      <c r="I177" s="7"/>
      <c r="J177" s="7"/>
      <c r="K177" s="7"/>
      <c r="L177" s="7"/>
      <c r="M177" s="7"/>
      <c r="N177" s="8"/>
      <c r="O177" s="8"/>
    </row>
    <row r="178" spans="1:15" ht="43.15" customHeight="1">
      <c r="A178" s="24"/>
      <c r="B178" s="26"/>
      <c r="C178" s="7"/>
      <c r="D178" s="11"/>
      <c r="E178" s="8"/>
      <c r="F178" s="8"/>
      <c r="G178" s="8"/>
      <c r="H178" s="8"/>
      <c r="I178" s="7"/>
      <c r="J178" s="7"/>
      <c r="K178" s="7"/>
      <c r="L178" s="7"/>
      <c r="M178" s="7"/>
      <c r="N178" s="8"/>
      <c r="O178" s="8"/>
    </row>
    <row r="179" spans="1:15" ht="43.15" customHeight="1">
      <c r="A179" s="24"/>
      <c r="B179" s="26"/>
      <c r="C179" s="7"/>
      <c r="D179" s="11"/>
      <c r="E179" s="8"/>
      <c r="F179" s="8"/>
      <c r="G179" s="8"/>
      <c r="H179" s="8"/>
      <c r="I179" s="7"/>
      <c r="J179" s="7"/>
      <c r="K179" s="7"/>
      <c r="L179" s="7"/>
      <c r="M179" s="7"/>
      <c r="N179" s="8"/>
      <c r="O179" s="8"/>
    </row>
    <row r="180" spans="1:15" ht="43.15" customHeight="1">
      <c r="A180" s="24"/>
      <c r="B180" s="26"/>
      <c r="C180" s="7"/>
      <c r="D180" s="11"/>
      <c r="E180" s="8"/>
      <c r="F180" s="8"/>
      <c r="G180" s="8"/>
      <c r="H180" s="8"/>
      <c r="I180" s="7"/>
      <c r="J180" s="7"/>
      <c r="K180" s="7"/>
      <c r="L180" s="7"/>
      <c r="M180" s="7"/>
      <c r="N180" s="8"/>
      <c r="O180" s="8"/>
    </row>
    <row r="181" spans="1:15" ht="43.15" customHeight="1">
      <c r="A181" s="24"/>
      <c r="B181" s="26"/>
      <c r="C181" s="7"/>
      <c r="D181" s="11"/>
      <c r="E181" s="8"/>
      <c r="F181" s="8"/>
      <c r="G181" s="8"/>
      <c r="H181" s="8"/>
      <c r="I181" s="7"/>
      <c r="J181" s="7"/>
      <c r="K181" s="7"/>
      <c r="L181" s="7"/>
      <c r="M181" s="7"/>
      <c r="N181" s="8"/>
      <c r="O181" s="8"/>
    </row>
    <row r="182" spans="1:15" ht="43.15" customHeight="1">
      <c r="A182" s="24"/>
      <c r="B182" s="26"/>
      <c r="C182" s="7"/>
      <c r="D182" s="11"/>
      <c r="E182" s="8"/>
      <c r="F182" s="8"/>
      <c r="G182" s="8"/>
      <c r="H182" s="8"/>
      <c r="I182" s="7"/>
      <c r="J182" s="7"/>
      <c r="K182" s="7"/>
      <c r="L182" s="7"/>
      <c r="M182" s="7"/>
      <c r="N182" s="8"/>
      <c r="O182" s="8"/>
    </row>
    <row r="183" spans="1:15" ht="43.15" customHeight="1">
      <c r="A183" s="24"/>
      <c r="B183" s="26"/>
      <c r="C183" s="7"/>
      <c r="D183" s="11"/>
      <c r="E183" s="8"/>
      <c r="F183" s="8"/>
      <c r="G183" s="8"/>
      <c r="H183" s="8"/>
      <c r="I183" s="7"/>
      <c r="J183" s="7"/>
      <c r="K183" s="7"/>
      <c r="L183" s="7"/>
      <c r="M183" s="7"/>
      <c r="N183" s="8"/>
      <c r="O183" s="8"/>
    </row>
    <row r="184" spans="1:15" ht="43.15" customHeight="1">
      <c r="A184" s="24"/>
      <c r="B184" s="26"/>
      <c r="C184" s="7"/>
      <c r="D184" s="11"/>
      <c r="E184" s="8"/>
      <c r="F184" s="8"/>
      <c r="G184" s="8"/>
      <c r="H184" s="8"/>
      <c r="I184" s="7"/>
      <c r="J184" s="7"/>
      <c r="K184" s="7"/>
      <c r="L184" s="7"/>
      <c r="M184" s="7"/>
      <c r="N184" s="8"/>
      <c r="O184" s="8"/>
    </row>
    <row r="185" spans="1:15" ht="43.15" customHeight="1">
      <c r="A185" s="24"/>
      <c r="B185" s="26"/>
      <c r="C185" s="7"/>
      <c r="D185" s="11"/>
      <c r="E185" s="8"/>
      <c r="F185" s="8"/>
      <c r="G185" s="8"/>
      <c r="H185" s="8"/>
      <c r="I185" s="7"/>
      <c r="J185" s="7"/>
      <c r="K185" s="7"/>
      <c r="L185" s="7"/>
      <c r="M185" s="7"/>
      <c r="N185" s="8"/>
      <c r="O185" s="8"/>
    </row>
    <row r="186" spans="1:15" ht="43.15" customHeight="1">
      <c r="A186" s="24"/>
      <c r="B186" s="26"/>
      <c r="C186" s="7"/>
      <c r="D186" s="11"/>
      <c r="E186" s="8"/>
      <c r="F186" s="8"/>
      <c r="G186" s="8"/>
      <c r="H186" s="8"/>
      <c r="I186" s="7"/>
      <c r="J186" s="7"/>
      <c r="K186" s="7"/>
      <c r="L186" s="7"/>
      <c r="M186" s="7"/>
      <c r="N186" s="8"/>
      <c r="O186" s="8"/>
    </row>
    <row r="187" spans="1:15" ht="43.15" customHeight="1">
      <c r="A187" s="24"/>
      <c r="B187" s="26"/>
      <c r="C187" s="7"/>
      <c r="D187" s="11"/>
      <c r="E187" s="8"/>
      <c r="F187" s="8"/>
      <c r="G187" s="8"/>
      <c r="H187" s="8"/>
      <c r="I187" s="7"/>
      <c r="J187" s="7"/>
      <c r="K187" s="7"/>
      <c r="L187" s="7"/>
      <c r="M187" s="7"/>
      <c r="N187" s="8"/>
      <c r="O187" s="8"/>
    </row>
    <row r="188" spans="1:15" ht="43.15" customHeight="1">
      <c r="A188" s="24"/>
      <c r="B188" s="26"/>
      <c r="C188" s="7"/>
      <c r="D188" s="11"/>
      <c r="E188" s="8"/>
      <c r="F188" s="8"/>
      <c r="G188" s="8"/>
      <c r="H188" s="8"/>
      <c r="I188" s="7"/>
      <c r="J188" s="7"/>
      <c r="K188" s="7"/>
      <c r="L188" s="7"/>
      <c r="M188" s="7"/>
      <c r="N188" s="8"/>
      <c r="O188" s="8"/>
    </row>
    <row r="189" spans="1:15" ht="43.15" customHeight="1">
      <c r="A189" s="24"/>
      <c r="B189" s="26"/>
      <c r="C189" s="7"/>
      <c r="D189" s="11"/>
      <c r="E189" s="8"/>
      <c r="F189" s="8"/>
      <c r="G189" s="8"/>
      <c r="H189" s="8"/>
      <c r="I189" s="7"/>
      <c r="J189" s="7"/>
      <c r="K189" s="7"/>
      <c r="L189" s="7"/>
      <c r="M189" s="7"/>
      <c r="N189" s="8"/>
      <c r="O189" s="8"/>
    </row>
    <row r="190" spans="1:15" ht="43.15" customHeight="1">
      <c r="A190" s="24"/>
      <c r="B190" s="26"/>
      <c r="C190" s="7"/>
      <c r="D190" s="11"/>
      <c r="E190" s="8"/>
      <c r="F190" s="8"/>
      <c r="G190" s="8"/>
      <c r="H190" s="8"/>
      <c r="I190" s="7"/>
      <c r="J190" s="7"/>
      <c r="K190" s="7"/>
      <c r="L190" s="7"/>
      <c r="M190" s="7"/>
      <c r="N190" s="8"/>
      <c r="O190" s="8"/>
    </row>
    <row r="191" spans="1:15" ht="43.15" customHeight="1">
      <c r="A191" s="24"/>
      <c r="B191" s="26"/>
      <c r="C191" s="7"/>
      <c r="D191" s="11"/>
      <c r="E191" s="8"/>
      <c r="F191" s="8"/>
      <c r="G191" s="8"/>
      <c r="H191" s="8"/>
      <c r="I191" s="7"/>
      <c r="J191" s="7"/>
      <c r="K191" s="7"/>
      <c r="L191" s="7"/>
      <c r="M191" s="7"/>
      <c r="N191" s="8"/>
      <c r="O191" s="8"/>
    </row>
    <row r="192" spans="1:15" ht="43.15" customHeight="1">
      <c r="A192" s="24"/>
      <c r="B192" s="26"/>
      <c r="C192" s="7"/>
      <c r="D192" s="11"/>
      <c r="E192" s="8"/>
      <c r="F192" s="8"/>
      <c r="G192" s="8"/>
      <c r="H192" s="8"/>
      <c r="I192" s="7"/>
      <c r="J192" s="7"/>
      <c r="K192" s="7"/>
      <c r="L192" s="7"/>
      <c r="M192" s="7"/>
      <c r="N192" s="8"/>
      <c r="O192" s="8"/>
    </row>
    <row r="193" spans="1:15" ht="43.15" customHeight="1">
      <c r="A193" s="24"/>
      <c r="B193" s="26"/>
      <c r="C193" s="7"/>
      <c r="D193" s="11"/>
      <c r="E193" s="8"/>
      <c r="F193" s="8"/>
      <c r="G193" s="8"/>
      <c r="H193" s="8"/>
      <c r="I193" s="7"/>
      <c r="J193" s="7"/>
      <c r="K193" s="7"/>
      <c r="L193" s="7"/>
      <c r="M193" s="7"/>
      <c r="N193" s="8"/>
      <c r="O193" s="8"/>
    </row>
    <row r="194" spans="1:15" ht="43.15" customHeight="1">
      <c r="A194" s="24"/>
      <c r="B194" s="26"/>
      <c r="C194" s="7"/>
      <c r="D194" s="11"/>
      <c r="E194" s="8"/>
      <c r="F194" s="8"/>
      <c r="G194" s="8"/>
      <c r="H194" s="8"/>
      <c r="I194" s="7"/>
      <c r="J194" s="7"/>
      <c r="K194" s="7"/>
      <c r="L194" s="7"/>
      <c r="M194" s="7"/>
      <c r="N194" s="8"/>
      <c r="O194" s="8"/>
    </row>
    <row r="195" spans="1:15" ht="43.15" customHeight="1">
      <c r="A195" s="24"/>
      <c r="B195" s="26"/>
      <c r="C195" s="7"/>
      <c r="D195" s="11"/>
      <c r="E195" s="8"/>
      <c r="F195" s="8"/>
      <c r="G195" s="8"/>
      <c r="H195" s="8"/>
      <c r="I195" s="7"/>
      <c r="J195" s="7"/>
      <c r="K195" s="7"/>
      <c r="L195" s="7"/>
      <c r="M195" s="7"/>
      <c r="N195" s="8"/>
      <c r="O195" s="8"/>
    </row>
    <row r="196" spans="1:15" ht="43.15" customHeight="1">
      <c r="A196" s="24"/>
      <c r="B196" s="26"/>
      <c r="C196" s="7"/>
      <c r="D196" s="11"/>
      <c r="E196" s="8"/>
      <c r="F196" s="8"/>
      <c r="G196" s="8"/>
      <c r="H196" s="8"/>
      <c r="I196" s="7"/>
      <c r="J196" s="7"/>
      <c r="K196" s="7"/>
      <c r="L196" s="7"/>
      <c r="M196" s="7"/>
      <c r="N196" s="8"/>
      <c r="O196" s="8"/>
    </row>
    <row r="197" spans="1:15" ht="43.15" customHeight="1">
      <c r="A197" s="24"/>
      <c r="B197" s="26"/>
      <c r="C197" s="7"/>
      <c r="D197" s="11"/>
      <c r="E197" s="8"/>
      <c r="F197" s="8"/>
      <c r="G197" s="8"/>
      <c r="H197" s="8"/>
      <c r="I197" s="7"/>
      <c r="J197" s="7"/>
      <c r="K197" s="7"/>
      <c r="L197" s="7"/>
      <c r="M197" s="7"/>
      <c r="N197" s="8"/>
      <c r="O197" s="8"/>
    </row>
    <row r="198" spans="1:15" ht="43.15" customHeight="1">
      <c r="A198" s="24"/>
      <c r="B198" s="26"/>
      <c r="C198" s="7"/>
      <c r="D198" s="11"/>
      <c r="E198" s="8"/>
      <c r="F198" s="8"/>
      <c r="G198" s="8"/>
      <c r="H198" s="8"/>
      <c r="I198" s="7"/>
      <c r="J198" s="7"/>
      <c r="K198" s="7"/>
      <c r="L198" s="7"/>
      <c r="M198" s="7"/>
      <c r="N198" s="8"/>
      <c r="O198" s="8"/>
    </row>
    <row r="199" spans="1:15" ht="43.15" customHeight="1">
      <c r="A199" s="24"/>
      <c r="B199" s="26"/>
      <c r="C199" s="7"/>
      <c r="D199" s="11"/>
      <c r="E199" s="8"/>
      <c r="F199" s="8"/>
      <c r="G199" s="8"/>
      <c r="H199" s="8"/>
      <c r="I199" s="7"/>
      <c r="J199" s="7"/>
      <c r="K199" s="7"/>
      <c r="L199" s="7"/>
      <c r="M199" s="7"/>
      <c r="N199" s="8"/>
      <c r="O199" s="8"/>
    </row>
    <row r="200" spans="1:15" ht="43.15" customHeight="1">
      <c r="A200" s="24"/>
      <c r="B200" s="26"/>
      <c r="C200" s="7"/>
      <c r="D200" s="11"/>
      <c r="E200" s="8"/>
      <c r="F200" s="8"/>
      <c r="G200" s="8"/>
      <c r="H200" s="8"/>
      <c r="I200" s="7"/>
      <c r="J200" s="7"/>
      <c r="K200" s="7"/>
      <c r="L200" s="7"/>
      <c r="M200" s="7"/>
      <c r="N200" s="8"/>
      <c r="O200" s="8"/>
    </row>
    <row r="201" spans="1:15" ht="43.15" customHeight="1">
      <c r="A201" s="24"/>
      <c r="B201" s="26"/>
      <c r="C201" s="7"/>
      <c r="D201" s="11"/>
      <c r="E201" s="8"/>
      <c r="F201" s="8"/>
      <c r="G201" s="8"/>
      <c r="H201" s="8"/>
      <c r="I201" s="7"/>
      <c r="J201" s="7"/>
      <c r="K201" s="7"/>
      <c r="L201" s="7"/>
      <c r="M201" s="7"/>
      <c r="N201" s="8"/>
      <c r="O201" s="8"/>
    </row>
    <row r="202" spans="1:15" ht="43.15" customHeight="1">
      <c r="A202" s="24"/>
      <c r="B202" s="26"/>
      <c r="C202" s="7"/>
      <c r="D202" s="11"/>
      <c r="E202" s="8"/>
      <c r="F202" s="8"/>
      <c r="G202" s="8"/>
      <c r="H202" s="8"/>
      <c r="I202" s="7"/>
      <c r="J202" s="7"/>
      <c r="K202" s="7"/>
      <c r="L202" s="7"/>
      <c r="M202" s="7"/>
      <c r="N202" s="8"/>
      <c r="O202" s="8"/>
    </row>
    <row r="203" spans="1:15" ht="43.15" customHeight="1">
      <c r="A203" s="24"/>
      <c r="B203" s="26"/>
      <c r="C203" s="7"/>
      <c r="D203" s="11"/>
      <c r="E203" s="8"/>
      <c r="F203" s="8"/>
      <c r="G203" s="8"/>
      <c r="H203" s="8"/>
      <c r="I203" s="7"/>
      <c r="J203" s="7"/>
      <c r="K203" s="7"/>
      <c r="L203" s="7"/>
      <c r="M203" s="7"/>
      <c r="N203" s="8"/>
      <c r="O203" s="8"/>
    </row>
    <row r="204" spans="1:15" ht="43.15" customHeight="1">
      <c r="A204" s="24"/>
      <c r="B204" s="26"/>
      <c r="C204" s="7"/>
      <c r="D204" s="11"/>
      <c r="E204" s="8"/>
      <c r="F204" s="8"/>
      <c r="G204" s="8"/>
      <c r="H204" s="8"/>
      <c r="I204" s="7"/>
      <c r="J204" s="7"/>
      <c r="K204" s="7"/>
      <c r="L204" s="7"/>
      <c r="M204" s="7"/>
      <c r="N204" s="8"/>
      <c r="O204" s="8"/>
    </row>
    <row r="205" spans="1:15" ht="43.15" customHeight="1">
      <c r="A205" s="24"/>
      <c r="B205" s="26"/>
      <c r="C205" s="7"/>
      <c r="D205" s="11"/>
      <c r="E205" s="8"/>
      <c r="F205" s="8"/>
      <c r="G205" s="8"/>
      <c r="H205" s="8"/>
      <c r="I205" s="7"/>
      <c r="J205" s="7"/>
      <c r="K205" s="7"/>
      <c r="L205" s="7"/>
      <c r="M205" s="7"/>
      <c r="N205" s="8"/>
      <c r="O205" s="8"/>
    </row>
    <row r="206" spans="1:15" ht="43.15" customHeight="1">
      <c r="A206" s="24"/>
      <c r="B206" s="26"/>
      <c r="C206" s="7"/>
      <c r="D206" s="11"/>
      <c r="E206" s="8"/>
      <c r="F206" s="8"/>
      <c r="G206" s="8"/>
      <c r="H206" s="8"/>
      <c r="I206" s="7"/>
      <c r="J206" s="7"/>
      <c r="K206" s="7"/>
      <c r="L206" s="7"/>
      <c r="M206" s="7"/>
      <c r="N206" s="8"/>
      <c r="O206" s="8"/>
    </row>
    <row r="207" spans="1:15" ht="43.15" customHeight="1">
      <c r="A207" s="24"/>
      <c r="B207" s="26"/>
      <c r="C207" s="7"/>
      <c r="D207" s="11"/>
      <c r="E207" s="8"/>
      <c r="F207" s="8"/>
      <c r="G207" s="8"/>
      <c r="H207" s="8"/>
      <c r="I207" s="7"/>
      <c r="J207" s="7"/>
      <c r="K207" s="7"/>
      <c r="L207" s="7"/>
      <c r="M207" s="7"/>
      <c r="N207" s="8"/>
      <c r="O207" s="8"/>
    </row>
    <row r="208" spans="1:15" ht="43.15" customHeight="1">
      <c r="A208" s="24"/>
      <c r="B208" s="26"/>
      <c r="C208" s="7"/>
      <c r="D208" s="11"/>
      <c r="E208" s="8"/>
      <c r="F208" s="8"/>
      <c r="G208" s="8"/>
      <c r="H208" s="8"/>
      <c r="I208" s="7"/>
      <c r="J208" s="7"/>
      <c r="K208" s="7"/>
      <c r="L208" s="7"/>
      <c r="M208" s="7"/>
      <c r="N208" s="8"/>
      <c r="O208" s="8"/>
    </row>
    <row r="209" spans="1:15" ht="43.15" customHeight="1">
      <c r="A209" s="24"/>
      <c r="B209" s="26"/>
      <c r="C209" s="7"/>
      <c r="D209" s="11"/>
      <c r="E209" s="8"/>
      <c r="F209" s="8"/>
      <c r="G209" s="8"/>
      <c r="H209" s="8"/>
      <c r="I209" s="7"/>
      <c r="J209" s="7"/>
      <c r="K209" s="7"/>
      <c r="L209" s="7"/>
      <c r="M209" s="7"/>
      <c r="N209" s="8"/>
      <c r="O209" s="8"/>
    </row>
    <row r="210" spans="1:15" ht="43.15" customHeight="1">
      <c r="A210" s="24"/>
      <c r="B210" s="26"/>
      <c r="C210" s="7"/>
      <c r="D210" s="11"/>
      <c r="E210" s="8"/>
      <c r="F210" s="8"/>
      <c r="G210" s="8"/>
      <c r="H210" s="8"/>
      <c r="I210" s="7"/>
      <c r="J210" s="7"/>
      <c r="K210" s="7"/>
      <c r="L210" s="7"/>
      <c r="M210" s="7"/>
      <c r="N210" s="8"/>
      <c r="O210" s="8"/>
    </row>
    <row r="211" spans="1:15" ht="43.15" customHeight="1">
      <c r="A211" s="24"/>
      <c r="B211" s="26"/>
      <c r="C211" s="7"/>
      <c r="D211" s="11"/>
      <c r="E211" s="8"/>
      <c r="F211" s="8"/>
      <c r="G211" s="8"/>
      <c r="H211" s="8"/>
      <c r="I211" s="7"/>
      <c r="J211" s="7"/>
      <c r="K211" s="7"/>
      <c r="L211" s="7"/>
      <c r="M211" s="7"/>
      <c r="N211" s="8"/>
      <c r="O211" s="8"/>
    </row>
    <row r="212" spans="1:15" ht="43.15" customHeight="1">
      <c r="A212" s="24"/>
      <c r="B212" s="26"/>
      <c r="C212" s="7"/>
      <c r="D212" s="11"/>
      <c r="E212" s="8"/>
      <c r="F212" s="8"/>
      <c r="G212" s="8"/>
      <c r="H212" s="8"/>
      <c r="I212" s="7"/>
      <c r="J212" s="7"/>
      <c r="K212" s="7"/>
      <c r="L212" s="7"/>
      <c r="M212" s="7"/>
      <c r="N212" s="8"/>
      <c r="O212" s="8"/>
    </row>
    <row r="213" spans="1:15" ht="43.15" customHeight="1">
      <c r="A213" s="24"/>
      <c r="B213" s="26"/>
      <c r="C213" s="7"/>
      <c r="D213" s="11"/>
      <c r="E213" s="8"/>
      <c r="F213" s="8"/>
      <c r="G213" s="8"/>
      <c r="H213" s="8"/>
      <c r="I213" s="7"/>
      <c r="J213" s="7"/>
      <c r="K213" s="7"/>
      <c r="L213" s="7"/>
      <c r="M213" s="7"/>
      <c r="N213" s="8"/>
      <c r="O213" s="8"/>
    </row>
    <row r="214" spans="1:15" ht="43.15" customHeight="1">
      <c r="A214" s="24"/>
      <c r="B214" s="26"/>
      <c r="C214" s="7"/>
      <c r="D214" s="11"/>
      <c r="E214" s="8"/>
      <c r="F214" s="8"/>
      <c r="G214" s="8"/>
      <c r="H214" s="8"/>
      <c r="I214" s="7"/>
      <c r="J214" s="7"/>
      <c r="K214" s="7"/>
      <c r="L214" s="7"/>
      <c r="M214" s="7"/>
      <c r="N214" s="8"/>
      <c r="O214" s="8"/>
    </row>
    <row r="215" spans="1:15" ht="43.15" customHeight="1">
      <c r="A215" s="24"/>
      <c r="B215" s="26"/>
      <c r="C215" s="7"/>
      <c r="D215" s="11"/>
      <c r="E215" s="8"/>
      <c r="F215" s="8"/>
      <c r="G215" s="8"/>
      <c r="H215" s="8"/>
      <c r="I215" s="7"/>
      <c r="J215" s="7"/>
      <c r="K215" s="7"/>
      <c r="L215" s="7"/>
      <c r="M215" s="7"/>
      <c r="N215" s="8"/>
      <c r="O215" s="8"/>
    </row>
    <row r="216" spans="1:15" ht="43.15" customHeight="1">
      <c r="A216" s="24"/>
      <c r="B216" s="26"/>
      <c r="C216" s="7"/>
      <c r="D216" s="11"/>
      <c r="E216" s="8"/>
      <c r="F216" s="8"/>
      <c r="G216" s="8"/>
      <c r="H216" s="8"/>
      <c r="I216" s="7"/>
      <c r="J216" s="7"/>
      <c r="K216" s="7"/>
      <c r="L216" s="7"/>
      <c r="M216" s="7"/>
      <c r="N216" s="8"/>
      <c r="O216" s="8"/>
    </row>
    <row r="217" spans="1:15" ht="43.15" customHeight="1">
      <c r="A217" s="24"/>
      <c r="B217" s="26"/>
      <c r="C217" s="7"/>
      <c r="D217" s="11"/>
      <c r="E217" s="8"/>
      <c r="F217" s="8"/>
      <c r="G217" s="8"/>
      <c r="H217" s="8"/>
      <c r="I217" s="7"/>
      <c r="J217" s="7"/>
      <c r="K217" s="7"/>
      <c r="L217" s="7"/>
      <c r="M217" s="7"/>
      <c r="N217" s="8"/>
      <c r="O217" s="8"/>
    </row>
    <row r="218" spans="1:15" ht="43.15" customHeight="1">
      <c r="A218" s="24"/>
      <c r="B218" s="26"/>
      <c r="C218" s="7"/>
      <c r="D218" s="11"/>
      <c r="E218" s="8"/>
      <c r="F218" s="8"/>
      <c r="G218" s="8"/>
      <c r="H218" s="8"/>
      <c r="I218" s="7"/>
      <c r="J218" s="7"/>
      <c r="K218" s="7"/>
      <c r="L218" s="7"/>
      <c r="M218" s="7"/>
      <c r="N218" s="8"/>
      <c r="O218" s="8"/>
    </row>
    <row r="219" spans="1:15" ht="43.15" customHeight="1">
      <c r="A219" s="24"/>
      <c r="B219" s="26"/>
      <c r="C219" s="7"/>
      <c r="D219" s="11"/>
      <c r="E219" s="8"/>
      <c r="F219" s="8"/>
      <c r="G219" s="8"/>
      <c r="H219" s="8"/>
      <c r="I219" s="7"/>
      <c r="J219" s="7"/>
      <c r="K219" s="7"/>
      <c r="L219" s="7"/>
      <c r="M219" s="7"/>
      <c r="N219" s="8"/>
      <c r="O219" s="8"/>
    </row>
    <row r="220" spans="1:15" ht="43.15" customHeight="1">
      <c r="A220" s="24"/>
      <c r="B220" s="26"/>
      <c r="C220" s="7"/>
      <c r="D220" s="11"/>
      <c r="E220" s="8"/>
      <c r="F220" s="8"/>
      <c r="G220" s="8"/>
      <c r="H220" s="8"/>
      <c r="I220" s="7"/>
      <c r="J220" s="7"/>
      <c r="K220" s="7"/>
      <c r="L220" s="7"/>
      <c r="M220" s="7"/>
      <c r="N220" s="8"/>
      <c r="O220" s="8"/>
    </row>
    <row r="221" spans="1:15" ht="43.15" customHeight="1">
      <c r="A221" s="24"/>
      <c r="B221" s="26"/>
      <c r="C221" s="7"/>
      <c r="D221" s="11"/>
      <c r="E221" s="8"/>
      <c r="F221" s="8"/>
      <c r="G221" s="8"/>
      <c r="H221" s="8"/>
      <c r="I221" s="7"/>
      <c r="J221" s="7"/>
      <c r="K221" s="7"/>
      <c r="L221" s="7"/>
      <c r="M221" s="7"/>
      <c r="N221" s="8"/>
      <c r="O221" s="8"/>
    </row>
    <row r="222" spans="1:15" ht="43.15" customHeight="1">
      <c r="A222" s="24"/>
      <c r="B222" s="26"/>
      <c r="C222" s="7"/>
      <c r="D222" s="11"/>
      <c r="E222" s="8"/>
      <c r="F222" s="8"/>
      <c r="G222" s="8"/>
      <c r="H222" s="8"/>
      <c r="I222" s="7"/>
      <c r="J222" s="7"/>
      <c r="K222" s="7"/>
      <c r="L222" s="7"/>
      <c r="M222" s="7"/>
      <c r="N222" s="8"/>
      <c r="O222" s="8"/>
    </row>
    <row r="223" spans="1:15" ht="43.15" customHeight="1">
      <c r="A223" s="24"/>
      <c r="B223" s="26"/>
      <c r="C223" s="7"/>
      <c r="D223" s="11"/>
      <c r="E223" s="8"/>
      <c r="F223" s="8"/>
      <c r="G223" s="8"/>
      <c r="H223" s="8"/>
      <c r="I223" s="7"/>
      <c r="J223" s="7"/>
      <c r="K223" s="7"/>
      <c r="L223" s="7"/>
      <c r="M223" s="7"/>
      <c r="N223" s="8"/>
      <c r="O223" s="8"/>
    </row>
    <row r="224" spans="1:15" ht="43.15" customHeight="1">
      <c r="A224" s="24"/>
      <c r="B224" s="26"/>
      <c r="C224" s="7"/>
      <c r="D224" s="11"/>
      <c r="E224" s="8"/>
      <c r="F224" s="8"/>
      <c r="G224" s="8"/>
      <c r="H224" s="8"/>
      <c r="I224" s="7"/>
      <c r="J224" s="7"/>
      <c r="K224" s="7"/>
      <c r="L224" s="7"/>
      <c r="M224" s="7"/>
      <c r="N224" s="8"/>
      <c r="O224" s="8"/>
    </row>
    <row r="225" spans="1:15" ht="43.15" customHeight="1">
      <c r="A225" s="24"/>
      <c r="B225" s="26"/>
      <c r="C225" s="7"/>
      <c r="D225" s="11"/>
      <c r="E225" s="8"/>
      <c r="F225" s="8"/>
      <c r="G225" s="8"/>
      <c r="H225" s="8"/>
      <c r="I225" s="7"/>
      <c r="J225" s="7"/>
      <c r="K225" s="7"/>
      <c r="L225" s="7"/>
      <c r="M225" s="7"/>
      <c r="N225" s="8"/>
      <c r="O225" s="8"/>
    </row>
    <row r="226" spans="1:15" ht="43.15" customHeight="1">
      <c r="A226" s="24"/>
      <c r="B226" s="26"/>
      <c r="C226" s="7"/>
      <c r="D226" s="11"/>
      <c r="E226" s="8"/>
      <c r="F226" s="8"/>
      <c r="G226" s="8"/>
      <c r="H226" s="8"/>
      <c r="I226" s="7"/>
      <c r="J226" s="7"/>
      <c r="K226" s="7"/>
      <c r="L226" s="7"/>
      <c r="M226" s="7"/>
      <c r="N226" s="8"/>
      <c r="O226" s="8"/>
    </row>
    <row r="227" spans="1:15" ht="43.15" customHeight="1">
      <c r="A227" s="24"/>
      <c r="B227" s="26"/>
      <c r="C227" s="7"/>
      <c r="D227" s="11"/>
      <c r="E227" s="8"/>
      <c r="F227" s="8"/>
      <c r="G227" s="8"/>
      <c r="H227" s="8"/>
      <c r="I227" s="7"/>
      <c r="J227" s="7"/>
      <c r="K227" s="7"/>
      <c r="L227" s="7"/>
      <c r="M227" s="7"/>
      <c r="N227" s="8"/>
      <c r="O227" s="8"/>
    </row>
    <row r="228" spans="1:15" ht="43.15" customHeight="1">
      <c r="A228" s="24"/>
      <c r="B228" s="26"/>
      <c r="C228" s="7"/>
      <c r="D228" s="11"/>
      <c r="E228" s="8"/>
      <c r="F228" s="8"/>
      <c r="G228" s="8"/>
      <c r="H228" s="8"/>
      <c r="I228" s="7"/>
      <c r="J228" s="7"/>
      <c r="K228" s="7"/>
      <c r="L228" s="7"/>
      <c r="M228" s="7"/>
      <c r="N228" s="8"/>
      <c r="O228" s="8"/>
    </row>
    <row r="229" spans="1:15" ht="43.15" customHeight="1">
      <c r="A229" s="24"/>
      <c r="B229" s="26"/>
      <c r="C229" s="7"/>
      <c r="D229" s="11"/>
      <c r="E229" s="8"/>
      <c r="F229" s="8"/>
      <c r="G229" s="8"/>
      <c r="H229" s="8"/>
      <c r="I229" s="7"/>
      <c r="J229" s="7"/>
      <c r="K229" s="7"/>
      <c r="L229" s="7"/>
      <c r="M229" s="7"/>
      <c r="N229" s="8"/>
      <c r="O229" s="8"/>
    </row>
    <row r="230" spans="1:15" ht="43.15" customHeight="1">
      <c r="A230" s="24"/>
      <c r="B230" s="26"/>
      <c r="C230" s="7"/>
      <c r="D230" s="11"/>
      <c r="E230" s="8"/>
      <c r="F230" s="8"/>
      <c r="G230" s="8"/>
      <c r="H230" s="8"/>
      <c r="I230" s="7"/>
      <c r="J230" s="7"/>
      <c r="K230" s="7"/>
      <c r="L230" s="7"/>
      <c r="M230" s="7"/>
      <c r="N230" s="8"/>
      <c r="O230" s="8"/>
    </row>
    <row r="231" spans="1:15" ht="43.15" customHeight="1">
      <c r="A231" s="24"/>
      <c r="B231" s="26"/>
      <c r="C231" s="7"/>
      <c r="D231" s="11"/>
      <c r="E231" s="8"/>
      <c r="F231" s="8"/>
      <c r="G231" s="8"/>
      <c r="H231" s="8"/>
      <c r="I231" s="7"/>
      <c r="J231" s="7"/>
      <c r="K231" s="7"/>
      <c r="L231" s="7"/>
      <c r="M231" s="7"/>
      <c r="N231" s="8"/>
      <c r="O231" s="8"/>
    </row>
    <row r="232" spans="1:15" ht="43.15" customHeight="1">
      <c r="A232" s="24"/>
      <c r="B232" s="26"/>
      <c r="C232" s="7"/>
      <c r="D232" s="11"/>
      <c r="E232" s="8"/>
      <c r="F232" s="8"/>
      <c r="G232" s="8"/>
      <c r="H232" s="8"/>
      <c r="I232" s="7"/>
      <c r="J232" s="7"/>
      <c r="K232" s="7"/>
      <c r="L232" s="7"/>
      <c r="M232" s="7"/>
      <c r="N232" s="8"/>
      <c r="O232" s="8"/>
    </row>
    <row r="233" spans="1:15" ht="43.15" customHeight="1">
      <c r="A233" s="24"/>
      <c r="B233" s="26"/>
      <c r="C233" s="7"/>
      <c r="D233" s="11"/>
      <c r="E233" s="8"/>
      <c r="F233" s="8"/>
      <c r="G233" s="8"/>
      <c r="H233" s="8"/>
      <c r="I233" s="7"/>
      <c r="J233" s="7"/>
      <c r="K233" s="7"/>
      <c r="L233" s="7"/>
      <c r="M233" s="7"/>
      <c r="N233" s="8"/>
      <c r="O233" s="8"/>
    </row>
    <row r="234" spans="1:15" ht="43.15" customHeight="1">
      <c r="A234" s="24"/>
      <c r="B234" s="26"/>
      <c r="C234" s="7"/>
      <c r="D234" s="11"/>
      <c r="E234" s="8"/>
      <c r="F234" s="8"/>
      <c r="G234" s="8"/>
      <c r="H234" s="8"/>
      <c r="I234" s="7"/>
      <c r="J234" s="7"/>
      <c r="K234" s="7"/>
      <c r="L234" s="7"/>
      <c r="M234" s="7"/>
      <c r="N234" s="8"/>
      <c r="O234" s="8"/>
    </row>
    <row r="235" spans="1:15" ht="43.15" customHeight="1">
      <c r="A235" s="24"/>
      <c r="B235" s="26"/>
      <c r="C235" s="7"/>
      <c r="D235" s="11"/>
      <c r="E235" s="8"/>
      <c r="F235" s="8"/>
      <c r="G235" s="8"/>
      <c r="H235" s="8"/>
      <c r="I235" s="7"/>
      <c r="J235" s="7"/>
      <c r="K235" s="7"/>
      <c r="L235" s="7"/>
      <c r="M235" s="7"/>
      <c r="N235" s="8"/>
      <c r="O235" s="8"/>
    </row>
    <row r="236" spans="1:15" ht="43.15" customHeight="1">
      <c r="A236" s="24"/>
      <c r="B236" s="26"/>
      <c r="C236" s="7"/>
      <c r="D236" s="11"/>
      <c r="E236" s="8"/>
      <c r="F236" s="8"/>
      <c r="G236" s="8"/>
      <c r="H236" s="8"/>
      <c r="I236" s="7"/>
      <c r="J236" s="7"/>
      <c r="K236" s="7"/>
      <c r="L236" s="7"/>
      <c r="M236" s="7"/>
      <c r="N236" s="8"/>
      <c r="O236" s="8"/>
    </row>
    <row r="237" spans="1:15" ht="43.15" customHeight="1">
      <c r="A237" s="24"/>
      <c r="B237" s="26"/>
      <c r="C237" s="7"/>
      <c r="D237" s="11"/>
      <c r="E237" s="8"/>
      <c r="F237" s="8"/>
      <c r="G237" s="8"/>
      <c r="H237" s="8"/>
      <c r="I237" s="7"/>
      <c r="J237" s="7"/>
      <c r="K237" s="7"/>
      <c r="L237" s="7"/>
      <c r="M237" s="7"/>
      <c r="N237" s="8"/>
      <c r="O237" s="8"/>
    </row>
    <row r="238" spans="1:15" ht="43.15" customHeight="1">
      <c r="A238" s="24"/>
      <c r="B238" s="26"/>
      <c r="C238" s="7"/>
      <c r="D238" s="11"/>
      <c r="E238" s="8"/>
      <c r="F238" s="8"/>
      <c r="G238" s="8"/>
      <c r="H238" s="8"/>
      <c r="I238" s="7"/>
      <c r="J238" s="7"/>
      <c r="K238" s="7"/>
      <c r="L238" s="7"/>
      <c r="M238" s="7"/>
      <c r="N238" s="8"/>
      <c r="O238" s="8"/>
    </row>
    <row r="239" spans="1:15" ht="43.15" customHeight="1">
      <c r="A239" s="24"/>
      <c r="B239" s="26"/>
      <c r="C239" s="7"/>
      <c r="D239" s="11"/>
      <c r="E239" s="8"/>
      <c r="F239" s="8"/>
      <c r="G239" s="8"/>
      <c r="H239" s="8"/>
      <c r="I239" s="7"/>
      <c r="J239" s="7"/>
      <c r="K239" s="7"/>
      <c r="L239" s="7"/>
      <c r="M239" s="7"/>
      <c r="N239" s="8"/>
      <c r="O239" s="8"/>
    </row>
    <row r="240" spans="1:15" ht="43.15" customHeight="1">
      <c r="A240" s="24"/>
      <c r="B240" s="26"/>
      <c r="C240" s="7"/>
      <c r="D240" s="11"/>
      <c r="E240" s="8"/>
      <c r="F240" s="8"/>
      <c r="G240" s="8"/>
      <c r="H240" s="8"/>
      <c r="I240" s="7"/>
      <c r="J240" s="7"/>
      <c r="K240" s="7"/>
      <c r="L240" s="7"/>
      <c r="M240" s="7"/>
      <c r="N240" s="8"/>
      <c r="O240" s="8"/>
    </row>
    <row r="241" spans="1:15" ht="43.15" customHeight="1">
      <c r="A241" s="24"/>
      <c r="B241" s="26"/>
      <c r="C241" s="7"/>
      <c r="D241" s="11"/>
      <c r="E241" s="8"/>
      <c r="F241" s="8"/>
      <c r="G241" s="8"/>
      <c r="H241" s="8"/>
      <c r="I241" s="7"/>
      <c r="J241" s="7"/>
      <c r="K241" s="7"/>
      <c r="L241" s="7"/>
      <c r="M241" s="7"/>
      <c r="N241" s="8"/>
      <c r="O241" s="8"/>
    </row>
    <row r="242" spans="1:15" ht="43.15" customHeight="1">
      <c r="A242" s="24"/>
      <c r="B242" s="26"/>
      <c r="C242" s="7"/>
      <c r="D242" s="11"/>
      <c r="E242" s="8"/>
      <c r="F242" s="8"/>
      <c r="G242" s="8"/>
      <c r="H242" s="8"/>
      <c r="I242" s="7"/>
      <c r="J242" s="7"/>
      <c r="K242" s="7"/>
      <c r="L242" s="7"/>
      <c r="M242" s="7"/>
      <c r="N242" s="8"/>
      <c r="O242" s="8"/>
    </row>
    <row r="243" spans="1:15" ht="43.15" customHeight="1">
      <c r="A243" s="24"/>
      <c r="B243" s="26"/>
      <c r="C243" s="7"/>
      <c r="D243" s="11"/>
      <c r="E243" s="8"/>
      <c r="F243" s="8"/>
      <c r="G243" s="8"/>
      <c r="H243" s="8"/>
      <c r="I243" s="7"/>
      <c r="J243" s="7"/>
      <c r="K243" s="7"/>
      <c r="L243" s="7"/>
      <c r="M243" s="7"/>
      <c r="N243" s="8"/>
      <c r="O243" s="8"/>
    </row>
    <row r="244" spans="1:15" ht="43.15" customHeight="1">
      <c r="A244" s="24"/>
      <c r="B244" s="26"/>
      <c r="C244" s="7"/>
      <c r="D244" s="11"/>
      <c r="E244" s="8"/>
      <c r="F244" s="8"/>
      <c r="G244" s="8"/>
      <c r="H244" s="8"/>
      <c r="I244" s="7"/>
      <c r="J244" s="7"/>
      <c r="K244" s="7"/>
      <c r="L244" s="7"/>
      <c r="M244" s="7"/>
      <c r="N244" s="8"/>
      <c r="O244" s="8"/>
    </row>
    <row r="245" spans="1:15" ht="43.15" customHeight="1">
      <c r="A245" s="24"/>
      <c r="B245" s="26"/>
      <c r="C245" s="7"/>
      <c r="D245" s="11"/>
      <c r="E245" s="8"/>
      <c r="F245" s="8"/>
      <c r="G245" s="8"/>
      <c r="H245" s="8"/>
      <c r="I245" s="7"/>
      <c r="J245" s="7"/>
      <c r="K245" s="7"/>
      <c r="L245" s="7"/>
      <c r="M245" s="7"/>
      <c r="N245" s="8"/>
      <c r="O245" s="8"/>
    </row>
    <row r="246" spans="1:15" ht="43.15" customHeight="1">
      <c r="A246" s="24"/>
      <c r="B246" s="26"/>
      <c r="C246" s="7"/>
      <c r="D246" s="11"/>
      <c r="E246" s="8"/>
      <c r="F246" s="8"/>
      <c r="G246" s="8"/>
      <c r="H246" s="8"/>
      <c r="I246" s="7"/>
      <c r="J246" s="7"/>
      <c r="K246" s="7"/>
      <c r="L246" s="7"/>
      <c r="M246" s="7"/>
      <c r="N246" s="8"/>
      <c r="O246" s="8"/>
    </row>
    <row r="247" spans="1:15" ht="43.15" customHeight="1">
      <c r="A247" s="24"/>
      <c r="B247" s="26"/>
      <c r="C247" s="7"/>
      <c r="D247" s="11"/>
      <c r="E247" s="8"/>
      <c r="F247" s="8"/>
      <c r="G247" s="8"/>
      <c r="H247" s="8"/>
      <c r="I247" s="7"/>
      <c r="J247" s="7"/>
      <c r="K247" s="7"/>
      <c r="L247" s="7"/>
      <c r="M247" s="7"/>
      <c r="N247" s="8"/>
      <c r="O247" s="8"/>
    </row>
    <row r="248" spans="1:15" ht="43.15" customHeight="1">
      <c r="A248" s="24"/>
      <c r="B248" s="26"/>
      <c r="C248" s="7"/>
      <c r="D248" s="11"/>
      <c r="E248" s="8"/>
      <c r="F248" s="8"/>
      <c r="G248" s="8"/>
      <c r="H248" s="8"/>
      <c r="I248" s="7"/>
      <c r="J248" s="7"/>
      <c r="K248" s="7"/>
      <c r="L248" s="7"/>
      <c r="M248" s="7"/>
      <c r="N248" s="8"/>
      <c r="O248" s="8"/>
    </row>
    <row r="249" spans="1:15" ht="43.15" customHeight="1">
      <c r="A249" s="24"/>
      <c r="B249" s="26"/>
      <c r="C249" s="7"/>
      <c r="D249" s="11"/>
      <c r="E249" s="8"/>
      <c r="F249" s="8"/>
      <c r="G249" s="8"/>
      <c r="H249" s="8"/>
      <c r="I249" s="7"/>
      <c r="J249" s="7"/>
      <c r="K249" s="7"/>
      <c r="L249" s="7"/>
      <c r="M249" s="7"/>
      <c r="N249" s="8"/>
      <c r="O249" s="8"/>
    </row>
    <row r="250" spans="1:15" ht="43.15" customHeight="1">
      <c r="A250" s="24"/>
      <c r="B250" s="26"/>
      <c r="C250" s="7"/>
      <c r="D250" s="11"/>
      <c r="E250" s="8"/>
      <c r="F250" s="8"/>
      <c r="G250" s="8"/>
      <c r="H250" s="8"/>
      <c r="I250" s="7"/>
      <c r="J250" s="7"/>
      <c r="K250" s="7"/>
      <c r="L250" s="7"/>
      <c r="M250" s="7"/>
      <c r="N250" s="8"/>
      <c r="O250" s="8"/>
    </row>
    <row r="251" spans="1:15" ht="43.15" customHeight="1">
      <c r="A251" s="24"/>
      <c r="B251" s="26"/>
      <c r="C251" s="7"/>
      <c r="D251" s="11"/>
      <c r="E251" s="8"/>
      <c r="F251" s="8"/>
      <c r="G251" s="8"/>
      <c r="H251" s="8"/>
      <c r="I251" s="7"/>
      <c r="J251" s="7"/>
      <c r="K251" s="7"/>
      <c r="L251" s="7"/>
      <c r="M251" s="7"/>
      <c r="N251" s="8"/>
      <c r="O251" s="8"/>
    </row>
    <row r="252" spans="1:15" ht="43.15" customHeight="1">
      <c r="A252" s="24"/>
      <c r="B252" s="26"/>
      <c r="C252" s="7"/>
      <c r="D252" s="11"/>
      <c r="E252" s="8"/>
      <c r="F252" s="8"/>
      <c r="G252" s="8"/>
      <c r="H252" s="8"/>
      <c r="I252" s="7"/>
      <c r="J252" s="7"/>
      <c r="K252" s="7"/>
      <c r="L252" s="7"/>
      <c r="M252" s="7"/>
      <c r="N252" s="8"/>
      <c r="O252" s="8"/>
    </row>
    <row r="253" spans="1:15" ht="43.15" customHeight="1">
      <c r="A253" s="24"/>
      <c r="B253" s="26"/>
      <c r="C253" s="7"/>
      <c r="D253" s="11"/>
      <c r="E253" s="8"/>
      <c r="F253" s="8"/>
      <c r="G253" s="8"/>
      <c r="H253" s="8"/>
      <c r="I253" s="7"/>
      <c r="J253" s="7"/>
      <c r="K253" s="7"/>
      <c r="L253" s="7"/>
      <c r="M253" s="7"/>
      <c r="N253" s="8"/>
      <c r="O253" s="8"/>
    </row>
    <row r="254" spans="1:15" ht="43.15" customHeight="1">
      <c r="A254" s="24"/>
      <c r="B254" s="26"/>
      <c r="C254" s="7"/>
      <c r="D254" s="11"/>
      <c r="E254" s="8"/>
      <c r="F254" s="8"/>
      <c r="G254" s="8"/>
      <c r="H254" s="8"/>
      <c r="I254" s="7"/>
      <c r="J254" s="7"/>
      <c r="K254" s="7"/>
      <c r="L254" s="7"/>
      <c r="M254" s="7"/>
      <c r="N254" s="8"/>
      <c r="O254" s="8"/>
    </row>
    <row r="255" spans="1:15" ht="43.15" customHeight="1">
      <c r="A255" s="24"/>
      <c r="B255" s="26"/>
      <c r="C255" s="7"/>
      <c r="D255" s="11"/>
      <c r="E255" s="8"/>
      <c r="F255" s="8"/>
      <c r="G255" s="8"/>
      <c r="H255" s="8"/>
      <c r="I255" s="7"/>
      <c r="J255" s="7"/>
      <c r="K255" s="7"/>
      <c r="L255" s="7"/>
      <c r="M255" s="7"/>
      <c r="N255" s="8"/>
      <c r="O255" s="8"/>
    </row>
    <row r="256" spans="1:15" ht="43.15" customHeight="1">
      <c r="A256" s="24"/>
      <c r="B256" s="26"/>
      <c r="C256" s="7"/>
      <c r="D256" s="11"/>
      <c r="E256" s="8"/>
      <c r="F256" s="8"/>
      <c r="G256" s="8"/>
      <c r="H256" s="8"/>
      <c r="I256" s="7"/>
      <c r="J256" s="7"/>
      <c r="K256" s="7"/>
      <c r="L256" s="7"/>
      <c r="M256" s="7"/>
      <c r="N256" s="8"/>
      <c r="O256" s="8"/>
    </row>
    <row r="257" spans="1:15" ht="43.15" customHeight="1">
      <c r="A257" s="24"/>
      <c r="B257" s="26"/>
      <c r="C257" s="7"/>
      <c r="D257" s="11"/>
      <c r="E257" s="8"/>
      <c r="F257" s="8"/>
      <c r="G257" s="8"/>
      <c r="H257" s="8"/>
      <c r="I257" s="7"/>
      <c r="J257" s="7"/>
      <c r="K257" s="7"/>
      <c r="L257" s="7"/>
      <c r="M257" s="7"/>
      <c r="N257" s="8"/>
      <c r="O257" s="8"/>
    </row>
    <row r="258" spans="1:15" ht="43.15" customHeight="1">
      <c r="A258" s="24"/>
      <c r="B258" s="26"/>
      <c r="C258" s="7"/>
      <c r="D258" s="11"/>
      <c r="E258" s="8"/>
      <c r="F258" s="8"/>
      <c r="G258" s="8"/>
      <c r="H258" s="8"/>
      <c r="I258" s="7"/>
      <c r="J258" s="7"/>
      <c r="K258" s="7"/>
      <c r="L258" s="7"/>
      <c r="M258" s="7"/>
      <c r="N258" s="8"/>
      <c r="O258" s="8"/>
    </row>
    <row r="259" spans="1:15" ht="43.15" customHeight="1">
      <c r="A259" s="24"/>
      <c r="B259" s="26"/>
      <c r="C259" s="7"/>
      <c r="D259" s="11"/>
      <c r="E259" s="8"/>
      <c r="F259" s="8"/>
      <c r="G259" s="8"/>
      <c r="H259" s="8"/>
      <c r="I259" s="7"/>
      <c r="J259" s="7"/>
      <c r="K259" s="7"/>
      <c r="L259" s="7"/>
      <c r="M259" s="7"/>
      <c r="N259" s="8"/>
      <c r="O259" s="8"/>
    </row>
    <row r="260" spans="1:15" ht="43.15" customHeight="1">
      <c r="A260" s="24"/>
      <c r="B260" s="26"/>
      <c r="C260" s="7"/>
      <c r="D260" s="11"/>
      <c r="E260" s="8"/>
      <c r="F260" s="8"/>
      <c r="G260" s="8"/>
      <c r="H260" s="8"/>
      <c r="I260" s="7"/>
      <c r="J260" s="7"/>
      <c r="K260" s="7"/>
      <c r="L260" s="7"/>
      <c r="M260" s="7"/>
      <c r="N260" s="8"/>
      <c r="O260" s="8"/>
    </row>
    <row r="261" spans="1:15" ht="43.15" customHeight="1">
      <c r="A261" s="24"/>
      <c r="B261" s="26"/>
      <c r="C261" s="7"/>
      <c r="D261" s="11"/>
      <c r="E261" s="8"/>
      <c r="F261" s="8"/>
      <c r="G261" s="8"/>
      <c r="H261" s="8"/>
      <c r="I261" s="7"/>
      <c r="J261" s="7"/>
      <c r="K261" s="7"/>
      <c r="L261" s="7"/>
      <c r="M261" s="7"/>
      <c r="N261" s="8"/>
      <c r="O261" s="8"/>
    </row>
    <row r="262" spans="1:15" ht="43.15" customHeight="1">
      <c r="A262" s="24"/>
      <c r="B262" s="26"/>
      <c r="C262" s="7"/>
      <c r="D262" s="11"/>
      <c r="E262" s="8"/>
      <c r="F262" s="8"/>
      <c r="G262" s="8"/>
      <c r="H262" s="8"/>
      <c r="I262" s="7"/>
      <c r="J262" s="7"/>
      <c r="K262" s="7"/>
      <c r="L262" s="7"/>
      <c r="M262" s="7"/>
      <c r="N262" s="8"/>
      <c r="O262" s="8"/>
    </row>
    <row r="263" spans="1:15" ht="43.15" customHeight="1">
      <c r="A263" s="24"/>
      <c r="B263" s="26"/>
      <c r="C263" s="7"/>
      <c r="D263" s="11"/>
      <c r="E263" s="8"/>
      <c r="F263" s="8"/>
      <c r="G263" s="8"/>
      <c r="H263" s="8"/>
      <c r="I263" s="7"/>
      <c r="J263" s="7"/>
      <c r="K263" s="7"/>
      <c r="L263" s="7"/>
      <c r="M263" s="7"/>
      <c r="N263" s="8"/>
      <c r="O263" s="8"/>
    </row>
    <row r="264" spans="1:15" ht="43.15" customHeight="1">
      <c r="A264" s="24"/>
      <c r="B264" s="26"/>
      <c r="C264" s="7"/>
      <c r="D264" s="11"/>
      <c r="E264" s="8"/>
      <c r="F264" s="8"/>
      <c r="G264" s="8"/>
      <c r="H264" s="8"/>
      <c r="I264" s="7"/>
      <c r="J264" s="7"/>
      <c r="K264" s="7"/>
      <c r="L264" s="7"/>
      <c r="M264" s="7"/>
      <c r="N264" s="8"/>
      <c r="O264" s="8"/>
    </row>
    <row r="265" spans="1:15" ht="43.15" customHeight="1">
      <c r="A265" s="24"/>
      <c r="B265" s="26"/>
      <c r="C265" s="7"/>
      <c r="D265" s="11"/>
      <c r="E265" s="8"/>
      <c r="F265" s="8"/>
      <c r="G265" s="8"/>
      <c r="H265" s="8"/>
      <c r="I265" s="7"/>
      <c r="J265" s="7"/>
      <c r="K265" s="7"/>
      <c r="L265" s="7"/>
      <c r="M265" s="7"/>
      <c r="N265" s="8"/>
      <c r="O265" s="8"/>
    </row>
    <row r="266" spans="1:15" ht="43.15" customHeight="1">
      <c r="A266" s="24"/>
      <c r="B266" s="26"/>
      <c r="C266" s="7"/>
      <c r="D266" s="11"/>
      <c r="E266" s="8"/>
      <c r="F266" s="8"/>
      <c r="G266" s="8"/>
      <c r="H266" s="8"/>
      <c r="I266" s="7"/>
      <c r="J266" s="7"/>
      <c r="K266" s="7"/>
      <c r="L266" s="7"/>
      <c r="M266" s="7"/>
      <c r="N266" s="8"/>
      <c r="O266" s="8"/>
    </row>
    <row r="267" spans="1:15" ht="43.15" customHeight="1">
      <c r="A267" s="24"/>
      <c r="B267" s="26"/>
      <c r="C267" s="7"/>
      <c r="D267" s="11"/>
      <c r="E267" s="8"/>
      <c r="F267" s="8"/>
      <c r="G267" s="8"/>
      <c r="H267" s="8"/>
      <c r="I267" s="7"/>
      <c r="J267" s="7"/>
      <c r="K267" s="7"/>
      <c r="L267" s="7"/>
      <c r="M267" s="7"/>
      <c r="N267" s="8"/>
      <c r="O267" s="8"/>
    </row>
    <row r="268" spans="1:15" ht="43.15" customHeight="1">
      <c r="A268" s="24"/>
      <c r="B268" s="26"/>
      <c r="C268" s="7"/>
      <c r="D268" s="11"/>
      <c r="E268" s="8"/>
      <c r="F268" s="8"/>
      <c r="G268" s="8"/>
      <c r="H268" s="8"/>
      <c r="I268" s="7"/>
      <c r="J268" s="7"/>
      <c r="K268" s="7"/>
      <c r="L268" s="7"/>
      <c r="M268" s="7"/>
      <c r="N268" s="8"/>
      <c r="O268" s="8"/>
    </row>
    <row r="269" spans="1:15" ht="43.15" customHeight="1">
      <c r="A269" s="24"/>
      <c r="B269" s="26"/>
      <c r="C269" s="7"/>
      <c r="D269" s="11"/>
      <c r="E269" s="8"/>
      <c r="F269" s="8"/>
      <c r="G269" s="8"/>
      <c r="H269" s="8"/>
      <c r="I269" s="7"/>
      <c r="J269" s="7"/>
      <c r="K269" s="7"/>
      <c r="L269" s="7"/>
      <c r="M269" s="7"/>
      <c r="N269" s="8"/>
      <c r="O269" s="8"/>
    </row>
    <row r="270" spans="1:15" ht="43.15" customHeight="1">
      <c r="A270" s="24"/>
      <c r="B270" s="26"/>
      <c r="C270" s="7"/>
      <c r="D270" s="11"/>
      <c r="E270" s="8"/>
      <c r="F270" s="8"/>
      <c r="G270" s="8"/>
      <c r="H270" s="8"/>
      <c r="I270" s="7"/>
      <c r="J270" s="7"/>
      <c r="K270" s="7"/>
      <c r="L270" s="7"/>
      <c r="M270" s="7"/>
      <c r="N270" s="8"/>
      <c r="O270" s="8"/>
    </row>
    <row r="271" spans="1:15" ht="43.15" customHeight="1">
      <c r="A271" s="24"/>
      <c r="B271" s="26"/>
      <c r="C271" s="7"/>
      <c r="D271" s="11"/>
      <c r="E271" s="8"/>
      <c r="F271" s="8"/>
      <c r="G271" s="8"/>
      <c r="H271" s="8"/>
      <c r="I271" s="7"/>
      <c r="J271" s="7"/>
      <c r="K271" s="7"/>
      <c r="L271" s="7"/>
      <c r="M271" s="7"/>
      <c r="N271" s="8"/>
      <c r="O271" s="8"/>
    </row>
    <row r="272" spans="1:15" ht="43.15" customHeight="1">
      <c r="A272" s="24"/>
      <c r="B272" s="26"/>
      <c r="C272" s="7"/>
      <c r="D272" s="11"/>
      <c r="E272" s="8"/>
      <c r="F272" s="8"/>
      <c r="G272" s="8"/>
      <c r="H272" s="8"/>
      <c r="I272" s="7"/>
      <c r="J272" s="7"/>
      <c r="K272" s="7"/>
      <c r="L272" s="7"/>
      <c r="M272" s="7"/>
      <c r="N272" s="8"/>
      <c r="O272" s="8"/>
    </row>
    <row r="273" spans="1:15" ht="43.15" customHeight="1">
      <c r="A273" s="24"/>
      <c r="B273" s="26"/>
      <c r="C273" s="7"/>
      <c r="D273" s="11"/>
      <c r="E273" s="8"/>
      <c r="F273" s="8"/>
      <c r="G273" s="8"/>
      <c r="H273" s="8"/>
      <c r="I273" s="7"/>
      <c r="J273" s="7"/>
      <c r="K273" s="7"/>
      <c r="L273" s="7"/>
      <c r="M273" s="7"/>
      <c r="N273" s="8"/>
      <c r="O273" s="8"/>
    </row>
    <row r="274" spans="1:15" ht="43.15" customHeight="1">
      <c r="A274" s="24"/>
      <c r="B274" s="26"/>
      <c r="C274" s="7"/>
      <c r="D274" s="11"/>
      <c r="E274" s="8"/>
      <c r="F274" s="8"/>
      <c r="G274" s="8"/>
      <c r="H274" s="8"/>
      <c r="I274" s="7"/>
      <c r="J274" s="7"/>
      <c r="K274" s="7"/>
      <c r="L274" s="7"/>
      <c r="M274" s="7"/>
      <c r="N274" s="8"/>
      <c r="O274" s="8"/>
    </row>
    <row r="275" spans="1:15" ht="43.15" customHeight="1">
      <c r="A275" s="24"/>
      <c r="B275" s="26"/>
      <c r="C275" s="7"/>
      <c r="D275" s="11"/>
      <c r="E275" s="8"/>
      <c r="F275" s="8"/>
      <c r="G275" s="8"/>
      <c r="H275" s="8"/>
      <c r="I275" s="7"/>
      <c r="J275" s="7"/>
      <c r="K275" s="7"/>
      <c r="L275" s="7"/>
      <c r="M275" s="7"/>
      <c r="N275" s="8"/>
      <c r="O275" s="8"/>
    </row>
    <row r="276" spans="1:15" ht="43.15" customHeight="1">
      <c r="A276" s="24"/>
      <c r="B276" s="26"/>
      <c r="C276" s="7"/>
      <c r="D276" s="11"/>
      <c r="E276" s="8"/>
      <c r="F276" s="8"/>
      <c r="G276" s="8"/>
      <c r="H276" s="8"/>
      <c r="I276" s="7"/>
      <c r="J276" s="7"/>
      <c r="K276" s="7"/>
      <c r="L276" s="7"/>
      <c r="M276" s="7"/>
      <c r="N276" s="8"/>
      <c r="O276" s="8"/>
    </row>
    <row r="277" spans="1:15" ht="43.15" customHeight="1">
      <c r="A277" s="24"/>
      <c r="B277" s="26"/>
      <c r="C277" s="7"/>
      <c r="D277" s="7"/>
      <c r="E277" s="8"/>
      <c r="F277" s="8"/>
      <c r="G277" s="8"/>
      <c r="H277" s="8"/>
      <c r="I277" s="7"/>
      <c r="J277" s="7"/>
      <c r="K277" s="7"/>
      <c r="L277" s="7"/>
      <c r="M277" s="7"/>
      <c r="N277" s="8"/>
      <c r="O277" s="8"/>
    </row>
    <row r="278" spans="1:15" ht="43.15" customHeight="1">
      <c r="A278" s="24"/>
      <c r="B278" s="26"/>
      <c r="C278" s="7"/>
      <c r="D278" s="7"/>
      <c r="E278" s="8"/>
      <c r="F278" s="8"/>
      <c r="G278" s="8"/>
      <c r="H278" s="8"/>
      <c r="I278" s="7"/>
      <c r="J278" s="7"/>
      <c r="K278" s="7"/>
      <c r="L278" s="7"/>
      <c r="M278" s="7"/>
      <c r="N278" s="8"/>
      <c r="O278" s="8"/>
    </row>
    <row r="279" spans="1:15" ht="43.15" customHeight="1">
      <c r="A279" s="24"/>
      <c r="B279" s="26"/>
      <c r="C279" s="7"/>
      <c r="D279" s="7"/>
      <c r="E279" s="8"/>
      <c r="F279" s="8"/>
      <c r="G279" s="8"/>
      <c r="H279" s="8"/>
      <c r="I279" s="7"/>
      <c r="J279" s="7"/>
      <c r="K279" s="7"/>
      <c r="L279" s="7"/>
      <c r="M279" s="7"/>
      <c r="N279" s="8"/>
      <c r="O279" s="8"/>
    </row>
    <row r="280" spans="1:15" ht="43.15" customHeight="1">
      <c r="A280" s="24"/>
      <c r="B280" s="26"/>
      <c r="C280" s="7"/>
      <c r="D280" s="7"/>
      <c r="E280" s="8"/>
      <c r="F280" s="8"/>
      <c r="G280" s="8"/>
      <c r="H280" s="8"/>
      <c r="I280" s="7"/>
      <c r="J280" s="7"/>
      <c r="K280" s="7"/>
      <c r="L280" s="7"/>
      <c r="M280" s="7"/>
      <c r="N280" s="8"/>
      <c r="O280" s="8"/>
    </row>
  </sheetData>
  <sheetProtection formatCells="0" insertRows="0"/>
  <mergeCells count="21">
    <mergeCell ref="H15:I16"/>
    <mergeCell ref="E15:F16"/>
    <mergeCell ref="G7:G9"/>
    <mergeCell ref="C7:D9"/>
    <mergeCell ref="C10:D11"/>
    <mergeCell ref="E7:F9"/>
    <mergeCell ref="G13:G14"/>
    <mergeCell ref="G15:G16"/>
    <mergeCell ref="E10:J11"/>
    <mergeCell ref="A15:A16"/>
    <mergeCell ref="B13:B14"/>
    <mergeCell ref="B15:B16"/>
    <mergeCell ref="C13:D14"/>
    <mergeCell ref="C15:D16"/>
    <mergeCell ref="B7:B11"/>
    <mergeCell ref="H7:J9"/>
    <mergeCell ref="A1:J6"/>
    <mergeCell ref="A13:A14"/>
    <mergeCell ref="E13:F14"/>
    <mergeCell ref="A7:A11"/>
    <mergeCell ref="H13:I14"/>
  </mergeCells>
  <conditionalFormatting sqref="A15:G15 A14:F14 A16:F16 A13:H13 A1:O9 A17:O18 J13:O16 A12:O12 A10:E10 A11:D11 K10:O11 D19:O22 L25:O25 E25:F38 A29:A38 L26:N38 L78:O160 A162:O979 D24:O24 D23:N23 E40:F77 L40:N77 O26:O74 A40:A161">
    <cfRule type="expression" dxfId="1146" priority="172">
      <formula>$F1="Fermeture"</formula>
    </cfRule>
    <cfRule type="expression" dxfId="1145" priority="173">
      <formula>$F1="Modification"</formula>
    </cfRule>
    <cfRule type="expression" dxfId="1144" priority="174">
      <formula>$F1="Création"</formula>
    </cfRule>
  </conditionalFormatting>
  <conditionalFormatting sqref="N1:N38 N162:N979 N40:N160">
    <cfRule type="expression" dxfId="1143" priority="169">
      <formula>$M1="Porteuse"</formula>
    </cfRule>
  </conditionalFormatting>
  <conditionalFormatting sqref="A1:A18 D1:E24 G1:N24 L25:N38 E25:E38 A29:A38 G162:N979 D162:E979 E40:E77 L40:N160 A40:A979">
    <cfRule type="expression" dxfId="1142" priority="166">
      <formula>$C1="Option"</formula>
    </cfRule>
  </conditionalFormatting>
  <conditionalFormatting sqref="A19:A28">
    <cfRule type="expression" dxfId="1141" priority="163">
      <formula>$F19="Fermeture"</formula>
    </cfRule>
    <cfRule type="expression" dxfId="1140" priority="164">
      <formula>$F19="Modification"</formula>
    </cfRule>
    <cfRule type="expression" dxfId="1139" priority="165">
      <formula>$F19="Création"</formula>
    </cfRule>
  </conditionalFormatting>
  <conditionalFormatting sqref="A19:A28">
    <cfRule type="expression" dxfId="1138" priority="162">
      <formula>$C19="Option"</formula>
    </cfRule>
  </conditionalFormatting>
  <conditionalFormatting sqref="B19:B22 B24">
    <cfRule type="expression" dxfId="1137" priority="159">
      <formula>$F19="Fermeture"</formula>
    </cfRule>
    <cfRule type="expression" dxfId="1136" priority="160">
      <formula>$F19="Modification"</formula>
    </cfRule>
    <cfRule type="expression" dxfId="1135" priority="161">
      <formula>$F19="Création"</formula>
    </cfRule>
  </conditionalFormatting>
  <conditionalFormatting sqref="C19:C24">
    <cfRule type="expression" dxfId="1134" priority="156">
      <formula>$F19="Fermeture"</formula>
    </cfRule>
    <cfRule type="expression" dxfId="1133" priority="157">
      <formula>$F19="Modification"</formula>
    </cfRule>
    <cfRule type="expression" dxfId="1132" priority="158">
      <formula>$F19="Création"</formula>
    </cfRule>
  </conditionalFormatting>
  <conditionalFormatting sqref="B23">
    <cfRule type="expression" dxfId="1131" priority="153">
      <formula>$F23="Fermeture"</formula>
    </cfRule>
    <cfRule type="expression" dxfId="1130" priority="154">
      <formula>$F23="Modification"</formula>
    </cfRule>
    <cfRule type="expression" dxfId="1129" priority="155">
      <formula>$F23="Création"</formula>
    </cfRule>
  </conditionalFormatting>
  <conditionalFormatting sqref="B78:B135 B137:B141">
    <cfRule type="expression" dxfId="1128" priority="75">
      <formula>$F78="Fermeture"</formula>
    </cfRule>
    <cfRule type="expression" dxfId="1127" priority="76">
      <formula>$F78="Modification"</formula>
    </cfRule>
    <cfRule type="expression" dxfId="1126" priority="77">
      <formula>$F78="Création"</formula>
    </cfRule>
  </conditionalFormatting>
  <conditionalFormatting sqref="D142:E160 G155 I152:K152 I158:K158 I154:K155">
    <cfRule type="expression" dxfId="1125" priority="64">
      <formula>$C142="Option"</formula>
    </cfRule>
  </conditionalFormatting>
  <conditionalFormatting sqref="C155:G155 C142:F154 I152:K152 C156:F160 I158:K158 I154:K155">
    <cfRule type="expression" dxfId="1124" priority="65">
      <formula>$F142="Fermeture"</formula>
    </cfRule>
    <cfRule type="expression" dxfId="1123" priority="66">
      <formula>$F142="Modification"</formula>
    </cfRule>
    <cfRule type="expression" dxfId="1122" priority="67">
      <formula>$F142="Création"</formula>
    </cfRule>
  </conditionalFormatting>
  <conditionalFormatting sqref="A39 D39:E39 G39 I39:N39">
    <cfRule type="expression" dxfId="1121" priority="111">
      <formula>$C39="Option"</formula>
    </cfRule>
  </conditionalFormatting>
  <conditionalFormatting sqref="A39:G39 I39:N39">
    <cfRule type="expression" dxfId="1120" priority="113">
      <formula>$F39="Fermeture"</formula>
    </cfRule>
    <cfRule type="expression" dxfId="1119" priority="114">
      <formula>$F39="Modification"</formula>
    </cfRule>
    <cfRule type="expression" dxfId="1118" priority="115">
      <formula>$F39="Création"</formula>
    </cfRule>
  </conditionalFormatting>
  <conditionalFormatting sqref="N39">
    <cfRule type="expression" dxfId="1117" priority="112">
      <formula>$M39="Porteuse"</formula>
    </cfRule>
  </conditionalFormatting>
  <conditionalFormatting sqref="H39">
    <cfRule type="expression" dxfId="1116" priority="106">
      <formula>$C39="Option"</formula>
    </cfRule>
  </conditionalFormatting>
  <conditionalFormatting sqref="H39">
    <cfRule type="expression" dxfId="1115" priority="108">
      <formula>$F39="Fermeture"</formula>
    </cfRule>
    <cfRule type="expression" dxfId="1114" priority="109">
      <formula>$F39="Modification"</formula>
    </cfRule>
    <cfRule type="expression" dxfId="1113" priority="110">
      <formula>$F39="Création"</formula>
    </cfRule>
  </conditionalFormatting>
  <conditionalFormatting sqref="H39">
    <cfRule type="expression" dxfId="1112" priority="107">
      <formula>$M39="Porteuse"</formula>
    </cfRule>
  </conditionalFormatting>
  <conditionalFormatting sqref="A39">
    <cfRule type="expression" dxfId="1111" priority="102">
      <formula>$C39="Option"</formula>
    </cfRule>
  </conditionalFormatting>
  <conditionalFormatting sqref="A39">
    <cfRule type="expression" dxfId="1110" priority="103">
      <formula>$F39="Fermeture"</formula>
    </cfRule>
    <cfRule type="expression" dxfId="1109" priority="104">
      <formula>$F39="Modification"</formula>
    </cfRule>
    <cfRule type="expression" dxfId="1108" priority="105">
      <formula>$F39="Création"</formula>
    </cfRule>
  </conditionalFormatting>
  <conditionalFormatting sqref="G125:K125 D125:E125 E79:E124 E126:E128 E130:E135 H124 H128:K128 H135:K135 H139:K139 E137:E141 H133">
    <cfRule type="expression" dxfId="1107" priority="98">
      <formula>$C79="Option"</formula>
    </cfRule>
  </conditionalFormatting>
  <conditionalFormatting sqref="C125:K125 E79:F124 H124 E126:F128 H128:K128 E130:F135 H135:K135 H139:K139 E137:F141 H133">
    <cfRule type="expression" dxfId="1106" priority="99">
      <formula>$F79="Fermeture"</formula>
    </cfRule>
    <cfRule type="expression" dxfId="1105" priority="100">
      <formula>$F79="Modification"</formula>
    </cfRule>
    <cfRule type="expression" dxfId="1104" priority="101">
      <formula>$F79="Création"</formula>
    </cfRule>
  </conditionalFormatting>
  <conditionalFormatting sqref="E78">
    <cfRule type="expression" dxfId="1103" priority="94">
      <formula>$C78="Option"</formula>
    </cfRule>
  </conditionalFormatting>
  <conditionalFormatting sqref="E78:F78">
    <cfRule type="expression" dxfId="1102" priority="95">
      <formula>$F78="Fermeture"</formula>
    </cfRule>
    <cfRule type="expression" dxfId="1101" priority="96">
      <formula>$F78="Modification"</formula>
    </cfRule>
    <cfRule type="expression" dxfId="1100" priority="97">
      <formula>$F78="Création"</formula>
    </cfRule>
  </conditionalFormatting>
  <conditionalFormatting sqref="G129:K129 D129:E129">
    <cfRule type="expression" dxfId="1099" priority="90">
      <formula>$C129="Option"</formula>
    </cfRule>
  </conditionalFormatting>
  <conditionalFormatting sqref="C130:D135 C137:D141">
    <cfRule type="expression" dxfId="1098" priority="79">
      <formula>$F130="Fermeture"</formula>
    </cfRule>
    <cfRule type="expression" dxfId="1097" priority="80">
      <formula>$F130="Modification"</formula>
    </cfRule>
    <cfRule type="expression" dxfId="1096" priority="81">
      <formula>$F130="Création"</formula>
    </cfRule>
  </conditionalFormatting>
  <conditionalFormatting sqref="D130:D135 D137:D141">
    <cfRule type="expression" dxfId="1095" priority="78">
      <formula>$C130="Option"</formula>
    </cfRule>
  </conditionalFormatting>
  <conditionalFormatting sqref="C129:K129">
    <cfRule type="expression" dxfId="1094" priority="91">
      <formula>$F129="Fermeture"</formula>
    </cfRule>
    <cfRule type="expression" dxfId="1093" priority="92">
      <formula>$F129="Modification"</formula>
    </cfRule>
    <cfRule type="expression" dxfId="1092" priority="93">
      <formula>$F129="Création"</formula>
    </cfRule>
  </conditionalFormatting>
  <conditionalFormatting sqref="D78:D124">
    <cfRule type="expression" dxfId="1091" priority="86">
      <formula>$C78="Option"</formula>
    </cfRule>
  </conditionalFormatting>
  <conditionalFormatting sqref="C78:D124">
    <cfRule type="expression" dxfId="1090" priority="87">
      <formula>$F78="Fermeture"</formula>
    </cfRule>
    <cfRule type="expression" dxfId="1089" priority="88">
      <formula>$F78="Modification"</formula>
    </cfRule>
    <cfRule type="expression" dxfId="1088" priority="89">
      <formula>$F78="Création"</formula>
    </cfRule>
  </conditionalFormatting>
  <conditionalFormatting sqref="D126:D128">
    <cfRule type="expression" dxfId="1087" priority="82">
      <formula>$C126="Option"</formula>
    </cfRule>
  </conditionalFormatting>
  <conditionalFormatting sqref="C126:D128">
    <cfRule type="expression" dxfId="1086" priority="83">
      <formula>$F126="Fermeture"</formula>
    </cfRule>
    <cfRule type="expression" dxfId="1085" priority="84">
      <formula>$F126="Modification"</formula>
    </cfRule>
    <cfRule type="expression" dxfId="1084" priority="85">
      <formula>$F126="Création"</formula>
    </cfRule>
  </conditionalFormatting>
  <conditionalFormatting sqref="G136:K136 D136:E136">
    <cfRule type="expression" dxfId="1083" priority="71">
      <formula>$C136="Option"</formula>
    </cfRule>
  </conditionalFormatting>
  <conditionalFormatting sqref="C136:K136">
    <cfRule type="expression" dxfId="1082" priority="72">
      <formula>$F136="Fermeture"</formula>
    </cfRule>
    <cfRule type="expression" dxfId="1081" priority="73">
      <formula>$F136="Modification"</formula>
    </cfRule>
    <cfRule type="expression" dxfId="1080" priority="74">
      <formula>$F136="Création"</formula>
    </cfRule>
  </conditionalFormatting>
  <conditionalFormatting sqref="B136">
    <cfRule type="expression" dxfId="1079" priority="68">
      <formula>$F136="Fermeture"</formula>
    </cfRule>
    <cfRule type="expression" dxfId="1078" priority="69">
      <formula>$F136="Modification"</formula>
    </cfRule>
    <cfRule type="expression" dxfId="1077" priority="70">
      <formula>$F136="Création"</formula>
    </cfRule>
  </conditionalFormatting>
  <conditionalFormatting sqref="H152 H155">
    <cfRule type="expression" dxfId="1076" priority="59">
      <formula>$C152="Option"</formula>
    </cfRule>
  </conditionalFormatting>
  <conditionalFormatting sqref="H152 H155">
    <cfRule type="expression" dxfId="1075" priority="61">
      <formula>$F152="Fermeture"</formula>
    </cfRule>
    <cfRule type="expression" dxfId="1074" priority="62">
      <formula>$F152="Modification"</formula>
    </cfRule>
    <cfRule type="expression" dxfId="1073" priority="63">
      <formula>$F152="Création"</formula>
    </cfRule>
  </conditionalFormatting>
  <conditionalFormatting sqref="H152 H155">
    <cfRule type="expression" dxfId="1072" priority="60">
      <formula>$M152="Porteuse"</formula>
    </cfRule>
  </conditionalFormatting>
  <conditionalFormatting sqref="O75">
    <cfRule type="expression" dxfId="1071" priority="53">
      <formula>$F75="Fermeture"</formula>
    </cfRule>
    <cfRule type="expression" dxfId="1070" priority="54">
      <formula>$F75="Modification"</formula>
    </cfRule>
    <cfRule type="expression" dxfId="1069" priority="55">
      <formula>$F75="Création"</formula>
    </cfRule>
  </conditionalFormatting>
  <conditionalFormatting sqref="O76">
    <cfRule type="expression" dxfId="1068" priority="50">
      <formula>$F76="Fermeture"</formula>
    </cfRule>
    <cfRule type="expression" dxfId="1067" priority="51">
      <formula>$F76="Modification"</formula>
    </cfRule>
    <cfRule type="expression" dxfId="1066" priority="52">
      <formula>$F76="Création"</formula>
    </cfRule>
  </conditionalFormatting>
  <conditionalFormatting sqref="O77">
    <cfRule type="expression" dxfId="1065" priority="47">
      <formula>$F77="Fermeture"</formula>
    </cfRule>
    <cfRule type="expression" dxfId="1064" priority="48">
      <formula>$F77="Modification"</formula>
    </cfRule>
    <cfRule type="expression" dxfId="1063" priority="49">
      <formula>$F77="Création"</formula>
    </cfRule>
  </conditionalFormatting>
  <conditionalFormatting sqref="C161:N161">
    <cfRule type="expression" dxfId="1062" priority="34">
      <formula>$F161="Fermeture"</formula>
    </cfRule>
    <cfRule type="expression" dxfId="1061" priority="35">
      <formula>$F161="Modification"</formula>
    </cfRule>
    <cfRule type="expression" dxfId="1060" priority="36">
      <formula>$F161="Création"</formula>
    </cfRule>
  </conditionalFormatting>
  <conditionalFormatting sqref="N161">
    <cfRule type="expression" dxfId="1059" priority="33">
      <formula>$M161="Porteuse"</formula>
    </cfRule>
  </conditionalFormatting>
  <conditionalFormatting sqref="D161:E161 G161:N161">
    <cfRule type="expression" dxfId="1058" priority="40">
      <formula>#REF!="Option"</formula>
    </cfRule>
  </conditionalFormatting>
  <conditionalFormatting sqref="C161">
    <cfRule type="expression" dxfId="1057" priority="44">
      <formula>$F159="Fermeture"</formula>
    </cfRule>
    <cfRule type="expression" dxfId="1056" priority="45">
      <formula>$F159="Modification"</formula>
    </cfRule>
    <cfRule type="expression" dxfId="1055" priority="46">
      <formula>$F159="Création"</formula>
    </cfRule>
  </conditionalFormatting>
  <conditionalFormatting sqref="B161">
    <cfRule type="expression" dxfId="1054" priority="30">
      <formula>$F161="Fermeture"</formula>
    </cfRule>
    <cfRule type="expression" dxfId="1053" priority="31">
      <formula>$F161="Modification"</formula>
    </cfRule>
    <cfRule type="expression" dxfId="1052" priority="32">
      <formula>$F161="Création"</formula>
    </cfRule>
  </conditionalFormatting>
  <conditionalFormatting sqref="O161">
    <cfRule type="expression" dxfId="1051" priority="21">
      <formula>$F161="Fermeture"</formula>
    </cfRule>
    <cfRule type="expression" dxfId="1050" priority="22">
      <formula>$F161="Modification"</formula>
    </cfRule>
    <cfRule type="expression" dxfId="1049" priority="23">
      <formula>$F161="Création"</formula>
    </cfRule>
  </conditionalFormatting>
  <conditionalFormatting sqref="O161">
    <cfRule type="expression" dxfId="1048" priority="24">
      <formula>#REF!="Fermeture"</formula>
    </cfRule>
    <cfRule type="expression" dxfId="1047" priority="25">
      <formula>#REF!="Modification"</formula>
    </cfRule>
    <cfRule type="expression" dxfId="1046" priority="26">
      <formula>#REF!="Création"</formula>
    </cfRule>
  </conditionalFormatting>
  <conditionalFormatting sqref="O161">
    <cfRule type="expression" dxfId="1045" priority="27">
      <formula>$F159="Fermeture"</formula>
    </cfRule>
    <cfRule type="expression" dxfId="1044" priority="28">
      <formula>$F159="Modification"</formula>
    </cfRule>
    <cfRule type="expression" dxfId="1043" priority="29">
      <formula>$F159="Création"</formula>
    </cfRule>
  </conditionalFormatting>
  <dataValidations count="6">
    <dataValidation type="list" allowBlank="1" showInputMessage="1" showErrorMessage="1" sqref="C19:C24 C39 C136 C125 C129 C142:C280" xr:uid="{409539C7-ECB2-4ACC-860B-53A7F308A523}">
      <formula1>"UE, ECUE, BLOC, OPTION, Parcours Pédagogique"</formula1>
    </dataValidation>
    <dataValidation type="list" allowBlank="1" showInputMessage="1" showErrorMessage="1" sqref="H19:H24 H39 H139 H124:H125 H128:H129 H133 H135:H136 H161:H280" xr:uid="{3D487B3F-3E2C-403B-A171-598173EC3CED}">
      <formula1>List_CNU</formula1>
    </dataValidation>
    <dataValidation type="list" allowBlank="1" showInputMessage="1" showErrorMessage="1" sqref="F19:F280" xr:uid="{30697DA2-C6C6-4315-945B-9E629C0E14C5}">
      <formula1>List_Statut</formula1>
    </dataValidation>
    <dataValidation type="list" allowBlank="1" showInputMessage="1" showErrorMessage="1" sqref="M19:M280" xr:uid="{86F1776A-58BE-4ACE-AE8F-4770A1F73705}">
      <formula1>List_Mutualisation</formula1>
    </dataValidation>
    <dataValidation type="list" allowBlank="1" showInputMessage="1" showErrorMessage="1" sqref="E19:E280" xr:uid="{CA8A7066-FD1E-40CF-9A84-600A1E66D253}">
      <formula1>List_Type</formula1>
    </dataValidation>
    <dataValidation type="list" allowBlank="1" showInputMessage="1" showErrorMessage="1" sqref="L19:L280" xr:uid="{2E38A834-AA1B-490A-93F4-07A7341D8D65}">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0DA6-41E4-4D9E-A394-1A76A09E6AE8}">
  <sheetPr codeName="Feuil4"/>
  <dimension ref="A1:V300"/>
  <sheetViews>
    <sheetView zoomScale="70" zoomScaleNormal="70" workbookViewId="0">
      <selection activeCell="Y21" sqref="Y21"/>
    </sheetView>
  </sheetViews>
  <sheetFormatPr defaultColWidth="11.42578125" defaultRowHeight="15"/>
  <cols>
    <col min="1" max="1" width="66.28515625" style="15" customWidth="1"/>
    <col min="2" max="2" width="19.7109375" style="15" customWidth="1"/>
    <col min="3" max="3" width="15.5703125" style="19" customWidth="1"/>
    <col min="4" max="4" width="20.85546875" style="15" customWidth="1"/>
    <col min="5" max="6" width="15.5703125" style="15" customWidth="1"/>
    <col min="7" max="7" width="22.7109375" style="15" customWidth="1"/>
    <col min="8" max="8" width="27.140625" style="15" customWidth="1"/>
    <col min="9" max="9" width="35.28515625" style="15" customWidth="1"/>
    <col min="10" max="10" width="25.85546875" style="15" customWidth="1"/>
    <col min="11" max="11" width="40.7109375" style="15" customWidth="1"/>
    <col min="12" max="12" width="31.7109375" style="15" customWidth="1"/>
    <col min="13" max="13" width="22.42578125" style="15" customWidth="1"/>
    <col min="14" max="17" width="20.28515625" style="15" customWidth="1"/>
    <col min="18" max="18" width="21.85546875" style="15" customWidth="1"/>
    <col min="19" max="19" width="20.5703125" style="15" customWidth="1"/>
    <col min="20" max="20" width="17.28515625" style="15" customWidth="1"/>
    <col min="21" max="21" width="44" style="15" customWidth="1"/>
    <col min="22" max="22" width="49.5703125" style="15" customWidth="1"/>
  </cols>
  <sheetData>
    <row r="1" spans="1:21">
      <c r="A1" s="97"/>
      <c r="B1" s="97"/>
      <c r="C1" s="97"/>
      <c r="D1" s="97"/>
      <c r="E1" s="97"/>
      <c r="F1" s="97"/>
      <c r="G1" s="97"/>
      <c r="H1" s="97"/>
      <c r="I1" s="97"/>
      <c r="J1" s="34"/>
    </row>
    <row r="2" spans="1:21">
      <c r="A2" s="97"/>
      <c r="B2" s="97"/>
      <c r="C2" s="97"/>
      <c r="D2" s="97"/>
      <c r="E2" s="97"/>
      <c r="F2" s="97"/>
      <c r="G2" s="97"/>
      <c r="H2" s="97"/>
      <c r="I2" s="97"/>
      <c r="J2" s="34"/>
    </row>
    <row r="3" spans="1:21">
      <c r="A3" s="97"/>
      <c r="B3" s="97"/>
      <c r="C3" s="97"/>
      <c r="D3" s="97"/>
      <c r="E3" s="97"/>
      <c r="F3" s="97"/>
      <c r="G3" s="97"/>
      <c r="H3" s="97"/>
      <c r="I3" s="97"/>
      <c r="J3" s="34"/>
    </row>
    <row r="4" spans="1:21">
      <c r="A4" s="97"/>
      <c r="B4" s="97"/>
      <c r="C4" s="97"/>
      <c r="D4" s="97"/>
      <c r="E4" s="97"/>
      <c r="F4" s="97"/>
      <c r="G4" s="97"/>
      <c r="H4" s="97"/>
      <c r="I4" s="97"/>
      <c r="J4" s="34"/>
    </row>
    <row r="5" spans="1:21">
      <c r="A5" s="97"/>
      <c r="B5" s="97"/>
      <c r="C5" s="97"/>
      <c r="D5" s="97"/>
      <c r="E5" s="97"/>
      <c r="F5" s="97"/>
      <c r="G5" s="97"/>
      <c r="H5" s="97"/>
      <c r="I5" s="97"/>
      <c r="J5" s="34"/>
    </row>
    <row r="6" spans="1:21">
      <c r="A6" s="97"/>
      <c r="B6" s="97"/>
      <c r="C6" s="97"/>
      <c r="D6" s="97"/>
      <c r="E6" s="97"/>
      <c r="F6" s="97"/>
      <c r="G6" s="97"/>
      <c r="H6" s="97"/>
      <c r="I6" s="97"/>
      <c r="J6" s="34"/>
    </row>
    <row r="7" spans="1:21" ht="14.45" customHeight="1">
      <c r="A7" s="132" t="s">
        <v>215</v>
      </c>
      <c r="B7" s="96" t="str">
        <f>'Fiche Générale'!B3</f>
        <v>Portail_ST</v>
      </c>
      <c r="C7" s="99" t="s">
        <v>628</v>
      </c>
      <c r="D7" s="99"/>
      <c r="E7" s="135" t="str">
        <f>'Fiche Générale'!B4</f>
        <v>Sciences et technologies</v>
      </c>
      <c r="F7" s="136"/>
      <c r="G7" s="99" t="s">
        <v>629</v>
      </c>
      <c r="H7" s="96">
        <f>'Fiche Générale'!B5</f>
        <v>0</v>
      </c>
      <c r="I7" s="96"/>
      <c r="J7" s="35"/>
      <c r="K7" s="20"/>
    </row>
    <row r="8" spans="1:21" ht="14.45" customHeight="1">
      <c r="A8" s="133"/>
      <c r="B8" s="96"/>
      <c r="C8" s="99"/>
      <c r="D8" s="99"/>
      <c r="E8" s="135"/>
      <c r="F8" s="136"/>
      <c r="G8" s="99"/>
      <c r="H8" s="96"/>
      <c r="I8" s="96"/>
      <c r="J8" s="35"/>
      <c r="K8" s="20"/>
    </row>
    <row r="9" spans="1:21" ht="14.45" customHeight="1">
      <c r="A9" s="133"/>
      <c r="B9" s="96"/>
      <c r="C9" s="99"/>
      <c r="D9" s="99"/>
      <c r="E9" s="135"/>
      <c r="F9" s="136"/>
      <c r="G9" s="99"/>
      <c r="H9" s="96"/>
      <c r="I9" s="96"/>
      <c r="J9" s="35"/>
      <c r="K9" s="20"/>
    </row>
    <row r="10" spans="1:21" ht="14.45" customHeight="1">
      <c r="A10" s="133"/>
      <c r="B10" s="96"/>
      <c r="C10" s="106" t="s">
        <v>218</v>
      </c>
      <c r="D10" s="106"/>
      <c r="E10" s="110">
        <f>'Fiche Générale'!B9</f>
        <v>0</v>
      </c>
      <c r="F10" s="111"/>
      <c r="G10" s="111"/>
      <c r="H10" s="111"/>
      <c r="I10" s="112"/>
      <c r="J10" s="36"/>
      <c r="K10" s="20"/>
    </row>
    <row r="11" spans="1:21" ht="14.45" customHeight="1">
      <c r="A11" s="134"/>
      <c r="B11" s="96"/>
      <c r="C11" s="106"/>
      <c r="D11" s="106"/>
      <c r="E11" s="113"/>
      <c r="F11" s="114"/>
      <c r="G11" s="114"/>
      <c r="H11" s="114"/>
      <c r="I11" s="115"/>
      <c r="J11" s="36"/>
      <c r="K11" s="20"/>
    </row>
    <row r="12" spans="1:21">
      <c r="C12" s="15"/>
      <c r="I12" s="32"/>
      <c r="J12" s="32"/>
      <c r="M12" s="102" t="s">
        <v>630</v>
      </c>
      <c r="N12" s="103"/>
      <c r="O12" s="103"/>
      <c r="P12" s="103"/>
      <c r="Q12" s="116"/>
      <c r="R12" s="102" t="s">
        <v>631</v>
      </c>
      <c r="S12" s="103"/>
      <c r="T12" s="103"/>
      <c r="U12" s="116"/>
    </row>
    <row r="13" spans="1:21">
      <c r="A13" s="120" t="s">
        <v>219</v>
      </c>
      <c r="B13" s="122" t="str">
        <f>'S5 Maquette'!B13:B14</f>
        <v>3 ème Année de Licence</v>
      </c>
      <c r="C13" s="122"/>
      <c r="D13" s="120" t="s">
        <v>632</v>
      </c>
      <c r="E13" s="122">
        <f>'S5 Maquette'!E13:F14</f>
        <v>0</v>
      </c>
      <c r="F13" s="122"/>
      <c r="G13" s="122"/>
      <c r="I13" s="32"/>
      <c r="J13" s="32"/>
      <c r="M13" s="104"/>
      <c r="N13" s="105"/>
      <c r="O13" s="105"/>
      <c r="P13" s="105"/>
      <c r="Q13" s="117"/>
      <c r="R13" s="104"/>
      <c r="S13" s="105"/>
      <c r="T13" s="105"/>
      <c r="U13" s="117"/>
    </row>
    <row r="14" spans="1:21">
      <c r="A14" s="121"/>
      <c r="B14" s="122"/>
      <c r="C14" s="122"/>
      <c r="D14" s="121"/>
      <c r="E14" s="122"/>
      <c r="F14" s="122"/>
      <c r="G14" s="122"/>
      <c r="I14" s="32"/>
      <c r="J14" s="32"/>
      <c r="M14" s="98" t="s">
        <v>633</v>
      </c>
      <c r="N14" s="102" t="s">
        <v>634</v>
      </c>
      <c r="O14" s="116"/>
      <c r="P14" s="102" t="s">
        <v>635</v>
      </c>
      <c r="Q14" s="116"/>
      <c r="R14" s="97"/>
      <c r="S14" s="123"/>
      <c r="T14" s="126"/>
      <c r="U14" s="120"/>
    </row>
    <row r="15" spans="1:21">
      <c r="A15" s="120" t="s">
        <v>636</v>
      </c>
      <c r="B15" s="128" t="str">
        <f>'S5 Maquette'!B15:B16</f>
        <v>Semestre 5</v>
      </c>
      <c r="C15" s="129"/>
      <c r="D15" s="120" t="s">
        <v>637</v>
      </c>
      <c r="E15" s="122">
        <f>'S5 Maquette'!E15:F16</f>
        <v>0</v>
      </c>
      <c r="F15" s="122"/>
      <c r="G15" s="122"/>
      <c r="I15" s="32"/>
      <c r="J15" s="32"/>
      <c r="M15" s="98"/>
      <c r="N15" s="118"/>
      <c r="O15" s="119"/>
      <c r="P15" s="118"/>
      <c r="Q15" s="119"/>
      <c r="R15" s="97"/>
      <c r="S15" s="124"/>
      <c r="T15" s="126"/>
      <c r="U15" s="127"/>
    </row>
    <row r="16" spans="1:21">
      <c r="A16" s="121"/>
      <c r="B16" s="130"/>
      <c r="C16" s="131"/>
      <c r="D16" s="121"/>
      <c r="E16" s="122"/>
      <c r="F16" s="122"/>
      <c r="G16" s="122"/>
      <c r="I16" s="32"/>
      <c r="J16" s="32"/>
      <c r="M16" s="98"/>
      <c r="N16" s="118"/>
      <c r="O16" s="119"/>
      <c r="P16" s="118"/>
      <c r="Q16" s="119"/>
      <c r="R16" s="97"/>
      <c r="S16" s="124"/>
      <c r="T16" s="126"/>
      <c r="U16" s="127"/>
    </row>
    <row r="17" spans="1:22">
      <c r="L17" s="16"/>
      <c r="M17" s="98"/>
      <c r="N17" s="104"/>
      <c r="O17" s="117"/>
      <c r="P17" s="104"/>
      <c r="Q17" s="117"/>
      <c r="R17" s="97"/>
      <c r="S17" s="125"/>
      <c r="T17" s="126"/>
      <c r="U17" s="121"/>
    </row>
    <row r="18" spans="1:22" ht="59.45" customHeight="1">
      <c r="A18" s="3" t="s">
        <v>638</v>
      </c>
      <c r="B18" s="33" t="s">
        <v>639</v>
      </c>
      <c r="C18" s="3" t="s">
        <v>5</v>
      </c>
      <c r="D18" s="3" t="s">
        <v>640</v>
      </c>
      <c r="E18" s="3" t="s">
        <v>641</v>
      </c>
      <c r="F18" s="3" t="s">
        <v>642</v>
      </c>
      <c r="G18" s="3" t="s">
        <v>643</v>
      </c>
      <c r="H18" s="3" t="s">
        <v>644</v>
      </c>
      <c r="I18" s="3" t="s">
        <v>645</v>
      </c>
      <c r="J18" s="3" t="s">
        <v>646</v>
      </c>
      <c r="K18" s="3" t="s">
        <v>647</v>
      </c>
      <c r="L18" s="3" t="s">
        <v>648</v>
      </c>
      <c r="M18" s="3" t="s">
        <v>649</v>
      </c>
      <c r="N18" s="3" t="s">
        <v>639</v>
      </c>
      <c r="O18" s="3" t="s">
        <v>650</v>
      </c>
      <c r="P18" s="3" t="s">
        <v>651</v>
      </c>
      <c r="Q18" s="3" t="s">
        <v>652</v>
      </c>
      <c r="R18" s="3" t="s">
        <v>653</v>
      </c>
      <c r="S18" s="3" t="s">
        <v>639</v>
      </c>
      <c r="T18" s="3" t="s">
        <v>650</v>
      </c>
      <c r="U18" s="4" t="s">
        <v>654</v>
      </c>
      <c r="V18" s="4" t="s">
        <v>655</v>
      </c>
    </row>
    <row r="19" spans="1:22" ht="30.6" customHeight="1">
      <c r="A19" s="50" t="str">
        <f>'S5 Maquette'!B19</f>
        <v xml:space="preserve">UE Competences transversales 5 </v>
      </c>
      <c r="B19" s="51" t="str">
        <f>'S5 Maquette'!C19</f>
        <v>UE</v>
      </c>
      <c r="C19" s="54">
        <f>'S5 Maquette'!F19</f>
        <v>0</v>
      </c>
      <c r="D19" s="55"/>
      <c r="E19" s="55"/>
      <c r="F19" s="55"/>
      <c r="G19" s="56"/>
      <c r="H19" s="56"/>
      <c r="I19" s="56"/>
      <c r="J19" s="56"/>
      <c r="K19" s="56"/>
      <c r="L19" s="56"/>
      <c r="M19" s="56"/>
      <c r="N19" s="56"/>
      <c r="O19" s="56"/>
      <c r="P19" s="56"/>
      <c r="Q19" s="56"/>
      <c r="R19" s="56"/>
      <c r="S19" s="56"/>
      <c r="T19" s="56"/>
      <c r="U19" s="56"/>
      <c r="V19" s="64"/>
    </row>
    <row r="20" spans="1:22" ht="30.6" customHeight="1">
      <c r="A20" s="50" t="str">
        <f>'S5 Maquette'!B20</f>
        <v>Competences numeriques 3</v>
      </c>
      <c r="B20" s="51" t="str">
        <f>'S5 Maquette'!C20</f>
        <v>ECUE</v>
      </c>
      <c r="C20" s="54">
        <f>'S5 Maquette'!F20</f>
        <v>0</v>
      </c>
      <c r="D20" s="55"/>
      <c r="E20" s="55"/>
      <c r="F20" s="55"/>
      <c r="G20" s="56"/>
      <c r="H20" s="56"/>
      <c r="I20" s="56"/>
      <c r="J20" s="56"/>
      <c r="K20" s="56"/>
      <c r="L20" s="56"/>
      <c r="M20" s="56"/>
      <c r="N20" s="56"/>
      <c r="O20" s="56"/>
      <c r="P20" s="56"/>
      <c r="Q20" s="56"/>
      <c r="R20" s="56"/>
      <c r="S20" s="56"/>
      <c r="T20" s="56"/>
      <c r="U20" s="56"/>
      <c r="V20" s="64"/>
    </row>
    <row r="21" spans="1:22" ht="30.6" customHeight="1">
      <c r="A21" s="50" t="str">
        <f>'S5 Maquette'!B21</f>
        <v xml:space="preserve">Competences informationnelles 3 </v>
      </c>
      <c r="B21" s="51" t="str">
        <f>'S5 Maquette'!C21</f>
        <v>ECUE</v>
      </c>
      <c r="C21" s="54">
        <f>'S5 Maquette'!F21</f>
        <v>0</v>
      </c>
      <c r="D21" s="55"/>
      <c r="E21" s="55"/>
      <c r="F21" s="55"/>
      <c r="G21" s="56"/>
      <c r="H21" s="56"/>
      <c r="I21" s="56"/>
      <c r="J21" s="56"/>
      <c r="K21" s="56"/>
      <c r="L21" s="56"/>
      <c r="M21" s="56"/>
      <c r="N21" s="56"/>
      <c r="O21" s="56"/>
      <c r="P21" s="56"/>
      <c r="Q21" s="56"/>
      <c r="R21" s="56"/>
      <c r="S21" s="56"/>
      <c r="T21" s="56"/>
      <c r="U21" s="56"/>
      <c r="V21" s="64"/>
    </row>
    <row r="22" spans="1:22" ht="30.6" customHeight="1">
      <c r="A22" s="50" t="str">
        <f>'S5 Maquette'!B22</f>
        <v xml:space="preserve">Anglais 5 </v>
      </c>
      <c r="B22" s="51" t="str">
        <f>'S5 Maquette'!C22</f>
        <v>ECUE</v>
      </c>
      <c r="C22" s="54">
        <f>'S5 Maquette'!F22</f>
        <v>0</v>
      </c>
      <c r="D22" s="55"/>
      <c r="E22" s="55"/>
      <c r="F22" s="55"/>
      <c r="G22" s="56"/>
      <c r="H22" s="56"/>
      <c r="I22" s="56"/>
      <c r="J22" s="56"/>
      <c r="K22" s="56"/>
      <c r="L22" s="56"/>
      <c r="M22" s="56"/>
      <c r="N22" s="56"/>
      <c r="O22" s="56"/>
      <c r="P22" s="56"/>
      <c r="Q22" s="56"/>
      <c r="R22" s="56"/>
      <c r="S22" s="56"/>
      <c r="T22" s="56"/>
      <c r="U22" s="56"/>
      <c r="V22" t="s">
        <v>656</v>
      </c>
    </row>
    <row r="23" spans="1:22" ht="30.6" customHeight="1">
      <c r="A23" s="66" t="s">
        <v>242</v>
      </c>
      <c r="B23" s="68" t="s">
        <v>13</v>
      </c>
      <c r="C23" s="60"/>
      <c r="D23" s="59"/>
      <c r="E23" s="59" t="s">
        <v>657</v>
      </c>
      <c r="F23" s="59" t="s">
        <v>657</v>
      </c>
      <c r="G23" s="61" t="s">
        <v>657</v>
      </c>
      <c r="H23" s="61" t="s">
        <v>657</v>
      </c>
      <c r="I23" s="61"/>
      <c r="J23" s="61"/>
      <c r="K23" s="61" t="s">
        <v>10</v>
      </c>
      <c r="L23" s="61"/>
      <c r="M23" s="61">
        <v>2</v>
      </c>
      <c r="N23" s="61"/>
      <c r="O23" s="61"/>
      <c r="P23" s="61"/>
      <c r="Q23" s="61"/>
      <c r="R23" s="61"/>
      <c r="S23" s="61"/>
      <c r="T23" s="61"/>
      <c r="U23" s="61"/>
      <c r="V23" s="53" t="s">
        <v>658</v>
      </c>
    </row>
    <row r="24" spans="1:22" ht="30.6" customHeight="1">
      <c r="A24" s="66" t="s">
        <v>246</v>
      </c>
      <c r="B24" s="68" t="s">
        <v>13</v>
      </c>
      <c r="C24" s="60"/>
      <c r="D24" s="59"/>
      <c r="E24" s="59" t="s">
        <v>657</v>
      </c>
      <c r="F24" s="59" t="s">
        <v>657</v>
      </c>
      <c r="G24" s="61" t="s">
        <v>657</v>
      </c>
      <c r="H24" s="61" t="s">
        <v>657</v>
      </c>
      <c r="I24" s="61"/>
      <c r="J24" s="61"/>
      <c r="K24" s="61" t="s">
        <v>10</v>
      </c>
      <c r="L24" s="61"/>
      <c r="M24" s="61">
        <v>2</v>
      </c>
      <c r="N24" s="61"/>
      <c r="O24" s="61"/>
      <c r="P24" s="61"/>
      <c r="Q24" s="61"/>
      <c r="R24" s="61"/>
      <c r="S24" s="61"/>
      <c r="T24" s="61"/>
      <c r="U24" s="61"/>
      <c r="V24" s="53" t="s">
        <v>658</v>
      </c>
    </row>
    <row r="25" spans="1:22" ht="30.6" customHeight="1">
      <c r="A25" s="66" t="s">
        <v>249</v>
      </c>
      <c r="B25" s="68" t="s">
        <v>13</v>
      </c>
      <c r="C25" s="60"/>
      <c r="D25" s="59"/>
      <c r="E25" s="59" t="s">
        <v>657</v>
      </c>
      <c r="F25" s="59" t="s">
        <v>657</v>
      </c>
      <c r="G25" s="61" t="s">
        <v>657</v>
      </c>
      <c r="H25" s="61" t="s">
        <v>657</v>
      </c>
      <c r="I25" s="61"/>
      <c r="J25" s="61"/>
      <c r="K25" s="61" t="s">
        <v>10</v>
      </c>
      <c r="L25" s="61"/>
      <c r="M25" s="61">
        <v>2</v>
      </c>
      <c r="N25" s="61"/>
      <c r="O25" s="61"/>
      <c r="P25" s="61"/>
      <c r="Q25" s="61"/>
      <c r="R25" s="61"/>
      <c r="S25" s="61"/>
      <c r="T25" s="61"/>
      <c r="U25" s="61"/>
      <c r="V25" s="53" t="s">
        <v>658</v>
      </c>
    </row>
    <row r="26" spans="1:22" ht="30.6" customHeight="1">
      <c r="A26" s="66" t="s">
        <v>252</v>
      </c>
      <c r="B26" s="68" t="s">
        <v>13</v>
      </c>
      <c r="C26" s="60"/>
      <c r="D26" s="59"/>
      <c r="E26" s="59" t="s">
        <v>657</v>
      </c>
      <c r="F26" s="59" t="s">
        <v>657</v>
      </c>
      <c r="G26" s="61" t="s">
        <v>657</v>
      </c>
      <c r="H26" s="61" t="s">
        <v>657</v>
      </c>
      <c r="I26" s="61"/>
      <c r="J26" s="61"/>
      <c r="K26" s="61" t="s">
        <v>10</v>
      </c>
      <c r="L26" s="61"/>
      <c r="M26" s="61">
        <v>2</v>
      </c>
      <c r="N26" s="61"/>
      <c r="O26" s="61"/>
      <c r="P26" s="61"/>
      <c r="Q26" s="61"/>
      <c r="R26" s="61"/>
      <c r="S26" s="61"/>
      <c r="T26" s="61"/>
      <c r="U26" s="61"/>
      <c r="V26" s="53" t="s">
        <v>658</v>
      </c>
    </row>
    <row r="27" spans="1:22" ht="30.6" customHeight="1">
      <c r="A27" s="66" t="s">
        <v>255</v>
      </c>
      <c r="B27" s="68" t="s">
        <v>23</v>
      </c>
      <c r="C27" s="39"/>
      <c r="D27" s="7"/>
      <c r="E27" s="59" t="s">
        <v>657</v>
      </c>
      <c r="F27" s="59" t="s">
        <v>657</v>
      </c>
      <c r="G27" s="61" t="s">
        <v>657</v>
      </c>
      <c r="H27" s="61" t="s">
        <v>657</v>
      </c>
      <c r="I27" s="37"/>
      <c r="J27" s="37"/>
      <c r="K27" s="61" t="s">
        <v>10</v>
      </c>
      <c r="L27" s="37"/>
      <c r="M27" s="37"/>
      <c r="N27" s="37"/>
      <c r="O27" s="37"/>
      <c r="P27" s="37"/>
      <c r="Q27" s="37"/>
      <c r="R27" s="37"/>
      <c r="S27" s="37"/>
      <c r="T27" s="37"/>
      <c r="U27" s="37"/>
      <c r="V27" s="42"/>
    </row>
    <row r="28" spans="1:22" ht="30.6" customHeight="1">
      <c r="A28" s="66" t="s">
        <v>258</v>
      </c>
      <c r="B28" s="68" t="s">
        <v>23</v>
      </c>
      <c r="C28" s="39"/>
      <c r="D28" s="7"/>
      <c r="E28" s="59" t="s">
        <v>657</v>
      </c>
      <c r="F28" s="59" t="s">
        <v>657</v>
      </c>
      <c r="G28" s="61" t="s">
        <v>657</v>
      </c>
      <c r="H28" s="61" t="s">
        <v>657</v>
      </c>
      <c r="I28" s="37"/>
      <c r="J28" s="37"/>
      <c r="K28" s="61" t="s">
        <v>10</v>
      </c>
      <c r="L28" s="37"/>
      <c r="M28" s="37"/>
      <c r="N28" s="37"/>
      <c r="O28" s="37"/>
      <c r="P28" s="37"/>
      <c r="Q28" s="37"/>
      <c r="R28" s="37"/>
      <c r="S28" s="37"/>
      <c r="T28" s="37"/>
      <c r="U28" s="37"/>
      <c r="V28" s="42"/>
    </row>
    <row r="29" spans="1:22" ht="30.6" customHeight="1">
      <c r="A29" s="66" t="s">
        <v>261</v>
      </c>
      <c r="B29" s="68" t="s">
        <v>13</v>
      </c>
      <c r="C29" s="39"/>
      <c r="D29" s="7"/>
      <c r="E29" s="59" t="s">
        <v>657</v>
      </c>
      <c r="F29" s="59" t="s">
        <v>657</v>
      </c>
      <c r="G29" s="61" t="s">
        <v>657</v>
      </c>
      <c r="H29" s="61" t="s">
        <v>657</v>
      </c>
      <c r="I29" s="61"/>
      <c r="J29" s="61"/>
      <c r="K29" s="61" t="s">
        <v>10</v>
      </c>
      <c r="L29" s="61"/>
      <c r="M29" s="61">
        <v>2</v>
      </c>
      <c r="N29" s="61"/>
      <c r="O29" s="61"/>
      <c r="P29" s="37"/>
      <c r="Q29" s="37"/>
      <c r="R29" s="37"/>
      <c r="S29" s="37"/>
      <c r="T29" s="37"/>
      <c r="U29" s="37"/>
      <c r="V29" s="53" t="s">
        <v>658</v>
      </c>
    </row>
    <row r="30" spans="1:22" ht="30.6" customHeight="1">
      <c r="A30" s="66" t="s">
        <v>264</v>
      </c>
      <c r="B30" s="68" t="s">
        <v>23</v>
      </c>
      <c r="C30" s="39"/>
      <c r="D30" s="7"/>
      <c r="E30" s="59" t="s">
        <v>657</v>
      </c>
      <c r="F30" s="59" t="s">
        <v>657</v>
      </c>
      <c r="G30" s="61" t="s">
        <v>657</v>
      </c>
      <c r="H30" s="61" t="s">
        <v>657</v>
      </c>
      <c r="I30" s="37"/>
      <c r="J30" s="37"/>
      <c r="K30" s="61" t="s">
        <v>10</v>
      </c>
      <c r="L30" s="37"/>
      <c r="M30" s="37"/>
      <c r="N30" s="37"/>
      <c r="O30" s="37"/>
      <c r="P30" s="37"/>
      <c r="Q30" s="37"/>
      <c r="R30" s="37"/>
      <c r="S30" s="37"/>
      <c r="T30" s="37"/>
      <c r="U30" s="37"/>
      <c r="V30" s="42"/>
    </row>
    <row r="31" spans="1:22" ht="30.6" customHeight="1">
      <c r="A31" s="66" t="s">
        <v>267</v>
      </c>
      <c r="B31" s="68" t="s">
        <v>23</v>
      </c>
      <c r="C31" s="39"/>
      <c r="D31" s="7"/>
      <c r="E31" s="59" t="s">
        <v>657</v>
      </c>
      <c r="F31" s="59" t="s">
        <v>657</v>
      </c>
      <c r="G31" s="61" t="s">
        <v>657</v>
      </c>
      <c r="H31" s="61" t="s">
        <v>657</v>
      </c>
      <c r="I31" s="37"/>
      <c r="J31" s="37"/>
      <c r="K31" s="61" t="s">
        <v>10</v>
      </c>
      <c r="L31" s="37"/>
      <c r="M31" s="37"/>
      <c r="N31" s="37"/>
      <c r="O31" s="37"/>
      <c r="P31" s="37"/>
      <c r="Q31" s="37"/>
      <c r="R31" s="37"/>
      <c r="S31" s="37"/>
      <c r="T31" s="37"/>
      <c r="U31" s="37"/>
      <c r="V31" s="42"/>
    </row>
    <row r="32" spans="1:22" ht="30.6" customHeight="1">
      <c r="A32" s="66" t="s">
        <v>270</v>
      </c>
      <c r="B32" s="68" t="s">
        <v>13</v>
      </c>
      <c r="C32" s="39"/>
      <c r="D32" s="7"/>
      <c r="E32" s="59" t="s">
        <v>657</v>
      </c>
      <c r="F32" s="59" t="s">
        <v>657</v>
      </c>
      <c r="G32" s="61" t="s">
        <v>657</v>
      </c>
      <c r="H32" s="61" t="s">
        <v>657</v>
      </c>
      <c r="I32" s="61"/>
      <c r="J32" s="61"/>
      <c r="K32" s="61" t="s">
        <v>10</v>
      </c>
      <c r="L32" s="61"/>
      <c r="M32" s="61">
        <v>2</v>
      </c>
      <c r="N32" s="61"/>
      <c r="O32" s="61"/>
      <c r="P32" s="37"/>
      <c r="Q32" s="37"/>
      <c r="R32" s="37"/>
      <c r="S32" s="37"/>
      <c r="T32" s="37"/>
      <c r="U32" s="37"/>
      <c r="V32" s="53" t="s">
        <v>658</v>
      </c>
    </row>
    <row r="33" spans="1:22" ht="30.6" customHeight="1">
      <c r="A33" s="66" t="s">
        <v>273</v>
      </c>
      <c r="B33" s="68" t="s">
        <v>13</v>
      </c>
      <c r="C33" s="39"/>
      <c r="D33" s="7"/>
      <c r="E33" s="59" t="s">
        <v>657</v>
      </c>
      <c r="F33" s="59" t="s">
        <v>657</v>
      </c>
      <c r="G33" s="61" t="s">
        <v>657</v>
      </c>
      <c r="H33" s="61" t="s">
        <v>657</v>
      </c>
      <c r="I33" s="61"/>
      <c r="J33" s="61"/>
      <c r="K33" s="61" t="s">
        <v>10</v>
      </c>
      <c r="L33" s="61"/>
      <c r="M33" s="61">
        <v>2</v>
      </c>
      <c r="N33" s="61"/>
      <c r="O33" s="61"/>
      <c r="P33" s="37"/>
      <c r="Q33" s="37"/>
      <c r="R33" s="37"/>
      <c r="S33" s="37"/>
      <c r="T33" s="37"/>
      <c r="U33" s="37"/>
      <c r="V33" s="53" t="s">
        <v>658</v>
      </c>
    </row>
    <row r="34" spans="1:22" ht="30.6" customHeight="1">
      <c r="A34" s="66" t="s">
        <v>276</v>
      </c>
      <c r="B34" s="68" t="s">
        <v>13</v>
      </c>
      <c r="C34" s="39"/>
      <c r="D34" s="7"/>
      <c r="E34" s="59" t="s">
        <v>657</v>
      </c>
      <c r="F34" s="59" t="s">
        <v>657</v>
      </c>
      <c r="G34" s="61" t="s">
        <v>657</v>
      </c>
      <c r="H34" s="61" t="s">
        <v>657</v>
      </c>
      <c r="I34" s="61"/>
      <c r="J34" s="61"/>
      <c r="K34" s="61" t="s">
        <v>10</v>
      </c>
      <c r="L34" s="61"/>
      <c r="M34" s="61">
        <v>2</v>
      </c>
      <c r="N34" s="61"/>
      <c r="O34" s="61"/>
      <c r="P34" s="37"/>
      <c r="Q34" s="37"/>
      <c r="R34" s="37"/>
      <c r="S34" s="37"/>
      <c r="T34" s="37"/>
      <c r="U34" s="37"/>
      <c r="V34" s="53" t="s">
        <v>658</v>
      </c>
    </row>
    <row r="35" spans="1:22" ht="30.6" customHeight="1">
      <c r="A35" s="66" t="s">
        <v>279</v>
      </c>
      <c r="B35" s="68" t="s">
        <v>23</v>
      </c>
      <c r="C35" s="39"/>
      <c r="D35" s="7"/>
      <c r="E35" s="59" t="s">
        <v>657</v>
      </c>
      <c r="F35" s="59" t="s">
        <v>657</v>
      </c>
      <c r="G35" s="61" t="s">
        <v>657</v>
      </c>
      <c r="H35" s="61" t="s">
        <v>657</v>
      </c>
      <c r="I35" s="37"/>
      <c r="J35" s="37"/>
      <c r="K35" s="61" t="s">
        <v>10</v>
      </c>
      <c r="L35" s="37"/>
      <c r="M35" s="37"/>
      <c r="N35" s="37"/>
      <c r="O35" s="37"/>
      <c r="P35" s="37"/>
      <c r="Q35" s="37"/>
      <c r="R35" s="37"/>
      <c r="S35" s="37"/>
      <c r="T35" s="37"/>
      <c r="U35" s="37"/>
      <c r="V35" s="42"/>
    </row>
    <row r="36" spans="1:22" ht="30.6" customHeight="1">
      <c r="A36" s="66" t="s">
        <v>282</v>
      </c>
      <c r="B36" s="68" t="s">
        <v>23</v>
      </c>
      <c r="C36" s="39"/>
      <c r="D36" s="7"/>
      <c r="E36" s="59" t="s">
        <v>657</v>
      </c>
      <c r="F36" s="59" t="s">
        <v>657</v>
      </c>
      <c r="G36" s="61" t="s">
        <v>657</v>
      </c>
      <c r="H36" s="61" t="s">
        <v>657</v>
      </c>
      <c r="I36" s="37"/>
      <c r="J36" s="37"/>
      <c r="K36" s="37"/>
      <c r="L36" s="37"/>
      <c r="M36" s="37"/>
      <c r="N36" s="37"/>
      <c r="O36" s="37"/>
      <c r="P36" s="37"/>
      <c r="Q36" s="37"/>
      <c r="R36" s="37"/>
      <c r="S36" s="37"/>
      <c r="T36" s="37"/>
      <c r="U36" s="37"/>
      <c r="V36" s="42"/>
    </row>
    <row r="37" spans="1:22" ht="30.6" customHeight="1">
      <c r="A37" s="6" t="s">
        <v>284</v>
      </c>
      <c r="B37" s="7" t="s">
        <v>38</v>
      </c>
      <c r="C37" s="39"/>
      <c r="D37" s="7"/>
      <c r="E37" s="7"/>
      <c r="F37" s="7"/>
      <c r="G37" s="37"/>
      <c r="H37" s="37"/>
      <c r="I37" s="37"/>
      <c r="J37" s="37"/>
      <c r="K37" s="37"/>
      <c r="L37" s="37"/>
      <c r="M37" s="37"/>
      <c r="N37" s="37"/>
      <c r="O37" s="37"/>
      <c r="P37" s="37"/>
      <c r="Q37" s="37"/>
      <c r="R37" s="37"/>
      <c r="S37" s="37"/>
      <c r="T37" s="37"/>
      <c r="U37" s="37"/>
      <c r="V37" s="42"/>
    </row>
    <row r="38" spans="1:22" ht="30.6" customHeight="1">
      <c r="A38" s="66" t="s">
        <v>286</v>
      </c>
      <c r="B38" s="68" t="s">
        <v>23</v>
      </c>
      <c r="C38" s="39"/>
      <c r="D38" s="7"/>
      <c r="E38" s="59" t="s">
        <v>657</v>
      </c>
      <c r="F38" s="59" t="s">
        <v>657</v>
      </c>
      <c r="G38" s="61" t="s">
        <v>657</v>
      </c>
      <c r="H38" s="61" t="s">
        <v>657</v>
      </c>
      <c r="I38" s="37"/>
      <c r="J38" s="37"/>
      <c r="K38" s="61" t="s">
        <v>10</v>
      </c>
      <c r="L38" s="37"/>
      <c r="M38" s="37"/>
      <c r="N38" s="37"/>
      <c r="O38" s="37"/>
      <c r="P38" s="37"/>
      <c r="Q38" s="37"/>
      <c r="R38" s="37"/>
      <c r="S38" s="37"/>
      <c r="T38" s="37"/>
      <c r="U38" s="37"/>
      <c r="V38" s="42"/>
    </row>
    <row r="39" spans="1:22" ht="30.6" customHeight="1">
      <c r="A39" s="66" t="s">
        <v>289</v>
      </c>
      <c r="B39" s="68" t="s">
        <v>23</v>
      </c>
      <c r="C39" s="39"/>
      <c r="D39" s="7"/>
      <c r="E39" s="59" t="s">
        <v>657</v>
      </c>
      <c r="F39" s="59" t="s">
        <v>657</v>
      </c>
      <c r="G39" s="61" t="s">
        <v>657</v>
      </c>
      <c r="H39" s="61" t="s">
        <v>657</v>
      </c>
      <c r="I39" s="37"/>
      <c r="J39" s="37"/>
      <c r="K39" s="61" t="s">
        <v>10</v>
      </c>
      <c r="L39" s="37"/>
      <c r="M39" s="37"/>
      <c r="N39" s="37"/>
      <c r="O39" s="37"/>
      <c r="P39" s="37"/>
      <c r="Q39" s="37"/>
      <c r="R39" s="37"/>
      <c r="S39" s="37"/>
      <c r="T39" s="37"/>
      <c r="U39" s="37"/>
      <c r="V39" s="42"/>
    </row>
    <row r="40" spans="1:22" ht="30.6" customHeight="1">
      <c r="A40" s="66" t="s">
        <v>292</v>
      </c>
      <c r="B40" s="68" t="s">
        <v>13</v>
      </c>
      <c r="C40" s="39"/>
      <c r="D40" s="7"/>
      <c r="E40" s="59" t="s">
        <v>657</v>
      </c>
      <c r="F40" s="59" t="s">
        <v>657</v>
      </c>
      <c r="G40" s="61" t="s">
        <v>657</v>
      </c>
      <c r="H40" s="61" t="s">
        <v>657</v>
      </c>
      <c r="I40" s="61"/>
      <c r="J40" s="61"/>
      <c r="K40" s="61" t="s">
        <v>10</v>
      </c>
      <c r="L40" s="61"/>
      <c r="M40" s="61">
        <v>2</v>
      </c>
      <c r="N40" s="61"/>
      <c r="O40" s="61"/>
      <c r="P40" s="37"/>
      <c r="Q40" s="37"/>
      <c r="R40" s="37"/>
      <c r="S40" s="37"/>
      <c r="T40" s="37"/>
      <c r="U40" s="37"/>
      <c r="V40" s="53" t="s">
        <v>658</v>
      </c>
    </row>
    <row r="41" spans="1:22" ht="30.6" customHeight="1">
      <c r="A41" s="66" t="s">
        <v>295</v>
      </c>
      <c r="B41" s="68" t="s">
        <v>23</v>
      </c>
      <c r="C41" s="39"/>
      <c r="D41" s="7"/>
      <c r="E41" s="59" t="s">
        <v>657</v>
      </c>
      <c r="F41" s="59" t="s">
        <v>657</v>
      </c>
      <c r="G41" s="61" t="s">
        <v>657</v>
      </c>
      <c r="H41" s="61" t="s">
        <v>657</v>
      </c>
      <c r="I41" s="37"/>
      <c r="J41" s="37"/>
      <c r="K41" s="61" t="s">
        <v>10</v>
      </c>
      <c r="L41" s="37"/>
      <c r="M41" s="37"/>
      <c r="N41" s="37"/>
      <c r="O41" s="37"/>
      <c r="P41" s="37"/>
      <c r="Q41" s="37"/>
      <c r="R41" s="37"/>
      <c r="S41" s="37"/>
      <c r="T41" s="37"/>
      <c r="U41" s="37"/>
      <c r="V41" s="42"/>
    </row>
    <row r="42" spans="1:22" ht="30.6" customHeight="1">
      <c r="A42" s="66" t="s">
        <v>298</v>
      </c>
      <c r="B42" s="68" t="s">
        <v>23</v>
      </c>
      <c r="C42" s="39"/>
      <c r="D42" s="7"/>
      <c r="E42" s="59" t="s">
        <v>657</v>
      </c>
      <c r="F42" s="59" t="s">
        <v>657</v>
      </c>
      <c r="G42" s="61" t="s">
        <v>657</v>
      </c>
      <c r="H42" s="61" t="s">
        <v>657</v>
      </c>
      <c r="I42" s="37"/>
      <c r="J42" s="37"/>
      <c r="K42" s="61" t="s">
        <v>10</v>
      </c>
      <c r="L42" s="37"/>
      <c r="M42" s="37"/>
      <c r="N42" s="37"/>
      <c r="O42" s="37"/>
      <c r="P42" s="37"/>
      <c r="Q42" s="37"/>
      <c r="R42" s="37"/>
      <c r="S42" s="37"/>
      <c r="T42" s="37"/>
      <c r="U42" s="37"/>
      <c r="V42" s="42"/>
    </row>
    <row r="43" spans="1:22" ht="30.6" customHeight="1">
      <c r="A43" s="66" t="s">
        <v>301</v>
      </c>
      <c r="B43" s="68" t="s">
        <v>13</v>
      </c>
      <c r="C43" s="39"/>
      <c r="D43" s="7"/>
      <c r="E43" s="59" t="s">
        <v>657</v>
      </c>
      <c r="F43" s="59" t="s">
        <v>657</v>
      </c>
      <c r="G43" s="61" t="s">
        <v>657</v>
      </c>
      <c r="H43" s="61" t="s">
        <v>657</v>
      </c>
      <c r="I43" s="61"/>
      <c r="J43" s="61"/>
      <c r="K43" s="61" t="s">
        <v>10</v>
      </c>
      <c r="L43" s="61"/>
      <c r="M43" s="61">
        <v>2</v>
      </c>
      <c r="N43" s="61"/>
      <c r="O43" s="61"/>
      <c r="P43" s="37"/>
      <c r="Q43" s="37"/>
      <c r="R43" s="37"/>
      <c r="S43" s="37"/>
      <c r="T43" s="37"/>
      <c r="U43" s="37"/>
      <c r="V43" s="53" t="s">
        <v>658</v>
      </c>
    </row>
    <row r="44" spans="1:22" ht="30.6" customHeight="1">
      <c r="A44" s="66" t="s">
        <v>304</v>
      </c>
      <c r="B44" s="68" t="s">
        <v>23</v>
      </c>
      <c r="C44" s="39"/>
      <c r="D44" s="7"/>
      <c r="E44" s="59" t="s">
        <v>657</v>
      </c>
      <c r="F44" s="59" t="s">
        <v>657</v>
      </c>
      <c r="G44" s="61" t="s">
        <v>657</v>
      </c>
      <c r="H44" s="61" t="s">
        <v>657</v>
      </c>
      <c r="I44" s="37"/>
      <c r="J44" s="37"/>
      <c r="K44" s="61" t="s">
        <v>10</v>
      </c>
      <c r="L44" s="37"/>
      <c r="M44" s="37"/>
      <c r="N44" s="37"/>
      <c r="O44" s="37"/>
      <c r="P44" s="37"/>
      <c r="Q44" s="37"/>
      <c r="R44" s="37"/>
      <c r="S44" s="37"/>
      <c r="T44" s="37"/>
      <c r="U44" s="37"/>
      <c r="V44" s="42"/>
    </row>
    <row r="45" spans="1:22" ht="30.6" customHeight="1">
      <c r="A45" s="66" t="s">
        <v>307</v>
      </c>
      <c r="B45" s="68" t="s">
        <v>23</v>
      </c>
      <c r="C45" s="39"/>
      <c r="D45" s="7"/>
      <c r="E45" s="59" t="s">
        <v>657</v>
      </c>
      <c r="F45" s="59" t="s">
        <v>657</v>
      </c>
      <c r="G45" s="61" t="s">
        <v>657</v>
      </c>
      <c r="H45" s="61" t="s">
        <v>657</v>
      </c>
      <c r="I45" s="37"/>
      <c r="J45" s="37"/>
      <c r="K45" s="61" t="s">
        <v>10</v>
      </c>
      <c r="L45" s="37"/>
      <c r="M45" s="37"/>
      <c r="N45" s="37"/>
      <c r="O45" s="37"/>
      <c r="P45" s="37"/>
      <c r="Q45" s="37"/>
      <c r="R45" s="37"/>
      <c r="S45" s="37"/>
      <c r="T45" s="37"/>
      <c r="U45" s="37"/>
      <c r="V45" s="42"/>
    </row>
    <row r="46" spans="1:22" ht="30.6" customHeight="1">
      <c r="A46" s="66" t="s">
        <v>310</v>
      </c>
      <c r="B46" s="68" t="s">
        <v>13</v>
      </c>
      <c r="C46" s="39"/>
      <c r="D46" s="7"/>
      <c r="E46" s="59" t="s">
        <v>657</v>
      </c>
      <c r="F46" s="59" t="s">
        <v>657</v>
      </c>
      <c r="G46" s="61" t="s">
        <v>657</v>
      </c>
      <c r="H46" s="61" t="s">
        <v>657</v>
      </c>
      <c r="I46" s="61"/>
      <c r="J46" s="61"/>
      <c r="K46" s="61" t="s">
        <v>10</v>
      </c>
      <c r="L46" s="61"/>
      <c r="M46" s="61">
        <v>2</v>
      </c>
      <c r="N46" s="61"/>
      <c r="O46" s="61"/>
      <c r="P46" s="37"/>
      <c r="Q46" s="37"/>
      <c r="R46" s="37"/>
      <c r="S46" s="37"/>
      <c r="T46" s="37"/>
      <c r="U46" s="37"/>
      <c r="V46" s="53" t="s">
        <v>658</v>
      </c>
    </row>
    <row r="47" spans="1:22" ht="30.6" customHeight="1">
      <c r="A47" s="66" t="s">
        <v>313</v>
      </c>
      <c r="B47" s="68" t="s">
        <v>13</v>
      </c>
      <c r="C47" s="39"/>
      <c r="D47" s="7"/>
      <c r="E47" s="59" t="s">
        <v>657</v>
      </c>
      <c r="F47" s="59" t="s">
        <v>657</v>
      </c>
      <c r="G47" s="61" t="s">
        <v>657</v>
      </c>
      <c r="H47" s="61" t="s">
        <v>657</v>
      </c>
      <c r="I47" s="61"/>
      <c r="J47" s="61"/>
      <c r="K47" s="61" t="s">
        <v>10</v>
      </c>
      <c r="L47" s="61"/>
      <c r="M47" s="61">
        <v>2</v>
      </c>
      <c r="N47" s="61"/>
      <c r="O47" s="61"/>
      <c r="P47" s="37"/>
      <c r="Q47" s="37"/>
      <c r="R47" s="37"/>
      <c r="S47" s="37"/>
      <c r="T47" s="37"/>
      <c r="U47" s="37"/>
      <c r="V47" s="53" t="s">
        <v>658</v>
      </c>
    </row>
    <row r="48" spans="1:22" ht="30.6" customHeight="1">
      <c r="A48" s="66" t="s">
        <v>316</v>
      </c>
      <c r="B48" s="68" t="s">
        <v>13</v>
      </c>
      <c r="C48" s="39"/>
      <c r="D48" s="7"/>
      <c r="E48" s="59" t="s">
        <v>657</v>
      </c>
      <c r="F48" s="59" t="s">
        <v>657</v>
      </c>
      <c r="G48" s="61" t="s">
        <v>657</v>
      </c>
      <c r="H48" s="61" t="s">
        <v>657</v>
      </c>
      <c r="I48" s="61"/>
      <c r="J48" s="61"/>
      <c r="K48" s="61" t="s">
        <v>10</v>
      </c>
      <c r="L48" s="61"/>
      <c r="M48" s="61">
        <v>2</v>
      </c>
      <c r="N48" s="61"/>
      <c r="O48" s="61"/>
      <c r="P48" s="37"/>
      <c r="Q48" s="37"/>
      <c r="R48" s="37"/>
      <c r="S48" s="37"/>
      <c r="T48" s="37"/>
      <c r="U48" s="37"/>
      <c r="V48" s="53" t="s">
        <v>658</v>
      </c>
    </row>
    <row r="49" spans="1:22" ht="30.6" customHeight="1">
      <c r="A49" s="66" t="s">
        <v>319</v>
      </c>
      <c r="B49" s="68" t="s">
        <v>23</v>
      </c>
      <c r="C49" s="39"/>
      <c r="D49" s="37"/>
      <c r="E49" s="59" t="s">
        <v>657</v>
      </c>
      <c r="F49" s="59" t="s">
        <v>657</v>
      </c>
      <c r="G49" s="61" t="s">
        <v>657</v>
      </c>
      <c r="H49" s="61" t="s">
        <v>657</v>
      </c>
      <c r="I49" s="37"/>
      <c r="J49" s="37"/>
      <c r="K49" s="61" t="s">
        <v>10</v>
      </c>
      <c r="L49" s="37"/>
      <c r="M49" s="37"/>
      <c r="N49" s="37"/>
      <c r="O49" s="37"/>
      <c r="P49" s="37"/>
      <c r="Q49" s="37"/>
      <c r="R49" s="37"/>
      <c r="S49" s="37"/>
      <c r="T49" s="37"/>
      <c r="U49" s="37"/>
      <c r="V49" s="42"/>
    </row>
    <row r="50" spans="1:22" ht="30.6" customHeight="1">
      <c r="A50" s="66" t="s">
        <v>322</v>
      </c>
      <c r="B50" s="68" t="s">
        <v>23</v>
      </c>
      <c r="C50" s="39"/>
      <c r="D50" s="37"/>
      <c r="E50" s="59" t="s">
        <v>657</v>
      </c>
      <c r="F50" s="59" t="s">
        <v>657</v>
      </c>
      <c r="G50" s="61" t="s">
        <v>657</v>
      </c>
      <c r="H50" s="61" t="s">
        <v>657</v>
      </c>
      <c r="I50" s="37"/>
      <c r="J50" s="37"/>
      <c r="K50" s="61" t="s">
        <v>10</v>
      </c>
      <c r="L50" s="37"/>
      <c r="M50" s="37"/>
      <c r="N50" s="37"/>
      <c r="O50" s="37"/>
      <c r="P50" s="37"/>
      <c r="Q50" s="37"/>
      <c r="R50" s="37"/>
      <c r="S50" s="37"/>
      <c r="T50" s="37"/>
      <c r="U50" s="37"/>
      <c r="V50" s="42"/>
    </row>
    <row r="51" spans="1:22" ht="30.6" customHeight="1">
      <c r="A51" s="66" t="s">
        <v>325</v>
      </c>
      <c r="B51" s="68" t="s">
        <v>13</v>
      </c>
      <c r="C51" s="39"/>
      <c r="D51" s="37"/>
      <c r="E51" s="59" t="s">
        <v>657</v>
      </c>
      <c r="F51" s="59" t="s">
        <v>657</v>
      </c>
      <c r="G51" s="61" t="s">
        <v>657</v>
      </c>
      <c r="H51" s="61" t="s">
        <v>657</v>
      </c>
      <c r="I51" s="61"/>
      <c r="J51" s="61"/>
      <c r="K51" s="61" t="s">
        <v>10</v>
      </c>
      <c r="L51" s="61"/>
      <c r="M51" s="61">
        <v>2</v>
      </c>
      <c r="N51" s="61"/>
      <c r="O51" s="61"/>
      <c r="P51" s="37"/>
      <c r="Q51" s="37"/>
      <c r="R51" s="37"/>
      <c r="S51" s="37"/>
      <c r="T51" s="37"/>
      <c r="U51" s="37"/>
      <c r="V51" s="53" t="s">
        <v>658</v>
      </c>
    </row>
    <row r="52" spans="1:22" ht="30.6" customHeight="1">
      <c r="A52" s="66" t="s">
        <v>328</v>
      </c>
      <c r="B52" s="68" t="s">
        <v>23</v>
      </c>
      <c r="C52" s="39"/>
      <c r="D52" s="37"/>
      <c r="E52" s="59" t="s">
        <v>657</v>
      </c>
      <c r="F52" s="59" t="s">
        <v>657</v>
      </c>
      <c r="G52" s="61" t="s">
        <v>657</v>
      </c>
      <c r="H52" s="61" t="s">
        <v>657</v>
      </c>
      <c r="I52" s="37"/>
      <c r="J52" s="37"/>
      <c r="K52" s="61" t="s">
        <v>10</v>
      </c>
      <c r="L52" s="37"/>
      <c r="M52" s="37"/>
      <c r="N52" s="37"/>
      <c r="O52" s="37"/>
      <c r="P52" s="37"/>
      <c r="Q52" s="37"/>
      <c r="R52" s="37"/>
      <c r="S52" s="37"/>
      <c r="T52" s="37"/>
      <c r="U52" s="37"/>
      <c r="V52" s="42"/>
    </row>
    <row r="53" spans="1:22" ht="30.6" customHeight="1">
      <c r="A53" s="66" t="s">
        <v>331</v>
      </c>
      <c r="B53" s="68" t="s">
        <v>23</v>
      </c>
      <c r="C53" s="39"/>
      <c r="D53" s="37"/>
      <c r="E53" s="59" t="s">
        <v>657</v>
      </c>
      <c r="F53" s="59" t="s">
        <v>657</v>
      </c>
      <c r="G53" s="61" t="s">
        <v>657</v>
      </c>
      <c r="H53" s="61" t="s">
        <v>657</v>
      </c>
      <c r="I53" s="37"/>
      <c r="J53" s="37"/>
      <c r="K53" s="61" t="s">
        <v>10</v>
      </c>
      <c r="L53" s="37"/>
      <c r="M53" s="37"/>
      <c r="N53" s="37"/>
      <c r="O53" s="37"/>
      <c r="P53" s="37"/>
      <c r="Q53" s="37"/>
      <c r="R53" s="37"/>
      <c r="S53" s="37"/>
      <c r="T53" s="37"/>
      <c r="U53" s="37"/>
      <c r="V53" s="42"/>
    </row>
    <row r="54" spans="1:22" ht="30.6" customHeight="1">
      <c r="A54" s="66" t="s">
        <v>334</v>
      </c>
      <c r="B54" s="68" t="s">
        <v>13</v>
      </c>
      <c r="C54" s="39"/>
      <c r="D54" s="37"/>
      <c r="E54" s="59" t="s">
        <v>657</v>
      </c>
      <c r="F54" s="59" t="s">
        <v>657</v>
      </c>
      <c r="G54" s="61" t="s">
        <v>657</v>
      </c>
      <c r="H54" s="61" t="s">
        <v>657</v>
      </c>
      <c r="I54" s="61"/>
      <c r="J54" s="61"/>
      <c r="K54" s="61" t="s">
        <v>10</v>
      </c>
      <c r="L54" s="61"/>
      <c r="M54" s="61">
        <v>2</v>
      </c>
      <c r="N54" s="61"/>
      <c r="O54" s="61"/>
      <c r="P54" s="37"/>
      <c r="Q54" s="37"/>
      <c r="R54" s="37"/>
      <c r="S54" s="37"/>
      <c r="T54" s="37"/>
      <c r="U54" s="37"/>
      <c r="V54" s="53" t="s">
        <v>658</v>
      </c>
    </row>
    <row r="55" spans="1:22" ht="30.6" customHeight="1">
      <c r="A55" s="66" t="s">
        <v>337</v>
      </c>
      <c r="B55" s="68" t="s">
        <v>23</v>
      </c>
      <c r="C55" s="39"/>
      <c r="D55" s="37"/>
      <c r="E55" s="59" t="s">
        <v>657</v>
      </c>
      <c r="F55" s="59" t="s">
        <v>657</v>
      </c>
      <c r="G55" s="61" t="s">
        <v>657</v>
      </c>
      <c r="H55" s="61" t="s">
        <v>657</v>
      </c>
      <c r="I55" s="37"/>
      <c r="J55" s="37"/>
      <c r="K55" s="61" t="s">
        <v>10</v>
      </c>
      <c r="L55" s="37"/>
      <c r="M55" s="37"/>
      <c r="N55" s="37"/>
      <c r="O55" s="37"/>
      <c r="P55" s="37"/>
      <c r="Q55" s="37"/>
      <c r="R55" s="37"/>
      <c r="S55" s="37"/>
      <c r="T55" s="37"/>
      <c r="U55" s="37"/>
      <c r="V55" s="42"/>
    </row>
    <row r="56" spans="1:22" ht="30.6" customHeight="1">
      <c r="A56" s="66" t="s">
        <v>340</v>
      </c>
      <c r="B56" s="68" t="s">
        <v>23</v>
      </c>
      <c r="C56" s="39"/>
      <c r="D56" s="37"/>
      <c r="E56" s="59" t="s">
        <v>657</v>
      </c>
      <c r="F56" s="59" t="s">
        <v>657</v>
      </c>
      <c r="G56" s="61" t="s">
        <v>657</v>
      </c>
      <c r="H56" s="61" t="s">
        <v>657</v>
      </c>
      <c r="I56" s="37"/>
      <c r="J56" s="37"/>
      <c r="K56" s="61" t="s">
        <v>10</v>
      </c>
      <c r="L56" s="37"/>
      <c r="M56" s="37"/>
      <c r="N56" s="37"/>
      <c r="O56" s="37"/>
      <c r="P56" s="37"/>
      <c r="Q56" s="37"/>
      <c r="R56" s="37"/>
      <c r="S56" s="37"/>
      <c r="T56" s="37"/>
      <c r="U56" s="37"/>
      <c r="V56" s="42"/>
    </row>
    <row r="57" spans="1:22" ht="30.6" customHeight="1">
      <c r="A57" s="66" t="s">
        <v>343</v>
      </c>
      <c r="B57" s="68" t="s">
        <v>13</v>
      </c>
      <c r="C57" s="39"/>
      <c r="D57" s="37"/>
      <c r="E57" s="59" t="s">
        <v>657</v>
      </c>
      <c r="F57" s="59" t="s">
        <v>657</v>
      </c>
      <c r="G57" s="61" t="s">
        <v>657</v>
      </c>
      <c r="H57" s="61" t="s">
        <v>657</v>
      </c>
      <c r="I57" s="61"/>
      <c r="J57" s="61"/>
      <c r="K57" s="61" t="s">
        <v>10</v>
      </c>
      <c r="L57" s="61"/>
      <c r="M57" s="61">
        <v>2</v>
      </c>
      <c r="N57" s="61"/>
      <c r="O57" s="61"/>
      <c r="P57" s="37"/>
      <c r="Q57" s="37"/>
      <c r="R57" s="37"/>
      <c r="S57" s="37"/>
      <c r="T57" s="37"/>
      <c r="U57" s="37"/>
      <c r="V57" s="53" t="s">
        <v>658</v>
      </c>
    </row>
    <row r="58" spans="1:22" ht="30.6" customHeight="1">
      <c r="A58" s="66" t="s">
        <v>346</v>
      </c>
      <c r="B58" s="68" t="s">
        <v>13</v>
      </c>
      <c r="C58" s="39"/>
      <c r="D58" s="37"/>
      <c r="E58" s="59" t="s">
        <v>657</v>
      </c>
      <c r="F58" s="59" t="s">
        <v>657</v>
      </c>
      <c r="G58" s="61" t="s">
        <v>657</v>
      </c>
      <c r="H58" s="61" t="s">
        <v>657</v>
      </c>
      <c r="I58" s="61"/>
      <c r="J58" s="61"/>
      <c r="K58" s="61" t="s">
        <v>10</v>
      </c>
      <c r="L58" s="61"/>
      <c r="M58" s="61">
        <v>2</v>
      </c>
      <c r="N58" s="61"/>
      <c r="O58" s="61"/>
      <c r="P58" s="37"/>
      <c r="Q58" s="37"/>
      <c r="R58" s="37"/>
      <c r="S58" s="37"/>
      <c r="T58" s="37"/>
      <c r="U58" s="37"/>
      <c r="V58" s="53" t="s">
        <v>658</v>
      </c>
    </row>
    <row r="59" spans="1:22" ht="30.6" customHeight="1">
      <c r="A59" s="66" t="s">
        <v>349</v>
      </c>
      <c r="B59" s="68" t="s">
        <v>13</v>
      </c>
      <c r="C59" s="39"/>
      <c r="D59" s="37"/>
      <c r="E59" s="59" t="s">
        <v>657</v>
      </c>
      <c r="F59" s="59" t="s">
        <v>657</v>
      </c>
      <c r="G59" s="61" t="s">
        <v>657</v>
      </c>
      <c r="H59" s="61" t="s">
        <v>657</v>
      </c>
      <c r="I59" s="61"/>
      <c r="J59" s="61"/>
      <c r="K59" s="61" t="s">
        <v>10</v>
      </c>
      <c r="L59" s="61"/>
      <c r="M59" s="61">
        <v>2</v>
      </c>
      <c r="N59" s="61"/>
      <c r="O59" s="61"/>
      <c r="P59" s="37"/>
      <c r="Q59" s="37"/>
      <c r="R59" s="37"/>
      <c r="S59" s="37"/>
      <c r="T59" s="37"/>
      <c r="U59" s="37"/>
      <c r="V59" s="53" t="s">
        <v>658</v>
      </c>
    </row>
    <row r="60" spans="1:22" ht="30.6" customHeight="1">
      <c r="A60" s="66" t="s">
        <v>352</v>
      </c>
      <c r="B60" s="68" t="s">
        <v>13</v>
      </c>
      <c r="C60" s="39"/>
      <c r="D60" s="37"/>
      <c r="E60" s="59" t="s">
        <v>657</v>
      </c>
      <c r="F60" s="59" t="s">
        <v>657</v>
      </c>
      <c r="G60" s="61" t="s">
        <v>657</v>
      </c>
      <c r="H60" s="61" t="s">
        <v>657</v>
      </c>
      <c r="I60" s="61"/>
      <c r="J60" s="61"/>
      <c r="K60" s="61" t="s">
        <v>10</v>
      </c>
      <c r="L60" s="61"/>
      <c r="M60" s="61">
        <v>2</v>
      </c>
      <c r="N60" s="61"/>
      <c r="O60" s="61"/>
      <c r="P60" s="37"/>
      <c r="Q60" s="37"/>
      <c r="R60" s="37"/>
      <c r="S60" s="37"/>
      <c r="T60" s="37"/>
      <c r="U60" s="37"/>
      <c r="V60" s="53" t="s">
        <v>658</v>
      </c>
    </row>
    <row r="61" spans="1:22" ht="30.6" customHeight="1">
      <c r="A61" s="66" t="s">
        <v>355</v>
      </c>
      <c r="B61" s="68" t="s">
        <v>13</v>
      </c>
      <c r="C61" s="39"/>
      <c r="D61" s="37"/>
      <c r="E61" s="59" t="s">
        <v>657</v>
      </c>
      <c r="F61" s="59" t="s">
        <v>657</v>
      </c>
      <c r="G61" s="61" t="s">
        <v>657</v>
      </c>
      <c r="H61" s="61" t="s">
        <v>657</v>
      </c>
      <c r="I61" s="61"/>
      <c r="J61" s="61"/>
      <c r="K61" s="61" t="s">
        <v>10</v>
      </c>
      <c r="L61" s="61"/>
      <c r="M61" s="61">
        <v>2</v>
      </c>
      <c r="N61" s="61"/>
      <c r="O61" s="61"/>
      <c r="P61" s="37"/>
      <c r="Q61" s="37"/>
      <c r="R61" s="37"/>
      <c r="S61" s="37"/>
      <c r="T61" s="37"/>
      <c r="U61" s="37"/>
      <c r="V61" s="53" t="s">
        <v>658</v>
      </c>
    </row>
    <row r="62" spans="1:22" ht="30.6" customHeight="1">
      <c r="A62" s="67" t="s">
        <v>358</v>
      </c>
      <c r="B62" s="68" t="s">
        <v>13</v>
      </c>
      <c r="C62" s="39"/>
      <c r="D62" s="37"/>
      <c r="E62" s="59" t="s">
        <v>657</v>
      </c>
      <c r="F62" s="59" t="s">
        <v>657</v>
      </c>
      <c r="G62" s="61" t="s">
        <v>657</v>
      </c>
      <c r="H62" s="61" t="s">
        <v>657</v>
      </c>
      <c r="I62" s="61"/>
      <c r="J62" s="61"/>
      <c r="K62" s="61" t="s">
        <v>10</v>
      </c>
      <c r="L62" s="61"/>
      <c r="M62" s="61">
        <v>2</v>
      </c>
      <c r="N62" s="61"/>
      <c r="O62" s="61"/>
      <c r="P62" s="37"/>
      <c r="Q62" s="37"/>
      <c r="R62" s="37"/>
      <c r="S62" s="37"/>
      <c r="T62" s="37"/>
      <c r="U62" s="37"/>
      <c r="V62" s="53" t="s">
        <v>658</v>
      </c>
    </row>
    <row r="63" spans="1:22" ht="30.6" customHeight="1">
      <c r="A63" s="67" t="s">
        <v>361</v>
      </c>
      <c r="B63" s="68" t="s">
        <v>13</v>
      </c>
      <c r="C63" s="39"/>
      <c r="D63" s="37"/>
      <c r="E63" s="59" t="s">
        <v>657</v>
      </c>
      <c r="F63" s="59" t="s">
        <v>657</v>
      </c>
      <c r="G63" s="61" t="s">
        <v>657</v>
      </c>
      <c r="H63" s="61" t="s">
        <v>657</v>
      </c>
      <c r="I63" s="61"/>
      <c r="J63" s="61"/>
      <c r="K63" s="61" t="s">
        <v>10</v>
      </c>
      <c r="L63" s="61"/>
      <c r="M63" s="61">
        <v>2</v>
      </c>
      <c r="N63" s="61"/>
      <c r="O63" s="61"/>
      <c r="P63" s="37"/>
      <c r="Q63" s="37"/>
      <c r="R63" s="37"/>
      <c r="S63" s="37"/>
      <c r="T63" s="37"/>
      <c r="U63" s="37"/>
      <c r="V63" s="53" t="s">
        <v>658</v>
      </c>
    </row>
    <row r="64" spans="1:22" ht="30.6" customHeight="1">
      <c r="A64" s="67" t="s">
        <v>364</v>
      </c>
      <c r="B64" s="68" t="s">
        <v>13</v>
      </c>
      <c r="C64" s="39"/>
      <c r="D64" s="37"/>
      <c r="E64" s="59" t="s">
        <v>657</v>
      </c>
      <c r="F64" s="59" t="s">
        <v>657</v>
      </c>
      <c r="G64" s="61" t="s">
        <v>657</v>
      </c>
      <c r="H64" s="61" t="s">
        <v>657</v>
      </c>
      <c r="I64" s="61"/>
      <c r="J64" s="61"/>
      <c r="K64" s="61" t="s">
        <v>10</v>
      </c>
      <c r="L64" s="61"/>
      <c r="M64" s="61">
        <v>2</v>
      </c>
      <c r="N64" s="61"/>
      <c r="O64" s="61"/>
      <c r="P64" s="37"/>
      <c r="Q64" s="37"/>
      <c r="R64" s="37"/>
      <c r="S64" s="37"/>
      <c r="T64" s="37"/>
      <c r="U64" s="37"/>
      <c r="V64" s="53" t="s">
        <v>658</v>
      </c>
    </row>
    <row r="65" spans="1:22" ht="30.6" customHeight="1">
      <c r="A65" s="67" t="s">
        <v>367</v>
      </c>
      <c r="B65" s="68" t="s">
        <v>13</v>
      </c>
      <c r="C65" s="39"/>
      <c r="D65" s="37"/>
      <c r="E65" s="59" t="s">
        <v>657</v>
      </c>
      <c r="F65" s="59" t="s">
        <v>657</v>
      </c>
      <c r="G65" s="61" t="s">
        <v>657</v>
      </c>
      <c r="H65" s="61" t="s">
        <v>657</v>
      </c>
      <c r="I65" s="61"/>
      <c r="J65" s="61"/>
      <c r="K65" s="61" t="s">
        <v>10</v>
      </c>
      <c r="L65" s="61"/>
      <c r="M65" s="61">
        <v>2</v>
      </c>
      <c r="N65" s="61"/>
      <c r="O65" s="61"/>
      <c r="P65" s="37"/>
      <c r="Q65" s="37"/>
      <c r="R65" s="37"/>
      <c r="S65" s="37"/>
      <c r="T65" s="37"/>
      <c r="U65" s="37"/>
      <c r="V65" s="53" t="s">
        <v>658</v>
      </c>
    </row>
    <row r="66" spans="1:22" ht="30.6" customHeight="1">
      <c r="A66" s="67" t="s">
        <v>370</v>
      </c>
      <c r="B66" s="68" t="s">
        <v>13</v>
      </c>
      <c r="C66" s="39"/>
      <c r="D66" s="37"/>
      <c r="E66" s="59" t="s">
        <v>657</v>
      </c>
      <c r="F66" s="59" t="s">
        <v>657</v>
      </c>
      <c r="G66" s="61" t="s">
        <v>657</v>
      </c>
      <c r="H66" s="61" t="s">
        <v>657</v>
      </c>
      <c r="I66" s="61"/>
      <c r="J66" s="61"/>
      <c r="K66" s="61" t="s">
        <v>10</v>
      </c>
      <c r="L66" s="61"/>
      <c r="M66" s="61">
        <v>2</v>
      </c>
      <c r="N66" s="61"/>
      <c r="O66" s="61"/>
      <c r="P66" s="37"/>
      <c r="Q66" s="37"/>
      <c r="R66" s="37"/>
      <c r="S66" s="37"/>
      <c r="T66" s="37"/>
      <c r="U66" s="37"/>
      <c r="V66" s="53" t="s">
        <v>658</v>
      </c>
    </row>
    <row r="67" spans="1:22" ht="30.6" customHeight="1">
      <c r="A67" s="67" t="s">
        <v>373</v>
      </c>
      <c r="B67" s="68" t="s">
        <v>13</v>
      </c>
      <c r="C67" s="39"/>
      <c r="D67" s="37"/>
      <c r="E67" s="59" t="s">
        <v>657</v>
      </c>
      <c r="F67" s="59" t="s">
        <v>657</v>
      </c>
      <c r="G67" s="61" t="s">
        <v>657</v>
      </c>
      <c r="H67" s="61" t="s">
        <v>657</v>
      </c>
      <c r="I67" s="61"/>
      <c r="J67" s="61"/>
      <c r="K67" s="61" t="s">
        <v>10</v>
      </c>
      <c r="L67" s="61"/>
      <c r="M67" s="61">
        <v>2</v>
      </c>
      <c r="N67" s="61"/>
      <c r="O67" s="61"/>
      <c r="P67" s="37"/>
      <c r="Q67" s="37"/>
      <c r="R67" s="37"/>
      <c r="S67" s="37"/>
      <c r="T67" s="37"/>
      <c r="U67" s="37"/>
      <c r="V67" s="53" t="s">
        <v>658</v>
      </c>
    </row>
    <row r="68" spans="1:22" ht="30.6" customHeight="1">
      <c r="A68" s="67" t="s">
        <v>376</v>
      </c>
      <c r="B68" s="68" t="s">
        <v>13</v>
      </c>
      <c r="C68" s="39"/>
      <c r="D68" s="37"/>
      <c r="E68" s="59" t="s">
        <v>657</v>
      </c>
      <c r="F68" s="59" t="s">
        <v>657</v>
      </c>
      <c r="G68" s="61" t="s">
        <v>657</v>
      </c>
      <c r="H68" s="61" t="s">
        <v>657</v>
      </c>
      <c r="I68" s="61"/>
      <c r="J68" s="61"/>
      <c r="K68" s="61" t="s">
        <v>10</v>
      </c>
      <c r="L68" s="61"/>
      <c r="M68" s="61">
        <v>2</v>
      </c>
      <c r="N68" s="61"/>
      <c r="O68" s="61"/>
      <c r="P68" s="37"/>
      <c r="Q68" s="37"/>
      <c r="R68" s="37"/>
      <c r="S68" s="37"/>
      <c r="T68" s="37"/>
      <c r="U68" s="37"/>
      <c r="V68" s="53" t="s">
        <v>658</v>
      </c>
    </row>
    <row r="69" spans="1:22" ht="30.6" customHeight="1">
      <c r="A69" s="67" t="s">
        <v>379</v>
      </c>
      <c r="B69" s="68" t="s">
        <v>13</v>
      </c>
      <c r="C69" s="39"/>
      <c r="D69" s="37"/>
      <c r="E69" s="59" t="s">
        <v>657</v>
      </c>
      <c r="F69" s="59" t="s">
        <v>657</v>
      </c>
      <c r="G69" s="61" t="s">
        <v>657</v>
      </c>
      <c r="H69" s="61" t="s">
        <v>657</v>
      </c>
      <c r="I69" s="61"/>
      <c r="J69" s="61"/>
      <c r="K69" s="61" t="s">
        <v>10</v>
      </c>
      <c r="L69" s="61"/>
      <c r="M69" s="61">
        <v>2</v>
      </c>
      <c r="N69" s="61"/>
      <c r="O69" s="61"/>
      <c r="P69" s="37"/>
      <c r="Q69" s="37"/>
      <c r="R69" s="37"/>
      <c r="S69" s="37"/>
      <c r="T69" s="37"/>
      <c r="U69" s="37"/>
      <c r="V69" s="53" t="s">
        <v>658</v>
      </c>
    </row>
    <row r="70" spans="1:22" ht="30.6" customHeight="1">
      <c r="A70" s="67" t="s">
        <v>382</v>
      </c>
      <c r="B70" s="68" t="s">
        <v>13</v>
      </c>
      <c r="C70" s="39"/>
      <c r="D70" s="37"/>
      <c r="E70" s="59" t="s">
        <v>657</v>
      </c>
      <c r="F70" s="59" t="s">
        <v>657</v>
      </c>
      <c r="G70" s="61" t="s">
        <v>657</v>
      </c>
      <c r="H70" s="61" t="s">
        <v>657</v>
      </c>
      <c r="I70" s="61"/>
      <c r="J70" s="61"/>
      <c r="K70" s="61" t="s">
        <v>10</v>
      </c>
      <c r="L70" s="61"/>
      <c r="M70" s="61">
        <v>2</v>
      </c>
      <c r="N70" s="61"/>
      <c r="O70" s="61"/>
      <c r="P70" s="37"/>
      <c r="Q70" s="37"/>
      <c r="R70" s="37"/>
      <c r="S70" s="37"/>
      <c r="T70" s="37"/>
      <c r="U70" s="37"/>
      <c r="V70" s="53" t="s">
        <v>658</v>
      </c>
    </row>
    <row r="71" spans="1:22" ht="30.6" customHeight="1">
      <c r="A71" s="67" t="s">
        <v>385</v>
      </c>
      <c r="B71" s="68" t="s">
        <v>23</v>
      </c>
      <c r="C71" s="39"/>
      <c r="D71" s="37"/>
      <c r="E71" s="59" t="s">
        <v>657</v>
      </c>
      <c r="F71" s="59" t="s">
        <v>657</v>
      </c>
      <c r="G71" s="61" t="s">
        <v>657</v>
      </c>
      <c r="H71" s="61" t="s">
        <v>657</v>
      </c>
      <c r="I71" s="37"/>
      <c r="J71" s="37"/>
      <c r="K71" s="61" t="s">
        <v>10</v>
      </c>
      <c r="L71" s="37"/>
      <c r="M71" s="37"/>
      <c r="N71" s="37"/>
      <c r="O71" s="37"/>
      <c r="P71" s="37"/>
      <c r="Q71" s="37"/>
      <c r="R71" s="37"/>
      <c r="S71" s="37"/>
      <c r="T71" s="37"/>
      <c r="U71" s="37"/>
      <c r="V71" s="42"/>
    </row>
    <row r="72" spans="1:22" ht="30.6" customHeight="1">
      <c r="A72" s="67" t="s">
        <v>388</v>
      </c>
      <c r="B72" s="68" t="s">
        <v>23</v>
      </c>
      <c r="C72" s="39"/>
      <c r="D72" s="37"/>
      <c r="E72" s="59" t="s">
        <v>657</v>
      </c>
      <c r="F72" s="59" t="s">
        <v>657</v>
      </c>
      <c r="G72" s="61" t="s">
        <v>657</v>
      </c>
      <c r="H72" s="61" t="s">
        <v>657</v>
      </c>
      <c r="I72" s="37"/>
      <c r="J72" s="37"/>
      <c r="K72" s="61" t="s">
        <v>10</v>
      </c>
      <c r="L72" s="37"/>
      <c r="M72" s="37"/>
      <c r="N72" s="37"/>
      <c r="O72" s="37"/>
      <c r="P72" s="37"/>
      <c r="Q72" s="37"/>
      <c r="R72" s="37"/>
      <c r="S72" s="37"/>
      <c r="T72" s="37"/>
      <c r="U72" s="37"/>
      <c r="V72" s="42"/>
    </row>
    <row r="73" spans="1:22" ht="30.6" customHeight="1">
      <c r="A73" s="66" t="s">
        <v>391</v>
      </c>
      <c r="B73" s="68" t="s">
        <v>13</v>
      </c>
      <c r="C73" s="39"/>
      <c r="D73" s="37"/>
      <c r="E73" s="59" t="s">
        <v>657</v>
      </c>
      <c r="F73" s="59" t="s">
        <v>657</v>
      </c>
      <c r="G73" s="61" t="s">
        <v>657</v>
      </c>
      <c r="H73" s="61" t="s">
        <v>657</v>
      </c>
      <c r="I73" s="61"/>
      <c r="J73" s="61"/>
      <c r="K73" s="61" t="s">
        <v>10</v>
      </c>
      <c r="L73" s="61"/>
      <c r="M73" s="61">
        <v>2</v>
      </c>
      <c r="N73" s="61"/>
      <c r="O73" s="61"/>
      <c r="P73" s="37"/>
      <c r="Q73" s="37"/>
      <c r="R73" s="37"/>
      <c r="S73" s="37"/>
      <c r="T73" s="37"/>
      <c r="U73" s="37"/>
      <c r="V73" s="53" t="s">
        <v>658</v>
      </c>
    </row>
    <row r="74" spans="1:22" ht="30.6" customHeight="1">
      <c r="A74" s="66" t="s">
        <v>393</v>
      </c>
      <c r="B74" s="68" t="s">
        <v>23</v>
      </c>
      <c r="C74" s="39"/>
      <c r="D74" s="37"/>
      <c r="E74" s="59" t="s">
        <v>657</v>
      </c>
      <c r="F74" s="59" t="s">
        <v>657</v>
      </c>
      <c r="G74" s="61" t="s">
        <v>657</v>
      </c>
      <c r="H74" s="61" t="s">
        <v>657</v>
      </c>
      <c r="I74" s="37"/>
      <c r="J74" s="37"/>
      <c r="K74" s="61" t="s">
        <v>10</v>
      </c>
      <c r="L74" s="37"/>
      <c r="M74" s="37"/>
      <c r="N74" s="37"/>
      <c r="O74" s="37"/>
      <c r="P74" s="37"/>
      <c r="Q74" s="37"/>
      <c r="R74" s="37"/>
      <c r="S74" s="37"/>
      <c r="T74" s="37"/>
      <c r="U74" s="37"/>
      <c r="V74" s="42"/>
    </row>
    <row r="75" spans="1:22" ht="30.6" customHeight="1">
      <c r="A75" s="66" t="s">
        <v>395</v>
      </c>
      <c r="B75" s="68" t="s">
        <v>23</v>
      </c>
      <c r="C75" s="39"/>
      <c r="D75" s="37"/>
      <c r="E75" s="59" t="s">
        <v>657</v>
      </c>
      <c r="F75" s="59" t="s">
        <v>657</v>
      </c>
      <c r="G75" s="61" t="s">
        <v>657</v>
      </c>
      <c r="H75" s="61" t="s">
        <v>657</v>
      </c>
      <c r="I75" s="37"/>
      <c r="J75" s="37"/>
      <c r="K75" s="61" t="s">
        <v>10</v>
      </c>
      <c r="L75" s="37"/>
      <c r="M75" s="37"/>
      <c r="N75" s="37"/>
      <c r="O75" s="37"/>
      <c r="P75" s="37"/>
      <c r="Q75" s="37"/>
      <c r="R75" s="37"/>
      <c r="S75" s="37"/>
      <c r="T75" s="37"/>
      <c r="U75" s="37"/>
      <c r="V75" s="42"/>
    </row>
    <row r="76" spans="1:22" ht="30.6" customHeight="1">
      <c r="A76" s="6" t="s">
        <v>397</v>
      </c>
      <c r="B76" s="7" t="s">
        <v>13</v>
      </c>
      <c r="C76" s="39"/>
      <c r="D76" s="37"/>
      <c r="E76" s="59" t="s">
        <v>657</v>
      </c>
      <c r="F76" s="59" t="s">
        <v>657</v>
      </c>
      <c r="G76" s="61" t="s">
        <v>657</v>
      </c>
      <c r="H76" s="61" t="s">
        <v>657</v>
      </c>
      <c r="I76" s="61"/>
      <c r="J76" s="61"/>
      <c r="K76" s="61" t="s">
        <v>10</v>
      </c>
      <c r="L76" s="61"/>
      <c r="M76" s="61">
        <v>2</v>
      </c>
      <c r="N76" s="61"/>
      <c r="O76" s="61"/>
      <c r="P76" s="37"/>
      <c r="Q76" s="37"/>
      <c r="R76" s="37"/>
      <c r="S76" s="37"/>
      <c r="T76" s="37"/>
      <c r="U76" s="37"/>
      <c r="V76" s="53" t="s">
        <v>658</v>
      </c>
    </row>
    <row r="77" spans="1:22" ht="30.6" customHeight="1">
      <c r="A77" s="6" t="s">
        <v>401</v>
      </c>
      <c r="B77" s="7" t="s">
        <v>13</v>
      </c>
      <c r="C77" s="39"/>
      <c r="D77" s="37"/>
      <c r="E77" s="59" t="s">
        <v>657</v>
      </c>
      <c r="F77" s="59" t="s">
        <v>657</v>
      </c>
      <c r="G77" s="61" t="s">
        <v>657</v>
      </c>
      <c r="H77" s="61" t="s">
        <v>657</v>
      </c>
      <c r="I77" s="61"/>
      <c r="J77" s="61"/>
      <c r="K77" s="61" t="s">
        <v>10</v>
      </c>
      <c r="L77" s="61"/>
      <c r="M77" s="61">
        <v>2</v>
      </c>
      <c r="N77" s="61"/>
      <c r="O77" s="61"/>
      <c r="P77" s="37"/>
      <c r="Q77" s="37"/>
      <c r="R77" s="37"/>
      <c r="S77" s="37"/>
      <c r="T77" s="37"/>
      <c r="U77" s="37"/>
      <c r="V77" s="53" t="s">
        <v>658</v>
      </c>
    </row>
    <row r="78" spans="1:22" ht="30.6" customHeight="1">
      <c r="A78" s="6" t="s">
        <v>404</v>
      </c>
      <c r="B78" s="7" t="s">
        <v>13</v>
      </c>
      <c r="C78" s="39"/>
      <c r="D78" s="37"/>
      <c r="E78" s="59" t="s">
        <v>657</v>
      </c>
      <c r="F78" s="59" t="s">
        <v>657</v>
      </c>
      <c r="G78" s="61" t="s">
        <v>657</v>
      </c>
      <c r="H78" s="61" t="s">
        <v>657</v>
      </c>
      <c r="I78" s="61"/>
      <c r="J78" s="61"/>
      <c r="K78" s="61" t="s">
        <v>10</v>
      </c>
      <c r="L78" s="61"/>
      <c r="M78" s="61">
        <v>2</v>
      </c>
      <c r="N78" s="61"/>
      <c r="O78" s="61"/>
      <c r="P78" s="37"/>
      <c r="Q78" s="37"/>
      <c r="R78" s="37"/>
      <c r="S78" s="37"/>
      <c r="T78" s="37"/>
      <c r="U78" s="37"/>
      <c r="V78" s="53" t="s">
        <v>658</v>
      </c>
    </row>
    <row r="79" spans="1:22" ht="30.6" customHeight="1">
      <c r="A79" s="6" t="s">
        <v>407</v>
      </c>
      <c r="B79" s="7" t="s">
        <v>13</v>
      </c>
      <c r="C79" s="39"/>
      <c r="D79" s="37"/>
      <c r="E79" s="59" t="s">
        <v>657</v>
      </c>
      <c r="F79" s="59" t="s">
        <v>657</v>
      </c>
      <c r="G79" s="61" t="s">
        <v>657</v>
      </c>
      <c r="H79" s="61" t="s">
        <v>657</v>
      </c>
      <c r="I79" s="61"/>
      <c r="J79" s="61"/>
      <c r="K79" s="61" t="s">
        <v>10</v>
      </c>
      <c r="L79" s="61"/>
      <c r="M79" s="61">
        <v>2</v>
      </c>
      <c r="N79" s="61"/>
      <c r="O79" s="61"/>
      <c r="P79" s="37"/>
      <c r="Q79" s="37"/>
      <c r="R79" s="37"/>
      <c r="S79" s="37"/>
      <c r="T79" s="37"/>
      <c r="U79" s="37"/>
      <c r="V79" s="53" t="s">
        <v>658</v>
      </c>
    </row>
    <row r="80" spans="1:22" ht="30.6" customHeight="1">
      <c r="A80" s="6" t="s">
        <v>410</v>
      </c>
      <c r="B80" s="7" t="s">
        <v>13</v>
      </c>
      <c r="C80" s="39"/>
      <c r="D80" s="37"/>
      <c r="E80" s="59" t="s">
        <v>657</v>
      </c>
      <c r="F80" s="59" t="s">
        <v>657</v>
      </c>
      <c r="G80" s="61" t="s">
        <v>657</v>
      </c>
      <c r="H80" s="61" t="s">
        <v>657</v>
      </c>
      <c r="I80" s="61"/>
      <c r="J80" s="61"/>
      <c r="K80" s="61" t="s">
        <v>10</v>
      </c>
      <c r="L80" s="61"/>
      <c r="M80" s="61">
        <v>2</v>
      </c>
      <c r="N80" s="61"/>
      <c r="O80" s="61"/>
      <c r="P80" s="37"/>
      <c r="Q80" s="37"/>
      <c r="R80" s="37"/>
      <c r="S80" s="37"/>
      <c r="T80" s="37"/>
      <c r="U80" s="37"/>
      <c r="V80" s="53" t="s">
        <v>658</v>
      </c>
    </row>
    <row r="81" spans="1:22" ht="30.6" customHeight="1">
      <c r="A81" s="6" t="s">
        <v>413</v>
      </c>
      <c r="B81" s="7" t="s">
        <v>13</v>
      </c>
      <c r="C81" s="39"/>
      <c r="D81" s="37"/>
      <c r="E81" s="59" t="s">
        <v>657</v>
      </c>
      <c r="F81" s="59" t="s">
        <v>657</v>
      </c>
      <c r="G81" s="61" t="s">
        <v>657</v>
      </c>
      <c r="H81" s="61" t="s">
        <v>657</v>
      </c>
      <c r="I81" s="61"/>
      <c r="J81" s="61"/>
      <c r="K81" s="61" t="s">
        <v>10</v>
      </c>
      <c r="L81" s="61"/>
      <c r="M81" s="61">
        <v>2</v>
      </c>
      <c r="N81" s="61"/>
      <c r="O81" s="61"/>
      <c r="P81" s="37"/>
      <c r="Q81" s="37"/>
      <c r="R81" s="37"/>
      <c r="S81" s="37"/>
      <c r="T81" s="37"/>
      <c r="U81" s="37"/>
      <c r="V81" s="53" t="s">
        <v>658</v>
      </c>
    </row>
    <row r="82" spans="1:22" ht="30.6" customHeight="1">
      <c r="A82" s="6" t="s">
        <v>416</v>
      </c>
      <c r="B82" s="7" t="s">
        <v>13</v>
      </c>
      <c r="C82" s="39"/>
      <c r="D82" s="37"/>
      <c r="E82" s="59" t="s">
        <v>657</v>
      </c>
      <c r="F82" s="59" t="s">
        <v>657</v>
      </c>
      <c r="G82" s="61" t="s">
        <v>657</v>
      </c>
      <c r="H82" s="61" t="s">
        <v>657</v>
      </c>
      <c r="I82" s="61"/>
      <c r="J82" s="61"/>
      <c r="K82" s="61" t="s">
        <v>10</v>
      </c>
      <c r="L82" s="61"/>
      <c r="M82" s="61">
        <v>2</v>
      </c>
      <c r="N82" s="61"/>
      <c r="O82" s="61"/>
      <c r="P82" s="37"/>
      <c r="Q82" s="37"/>
      <c r="R82" s="37"/>
      <c r="S82" s="37"/>
      <c r="T82" s="37"/>
      <c r="U82" s="37"/>
      <c r="V82" s="53" t="s">
        <v>658</v>
      </c>
    </row>
    <row r="83" spans="1:22" ht="30.6" customHeight="1">
      <c r="A83" s="6" t="s">
        <v>419</v>
      </c>
      <c r="B83" s="7" t="s">
        <v>23</v>
      </c>
      <c r="C83" s="39"/>
      <c r="D83" s="37"/>
      <c r="E83" s="59" t="s">
        <v>657</v>
      </c>
      <c r="F83" s="59" t="s">
        <v>657</v>
      </c>
      <c r="G83" s="61" t="s">
        <v>657</v>
      </c>
      <c r="H83" s="61" t="s">
        <v>657</v>
      </c>
      <c r="I83" s="37"/>
      <c r="J83" s="37"/>
      <c r="K83" s="61" t="s">
        <v>10</v>
      </c>
      <c r="L83" s="37"/>
      <c r="M83" s="37"/>
      <c r="N83" s="37"/>
      <c r="O83" s="37"/>
      <c r="P83" s="37"/>
      <c r="Q83" s="37"/>
      <c r="R83" s="37"/>
      <c r="S83" s="37"/>
      <c r="T83" s="37"/>
      <c r="U83" s="37"/>
      <c r="V83" s="42"/>
    </row>
    <row r="84" spans="1:22" ht="30.6" customHeight="1">
      <c r="A84" s="6" t="s">
        <v>422</v>
      </c>
      <c r="B84" s="7" t="s">
        <v>23</v>
      </c>
      <c r="C84" s="39"/>
      <c r="D84" s="37"/>
      <c r="E84" s="59" t="s">
        <v>657</v>
      </c>
      <c r="F84" s="59" t="s">
        <v>657</v>
      </c>
      <c r="G84" s="61" t="s">
        <v>657</v>
      </c>
      <c r="H84" s="61" t="s">
        <v>657</v>
      </c>
      <c r="I84" s="37"/>
      <c r="J84" s="37"/>
      <c r="K84" s="61" t="s">
        <v>10</v>
      </c>
      <c r="L84" s="37"/>
      <c r="M84" s="37"/>
      <c r="N84" s="37"/>
      <c r="O84" s="37"/>
      <c r="P84" s="37"/>
      <c r="Q84" s="37"/>
      <c r="R84" s="37"/>
      <c r="S84" s="37"/>
      <c r="T84" s="37"/>
      <c r="U84" s="37"/>
      <c r="V84" s="42"/>
    </row>
    <row r="85" spans="1:22" ht="30.6" customHeight="1">
      <c r="A85" s="6" t="s">
        <v>425</v>
      </c>
      <c r="B85" s="7" t="s">
        <v>13</v>
      </c>
      <c r="C85" s="39"/>
      <c r="D85" s="37"/>
      <c r="E85" s="59" t="s">
        <v>657</v>
      </c>
      <c r="F85" s="59" t="s">
        <v>657</v>
      </c>
      <c r="G85" s="61" t="s">
        <v>657</v>
      </c>
      <c r="H85" s="61" t="s">
        <v>657</v>
      </c>
      <c r="I85" s="61"/>
      <c r="J85" s="61"/>
      <c r="K85" s="61" t="s">
        <v>10</v>
      </c>
      <c r="L85" s="61"/>
      <c r="M85" s="61">
        <v>2</v>
      </c>
      <c r="N85" s="61"/>
      <c r="O85" s="61"/>
      <c r="P85" s="37"/>
      <c r="Q85" s="37"/>
      <c r="R85" s="37"/>
      <c r="S85" s="37"/>
      <c r="T85" s="37"/>
      <c r="U85" s="37"/>
      <c r="V85" s="53" t="s">
        <v>658</v>
      </c>
    </row>
    <row r="86" spans="1:22" ht="30.6" customHeight="1">
      <c r="A86" s="6" t="s">
        <v>428</v>
      </c>
      <c r="B86" s="7" t="s">
        <v>23</v>
      </c>
      <c r="C86" s="39"/>
      <c r="D86" s="37"/>
      <c r="E86" s="59" t="s">
        <v>657</v>
      </c>
      <c r="F86" s="59" t="s">
        <v>657</v>
      </c>
      <c r="G86" s="61" t="s">
        <v>657</v>
      </c>
      <c r="H86" s="61" t="s">
        <v>657</v>
      </c>
      <c r="I86" s="37"/>
      <c r="J86" s="37"/>
      <c r="K86" s="61" t="s">
        <v>10</v>
      </c>
      <c r="L86" s="37"/>
      <c r="M86" s="37"/>
      <c r="N86" s="37"/>
      <c r="O86" s="37"/>
      <c r="P86" s="37"/>
      <c r="Q86" s="37"/>
      <c r="R86" s="37"/>
      <c r="S86" s="37"/>
      <c r="T86" s="37"/>
      <c r="U86" s="37"/>
      <c r="V86" s="42"/>
    </row>
    <row r="87" spans="1:22" ht="30.6" customHeight="1">
      <c r="A87" s="6" t="s">
        <v>431</v>
      </c>
      <c r="B87" s="7" t="s">
        <v>23</v>
      </c>
      <c r="C87" s="39"/>
      <c r="D87" s="37"/>
      <c r="E87" s="59" t="s">
        <v>657</v>
      </c>
      <c r="F87" s="59" t="s">
        <v>657</v>
      </c>
      <c r="G87" s="61" t="s">
        <v>657</v>
      </c>
      <c r="H87" s="61" t="s">
        <v>657</v>
      </c>
      <c r="I87" s="37"/>
      <c r="J87" s="37"/>
      <c r="K87" s="61" t="s">
        <v>10</v>
      </c>
      <c r="L87" s="37"/>
      <c r="M87" s="37"/>
      <c r="N87" s="37"/>
      <c r="O87" s="37"/>
      <c r="P87" s="37"/>
      <c r="Q87" s="37"/>
      <c r="R87" s="37"/>
      <c r="S87" s="37"/>
      <c r="T87" s="37"/>
      <c r="U87" s="37"/>
      <c r="V87" s="42"/>
    </row>
    <row r="88" spans="1:22" ht="30.6" customHeight="1">
      <c r="A88" s="6" t="s">
        <v>434</v>
      </c>
      <c r="B88" s="7" t="s">
        <v>13</v>
      </c>
      <c r="C88" s="39"/>
      <c r="D88" s="37"/>
      <c r="E88" s="59" t="s">
        <v>657</v>
      </c>
      <c r="F88" s="59" t="s">
        <v>657</v>
      </c>
      <c r="G88" s="61" t="s">
        <v>657</v>
      </c>
      <c r="H88" s="61" t="s">
        <v>657</v>
      </c>
      <c r="I88" s="61"/>
      <c r="J88" s="61"/>
      <c r="K88" s="61" t="s">
        <v>10</v>
      </c>
      <c r="L88" s="61"/>
      <c r="M88" s="61">
        <v>2</v>
      </c>
      <c r="N88" s="61"/>
      <c r="O88" s="61"/>
      <c r="P88" s="37"/>
      <c r="Q88" s="37"/>
      <c r="R88" s="37"/>
      <c r="S88" s="37"/>
      <c r="T88" s="37"/>
      <c r="U88" s="37"/>
      <c r="V88" s="53" t="s">
        <v>658</v>
      </c>
    </row>
    <row r="89" spans="1:22" ht="30.6" customHeight="1">
      <c r="A89" s="6" t="s">
        <v>437</v>
      </c>
      <c r="B89" s="7" t="s">
        <v>23</v>
      </c>
      <c r="C89" s="39"/>
      <c r="D89" s="37"/>
      <c r="E89" s="59" t="s">
        <v>657</v>
      </c>
      <c r="F89" s="59" t="s">
        <v>657</v>
      </c>
      <c r="G89" s="61" t="s">
        <v>657</v>
      </c>
      <c r="H89" s="61" t="s">
        <v>657</v>
      </c>
      <c r="I89" s="37"/>
      <c r="J89" s="37"/>
      <c r="K89" s="61" t="s">
        <v>10</v>
      </c>
      <c r="L89" s="37"/>
      <c r="M89" s="37"/>
      <c r="N89" s="37"/>
      <c r="O89" s="37"/>
      <c r="P89" s="37"/>
      <c r="Q89" s="37"/>
      <c r="R89" s="37"/>
      <c r="S89" s="37"/>
      <c r="T89" s="37"/>
      <c r="U89" s="37"/>
      <c r="V89" s="42"/>
    </row>
    <row r="90" spans="1:22" ht="30.6" customHeight="1">
      <c r="A90" s="6" t="s">
        <v>440</v>
      </c>
      <c r="B90" s="7" t="s">
        <v>23</v>
      </c>
      <c r="C90" s="39"/>
      <c r="D90" s="37"/>
      <c r="E90" s="59" t="s">
        <v>657</v>
      </c>
      <c r="F90" s="59" t="s">
        <v>657</v>
      </c>
      <c r="G90" s="61" t="s">
        <v>657</v>
      </c>
      <c r="H90" s="61" t="s">
        <v>657</v>
      </c>
      <c r="I90" s="37"/>
      <c r="J90" s="37"/>
      <c r="K90" s="61" t="s">
        <v>10</v>
      </c>
      <c r="L90" s="37"/>
      <c r="M90" s="37"/>
      <c r="N90" s="37"/>
      <c r="O90" s="37"/>
      <c r="P90" s="37"/>
      <c r="Q90" s="37"/>
      <c r="R90" s="37"/>
      <c r="S90" s="37"/>
      <c r="T90" s="37"/>
      <c r="U90" s="37"/>
      <c r="V90" s="42"/>
    </row>
    <row r="91" spans="1:22" ht="30.6" customHeight="1">
      <c r="A91" s="6" t="s">
        <v>443</v>
      </c>
      <c r="B91" s="7" t="s">
        <v>13</v>
      </c>
      <c r="C91" s="39"/>
      <c r="D91" s="37"/>
      <c r="E91" s="59" t="s">
        <v>657</v>
      </c>
      <c r="F91" s="59" t="s">
        <v>657</v>
      </c>
      <c r="G91" s="61" t="s">
        <v>657</v>
      </c>
      <c r="H91" s="61" t="s">
        <v>657</v>
      </c>
      <c r="I91" s="61"/>
      <c r="J91" s="61"/>
      <c r="K91" s="61" t="s">
        <v>10</v>
      </c>
      <c r="L91" s="61"/>
      <c r="M91" s="61">
        <v>2</v>
      </c>
      <c r="N91" s="61"/>
      <c r="O91" s="61"/>
      <c r="P91" s="37"/>
      <c r="Q91" s="37"/>
      <c r="R91" s="37"/>
      <c r="S91" s="37"/>
      <c r="T91" s="37"/>
      <c r="U91" s="37"/>
      <c r="V91" s="53" t="s">
        <v>658</v>
      </c>
    </row>
    <row r="92" spans="1:22" ht="30.6" customHeight="1">
      <c r="A92" s="6" t="s">
        <v>446</v>
      </c>
      <c r="B92" s="7" t="s">
        <v>13</v>
      </c>
      <c r="C92" s="39"/>
      <c r="D92" s="37"/>
      <c r="E92" s="59" t="s">
        <v>657</v>
      </c>
      <c r="F92" s="59" t="s">
        <v>657</v>
      </c>
      <c r="G92" s="61" t="s">
        <v>657</v>
      </c>
      <c r="H92" s="61" t="s">
        <v>657</v>
      </c>
      <c r="I92" s="61"/>
      <c r="J92" s="61"/>
      <c r="K92" s="61" t="s">
        <v>10</v>
      </c>
      <c r="L92" s="61"/>
      <c r="M92" s="61">
        <v>2</v>
      </c>
      <c r="N92" s="61"/>
      <c r="O92" s="61"/>
      <c r="P92" s="37"/>
      <c r="Q92" s="37"/>
      <c r="R92" s="37"/>
      <c r="S92" s="37"/>
      <c r="T92" s="37"/>
      <c r="U92" s="37"/>
      <c r="V92" s="53" t="s">
        <v>658</v>
      </c>
    </row>
    <row r="93" spans="1:22" ht="30.6" customHeight="1">
      <c r="A93" s="6" t="s">
        <v>449</v>
      </c>
      <c r="B93" s="7" t="s">
        <v>23</v>
      </c>
      <c r="C93" s="39"/>
      <c r="D93" s="37"/>
      <c r="E93" s="59" t="s">
        <v>657</v>
      </c>
      <c r="F93" s="59" t="s">
        <v>657</v>
      </c>
      <c r="G93" s="61" t="s">
        <v>657</v>
      </c>
      <c r="H93" s="61" t="s">
        <v>657</v>
      </c>
      <c r="I93" s="37"/>
      <c r="J93" s="37"/>
      <c r="K93" s="61" t="s">
        <v>10</v>
      </c>
      <c r="L93" s="37"/>
      <c r="M93" s="37"/>
      <c r="N93" s="37"/>
      <c r="O93" s="37"/>
      <c r="P93" s="37"/>
      <c r="Q93" s="37"/>
      <c r="R93" s="37"/>
      <c r="S93" s="37"/>
      <c r="T93" s="37"/>
      <c r="U93" s="37"/>
      <c r="V93" s="42"/>
    </row>
    <row r="94" spans="1:22" ht="30.6" customHeight="1">
      <c r="A94" s="6" t="s">
        <v>437</v>
      </c>
      <c r="B94" s="7" t="s">
        <v>23</v>
      </c>
      <c r="C94" s="39"/>
      <c r="D94" s="37"/>
      <c r="E94" s="59" t="s">
        <v>657</v>
      </c>
      <c r="F94" s="59" t="s">
        <v>657</v>
      </c>
      <c r="G94" s="61" t="s">
        <v>657</v>
      </c>
      <c r="H94" s="61" t="s">
        <v>657</v>
      </c>
      <c r="I94" s="37"/>
      <c r="J94" s="37"/>
      <c r="K94" s="61" t="s">
        <v>10</v>
      </c>
      <c r="L94" s="37"/>
      <c r="M94" s="37"/>
      <c r="N94" s="37"/>
      <c r="O94" s="37"/>
      <c r="P94" s="37"/>
      <c r="Q94" s="37"/>
      <c r="R94" s="37"/>
      <c r="S94" s="37"/>
      <c r="T94" s="37"/>
      <c r="U94" s="37"/>
      <c r="V94" s="42"/>
    </row>
    <row r="95" spans="1:22" ht="30.6" customHeight="1">
      <c r="A95" s="6" t="s">
        <v>453</v>
      </c>
      <c r="B95" s="7" t="s">
        <v>13</v>
      </c>
      <c r="C95" s="39"/>
      <c r="D95" s="37"/>
      <c r="E95" s="59" t="s">
        <v>657</v>
      </c>
      <c r="F95" s="59" t="s">
        <v>657</v>
      </c>
      <c r="G95" s="61" t="s">
        <v>657</v>
      </c>
      <c r="H95" s="61" t="s">
        <v>657</v>
      </c>
      <c r="I95" s="61"/>
      <c r="J95" s="61"/>
      <c r="K95" s="61" t="s">
        <v>10</v>
      </c>
      <c r="L95" s="61"/>
      <c r="M95" s="61">
        <v>2</v>
      </c>
      <c r="N95" s="61"/>
      <c r="O95" s="61"/>
      <c r="P95" s="37"/>
      <c r="Q95" s="37"/>
      <c r="R95" s="37"/>
      <c r="S95" s="37"/>
      <c r="T95" s="37"/>
      <c r="U95" s="37"/>
      <c r="V95" s="53" t="s">
        <v>658</v>
      </c>
    </row>
    <row r="96" spans="1:22" ht="30.6" customHeight="1">
      <c r="A96" s="6" t="s">
        <v>449</v>
      </c>
      <c r="B96" s="7" t="s">
        <v>23</v>
      </c>
      <c r="C96" s="39"/>
      <c r="D96" s="37"/>
      <c r="E96" s="59" t="s">
        <v>657</v>
      </c>
      <c r="F96" s="59" t="s">
        <v>657</v>
      </c>
      <c r="G96" s="61" t="s">
        <v>657</v>
      </c>
      <c r="H96" s="61" t="s">
        <v>657</v>
      </c>
      <c r="I96" s="37"/>
      <c r="J96" s="37"/>
      <c r="K96" s="61" t="s">
        <v>10</v>
      </c>
      <c r="L96" s="37"/>
      <c r="M96" s="37"/>
      <c r="N96" s="37"/>
      <c r="O96" s="37"/>
      <c r="P96" s="37"/>
      <c r="Q96" s="37"/>
      <c r="R96" s="37"/>
      <c r="S96" s="37"/>
      <c r="T96" s="37"/>
      <c r="U96" s="37"/>
      <c r="V96" s="42"/>
    </row>
    <row r="97" spans="1:22" ht="30.6" customHeight="1">
      <c r="A97" s="6" t="s">
        <v>428</v>
      </c>
      <c r="B97" s="7" t="s">
        <v>23</v>
      </c>
      <c r="C97" s="39"/>
      <c r="D97" s="37"/>
      <c r="E97" s="59" t="s">
        <v>657</v>
      </c>
      <c r="F97" s="59" t="s">
        <v>657</v>
      </c>
      <c r="G97" s="61" t="s">
        <v>657</v>
      </c>
      <c r="H97" s="61" t="s">
        <v>657</v>
      </c>
      <c r="I97" s="37"/>
      <c r="J97" s="37"/>
      <c r="K97" s="61" t="s">
        <v>10</v>
      </c>
      <c r="L97" s="37"/>
      <c r="M97" s="37"/>
      <c r="N97" s="37"/>
      <c r="O97" s="37"/>
      <c r="P97" s="37"/>
      <c r="Q97" s="37"/>
      <c r="R97" s="37"/>
      <c r="S97" s="37"/>
      <c r="T97" s="37"/>
      <c r="U97" s="37"/>
      <c r="V97" s="42"/>
    </row>
    <row r="98" spans="1:22" ht="30.6" customHeight="1">
      <c r="A98" s="6" t="s">
        <v>458</v>
      </c>
      <c r="B98" s="7" t="s">
        <v>459</v>
      </c>
      <c r="C98" s="39"/>
      <c r="D98" s="37"/>
      <c r="E98" s="59" t="s">
        <v>657</v>
      </c>
      <c r="F98" s="59" t="s">
        <v>657</v>
      </c>
      <c r="G98" s="61" t="s">
        <v>657</v>
      </c>
      <c r="H98" s="61" t="s">
        <v>657</v>
      </c>
      <c r="I98" s="61"/>
      <c r="J98" s="61"/>
      <c r="K98" s="61" t="s">
        <v>10</v>
      </c>
      <c r="L98" s="61"/>
      <c r="M98" s="61">
        <v>2</v>
      </c>
      <c r="N98" s="61"/>
      <c r="O98" s="61"/>
      <c r="P98" s="37"/>
      <c r="Q98" s="37"/>
      <c r="R98" s="37"/>
      <c r="S98" s="37"/>
      <c r="T98" s="37"/>
      <c r="U98" s="37"/>
      <c r="V98" s="53" t="s">
        <v>658</v>
      </c>
    </row>
    <row r="99" spans="1:22" ht="30.6" customHeight="1">
      <c r="A99" s="6" t="s">
        <v>462</v>
      </c>
      <c r="B99" s="7" t="s">
        <v>23</v>
      </c>
      <c r="C99" s="39"/>
      <c r="D99" s="37"/>
      <c r="E99" s="59" t="s">
        <v>657</v>
      </c>
      <c r="F99" s="59" t="s">
        <v>657</v>
      </c>
      <c r="G99" s="61" t="s">
        <v>657</v>
      </c>
      <c r="H99" s="61" t="s">
        <v>657</v>
      </c>
      <c r="I99" s="37"/>
      <c r="J99" s="37"/>
      <c r="K99" s="61" t="s">
        <v>10</v>
      </c>
      <c r="L99" s="37"/>
      <c r="M99" s="37"/>
      <c r="N99" s="37"/>
      <c r="O99" s="37"/>
      <c r="P99" s="37"/>
      <c r="Q99" s="37"/>
      <c r="R99" s="37"/>
      <c r="S99" s="37"/>
      <c r="T99" s="37"/>
      <c r="U99" s="37"/>
      <c r="V99" s="42"/>
    </row>
    <row r="100" spans="1:22" ht="30.6" customHeight="1">
      <c r="A100" s="6" t="s">
        <v>464</v>
      </c>
      <c r="B100" s="7" t="s">
        <v>23</v>
      </c>
      <c r="C100" s="39"/>
      <c r="D100" s="37"/>
      <c r="E100" s="59" t="s">
        <v>657</v>
      </c>
      <c r="F100" s="59" t="s">
        <v>657</v>
      </c>
      <c r="G100" s="61" t="s">
        <v>657</v>
      </c>
      <c r="H100" s="61" t="s">
        <v>657</v>
      </c>
      <c r="I100" s="37"/>
      <c r="J100" s="37"/>
      <c r="K100" s="61" t="s">
        <v>10</v>
      </c>
      <c r="L100" s="37"/>
      <c r="M100" s="37"/>
      <c r="N100" s="37"/>
      <c r="O100" s="37"/>
      <c r="P100" s="37"/>
      <c r="Q100" s="37"/>
      <c r="R100" s="37"/>
      <c r="S100" s="37"/>
      <c r="T100" s="37"/>
      <c r="U100" s="37"/>
      <c r="V100" s="53" t="s">
        <v>658</v>
      </c>
    </row>
    <row r="101" spans="1:22" ht="30.6" customHeight="1">
      <c r="A101" s="6" t="s">
        <v>413</v>
      </c>
      <c r="B101" s="7" t="s">
        <v>13</v>
      </c>
      <c r="C101" s="39"/>
      <c r="D101" s="37"/>
      <c r="E101" s="59" t="s">
        <v>657</v>
      </c>
      <c r="F101" s="59" t="s">
        <v>657</v>
      </c>
      <c r="G101" s="61" t="s">
        <v>657</v>
      </c>
      <c r="H101" s="61" t="s">
        <v>657</v>
      </c>
      <c r="I101" s="61"/>
      <c r="J101" s="61"/>
      <c r="K101" s="61" t="s">
        <v>10</v>
      </c>
      <c r="L101" s="61"/>
      <c r="M101" s="61">
        <v>2</v>
      </c>
      <c r="N101" s="61"/>
      <c r="O101" s="61"/>
      <c r="P101" s="37"/>
      <c r="Q101" s="37"/>
      <c r="R101" s="37"/>
      <c r="S101" s="37"/>
      <c r="T101" s="37"/>
      <c r="U101" s="37"/>
      <c r="V101" s="53" t="s">
        <v>658</v>
      </c>
    </row>
    <row r="102" spans="1:22" ht="30.6" customHeight="1">
      <c r="A102" s="6" t="s">
        <v>468</v>
      </c>
      <c r="B102" s="7" t="s">
        <v>13</v>
      </c>
      <c r="C102" s="39"/>
      <c r="D102" s="37"/>
      <c r="E102" s="59" t="s">
        <v>657</v>
      </c>
      <c r="F102" s="59" t="s">
        <v>657</v>
      </c>
      <c r="G102" s="61" t="s">
        <v>657</v>
      </c>
      <c r="H102" s="61" t="s">
        <v>657</v>
      </c>
      <c r="I102" s="61"/>
      <c r="J102" s="61"/>
      <c r="K102" s="61" t="s">
        <v>10</v>
      </c>
      <c r="L102" s="61"/>
      <c r="M102" s="61">
        <v>2</v>
      </c>
      <c r="N102" s="61"/>
      <c r="O102" s="61"/>
      <c r="P102" s="37"/>
      <c r="Q102" s="37"/>
      <c r="R102" s="37"/>
      <c r="S102" s="37"/>
      <c r="T102" s="37"/>
      <c r="U102" s="37"/>
      <c r="V102" s="53" t="s">
        <v>658</v>
      </c>
    </row>
    <row r="103" spans="1:22" ht="30.6" customHeight="1">
      <c r="A103" s="6" t="s">
        <v>471</v>
      </c>
      <c r="B103" s="7" t="s">
        <v>13</v>
      </c>
      <c r="C103" s="39"/>
      <c r="D103" s="37"/>
      <c r="E103" s="59" t="s">
        <v>657</v>
      </c>
      <c r="F103" s="59" t="s">
        <v>657</v>
      </c>
      <c r="G103" s="61" t="s">
        <v>657</v>
      </c>
      <c r="H103" s="61" t="s">
        <v>657</v>
      </c>
      <c r="I103" s="61"/>
      <c r="J103" s="61"/>
      <c r="K103" s="61" t="s">
        <v>10</v>
      </c>
      <c r="L103" s="61"/>
      <c r="M103" s="61">
        <v>2</v>
      </c>
      <c r="N103" s="61"/>
      <c r="O103" s="61"/>
      <c r="P103" s="37"/>
      <c r="Q103" s="37"/>
      <c r="R103" s="37"/>
      <c r="S103" s="37"/>
      <c r="T103" s="37"/>
      <c r="U103" s="37"/>
      <c r="V103" s="53" t="s">
        <v>658</v>
      </c>
    </row>
    <row r="104" spans="1:22" ht="30.6" customHeight="1">
      <c r="A104" s="6" t="s">
        <v>474</v>
      </c>
      <c r="B104" s="7" t="s">
        <v>13</v>
      </c>
      <c r="C104" s="39"/>
      <c r="D104" s="37"/>
      <c r="E104" s="59" t="s">
        <v>657</v>
      </c>
      <c r="F104" s="59" t="s">
        <v>657</v>
      </c>
      <c r="G104" s="61" t="s">
        <v>657</v>
      </c>
      <c r="H104" s="61" t="s">
        <v>657</v>
      </c>
      <c r="I104" s="61"/>
      <c r="J104" s="61"/>
      <c r="K104" s="61" t="s">
        <v>10</v>
      </c>
      <c r="L104" s="61"/>
      <c r="M104" s="61">
        <v>2</v>
      </c>
      <c r="N104" s="61"/>
      <c r="O104" s="61"/>
      <c r="P104" s="37"/>
      <c r="Q104" s="37"/>
      <c r="R104" s="37"/>
      <c r="S104" s="37"/>
      <c r="T104" s="37"/>
      <c r="U104" s="37"/>
      <c r="V104" s="53" t="s">
        <v>658</v>
      </c>
    </row>
    <row r="105" spans="1:22" ht="30.6" customHeight="1">
      <c r="A105" s="6" t="s">
        <v>477</v>
      </c>
      <c r="B105" s="7" t="s">
        <v>13</v>
      </c>
      <c r="C105" s="39"/>
      <c r="D105" s="37"/>
      <c r="E105" s="59" t="s">
        <v>657</v>
      </c>
      <c r="F105" s="59" t="s">
        <v>657</v>
      </c>
      <c r="G105" s="61" t="s">
        <v>657</v>
      </c>
      <c r="H105" s="61" t="s">
        <v>657</v>
      </c>
      <c r="I105" s="61"/>
      <c r="J105" s="61"/>
      <c r="K105" s="61" t="s">
        <v>10</v>
      </c>
      <c r="L105" s="61"/>
      <c r="M105" s="61">
        <v>2</v>
      </c>
      <c r="N105" s="61"/>
      <c r="O105" s="61"/>
      <c r="P105" s="37"/>
      <c r="Q105" s="37"/>
      <c r="R105" s="37"/>
      <c r="S105" s="37"/>
      <c r="T105" s="37"/>
      <c r="U105" s="37"/>
      <c r="V105" s="53" t="s">
        <v>658</v>
      </c>
    </row>
    <row r="106" spans="1:22" ht="30.6" customHeight="1">
      <c r="A106" s="6" t="s">
        <v>480</v>
      </c>
      <c r="B106" s="7" t="s">
        <v>13</v>
      </c>
      <c r="C106" s="39"/>
      <c r="D106" s="37"/>
      <c r="E106" s="59" t="s">
        <v>657</v>
      </c>
      <c r="F106" s="59" t="s">
        <v>657</v>
      </c>
      <c r="G106" s="61" t="s">
        <v>657</v>
      </c>
      <c r="H106" s="61" t="s">
        <v>657</v>
      </c>
      <c r="I106" s="61"/>
      <c r="J106" s="61"/>
      <c r="K106" s="61" t="s">
        <v>10</v>
      </c>
      <c r="L106" s="61"/>
      <c r="M106" s="61">
        <v>2</v>
      </c>
      <c r="N106" s="61"/>
      <c r="O106" s="61"/>
      <c r="P106" s="37"/>
      <c r="Q106" s="37"/>
      <c r="R106" s="37"/>
      <c r="S106" s="37"/>
      <c r="T106" s="37"/>
      <c r="U106" s="37"/>
      <c r="V106" s="53" t="s">
        <v>658</v>
      </c>
    </row>
    <row r="107" spans="1:22" ht="30.6" customHeight="1">
      <c r="A107" s="6" t="s">
        <v>483</v>
      </c>
      <c r="B107" s="7" t="s">
        <v>13</v>
      </c>
      <c r="C107" s="39"/>
      <c r="D107" s="37"/>
      <c r="E107" s="59" t="s">
        <v>657</v>
      </c>
      <c r="F107" s="59" t="s">
        <v>657</v>
      </c>
      <c r="G107" s="61" t="s">
        <v>657</v>
      </c>
      <c r="H107" s="61" t="s">
        <v>657</v>
      </c>
      <c r="I107" s="61"/>
      <c r="J107" s="61"/>
      <c r="K107" s="61" t="s">
        <v>10</v>
      </c>
      <c r="L107" s="61"/>
      <c r="M107" s="61">
        <v>2</v>
      </c>
      <c r="N107" s="61"/>
      <c r="O107" s="61"/>
      <c r="P107" s="37"/>
      <c r="Q107" s="37"/>
      <c r="R107" s="37"/>
      <c r="S107" s="37"/>
      <c r="T107" s="37"/>
      <c r="U107" s="37"/>
      <c r="V107" s="53" t="s">
        <v>658</v>
      </c>
    </row>
    <row r="108" spans="1:22" ht="30.6" customHeight="1">
      <c r="A108" s="6" t="s">
        <v>486</v>
      </c>
      <c r="B108" s="7" t="s">
        <v>13</v>
      </c>
      <c r="C108" s="39"/>
      <c r="D108" s="37"/>
      <c r="E108" s="59" t="s">
        <v>657</v>
      </c>
      <c r="F108" s="59" t="s">
        <v>657</v>
      </c>
      <c r="G108" s="61" t="s">
        <v>657</v>
      </c>
      <c r="H108" s="61" t="s">
        <v>657</v>
      </c>
      <c r="I108" s="61"/>
      <c r="J108" s="61"/>
      <c r="K108" s="61" t="s">
        <v>10</v>
      </c>
      <c r="L108" s="61"/>
      <c r="M108" s="61">
        <v>2</v>
      </c>
      <c r="N108" s="61"/>
      <c r="O108" s="61"/>
      <c r="P108" s="37"/>
      <c r="Q108" s="37"/>
      <c r="R108" s="37"/>
      <c r="S108" s="37"/>
      <c r="T108" s="37"/>
      <c r="U108" s="37"/>
      <c r="V108" s="53" t="s">
        <v>658</v>
      </c>
    </row>
    <row r="109" spans="1:22" ht="30.6" customHeight="1">
      <c r="A109" s="6" t="s">
        <v>489</v>
      </c>
      <c r="B109" s="7" t="s">
        <v>13</v>
      </c>
      <c r="C109" s="39"/>
      <c r="D109" s="37"/>
      <c r="E109" s="59" t="s">
        <v>657</v>
      </c>
      <c r="F109" s="59" t="s">
        <v>657</v>
      </c>
      <c r="G109" s="61" t="s">
        <v>657</v>
      </c>
      <c r="H109" s="61" t="s">
        <v>657</v>
      </c>
      <c r="I109" s="61"/>
      <c r="J109" s="61"/>
      <c r="K109" s="61" t="s">
        <v>10</v>
      </c>
      <c r="L109" s="61"/>
      <c r="M109" s="61">
        <v>2</v>
      </c>
      <c r="N109" s="61"/>
      <c r="O109" s="61"/>
      <c r="P109" s="37"/>
      <c r="Q109" s="37"/>
      <c r="R109" s="37"/>
      <c r="S109" s="37"/>
      <c r="T109" s="37"/>
      <c r="U109" s="37"/>
      <c r="V109" s="53" t="s">
        <v>658</v>
      </c>
    </row>
    <row r="110" spans="1:22" ht="30.6" customHeight="1">
      <c r="A110" s="6" t="s">
        <v>492</v>
      </c>
      <c r="B110" s="7" t="s">
        <v>13</v>
      </c>
      <c r="C110" s="39"/>
      <c r="D110" s="37"/>
      <c r="E110" s="59" t="s">
        <v>657</v>
      </c>
      <c r="F110" s="59" t="s">
        <v>657</v>
      </c>
      <c r="G110" s="61" t="s">
        <v>657</v>
      </c>
      <c r="H110" s="61" t="s">
        <v>657</v>
      </c>
      <c r="I110" s="61"/>
      <c r="J110" s="61"/>
      <c r="K110" s="61" t="s">
        <v>10</v>
      </c>
      <c r="L110" s="61"/>
      <c r="M110" s="61">
        <v>2</v>
      </c>
      <c r="N110" s="61"/>
      <c r="O110" s="61"/>
      <c r="P110" s="37"/>
      <c r="Q110" s="37"/>
      <c r="R110" s="37"/>
      <c r="S110" s="37"/>
      <c r="T110" s="37"/>
      <c r="U110" s="37"/>
      <c r="V110" s="53" t="s">
        <v>658</v>
      </c>
    </row>
    <row r="111" spans="1:22" ht="30.6" customHeight="1">
      <c r="A111" s="6" t="s">
        <v>495</v>
      </c>
      <c r="B111" s="7" t="s">
        <v>23</v>
      </c>
      <c r="C111" s="39"/>
      <c r="D111" s="37"/>
      <c r="E111" s="59" t="s">
        <v>657</v>
      </c>
      <c r="F111" s="59" t="s">
        <v>657</v>
      </c>
      <c r="G111" s="61" t="s">
        <v>657</v>
      </c>
      <c r="H111" s="61" t="s">
        <v>657</v>
      </c>
      <c r="I111" s="37"/>
      <c r="J111" s="37"/>
      <c r="K111" s="61" t="s">
        <v>10</v>
      </c>
      <c r="L111" s="37"/>
      <c r="M111" s="37"/>
      <c r="N111" s="37"/>
      <c r="O111" s="37"/>
      <c r="P111" s="37"/>
      <c r="Q111" s="37"/>
      <c r="R111" s="37"/>
      <c r="S111" s="37"/>
      <c r="T111" s="37"/>
      <c r="U111" s="37"/>
      <c r="V111" s="42"/>
    </row>
    <row r="112" spans="1:22" ht="30.6" customHeight="1">
      <c r="A112" s="6" t="s">
        <v>498</v>
      </c>
      <c r="B112" s="7" t="s">
        <v>23</v>
      </c>
      <c r="C112" s="39"/>
      <c r="D112" s="37"/>
      <c r="E112" s="59" t="s">
        <v>657</v>
      </c>
      <c r="F112" s="59" t="s">
        <v>657</v>
      </c>
      <c r="G112" s="61" t="s">
        <v>657</v>
      </c>
      <c r="H112" s="61" t="s">
        <v>657</v>
      </c>
      <c r="I112" s="37"/>
      <c r="J112" s="37"/>
      <c r="K112" s="61" t="s">
        <v>10</v>
      </c>
      <c r="L112" s="37"/>
      <c r="M112" s="37"/>
      <c r="N112" s="37"/>
      <c r="O112" s="37"/>
      <c r="P112" s="37"/>
      <c r="Q112" s="37"/>
      <c r="R112" s="37"/>
      <c r="S112" s="37"/>
      <c r="T112" s="37"/>
      <c r="U112" s="37"/>
      <c r="V112" s="42"/>
    </row>
    <row r="113" spans="1:22" ht="30.6" customHeight="1">
      <c r="A113" s="6" t="s">
        <v>501</v>
      </c>
      <c r="B113" s="7" t="s">
        <v>13</v>
      </c>
      <c r="C113" s="39"/>
      <c r="D113" s="37"/>
      <c r="E113" s="59" t="s">
        <v>657</v>
      </c>
      <c r="F113" s="59" t="s">
        <v>657</v>
      </c>
      <c r="G113" s="61" t="s">
        <v>657</v>
      </c>
      <c r="H113" s="61" t="s">
        <v>657</v>
      </c>
      <c r="I113" s="61"/>
      <c r="J113" s="61"/>
      <c r="K113" s="61" t="s">
        <v>10</v>
      </c>
      <c r="L113" s="61"/>
      <c r="M113" s="61">
        <v>2</v>
      </c>
      <c r="N113" s="61"/>
      <c r="O113" s="61"/>
      <c r="P113" s="37"/>
      <c r="Q113" s="37"/>
      <c r="R113" s="37"/>
      <c r="S113" s="37"/>
      <c r="T113" s="37"/>
      <c r="U113" s="37"/>
      <c r="V113" s="53" t="s">
        <v>658</v>
      </c>
    </row>
    <row r="114" spans="1:22" ht="30.6" customHeight="1">
      <c r="A114" s="6" t="s">
        <v>504</v>
      </c>
      <c r="B114" s="7" t="s">
        <v>23</v>
      </c>
      <c r="C114" s="39"/>
      <c r="D114" s="37"/>
      <c r="E114" s="59" t="s">
        <v>657</v>
      </c>
      <c r="F114" s="59" t="s">
        <v>657</v>
      </c>
      <c r="G114" s="61" t="s">
        <v>657</v>
      </c>
      <c r="H114" s="61" t="s">
        <v>657</v>
      </c>
      <c r="I114" s="37"/>
      <c r="J114" s="37"/>
      <c r="K114" s="61" t="s">
        <v>10</v>
      </c>
      <c r="L114" s="37"/>
      <c r="M114" s="37"/>
      <c r="N114" s="37"/>
      <c r="O114" s="37"/>
      <c r="P114" s="37"/>
      <c r="Q114" s="37"/>
      <c r="R114" s="37"/>
      <c r="S114" s="37"/>
      <c r="T114" s="37"/>
      <c r="U114" s="37"/>
      <c r="V114" s="42"/>
    </row>
    <row r="115" spans="1:22" ht="30.6" customHeight="1">
      <c r="A115" s="6" t="s">
        <v>507</v>
      </c>
      <c r="B115" s="7" t="s">
        <v>23</v>
      </c>
      <c r="C115" s="39"/>
      <c r="D115" s="37"/>
      <c r="E115" s="59" t="s">
        <v>657</v>
      </c>
      <c r="F115" s="59" t="s">
        <v>657</v>
      </c>
      <c r="G115" s="61" t="s">
        <v>657</v>
      </c>
      <c r="H115" s="61" t="s">
        <v>657</v>
      </c>
      <c r="I115" s="37"/>
      <c r="J115" s="37"/>
      <c r="K115" s="61" t="s">
        <v>10</v>
      </c>
      <c r="L115" s="37"/>
      <c r="M115" s="37"/>
      <c r="N115" s="37"/>
      <c r="O115" s="37"/>
      <c r="P115" s="37"/>
      <c r="Q115" s="37"/>
      <c r="R115" s="37"/>
      <c r="S115" s="37"/>
      <c r="T115" s="37"/>
      <c r="U115" s="37"/>
      <c r="V115" s="42"/>
    </row>
    <row r="116" spans="1:22" ht="30.6" customHeight="1">
      <c r="A116" s="6" t="s">
        <v>510</v>
      </c>
      <c r="B116" s="7" t="s">
        <v>13</v>
      </c>
      <c r="C116" s="39"/>
      <c r="D116" s="37"/>
      <c r="E116" s="59" t="s">
        <v>657</v>
      </c>
      <c r="F116" s="59" t="s">
        <v>657</v>
      </c>
      <c r="G116" s="61" t="s">
        <v>657</v>
      </c>
      <c r="H116" s="61" t="s">
        <v>657</v>
      </c>
      <c r="I116" s="61"/>
      <c r="J116" s="61"/>
      <c r="K116" s="61" t="s">
        <v>10</v>
      </c>
      <c r="L116" s="61"/>
      <c r="M116" s="61">
        <v>2</v>
      </c>
      <c r="N116" s="61"/>
      <c r="O116" s="61"/>
      <c r="P116" s="37"/>
      <c r="Q116" s="37"/>
      <c r="R116" s="37"/>
      <c r="S116" s="37"/>
      <c r="T116" s="37"/>
      <c r="U116" s="37"/>
      <c r="V116" s="53" t="s">
        <v>658</v>
      </c>
    </row>
    <row r="117" spans="1:22" ht="30.6" customHeight="1">
      <c r="A117" s="6" t="s">
        <v>513</v>
      </c>
      <c r="B117" s="7" t="s">
        <v>23</v>
      </c>
      <c r="C117" s="39"/>
      <c r="D117" s="37"/>
      <c r="E117" s="59" t="s">
        <v>657</v>
      </c>
      <c r="F117" s="59" t="s">
        <v>657</v>
      </c>
      <c r="G117" s="61" t="s">
        <v>657</v>
      </c>
      <c r="H117" s="61" t="s">
        <v>657</v>
      </c>
      <c r="I117" s="37"/>
      <c r="J117" s="37"/>
      <c r="K117" s="61" t="s">
        <v>10</v>
      </c>
      <c r="L117" s="37"/>
      <c r="M117" s="37"/>
      <c r="N117" s="37"/>
      <c r="O117" s="37"/>
      <c r="P117" s="37"/>
      <c r="Q117" s="37"/>
      <c r="R117" s="37"/>
      <c r="S117" s="37"/>
      <c r="T117" s="37"/>
      <c r="U117" s="37"/>
      <c r="V117" s="42"/>
    </row>
    <row r="118" spans="1:22" ht="30.6" customHeight="1">
      <c r="A118" s="6" t="s">
        <v>516</v>
      </c>
      <c r="B118" s="7" t="s">
        <v>23</v>
      </c>
      <c r="C118" s="39"/>
      <c r="D118" s="37"/>
      <c r="E118" s="59" t="s">
        <v>657</v>
      </c>
      <c r="F118" s="59" t="s">
        <v>657</v>
      </c>
      <c r="G118" s="61" t="s">
        <v>657</v>
      </c>
      <c r="H118" s="61" t="s">
        <v>657</v>
      </c>
      <c r="I118" s="37"/>
      <c r="J118" s="37"/>
      <c r="K118" s="61" t="s">
        <v>10</v>
      </c>
      <c r="L118" s="37"/>
      <c r="M118" s="37"/>
      <c r="N118" s="37"/>
      <c r="O118" s="37"/>
      <c r="P118" s="37"/>
      <c r="Q118" s="37"/>
      <c r="R118" s="37"/>
      <c r="S118" s="37"/>
      <c r="T118" s="37"/>
      <c r="U118" s="37"/>
      <c r="V118" s="42"/>
    </row>
    <row r="119" spans="1:22" ht="30.6" customHeight="1">
      <c r="A119" s="6" t="s">
        <v>519</v>
      </c>
      <c r="B119" s="7" t="s">
        <v>23</v>
      </c>
      <c r="C119" s="39"/>
      <c r="D119" s="37"/>
      <c r="E119" s="59" t="s">
        <v>657</v>
      </c>
      <c r="F119" s="59" t="s">
        <v>657</v>
      </c>
      <c r="G119" s="61" t="s">
        <v>657</v>
      </c>
      <c r="H119" s="61" t="s">
        <v>657</v>
      </c>
      <c r="I119" s="37"/>
      <c r="J119" s="37"/>
      <c r="K119" s="61" t="s">
        <v>10</v>
      </c>
      <c r="L119" s="37"/>
      <c r="M119" s="37"/>
      <c r="N119" s="37"/>
      <c r="O119" s="37"/>
      <c r="P119" s="37"/>
      <c r="Q119" s="37"/>
      <c r="R119" s="37"/>
      <c r="S119" s="37"/>
      <c r="T119" s="37"/>
      <c r="U119" s="37"/>
      <c r="V119" s="42"/>
    </row>
    <row r="120" spans="1:22" ht="30.6" customHeight="1">
      <c r="A120" s="6" t="s">
        <v>522</v>
      </c>
      <c r="B120" s="7" t="s">
        <v>13</v>
      </c>
      <c r="C120" s="39"/>
      <c r="D120" s="37"/>
      <c r="E120" s="59" t="s">
        <v>657</v>
      </c>
      <c r="F120" s="59" t="s">
        <v>657</v>
      </c>
      <c r="G120" s="61" t="s">
        <v>657</v>
      </c>
      <c r="H120" s="61" t="s">
        <v>657</v>
      </c>
      <c r="I120" s="61"/>
      <c r="J120" s="61"/>
      <c r="K120" s="61" t="s">
        <v>10</v>
      </c>
      <c r="L120" s="61"/>
      <c r="M120" s="61">
        <v>2</v>
      </c>
      <c r="N120" s="61"/>
      <c r="O120" s="61"/>
      <c r="P120" s="37"/>
      <c r="Q120" s="37"/>
      <c r="R120" s="37"/>
      <c r="S120" s="37"/>
      <c r="T120" s="37"/>
      <c r="U120" s="37"/>
      <c r="V120" s="53" t="s">
        <v>658</v>
      </c>
    </row>
    <row r="121" spans="1:22" ht="30.6" customHeight="1">
      <c r="A121" s="6" t="s">
        <v>525</v>
      </c>
      <c r="B121" s="7" t="s">
        <v>23</v>
      </c>
      <c r="C121" s="39"/>
      <c r="D121" s="37"/>
      <c r="E121" s="59" t="s">
        <v>657</v>
      </c>
      <c r="F121" s="59" t="s">
        <v>657</v>
      </c>
      <c r="G121" s="61" t="s">
        <v>657</v>
      </c>
      <c r="H121" s="61" t="s">
        <v>657</v>
      </c>
      <c r="I121" s="37"/>
      <c r="J121" s="37"/>
      <c r="K121" s="61" t="s">
        <v>10</v>
      </c>
      <c r="L121" s="37"/>
      <c r="M121" s="37"/>
      <c r="N121" s="37"/>
      <c r="O121" s="37"/>
      <c r="P121" s="37"/>
      <c r="Q121" s="37"/>
      <c r="R121" s="37"/>
      <c r="S121" s="37"/>
      <c r="T121" s="37"/>
      <c r="U121" s="37"/>
      <c r="V121" s="42"/>
    </row>
    <row r="122" spans="1:22" ht="30.6" customHeight="1">
      <c r="A122" s="6" t="s">
        <v>528</v>
      </c>
      <c r="B122" s="7" t="s">
        <v>23</v>
      </c>
      <c r="C122" s="39"/>
      <c r="D122" s="37"/>
      <c r="E122" s="59" t="s">
        <v>657</v>
      </c>
      <c r="F122" s="59" t="s">
        <v>657</v>
      </c>
      <c r="G122" s="61" t="s">
        <v>657</v>
      </c>
      <c r="H122" s="61" t="s">
        <v>657</v>
      </c>
      <c r="I122" s="37"/>
      <c r="J122" s="37"/>
      <c r="K122" s="37"/>
      <c r="L122" s="37"/>
      <c r="M122" s="37"/>
      <c r="N122" s="37"/>
      <c r="O122" s="37"/>
      <c r="P122" s="37"/>
      <c r="Q122" s="37"/>
      <c r="R122" s="37"/>
      <c r="S122" s="37"/>
      <c r="T122" s="37"/>
      <c r="U122" s="37"/>
      <c r="V122" s="42"/>
    </row>
    <row r="123" spans="1:22" ht="30.6" customHeight="1">
      <c r="A123" s="6" t="s">
        <v>284</v>
      </c>
      <c r="B123" s="7" t="s">
        <v>38</v>
      </c>
      <c r="C123" s="39"/>
      <c r="D123" s="37"/>
      <c r="E123" s="37"/>
      <c r="F123" s="37"/>
      <c r="G123" s="37"/>
      <c r="H123" s="37"/>
      <c r="I123" s="37"/>
      <c r="J123" s="37"/>
      <c r="K123" s="37"/>
      <c r="L123" s="37"/>
      <c r="M123" s="37"/>
      <c r="N123" s="37"/>
      <c r="O123" s="37"/>
      <c r="P123" s="37"/>
      <c r="Q123" s="37"/>
      <c r="R123" s="37"/>
      <c r="S123" s="37"/>
      <c r="T123" s="37"/>
      <c r="U123" s="37"/>
      <c r="V123" s="42"/>
    </row>
    <row r="124" spans="1:22" ht="30.6" customHeight="1">
      <c r="A124" s="6" t="s">
        <v>531</v>
      </c>
      <c r="B124" s="7" t="s">
        <v>23</v>
      </c>
      <c r="C124" s="39"/>
      <c r="D124" s="37"/>
      <c r="E124" s="59" t="s">
        <v>657</v>
      </c>
      <c r="F124" s="59" t="s">
        <v>657</v>
      </c>
      <c r="G124" s="61" t="s">
        <v>657</v>
      </c>
      <c r="H124" s="61" t="s">
        <v>657</v>
      </c>
      <c r="I124" s="37"/>
      <c r="J124" s="37"/>
      <c r="K124" s="61" t="s">
        <v>10</v>
      </c>
      <c r="L124" s="37"/>
      <c r="M124" s="37"/>
      <c r="N124" s="37"/>
      <c r="O124" s="37"/>
      <c r="P124" s="37"/>
      <c r="Q124" s="37"/>
      <c r="R124" s="37"/>
      <c r="S124" s="37"/>
      <c r="T124" s="37"/>
      <c r="U124" s="37"/>
      <c r="V124" s="42"/>
    </row>
    <row r="125" spans="1:22" ht="30.6" customHeight="1">
      <c r="A125" s="6" t="s">
        <v>534</v>
      </c>
      <c r="B125" s="7" t="s">
        <v>23</v>
      </c>
      <c r="C125" s="39"/>
      <c r="D125" s="37"/>
      <c r="E125" s="59" t="s">
        <v>657</v>
      </c>
      <c r="F125" s="59" t="s">
        <v>657</v>
      </c>
      <c r="G125" s="61" t="s">
        <v>657</v>
      </c>
      <c r="H125" s="61" t="s">
        <v>657</v>
      </c>
      <c r="I125" s="37"/>
      <c r="J125" s="37"/>
      <c r="K125" s="61" t="s">
        <v>10</v>
      </c>
      <c r="L125" s="37"/>
      <c r="M125" s="37"/>
      <c r="N125" s="37"/>
      <c r="O125" s="37"/>
      <c r="P125" s="37"/>
      <c r="Q125" s="37"/>
      <c r="R125" s="37"/>
      <c r="S125" s="37"/>
      <c r="T125" s="37"/>
      <c r="U125" s="37"/>
      <c r="V125" s="42"/>
    </row>
    <row r="126" spans="1:22" ht="30.6" customHeight="1">
      <c r="A126" s="6" t="s">
        <v>537</v>
      </c>
      <c r="B126" s="7" t="s">
        <v>23</v>
      </c>
      <c r="C126" s="39"/>
      <c r="D126" s="37"/>
      <c r="E126" s="59" t="s">
        <v>657</v>
      </c>
      <c r="F126" s="59" t="s">
        <v>657</v>
      </c>
      <c r="G126" s="61" t="s">
        <v>657</v>
      </c>
      <c r="H126" s="61" t="s">
        <v>657</v>
      </c>
      <c r="I126" s="37"/>
      <c r="J126" s="37"/>
      <c r="K126" s="37"/>
      <c r="L126" s="37"/>
      <c r="M126" s="37"/>
      <c r="N126" s="37"/>
      <c r="O126" s="37"/>
      <c r="P126" s="37"/>
      <c r="Q126" s="37"/>
      <c r="R126" s="37"/>
      <c r="S126" s="37"/>
      <c r="T126" s="37"/>
      <c r="U126" s="37"/>
      <c r="V126" s="42"/>
    </row>
    <row r="127" spans="1:22" ht="30.6" customHeight="1">
      <c r="A127" s="6" t="s">
        <v>284</v>
      </c>
      <c r="B127" s="7" t="s">
        <v>38</v>
      </c>
      <c r="C127" s="39"/>
      <c r="D127" s="37"/>
      <c r="E127" s="37"/>
      <c r="F127" s="37"/>
      <c r="G127" s="37"/>
      <c r="H127" s="37"/>
      <c r="I127" s="37"/>
      <c r="J127" s="37"/>
      <c r="K127" s="37"/>
      <c r="L127" s="37"/>
      <c r="M127" s="37"/>
      <c r="N127" s="37"/>
      <c r="O127" s="37"/>
      <c r="P127" s="37"/>
      <c r="Q127" s="37"/>
      <c r="R127" s="37"/>
      <c r="S127" s="37"/>
      <c r="T127" s="37"/>
      <c r="U127" s="37"/>
      <c r="V127" s="42"/>
    </row>
    <row r="128" spans="1:22" ht="30.6" customHeight="1">
      <c r="A128" s="6" t="s">
        <v>540</v>
      </c>
      <c r="B128" s="7" t="s">
        <v>23</v>
      </c>
      <c r="C128" s="39"/>
      <c r="D128" s="37"/>
      <c r="E128" s="59" t="s">
        <v>657</v>
      </c>
      <c r="F128" s="59" t="s">
        <v>657</v>
      </c>
      <c r="G128" s="61" t="s">
        <v>657</v>
      </c>
      <c r="H128" s="61" t="s">
        <v>657</v>
      </c>
      <c r="I128" s="37"/>
      <c r="J128" s="37"/>
      <c r="K128" s="61" t="s">
        <v>10</v>
      </c>
      <c r="L128" s="37"/>
      <c r="M128" s="37"/>
      <c r="N128" s="37"/>
      <c r="O128" s="37"/>
      <c r="P128" s="37"/>
      <c r="Q128" s="37"/>
      <c r="R128" s="37"/>
      <c r="S128" s="37"/>
      <c r="T128" s="37"/>
      <c r="U128" s="37"/>
      <c r="V128" s="42"/>
    </row>
    <row r="129" spans="1:22" ht="30.6" customHeight="1">
      <c r="A129" s="6" t="s">
        <v>543</v>
      </c>
      <c r="B129" s="7" t="s">
        <v>23</v>
      </c>
      <c r="C129" s="39"/>
      <c r="D129" s="37"/>
      <c r="E129" s="59" t="s">
        <v>657</v>
      </c>
      <c r="F129" s="59" t="s">
        <v>657</v>
      </c>
      <c r="G129" s="61" t="s">
        <v>657</v>
      </c>
      <c r="H129" s="61" t="s">
        <v>657</v>
      </c>
      <c r="I129" s="37"/>
      <c r="J129" s="37"/>
      <c r="K129" s="61" t="s">
        <v>10</v>
      </c>
      <c r="L129" s="37"/>
      <c r="M129" s="37"/>
      <c r="N129" s="37"/>
      <c r="O129" s="37"/>
      <c r="P129" s="37"/>
      <c r="Q129" s="37"/>
      <c r="R129" s="37"/>
      <c r="S129" s="37"/>
      <c r="T129" s="37"/>
      <c r="U129" s="37"/>
      <c r="V129" s="42"/>
    </row>
    <row r="130" spans="1:22" ht="30.6" customHeight="1">
      <c r="A130" s="6" t="s">
        <v>546</v>
      </c>
      <c r="B130" s="7" t="s">
        <v>13</v>
      </c>
      <c r="C130" s="39"/>
      <c r="D130" s="37"/>
      <c r="E130" s="59" t="s">
        <v>657</v>
      </c>
      <c r="F130" s="59" t="s">
        <v>657</v>
      </c>
      <c r="G130" s="61" t="s">
        <v>657</v>
      </c>
      <c r="H130" s="61" t="s">
        <v>657</v>
      </c>
      <c r="I130" s="61"/>
      <c r="J130" s="61"/>
      <c r="K130" s="61" t="s">
        <v>10</v>
      </c>
      <c r="L130" s="61"/>
      <c r="M130" s="61">
        <v>2</v>
      </c>
      <c r="N130" s="61"/>
      <c r="O130" s="61"/>
      <c r="P130" s="37"/>
      <c r="Q130" s="37"/>
      <c r="R130" s="37"/>
      <c r="S130" s="37"/>
      <c r="T130" s="37"/>
      <c r="U130" s="37"/>
      <c r="V130" s="53" t="s">
        <v>658</v>
      </c>
    </row>
    <row r="131" spans="1:22" ht="30.6" customHeight="1">
      <c r="A131" s="6" t="s">
        <v>549</v>
      </c>
      <c r="B131" s="7" t="s">
        <v>13</v>
      </c>
      <c r="C131" s="39"/>
      <c r="D131" s="37"/>
      <c r="E131" s="59" t="s">
        <v>657</v>
      </c>
      <c r="F131" s="59" t="s">
        <v>657</v>
      </c>
      <c r="G131" s="61" t="s">
        <v>657</v>
      </c>
      <c r="H131" s="61" t="s">
        <v>657</v>
      </c>
      <c r="I131" s="61"/>
      <c r="J131" s="61"/>
      <c r="K131" s="61" t="s">
        <v>10</v>
      </c>
      <c r="L131" s="61"/>
      <c r="M131" s="61">
        <v>2</v>
      </c>
      <c r="N131" s="61"/>
      <c r="O131" s="61"/>
      <c r="P131" s="37"/>
      <c r="Q131" s="37"/>
      <c r="R131" s="37"/>
      <c r="S131" s="37"/>
      <c r="T131" s="37"/>
      <c r="U131" s="37"/>
      <c r="V131" s="53" t="s">
        <v>658</v>
      </c>
    </row>
    <row r="132" spans="1:22" ht="30.6" customHeight="1">
      <c r="A132" s="6" t="s">
        <v>552</v>
      </c>
      <c r="B132" s="7" t="s">
        <v>23</v>
      </c>
      <c r="C132" s="39"/>
      <c r="D132" s="37"/>
      <c r="E132" s="59" t="s">
        <v>657</v>
      </c>
      <c r="F132" s="59" t="s">
        <v>657</v>
      </c>
      <c r="G132" s="61" t="s">
        <v>657</v>
      </c>
      <c r="H132" s="61" t="s">
        <v>657</v>
      </c>
      <c r="I132" s="37"/>
      <c r="J132" s="37"/>
      <c r="K132" s="61" t="s">
        <v>10</v>
      </c>
      <c r="L132" s="37"/>
      <c r="M132" s="37"/>
      <c r="N132" s="37"/>
      <c r="O132" s="37"/>
      <c r="P132" s="37"/>
      <c r="Q132" s="37"/>
      <c r="R132" s="37"/>
      <c r="S132" s="37"/>
      <c r="T132" s="37"/>
      <c r="U132" s="37"/>
      <c r="V132" s="42"/>
    </row>
    <row r="133" spans="1:22" ht="30.6" customHeight="1">
      <c r="A133" s="6" t="s">
        <v>555</v>
      </c>
      <c r="B133" s="7" t="s">
        <v>23</v>
      </c>
      <c r="C133" s="39"/>
      <c r="D133" s="37"/>
      <c r="E133" s="59" t="s">
        <v>657</v>
      </c>
      <c r="F133" s="59" t="s">
        <v>657</v>
      </c>
      <c r="G133" s="61" t="s">
        <v>657</v>
      </c>
      <c r="H133" s="61" t="s">
        <v>657</v>
      </c>
      <c r="I133" s="37"/>
      <c r="J133" s="37"/>
      <c r="K133" s="37"/>
      <c r="L133" s="37"/>
      <c r="M133" s="37"/>
      <c r="N133" s="37"/>
      <c r="O133" s="37"/>
      <c r="P133" s="37"/>
      <c r="Q133" s="37"/>
      <c r="R133" s="37"/>
      <c r="S133" s="37"/>
      <c r="T133" s="37"/>
      <c r="U133" s="37"/>
      <c r="V133" s="42"/>
    </row>
    <row r="134" spans="1:22" ht="30.6" customHeight="1">
      <c r="A134" s="6" t="s">
        <v>284</v>
      </c>
      <c r="B134" s="7" t="s">
        <v>38</v>
      </c>
      <c r="C134" s="39"/>
      <c r="D134" s="37"/>
      <c r="E134" s="37"/>
      <c r="F134" s="37"/>
      <c r="G134" s="37"/>
      <c r="H134" s="37"/>
      <c r="I134" s="37"/>
      <c r="J134" s="37"/>
      <c r="K134" s="37"/>
      <c r="L134" s="37"/>
      <c r="M134" s="37"/>
      <c r="N134" s="37"/>
      <c r="O134" s="37"/>
      <c r="P134" s="37"/>
      <c r="Q134" s="37"/>
      <c r="R134" s="37"/>
      <c r="S134" s="37"/>
      <c r="T134" s="37"/>
      <c r="U134" s="37"/>
      <c r="V134" s="42"/>
    </row>
    <row r="135" spans="1:22" ht="30.6" customHeight="1">
      <c r="A135" s="6" t="s">
        <v>558</v>
      </c>
      <c r="B135" s="7" t="s">
        <v>23</v>
      </c>
      <c r="C135" s="39"/>
      <c r="D135" s="37"/>
      <c r="E135" s="59" t="s">
        <v>657</v>
      </c>
      <c r="F135" s="59" t="s">
        <v>657</v>
      </c>
      <c r="G135" s="61" t="s">
        <v>657</v>
      </c>
      <c r="H135" s="61" t="s">
        <v>657</v>
      </c>
      <c r="I135" s="37"/>
      <c r="J135" s="37"/>
      <c r="K135" s="61" t="s">
        <v>10</v>
      </c>
      <c r="L135" s="37"/>
      <c r="M135" s="37"/>
      <c r="N135" s="37"/>
      <c r="O135" s="37"/>
      <c r="P135" s="37"/>
      <c r="Q135" s="37"/>
      <c r="R135" s="37"/>
      <c r="S135" s="37"/>
      <c r="T135" s="37"/>
      <c r="U135" s="37"/>
      <c r="V135" s="42"/>
    </row>
    <row r="136" spans="1:22" ht="30.6" customHeight="1">
      <c r="A136" s="6" t="s">
        <v>561</v>
      </c>
      <c r="B136" s="7" t="s">
        <v>23</v>
      </c>
      <c r="C136" s="39"/>
      <c r="D136" s="37"/>
      <c r="E136" s="59" t="s">
        <v>657</v>
      </c>
      <c r="F136" s="59" t="s">
        <v>657</v>
      </c>
      <c r="G136" s="61" t="s">
        <v>657</v>
      </c>
      <c r="H136" s="61" t="s">
        <v>657</v>
      </c>
      <c r="I136" s="37"/>
      <c r="J136" s="37"/>
      <c r="K136" s="61" t="s">
        <v>10</v>
      </c>
      <c r="L136" s="37"/>
      <c r="M136" s="37"/>
      <c r="N136" s="37"/>
      <c r="O136" s="37"/>
      <c r="P136" s="37"/>
      <c r="Q136" s="37"/>
      <c r="R136" s="37"/>
      <c r="S136" s="37"/>
      <c r="T136" s="37"/>
      <c r="U136" s="37"/>
      <c r="V136" s="42"/>
    </row>
    <row r="137" spans="1:22" ht="30.6" customHeight="1">
      <c r="A137" s="6" t="s">
        <v>564</v>
      </c>
      <c r="B137" s="7" t="s">
        <v>13</v>
      </c>
      <c r="C137" s="39"/>
      <c r="D137" s="37"/>
      <c r="E137" s="59" t="s">
        <v>657</v>
      </c>
      <c r="F137" s="59" t="s">
        <v>657</v>
      </c>
      <c r="G137" s="61" t="s">
        <v>657</v>
      </c>
      <c r="H137" s="61" t="s">
        <v>657</v>
      </c>
      <c r="I137" s="61"/>
      <c r="J137" s="61"/>
      <c r="K137" s="61" t="s">
        <v>10</v>
      </c>
      <c r="L137" s="61"/>
      <c r="M137" s="61">
        <v>2</v>
      </c>
      <c r="N137" s="61"/>
      <c r="O137" s="61"/>
      <c r="P137" s="37"/>
      <c r="Q137" s="37"/>
      <c r="R137" s="37"/>
      <c r="S137" s="37"/>
      <c r="T137" s="37"/>
      <c r="U137" s="37"/>
      <c r="V137" s="53" t="s">
        <v>658</v>
      </c>
    </row>
    <row r="138" spans="1:22" ht="30.6" customHeight="1">
      <c r="A138" s="6" t="s">
        <v>567</v>
      </c>
      <c r="B138" s="7" t="s">
        <v>23</v>
      </c>
      <c r="C138" s="39"/>
      <c r="D138" s="37"/>
      <c r="E138" s="59" t="s">
        <v>657</v>
      </c>
      <c r="F138" s="59" t="s">
        <v>657</v>
      </c>
      <c r="G138" s="61" t="s">
        <v>657</v>
      </c>
      <c r="H138" s="61" t="s">
        <v>657</v>
      </c>
      <c r="I138" s="37"/>
      <c r="J138" s="37"/>
      <c r="K138" s="61" t="s">
        <v>10</v>
      </c>
      <c r="L138" s="37"/>
      <c r="M138" s="37"/>
      <c r="N138" s="37"/>
      <c r="O138" s="37"/>
      <c r="P138" s="37"/>
      <c r="Q138" s="37"/>
      <c r="R138" s="37"/>
      <c r="S138" s="37"/>
      <c r="T138" s="37"/>
      <c r="U138" s="37"/>
      <c r="V138" s="42"/>
    </row>
    <row r="139" spans="1:22" ht="30.6" customHeight="1">
      <c r="A139" s="6" t="s">
        <v>464</v>
      </c>
      <c r="B139" s="7" t="s">
        <v>23</v>
      </c>
      <c r="C139" s="39"/>
      <c r="D139" s="37"/>
      <c r="E139" s="59" t="s">
        <v>657</v>
      </c>
      <c r="F139" s="59" t="s">
        <v>657</v>
      </c>
      <c r="G139" s="61" t="s">
        <v>657</v>
      </c>
      <c r="H139" s="61" t="s">
        <v>657</v>
      </c>
      <c r="I139" s="37"/>
      <c r="J139" s="37"/>
      <c r="K139" s="61" t="s">
        <v>10</v>
      </c>
      <c r="L139" s="37"/>
      <c r="M139" s="37"/>
      <c r="N139" s="37"/>
      <c r="O139" s="37"/>
      <c r="P139" s="37"/>
      <c r="Q139" s="37"/>
      <c r="R139" s="37"/>
      <c r="S139" s="37"/>
      <c r="T139" s="37"/>
      <c r="U139" s="37"/>
      <c r="V139" s="53" t="s">
        <v>658</v>
      </c>
    </row>
    <row r="140" spans="1:22" ht="30.6" customHeight="1">
      <c r="A140" s="65" t="s">
        <v>571</v>
      </c>
      <c r="B140" s="7" t="s">
        <v>13</v>
      </c>
      <c r="C140" s="39"/>
      <c r="D140" s="37"/>
      <c r="E140" s="59" t="s">
        <v>657</v>
      </c>
      <c r="F140" s="59" t="s">
        <v>657</v>
      </c>
      <c r="G140" s="61" t="s">
        <v>657</v>
      </c>
      <c r="H140" s="61" t="s">
        <v>657</v>
      </c>
      <c r="I140" s="61"/>
      <c r="J140" s="61"/>
      <c r="K140" s="61" t="s">
        <v>10</v>
      </c>
      <c r="L140" s="61"/>
      <c r="M140" s="61">
        <v>2</v>
      </c>
      <c r="N140" s="61"/>
      <c r="O140" s="61"/>
      <c r="P140" s="37"/>
      <c r="Q140" s="37"/>
      <c r="R140" s="37"/>
      <c r="S140" s="37"/>
      <c r="T140" s="37"/>
      <c r="U140" s="37"/>
      <c r="V140" s="53" t="s">
        <v>658</v>
      </c>
    </row>
    <row r="141" spans="1:22" ht="30.6" customHeight="1">
      <c r="A141" s="65" t="s">
        <v>575</v>
      </c>
      <c r="B141" s="7" t="s">
        <v>13</v>
      </c>
      <c r="C141" s="39"/>
      <c r="D141" s="37"/>
      <c r="E141" s="59" t="s">
        <v>657</v>
      </c>
      <c r="F141" s="59" t="s">
        <v>657</v>
      </c>
      <c r="G141" s="61" t="s">
        <v>657</v>
      </c>
      <c r="H141" s="61" t="s">
        <v>657</v>
      </c>
      <c r="I141" s="61"/>
      <c r="J141" s="61"/>
      <c r="K141" s="61" t="s">
        <v>10</v>
      </c>
      <c r="L141" s="61"/>
      <c r="M141" s="61">
        <v>2</v>
      </c>
      <c r="N141" s="61"/>
      <c r="O141" s="61"/>
      <c r="P141" s="37"/>
      <c r="Q141" s="37"/>
      <c r="R141" s="37"/>
      <c r="S141" s="37"/>
      <c r="T141" s="37"/>
      <c r="U141" s="37"/>
      <c r="V141" s="53" t="s">
        <v>658</v>
      </c>
    </row>
    <row r="142" spans="1:22" ht="30.6" customHeight="1">
      <c r="A142" s="65" t="s">
        <v>578</v>
      </c>
      <c r="B142" s="7" t="s">
        <v>13</v>
      </c>
      <c r="C142" s="39"/>
      <c r="D142" s="37"/>
      <c r="E142" s="59" t="s">
        <v>657</v>
      </c>
      <c r="F142" s="59" t="s">
        <v>657</v>
      </c>
      <c r="G142" s="61" t="s">
        <v>657</v>
      </c>
      <c r="H142" s="61" t="s">
        <v>657</v>
      </c>
      <c r="I142" s="61"/>
      <c r="J142" s="61"/>
      <c r="K142" s="61" t="s">
        <v>10</v>
      </c>
      <c r="L142" s="61"/>
      <c r="M142" s="61">
        <v>2</v>
      </c>
      <c r="N142" s="61"/>
      <c r="O142" s="61"/>
      <c r="P142" s="37"/>
      <c r="Q142" s="37"/>
      <c r="R142" s="37"/>
      <c r="S142" s="37"/>
      <c r="T142" s="37"/>
      <c r="U142" s="37"/>
      <c r="V142" s="53" t="s">
        <v>658</v>
      </c>
    </row>
    <row r="143" spans="1:22" ht="30.6" customHeight="1">
      <c r="A143" s="65" t="s">
        <v>581</v>
      </c>
      <c r="B143" s="7" t="s">
        <v>13</v>
      </c>
      <c r="C143" s="39"/>
      <c r="D143" s="37"/>
      <c r="E143" s="59" t="s">
        <v>657</v>
      </c>
      <c r="F143" s="59" t="s">
        <v>657</v>
      </c>
      <c r="G143" s="61" t="s">
        <v>657</v>
      </c>
      <c r="H143" s="61" t="s">
        <v>657</v>
      </c>
      <c r="I143" s="61"/>
      <c r="J143" s="61"/>
      <c r="K143" s="61" t="s">
        <v>10</v>
      </c>
      <c r="L143" s="61"/>
      <c r="M143" s="61">
        <v>2</v>
      </c>
      <c r="N143" s="61"/>
      <c r="O143" s="61"/>
      <c r="P143" s="37"/>
      <c r="Q143" s="37"/>
      <c r="R143" s="37"/>
      <c r="S143" s="37"/>
      <c r="T143" s="37"/>
      <c r="U143" s="37"/>
      <c r="V143" s="53" t="s">
        <v>658</v>
      </c>
    </row>
    <row r="144" spans="1:22" ht="30.6" customHeight="1">
      <c r="A144" s="65" t="s">
        <v>584</v>
      </c>
      <c r="B144" s="7" t="s">
        <v>13</v>
      </c>
      <c r="C144" s="39"/>
      <c r="D144" s="37"/>
      <c r="E144" s="59" t="s">
        <v>657</v>
      </c>
      <c r="F144" s="59" t="s">
        <v>657</v>
      </c>
      <c r="G144" s="61" t="s">
        <v>657</v>
      </c>
      <c r="H144" s="61" t="s">
        <v>657</v>
      </c>
      <c r="I144" s="61"/>
      <c r="J144" s="61"/>
      <c r="K144" s="61" t="s">
        <v>10</v>
      </c>
      <c r="L144" s="61"/>
      <c r="M144" s="61">
        <v>2</v>
      </c>
      <c r="N144" s="61"/>
      <c r="O144" s="61"/>
      <c r="P144" s="37"/>
      <c r="Q144" s="37"/>
      <c r="R144" s="37"/>
      <c r="S144" s="37"/>
      <c r="T144" s="37"/>
      <c r="U144" s="37"/>
      <c r="V144" s="53" t="s">
        <v>658</v>
      </c>
    </row>
    <row r="145" spans="1:22" ht="30.6" customHeight="1">
      <c r="A145" s="65" t="s">
        <v>587</v>
      </c>
      <c r="B145" s="7" t="s">
        <v>13</v>
      </c>
      <c r="C145" s="39"/>
      <c r="D145" s="37"/>
      <c r="E145" s="59" t="s">
        <v>657</v>
      </c>
      <c r="F145" s="59" t="s">
        <v>657</v>
      </c>
      <c r="G145" s="61" t="s">
        <v>657</v>
      </c>
      <c r="H145" s="61" t="s">
        <v>657</v>
      </c>
      <c r="I145" s="61"/>
      <c r="J145" s="61"/>
      <c r="K145" s="61" t="s">
        <v>10</v>
      </c>
      <c r="L145" s="61"/>
      <c r="M145" s="61">
        <v>2</v>
      </c>
      <c r="N145" s="61"/>
      <c r="O145" s="61"/>
      <c r="P145" s="37"/>
      <c r="Q145" s="37"/>
      <c r="R145" s="37"/>
      <c r="S145" s="37"/>
      <c r="T145" s="37"/>
      <c r="U145" s="37"/>
      <c r="V145" s="53" t="s">
        <v>658</v>
      </c>
    </row>
    <row r="146" spans="1:22" ht="30.6" customHeight="1">
      <c r="A146" s="65" t="s">
        <v>590</v>
      </c>
      <c r="B146" s="7" t="s">
        <v>13</v>
      </c>
      <c r="C146" s="39"/>
      <c r="D146" s="37"/>
      <c r="E146" s="59" t="s">
        <v>657</v>
      </c>
      <c r="F146" s="59" t="s">
        <v>657</v>
      </c>
      <c r="G146" s="61" t="s">
        <v>657</v>
      </c>
      <c r="H146" s="61" t="s">
        <v>657</v>
      </c>
      <c r="I146" s="61"/>
      <c r="J146" s="61"/>
      <c r="K146" s="61" t="s">
        <v>10</v>
      </c>
      <c r="L146" s="61"/>
      <c r="M146" s="61">
        <v>2</v>
      </c>
      <c r="N146" s="61"/>
      <c r="O146" s="61"/>
      <c r="P146" s="37"/>
      <c r="Q146" s="37"/>
      <c r="R146" s="37"/>
      <c r="S146" s="37"/>
      <c r="T146" s="37"/>
      <c r="U146" s="37"/>
      <c r="V146" s="53" t="s">
        <v>658</v>
      </c>
    </row>
    <row r="147" spans="1:22" ht="30.6" customHeight="1">
      <c r="A147" s="65" t="s">
        <v>593</v>
      </c>
      <c r="B147" s="7" t="s">
        <v>13</v>
      </c>
      <c r="C147" s="39"/>
      <c r="D147" s="37"/>
      <c r="E147" s="59" t="s">
        <v>657</v>
      </c>
      <c r="F147" s="59" t="s">
        <v>657</v>
      </c>
      <c r="G147" s="61" t="s">
        <v>657</v>
      </c>
      <c r="H147" s="61" t="s">
        <v>657</v>
      </c>
      <c r="I147" s="61"/>
      <c r="J147" s="61"/>
      <c r="K147" s="61" t="s">
        <v>10</v>
      </c>
      <c r="L147" s="61"/>
      <c r="M147" s="61">
        <v>2</v>
      </c>
      <c r="N147" s="61"/>
      <c r="O147" s="61"/>
      <c r="P147" s="37"/>
      <c r="Q147" s="37"/>
      <c r="R147" s="37"/>
      <c r="S147" s="37"/>
      <c r="T147" s="37"/>
      <c r="U147" s="37"/>
      <c r="V147" s="53" t="s">
        <v>658</v>
      </c>
    </row>
    <row r="148" spans="1:22" ht="30.6" customHeight="1">
      <c r="A148" s="65" t="s">
        <v>596</v>
      </c>
      <c r="B148" s="7" t="s">
        <v>13</v>
      </c>
      <c r="C148" s="39"/>
      <c r="D148" s="37"/>
      <c r="E148" s="59" t="s">
        <v>657</v>
      </c>
      <c r="F148" s="59" t="s">
        <v>657</v>
      </c>
      <c r="G148" s="61" t="s">
        <v>657</v>
      </c>
      <c r="H148" s="61" t="s">
        <v>657</v>
      </c>
      <c r="I148" s="61"/>
      <c r="J148" s="61"/>
      <c r="K148" s="61" t="s">
        <v>10</v>
      </c>
      <c r="L148" s="61"/>
      <c r="M148" s="61">
        <v>2</v>
      </c>
      <c r="N148" s="61"/>
      <c r="O148" s="61"/>
      <c r="P148" s="37"/>
      <c r="Q148" s="37"/>
      <c r="R148" s="37"/>
      <c r="S148" s="37"/>
      <c r="T148" s="37"/>
      <c r="U148" s="37"/>
      <c r="V148" s="53" t="s">
        <v>658</v>
      </c>
    </row>
    <row r="149" spans="1:22" ht="30.6" customHeight="1">
      <c r="A149" s="65" t="s">
        <v>599</v>
      </c>
      <c r="B149" s="7" t="s">
        <v>13</v>
      </c>
      <c r="C149" s="39"/>
      <c r="D149" s="37"/>
      <c r="E149" s="59" t="s">
        <v>657</v>
      </c>
      <c r="F149" s="59" t="s">
        <v>657</v>
      </c>
      <c r="G149" s="61" t="s">
        <v>657</v>
      </c>
      <c r="H149" s="61" t="s">
        <v>657</v>
      </c>
      <c r="I149" s="61"/>
      <c r="J149" s="61"/>
      <c r="K149" s="61" t="s">
        <v>10</v>
      </c>
      <c r="L149" s="61"/>
      <c r="M149" s="61">
        <v>2</v>
      </c>
      <c r="N149" s="61"/>
      <c r="O149" s="61"/>
      <c r="P149" s="37"/>
      <c r="Q149" s="37"/>
      <c r="R149" s="37"/>
      <c r="S149" s="37"/>
      <c r="T149" s="37"/>
      <c r="U149" s="37"/>
      <c r="V149" s="53" t="s">
        <v>658</v>
      </c>
    </row>
    <row r="150" spans="1:22" ht="30.6" customHeight="1">
      <c r="A150" s="65" t="s">
        <v>602</v>
      </c>
      <c r="B150" s="7" t="s">
        <v>13</v>
      </c>
      <c r="C150" s="39"/>
      <c r="D150" s="37"/>
      <c r="E150" s="59" t="s">
        <v>657</v>
      </c>
      <c r="F150" s="59" t="s">
        <v>657</v>
      </c>
      <c r="G150" s="61" t="s">
        <v>657</v>
      </c>
      <c r="H150" s="61" t="s">
        <v>657</v>
      </c>
      <c r="I150" s="61"/>
      <c r="J150" s="61"/>
      <c r="K150" s="61" t="s">
        <v>10</v>
      </c>
      <c r="L150" s="61"/>
      <c r="M150" s="61">
        <v>2</v>
      </c>
      <c r="N150" s="61"/>
      <c r="O150" s="61"/>
      <c r="P150" s="37"/>
      <c r="Q150" s="37"/>
      <c r="R150" s="37"/>
      <c r="S150" s="37"/>
      <c r="T150" s="37"/>
      <c r="U150" s="37"/>
      <c r="V150" s="53" t="s">
        <v>658</v>
      </c>
    </row>
    <row r="151" spans="1:22" ht="30.6" customHeight="1">
      <c r="A151" s="65" t="s">
        <v>605</v>
      </c>
      <c r="B151" s="7" t="s">
        <v>23</v>
      </c>
      <c r="C151" s="39"/>
      <c r="D151" s="37"/>
      <c r="E151" s="59" t="s">
        <v>657</v>
      </c>
      <c r="F151" s="59" t="s">
        <v>657</v>
      </c>
      <c r="G151" s="61" t="s">
        <v>657</v>
      </c>
      <c r="H151" s="61" t="s">
        <v>657</v>
      </c>
      <c r="I151" s="37"/>
      <c r="J151" s="37"/>
      <c r="K151" s="61" t="s">
        <v>10</v>
      </c>
      <c r="L151" s="37"/>
      <c r="M151" s="37"/>
      <c r="N151" s="37"/>
      <c r="O151" s="37"/>
      <c r="P151" s="37"/>
      <c r="Q151" s="37"/>
      <c r="R151" s="37"/>
      <c r="S151" s="37"/>
      <c r="T151" s="37"/>
      <c r="U151" s="37"/>
      <c r="V151" s="53" t="s">
        <v>658</v>
      </c>
    </row>
    <row r="152" spans="1:22" ht="30.6" customHeight="1">
      <c r="A152" s="65" t="s">
        <v>608</v>
      </c>
      <c r="B152" s="7" t="s">
        <v>23</v>
      </c>
      <c r="C152" s="39"/>
      <c r="D152" s="37"/>
      <c r="E152" s="59" t="s">
        <v>657</v>
      </c>
      <c r="F152" s="59" t="s">
        <v>657</v>
      </c>
      <c r="G152" s="61" t="s">
        <v>657</v>
      </c>
      <c r="H152" s="61" t="s">
        <v>657</v>
      </c>
      <c r="I152" s="37"/>
      <c r="J152" s="37"/>
      <c r="K152" s="37"/>
      <c r="L152" s="37"/>
      <c r="M152" s="37"/>
      <c r="N152" s="37"/>
      <c r="O152" s="37"/>
      <c r="P152" s="37"/>
      <c r="Q152" s="37"/>
      <c r="R152" s="37"/>
      <c r="S152" s="37"/>
      <c r="T152" s="37"/>
      <c r="U152" s="37"/>
      <c r="V152" s="42"/>
    </row>
    <row r="153" spans="1:22" ht="30.6" customHeight="1">
      <c r="A153" s="65" t="s">
        <v>284</v>
      </c>
      <c r="B153" s="7" t="s">
        <v>38</v>
      </c>
      <c r="C153" s="39"/>
      <c r="D153" s="37"/>
      <c r="E153" s="37"/>
      <c r="F153" s="37"/>
      <c r="G153" s="37"/>
      <c r="H153" s="37"/>
      <c r="I153" s="37"/>
      <c r="J153" s="37"/>
      <c r="K153" s="37"/>
      <c r="L153" s="37"/>
      <c r="M153" s="37"/>
      <c r="N153" s="37"/>
      <c r="O153" s="37"/>
      <c r="P153" s="37"/>
      <c r="Q153" s="37"/>
      <c r="R153" s="37"/>
      <c r="S153" s="37"/>
      <c r="T153" s="37"/>
      <c r="U153" s="37"/>
      <c r="V153" s="42"/>
    </row>
    <row r="154" spans="1:22" ht="30.6" customHeight="1">
      <c r="A154" s="65" t="s">
        <v>611</v>
      </c>
      <c r="B154" s="7" t="s">
        <v>23</v>
      </c>
      <c r="C154" s="39"/>
      <c r="D154" s="37"/>
      <c r="E154" s="59" t="s">
        <v>657</v>
      </c>
      <c r="F154" s="59" t="s">
        <v>657</v>
      </c>
      <c r="G154" s="61" t="s">
        <v>657</v>
      </c>
      <c r="H154" s="61" t="s">
        <v>657</v>
      </c>
      <c r="I154" s="37"/>
      <c r="J154" s="37"/>
      <c r="K154" s="61" t="s">
        <v>10</v>
      </c>
      <c r="L154" s="37"/>
      <c r="M154" s="37"/>
      <c r="N154" s="37"/>
      <c r="O154" s="37"/>
      <c r="P154" s="37"/>
      <c r="Q154" s="37"/>
      <c r="R154" s="37"/>
      <c r="S154" s="37"/>
      <c r="T154" s="37"/>
      <c r="U154" s="37"/>
      <c r="V154" s="42"/>
    </row>
    <row r="155" spans="1:22" ht="30.6" customHeight="1">
      <c r="A155" s="65" t="s">
        <v>614</v>
      </c>
      <c r="B155" s="7" t="s">
        <v>23</v>
      </c>
      <c r="C155" s="39"/>
      <c r="D155" s="37"/>
      <c r="E155" s="59" t="s">
        <v>657</v>
      </c>
      <c r="F155" s="59" t="s">
        <v>657</v>
      </c>
      <c r="G155" s="61" t="s">
        <v>657</v>
      </c>
      <c r="H155" s="61" t="s">
        <v>657</v>
      </c>
      <c r="I155" s="37"/>
      <c r="J155" s="37"/>
      <c r="K155" s="61" t="s">
        <v>10</v>
      </c>
      <c r="L155" s="37"/>
      <c r="M155" s="37"/>
      <c r="N155" s="37"/>
      <c r="O155" s="37"/>
      <c r="P155" s="37"/>
      <c r="Q155" s="37"/>
      <c r="R155" s="37"/>
      <c r="S155" s="37"/>
      <c r="T155" s="37"/>
      <c r="U155" s="37"/>
      <c r="V155" s="42"/>
    </row>
    <row r="156" spans="1:22" ht="30.6" customHeight="1">
      <c r="A156" s="65" t="s">
        <v>617</v>
      </c>
      <c r="B156" s="7" t="s">
        <v>13</v>
      </c>
      <c r="C156" s="39"/>
      <c r="D156" s="37"/>
      <c r="E156" s="59" t="s">
        <v>657</v>
      </c>
      <c r="F156" s="59" t="s">
        <v>657</v>
      </c>
      <c r="G156" s="61" t="s">
        <v>657</v>
      </c>
      <c r="H156" s="61" t="s">
        <v>657</v>
      </c>
      <c r="I156" s="61"/>
      <c r="J156" s="61"/>
      <c r="K156" s="61" t="s">
        <v>10</v>
      </c>
      <c r="L156" s="61"/>
      <c r="M156" s="61">
        <v>2</v>
      </c>
      <c r="N156" s="61"/>
      <c r="O156" s="61"/>
      <c r="P156" s="37"/>
      <c r="Q156" s="37"/>
      <c r="R156" s="37"/>
      <c r="S156" s="37"/>
      <c r="T156" s="37"/>
      <c r="U156" s="37"/>
      <c r="V156" s="53" t="s">
        <v>658</v>
      </c>
    </row>
    <row r="157" spans="1:22" ht="30.6" customHeight="1">
      <c r="A157" s="65" t="s">
        <v>620</v>
      </c>
      <c r="B157" s="7" t="s">
        <v>23</v>
      </c>
      <c r="C157" s="39"/>
      <c r="D157" s="37"/>
      <c r="E157" s="59" t="s">
        <v>657</v>
      </c>
      <c r="F157" s="59" t="s">
        <v>657</v>
      </c>
      <c r="G157" s="61" t="s">
        <v>657</v>
      </c>
      <c r="H157" s="61" t="s">
        <v>657</v>
      </c>
      <c r="I157" s="37"/>
      <c r="J157" s="37"/>
      <c r="K157" s="61" t="s">
        <v>10</v>
      </c>
      <c r="L157" s="37"/>
      <c r="M157" s="37"/>
      <c r="N157" s="37"/>
      <c r="O157" s="37"/>
      <c r="P157" s="37"/>
      <c r="Q157" s="37"/>
      <c r="R157" s="37"/>
      <c r="S157" s="37"/>
      <c r="T157" s="37"/>
      <c r="U157" s="37"/>
      <c r="V157" s="42"/>
    </row>
    <row r="158" spans="1:22" ht="30.6" customHeight="1">
      <c r="A158" s="65" t="s">
        <v>623</v>
      </c>
      <c r="B158" s="7" t="s">
        <v>23</v>
      </c>
      <c r="C158" s="39"/>
      <c r="D158" s="37"/>
      <c r="E158" s="59" t="s">
        <v>657</v>
      </c>
      <c r="F158" s="59" t="s">
        <v>657</v>
      </c>
      <c r="G158" s="61" t="s">
        <v>657</v>
      </c>
      <c r="H158" s="61" t="s">
        <v>657</v>
      </c>
      <c r="I158" s="37"/>
      <c r="J158" s="37"/>
      <c r="K158" s="61" t="s">
        <v>10</v>
      </c>
      <c r="L158" s="37"/>
      <c r="M158" s="37"/>
      <c r="N158" s="37"/>
      <c r="O158" s="37"/>
      <c r="P158" s="37"/>
      <c r="Q158" s="37"/>
      <c r="R158" s="37"/>
      <c r="S158" s="37"/>
      <c r="T158" s="37"/>
      <c r="U158" s="37"/>
      <c r="V158" s="53"/>
    </row>
    <row r="159" spans="1:22" ht="30.6" customHeight="1">
      <c r="A159" s="6" t="s">
        <v>626</v>
      </c>
      <c r="B159" s="7" t="s">
        <v>13</v>
      </c>
      <c r="C159" s="39"/>
      <c r="D159" s="37"/>
      <c r="E159" s="59" t="s">
        <v>657</v>
      </c>
      <c r="F159" s="59" t="s">
        <v>657</v>
      </c>
      <c r="G159" s="61" t="s">
        <v>657</v>
      </c>
      <c r="H159" s="61" t="s">
        <v>657</v>
      </c>
      <c r="I159" s="61"/>
      <c r="J159" s="61"/>
      <c r="K159" s="61" t="s">
        <v>10</v>
      </c>
      <c r="L159" s="61"/>
      <c r="M159" s="61">
        <v>2</v>
      </c>
      <c r="N159" s="61"/>
      <c r="O159" s="61"/>
      <c r="P159" s="37"/>
      <c r="Q159" s="37"/>
      <c r="R159" s="37"/>
      <c r="S159" s="37"/>
      <c r="T159" s="37"/>
      <c r="U159" s="37"/>
      <c r="V159" s="53" t="s">
        <v>658</v>
      </c>
    </row>
    <row r="160" spans="1:22" ht="30.6" customHeight="1">
      <c r="A160" s="26"/>
      <c r="B160" s="7"/>
      <c r="C160" s="39"/>
      <c r="D160" s="37"/>
      <c r="E160" s="37"/>
      <c r="F160" s="37"/>
      <c r="G160" s="37"/>
      <c r="H160" s="37"/>
      <c r="I160" s="37"/>
      <c r="J160" s="37"/>
      <c r="K160" s="37"/>
      <c r="L160" s="37"/>
      <c r="M160" s="37"/>
      <c r="N160" s="37"/>
      <c r="O160" s="37"/>
      <c r="P160" s="37"/>
      <c r="Q160" s="37"/>
      <c r="R160" s="37"/>
      <c r="S160" s="37"/>
      <c r="T160" s="37"/>
      <c r="U160" s="37"/>
      <c r="V160" s="42"/>
    </row>
    <row r="161" spans="1:22" ht="30.6" customHeight="1">
      <c r="A161" s="6" t="s">
        <v>626</v>
      </c>
      <c r="B161" s="7" t="s">
        <v>13</v>
      </c>
      <c r="C161" s="39"/>
      <c r="D161" s="37"/>
      <c r="E161" s="59" t="s">
        <v>657</v>
      </c>
      <c r="F161" s="59" t="s">
        <v>657</v>
      </c>
      <c r="G161" s="61" t="s">
        <v>657</v>
      </c>
      <c r="H161" s="61" t="s">
        <v>657</v>
      </c>
      <c r="I161" s="61"/>
      <c r="J161" s="61"/>
      <c r="K161" s="61" t="s">
        <v>10</v>
      </c>
      <c r="L161" s="61"/>
      <c r="M161" s="61">
        <v>2</v>
      </c>
      <c r="N161" s="61"/>
      <c r="O161" s="61"/>
      <c r="P161" s="37"/>
      <c r="Q161" s="37"/>
      <c r="R161" s="37"/>
      <c r="S161" s="37"/>
      <c r="T161" s="37"/>
      <c r="U161" s="37"/>
      <c r="V161" s="53" t="s">
        <v>658</v>
      </c>
    </row>
    <row r="162" spans="1:22" ht="30.6" customHeight="1">
      <c r="A162" s="40"/>
      <c r="B162" s="40"/>
      <c r="C162" s="39"/>
      <c r="D162" s="37"/>
      <c r="E162" s="37"/>
      <c r="F162" s="37"/>
      <c r="G162" s="37"/>
      <c r="H162" s="37"/>
      <c r="I162" s="37"/>
      <c r="J162" s="37"/>
      <c r="K162" s="37"/>
      <c r="L162" s="37"/>
      <c r="M162" s="37"/>
      <c r="N162" s="37"/>
      <c r="O162" s="37"/>
      <c r="P162" s="37"/>
      <c r="Q162" s="37"/>
      <c r="R162" s="37"/>
      <c r="S162" s="37"/>
      <c r="T162" s="37"/>
      <c r="U162" s="37"/>
      <c r="V162" s="42"/>
    </row>
    <row r="163" spans="1:22" ht="30.6" customHeight="1">
      <c r="A163" s="40"/>
      <c r="B163" s="40"/>
      <c r="C163" s="39"/>
      <c r="D163" s="37"/>
      <c r="E163" s="37"/>
      <c r="F163" s="37"/>
      <c r="G163" s="37"/>
      <c r="H163" s="37"/>
      <c r="I163" s="37"/>
      <c r="J163" s="37"/>
      <c r="K163" s="37"/>
      <c r="L163" s="37"/>
      <c r="M163" s="37"/>
      <c r="N163" s="37"/>
      <c r="O163" s="37"/>
      <c r="P163" s="37"/>
      <c r="Q163" s="37"/>
      <c r="R163" s="37"/>
      <c r="S163" s="37"/>
      <c r="T163" s="37"/>
      <c r="U163" s="37"/>
      <c r="V163" s="42"/>
    </row>
    <row r="164" spans="1:22" ht="30.6" customHeight="1">
      <c r="A164" s="40"/>
      <c r="B164" s="40"/>
      <c r="C164" s="39"/>
      <c r="D164" s="37"/>
      <c r="E164" s="37"/>
      <c r="F164" s="37"/>
      <c r="G164" s="37"/>
      <c r="H164" s="37"/>
      <c r="I164" s="37"/>
      <c r="J164" s="37"/>
      <c r="K164" s="37"/>
      <c r="L164" s="37"/>
      <c r="M164" s="37"/>
      <c r="N164" s="37"/>
      <c r="O164" s="37"/>
      <c r="P164" s="37"/>
      <c r="Q164" s="37"/>
      <c r="R164" s="37"/>
      <c r="S164" s="37"/>
      <c r="T164" s="37"/>
      <c r="U164" s="37"/>
      <c r="V164" s="42"/>
    </row>
    <row r="165" spans="1:22" ht="30.6" customHeight="1">
      <c r="A165" s="40"/>
      <c r="B165" s="40"/>
      <c r="C165" s="39"/>
      <c r="D165" s="37"/>
      <c r="E165" s="37"/>
      <c r="F165" s="37"/>
      <c r="G165" s="37"/>
      <c r="H165" s="37"/>
      <c r="I165" s="37"/>
      <c r="J165" s="37"/>
      <c r="K165" s="37"/>
      <c r="L165" s="37"/>
      <c r="M165" s="37"/>
      <c r="N165" s="37"/>
      <c r="O165" s="37"/>
      <c r="P165" s="37"/>
      <c r="Q165" s="37"/>
      <c r="R165" s="37"/>
      <c r="S165" s="37"/>
      <c r="T165" s="37"/>
      <c r="U165" s="37"/>
      <c r="V165" s="42"/>
    </row>
    <row r="166" spans="1:22" ht="30.6" customHeight="1">
      <c r="A166" s="40"/>
      <c r="B166" s="40"/>
      <c r="C166" s="39"/>
      <c r="D166" s="37"/>
      <c r="E166" s="37"/>
      <c r="F166" s="37"/>
      <c r="G166" s="37"/>
      <c r="H166" s="37"/>
      <c r="I166" s="37"/>
      <c r="J166" s="37"/>
      <c r="K166" s="37"/>
      <c r="L166" s="37"/>
      <c r="M166" s="37"/>
      <c r="N166" s="37"/>
      <c r="O166" s="37"/>
      <c r="P166" s="37"/>
      <c r="Q166" s="37"/>
      <c r="R166" s="37"/>
      <c r="S166" s="37"/>
      <c r="T166" s="37"/>
      <c r="U166" s="37"/>
      <c r="V166" s="42"/>
    </row>
    <row r="167" spans="1:22" ht="30.6" customHeight="1">
      <c r="A167" s="40"/>
      <c r="B167" s="40"/>
      <c r="C167" s="39"/>
      <c r="D167" s="37"/>
      <c r="E167" s="37"/>
      <c r="F167" s="37"/>
      <c r="G167" s="37"/>
      <c r="H167" s="37"/>
      <c r="I167" s="37"/>
      <c r="J167" s="37"/>
      <c r="K167" s="37"/>
      <c r="L167" s="37"/>
      <c r="M167" s="37"/>
      <c r="N167" s="37"/>
      <c r="O167" s="37"/>
      <c r="P167" s="37"/>
      <c r="Q167" s="37"/>
      <c r="R167" s="37"/>
      <c r="S167" s="37"/>
      <c r="T167" s="37"/>
      <c r="U167" s="37"/>
      <c r="V167" s="42"/>
    </row>
    <row r="168" spans="1:22" ht="30.6" customHeight="1">
      <c r="A168" s="40"/>
      <c r="B168" s="40"/>
      <c r="C168" s="39"/>
      <c r="D168" s="37"/>
      <c r="E168" s="37"/>
      <c r="F168" s="37"/>
      <c r="G168" s="37"/>
      <c r="H168" s="37"/>
      <c r="I168" s="37"/>
      <c r="J168" s="37"/>
      <c r="K168" s="37"/>
      <c r="L168" s="37"/>
      <c r="M168" s="37"/>
      <c r="N168" s="37"/>
      <c r="O168" s="37"/>
      <c r="P168" s="37"/>
      <c r="Q168" s="37"/>
      <c r="R168" s="37"/>
      <c r="S168" s="37"/>
      <c r="T168" s="37"/>
      <c r="U168" s="37"/>
      <c r="V168" s="42"/>
    </row>
    <row r="169" spans="1:22" ht="30.6" customHeight="1">
      <c r="A169" s="40"/>
      <c r="B169" s="40"/>
      <c r="C169" s="39"/>
      <c r="D169" s="37"/>
      <c r="E169" s="37"/>
      <c r="F169" s="37"/>
      <c r="G169" s="37"/>
      <c r="H169" s="37"/>
      <c r="I169" s="37"/>
      <c r="J169" s="37"/>
      <c r="K169" s="37"/>
      <c r="L169" s="37"/>
      <c r="M169" s="37"/>
      <c r="N169" s="37"/>
      <c r="O169" s="37"/>
      <c r="P169" s="37"/>
      <c r="Q169" s="37"/>
      <c r="R169" s="37"/>
      <c r="S169" s="37"/>
      <c r="T169" s="37"/>
      <c r="U169" s="37"/>
      <c r="V169" s="42"/>
    </row>
    <row r="170" spans="1:22" ht="30.6" customHeight="1">
      <c r="A170" s="40"/>
      <c r="B170" s="40"/>
      <c r="C170" s="39"/>
      <c r="D170" s="37"/>
      <c r="E170" s="37"/>
      <c r="F170" s="37"/>
      <c r="G170" s="37"/>
      <c r="H170" s="37"/>
      <c r="I170" s="37"/>
      <c r="J170" s="37"/>
      <c r="K170" s="37"/>
      <c r="L170" s="37"/>
      <c r="M170" s="37"/>
      <c r="N170" s="37"/>
      <c r="O170" s="37"/>
      <c r="P170" s="37"/>
      <c r="Q170" s="37"/>
      <c r="R170" s="37"/>
      <c r="S170" s="37"/>
      <c r="T170" s="37"/>
      <c r="U170" s="37"/>
      <c r="V170" s="42"/>
    </row>
    <row r="171" spans="1:22" ht="30.6" customHeight="1">
      <c r="A171" s="40"/>
      <c r="B171" s="40"/>
      <c r="C171" s="39"/>
      <c r="D171" s="37"/>
      <c r="E171" s="37"/>
      <c r="F171" s="37"/>
      <c r="G171" s="37"/>
      <c r="H171" s="37"/>
      <c r="I171" s="37"/>
      <c r="J171" s="37"/>
      <c r="K171" s="37"/>
      <c r="L171" s="37"/>
      <c r="M171" s="37"/>
      <c r="N171" s="37"/>
      <c r="O171" s="37"/>
      <c r="P171" s="37"/>
      <c r="Q171" s="37"/>
      <c r="R171" s="37"/>
      <c r="S171" s="37"/>
      <c r="T171" s="37"/>
      <c r="U171" s="37"/>
      <c r="V171" s="42"/>
    </row>
    <row r="172" spans="1:22" ht="30.6" customHeight="1">
      <c r="A172" s="40"/>
      <c r="B172" s="40"/>
      <c r="C172" s="39"/>
      <c r="D172" s="37"/>
      <c r="E172" s="37"/>
      <c r="F172" s="37"/>
      <c r="G172" s="37"/>
      <c r="H172" s="37"/>
      <c r="I172" s="37"/>
      <c r="J172" s="37"/>
      <c r="K172" s="37"/>
      <c r="L172" s="37"/>
      <c r="M172" s="37"/>
      <c r="N172" s="37"/>
      <c r="O172" s="37"/>
      <c r="P172" s="37"/>
      <c r="Q172" s="37"/>
      <c r="R172" s="37"/>
      <c r="S172" s="37"/>
      <c r="T172" s="37"/>
      <c r="U172" s="37"/>
      <c r="V172" s="42"/>
    </row>
    <row r="173" spans="1:22" ht="30.6" customHeight="1">
      <c r="A173" s="40"/>
      <c r="B173" s="40"/>
      <c r="C173" s="39"/>
      <c r="D173" s="37"/>
      <c r="E173" s="37"/>
      <c r="F173" s="37"/>
      <c r="G173" s="37"/>
      <c r="H173" s="37"/>
      <c r="I173" s="37"/>
      <c r="J173" s="37"/>
      <c r="K173" s="37"/>
      <c r="L173" s="37"/>
      <c r="M173" s="37"/>
      <c r="N173" s="37"/>
      <c r="O173" s="37"/>
      <c r="P173" s="37"/>
      <c r="Q173" s="37"/>
      <c r="R173" s="37"/>
      <c r="S173" s="37"/>
      <c r="T173" s="37"/>
      <c r="U173" s="37"/>
      <c r="V173" s="42"/>
    </row>
    <row r="174" spans="1:22" ht="30.6" customHeight="1">
      <c r="A174" s="40"/>
      <c r="B174" s="40"/>
      <c r="C174" s="39"/>
      <c r="D174" s="37"/>
      <c r="E174" s="37"/>
      <c r="F174" s="37"/>
      <c r="G174" s="37"/>
      <c r="H174" s="37"/>
      <c r="I174" s="37"/>
      <c r="J174" s="37"/>
      <c r="K174" s="37"/>
      <c r="L174" s="37"/>
      <c r="M174" s="37"/>
      <c r="N174" s="37"/>
      <c r="O174" s="37"/>
      <c r="P174" s="37"/>
      <c r="Q174" s="37"/>
      <c r="R174" s="37"/>
      <c r="S174" s="37"/>
      <c r="T174" s="37"/>
      <c r="U174" s="37"/>
      <c r="V174" s="42"/>
    </row>
    <row r="175" spans="1:22" ht="30.6" customHeight="1">
      <c r="A175" s="40"/>
      <c r="B175" s="40"/>
      <c r="C175" s="39"/>
      <c r="D175" s="37"/>
      <c r="E175" s="37"/>
      <c r="F175" s="37"/>
      <c r="G175" s="37"/>
      <c r="H175" s="37"/>
      <c r="I175" s="37"/>
      <c r="J175" s="37"/>
      <c r="K175" s="37"/>
      <c r="L175" s="37"/>
      <c r="M175" s="37"/>
      <c r="N175" s="37"/>
      <c r="O175" s="37"/>
      <c r="P175" s="37"/>
      <c r="Q175" s="37"/>
      <c r="R175" s="37"/>
      <c r="S175" s="37"/>
      <c r="T175" s="37"/>
      <c r="U175" s="37"/>
      <c r="V175" s="42"/>
    </row>
    <row r="176" spans="1:22" ht="30.6" customHeight="1">
      <c r="A176" s="40"/>
      <c r="B176" s="40"/>
      <c r="C176" s="39"/>
      <c r="D176" s="37"/>
      <c r="E176" s="37"/>
      <c r="F176" s="37"/>
      <c r="G176" s="37"/>
      <c r="H176" s="37"/>
      <c r="I176" s="37"/>
      <c r="J176" s="37"/>
      <c r="K176" s="37"/>
      <c r="L176" s="37"/>
      <c r="M176" s="37"/>
      <c r="N176" s="37"/>
      <c r="O176" s="37"/>
      <c r="P176" s="37"/>
      <c r="Q176" s="37"/>
      <c r="R176" s="37"/>
      <c r="S176" s="37"/>
      <c r="T176" s="37"/>
      <c r="U176" s="37"/>
      <c r="V176" s="42"/>
    </row>
    <row r="177" spans="1:22" ht="30.6" customHeight="1">
      <c r="A177" s="40"/>
      <c r="B177" s="40"/>
      <c r="C177" s="39"/>
      <c r="D177" s="37"/>
      <c r="E177" s="37"/>
      <c r="F177" s="37"/>
      <c r="G177" s="37"/>
      <c r="H177" s="37"/>
      <c r="I177" s="37"/>
      <c r="J177" s="37"/>
      <c r="K177" s="37"/>
      <c r="L177" s="37"/>
      <c r="M177" s="37"/>
      <c r="N177" s="37"/>
      <c r="O177" s="37"/>
      <c r="P177" s="37"/>
      <c r="Q177" s="37"/>
      <c r="R177" s="37"/>
      <c r="S177" s="37"/>
      <c r="T177" s="37"/>
      <c r="U177" s="37"/>
      <c r="V177" s="42"/>
    </row>
    <row r="178" spans="1:22" ht="30.6" customHeight="1">
      <c r="A178" s="40"/>
      <c r="B178" s="40"/>
      <c r="C178" s="39"/>
      <c r="D178" s="37"/>
      <c r="E178" s="37"/>
      <c r="F178" s="37"/>
      <c r="G178" s="37"/>
      <c r="H178" s="37"/>
      <c r="I178" s="37"/>
      <c r="J178" s="37"/>
      <c r="K178" s="37"/>
      <c r="L178" s="37"/>
      <c r="M178" s="37"/>
      <c r="N178" s="37"/>
      <c r="O178" s="37"/>
      <c r="P178" s="37"/>
      <c r="Q178" s="37"/>
      <c r="R178" s="37"/>
      <c r="S178" s="37"/>
      <c r="T178" s="37"/>
      <c r="U178" s="37"/>
      <c r="V178" s="42"/>
    </row>
    <row r="179" spans="1:22" ht="30.6" customHeight="1">
      <c r="A179" s="40"/>
      <c r="B179" s="40"/>
      <c r="C179" s="39"/>
      <c r="D179" s="37"/>
      <c r="E179" s="37"/>
      <c r="F179" s="37"/>
      <c r="G179" s="37"/>
      <c r="H179" s="37"/>
      <c r="I179" s="37"/>
      <c r="J179" s="37"/>
      <c r="K179" s="37"/>
      <c r="L179" s="37"/>
      <c r="M179" s="37"/>
      <c r="N179" s="37"/>
      <c r="O179" s="37"/>
      <c r="P179" s="37"/>
      <c r="Q179" s="37"/>
      <c r="R179" s="37"/>
      <c r="S179" s="37"/>
      <c r="T179" s="37"/>
      <c r="U179" s="37"/>
      <c r="V179" s="42"/>
    </row>
    <row r="180" spans="1:22" ht="30.6" customHeight="1">
      <c r="A180" s="40"/>
      <c r="B180" s="40"/>
      <c r="C180" s="39"/>
      <c r="D180" s="37"/>
      <c r="E180" s="37"/>
      <c r="F180" s="37"/>
      <c r="G180" s="37"/>
      <c r="H180" s="37"/>
      <c r="I180" s="37"/>
      <c r="J180" s="37"/>
      <c r="K180" s="37"/>
      <c r="L180" s="37"/>
      <c r="M180" s="37"/>
      <c r="N180" s="37"/>
      <c r="O180" s="37"/>
      <c r="P180" s="37"/>
      <c r="Q180" s="37"/>
      <c r="R180" s="37"/>
      <c r="S180" s="37"/>
      <c r="T180" s="37"/>
      <c r="U180" s="37"/>
      <c r="V180" s="42"/>
    </row>
    <row r="181" spans="1:22" ht="30.6" customHeight="1">
      <c r="A181" s="40"/>
      <c r="B181" s="40"/>
      <c r="C181" s="39"/>
      <c r="D181" s="37"/>
      <c r="E181" s="37"/>
      <c r="F181" s="37"/>
      <c r="G181" s="37"/>
      <c r="H181" s="37"/>
      <c r="I181" s="37"/>
      <c r="J181" s="37"/>
      <c r="K181" s="37"/>
      <c r="L181" s="37"/>
      <c r="M181" s="37"/>
      <c r="N181" s="37"/>
      <c r="O181" s="37"/>
      <c r="P181" s="37"/>
      <c r="Q181" s="37"/>
      <c r="R181" s="37"/>
      <c r="S181" s="37"/>
      <c r="T181" s="37"/>
      <c r="U181" s="37"/>
      <c r="V181" s="42"/>
    </row>
    <row r="182" spans="1:22" ht="30.6" customHeight="1">
      <c r="A182" s="40"/>
      <c r="B182" s="40"/>
      <c r="C182" s="39"/>
      <c r="D182" s="37"/>
      <c r="E182" s="37"/>
      <c r="F182" s="37"/>
      <c r="G182" s="37"/>
      <c r="H182" s="37"/>
      <c r="I182" s="37"/>
      <c r="J182" s="37"/>
      <c r="K182" s="37"/>
      <c r="L182" s="37"/>
      <c r="M182" s="37"/>
      <c r="N182" s="37"/>
      <c r="O182" s="37"/>
      <c r="P182" s="37"/>
      <c r="Q182" s="37"/>
      <c r="R182" s="37"/>
      <c r="S182" s="37"/>
      <c r="T182" s="37"/>
      <c r="U182" s="37"/>
      <c r="V182" s="42"/>
    </row>
    <row r="183" spans="1:22" ht="30.6" customHeight="1">
      <c r="A183" s="40"/>
      <c r="B183" s="40"/>
      <c r="C183" s="39"/>
      <c r="D183" s="37"/>
      <c r="E183" s="37"/>
      <c r="F183" s="37"/>
      <c r="G183" s="37"/>
      <c r="H183" s="37"/>
      <c r="I183" s="37"/>
      <c r="J183" s="37"/>
      <c r="K183" s="37"/>
      <c r="L183" s="37"/>
      <c r="M183" s="37"/>
      <c r="N183" s="37"/>
      <c r="O183" s="37"/>
      <c r="P183" s="37"/>
      <c r="Q183" s="37"/>
      <c r="R183" s="37"/>
      <c r="S183" s="37"/>
      <c r="T183" s="37"/>
      <c r="U183" s="37"/>
      <c r="V183" s="42"/>
    </row>
    <row r="184" spans="1:22" ht="30.6" customHeight="1">
      <c r="A184" s="40"/>
      <c r="B184" s="40"/>
      <c r="C184" s="39"/>
      <c r="D184" s="37"/>
      <c r="E184" s="37"/>
      <c r="F184" s="37"/>
      <c r="G184" s="37"/>
      <c r="H184" s="37"/>
      <c r="I184" s="37"/>
      <c r="J184" s="37"/>
      <c r="K184" s="37"/>
      <c r="L184" s="37"/>
      <c r="M184" s="37"/>
      <c r="N184" s="37"/>
      <c r="O184" s="37"/>
      <c r="P184" s="37"/>
      <c r="Q184" s="37"/>
      <c r="R184" s="37"/>
      <c r="S184" s="37"/>
      <c r="T184" s="37"/>
      <c r="U184" s="37"/>
      <c r="V184" s="42"/>
    </row>
    <row r="185" spans="1:22" ht="30.6" customHeight="1">
      <c r="A185" s="40"/>
      <c r="B185" s="40"/>
      <c r="C185" s="39"/>
      <c r="D185" s="37"/>
      <c r="E185" s="37"/>
      <c r="F185" s="37"/>
      <c r="G185" s="37"/>
      <c r="H185" s="37"/>
      <c r="I185" s="37"/>
      <c r="J185" s="37"/>
      <c r="K185" s="37"/>
      <c r="L185" s="37"/>
      <c r="M185" s="37"/>
      <c r="N185" s="37"/>
      <c r="O185" s="37"/>
      <c r="P185" s="37"/>
      <c r="Q185" s="37"/>
      <c r="R185" s="37"/>
      <c r="S185" s="37"/>
      <c r="T185" s="37"/>
      <c r="U185" s="37"/>
      <c r="V185" s="42"/>
    </row>
    <row r="186" spans="1:22" ht="30.6" customHeight="1">
      <c r="A186" s="40"/>
      <c r="B186" s="40"/>
      <c r="C186" s="39"/>
      <c r="D186" s="37"/>
      <c r="E186" s="37"/>
      <c r="F186" s="37"/>
      <c r="G186" s="37"/>
      <c r="H186" s="37"/>
      <c r="I186" s="37"/>
      <c r="J186" s="37"/>
      <c r="K186" s="37"/>
      <c r="L186" s="37"/>
      <c r="M186" s="37"/>
      <c r="N186" s="37"/>
      <c r="O186" s="37"/>
      <c r="P186" s="37"/>
      <c r="Q186" s="37"/>
      <c r="R186" s="37"/>
      <c r="S186" s="37"/>
      <c r="T186" s="37"/>
      <c r="U186" s="37"/>
      <c r="V186" s="42"/>
    </row>
    <row r="187" spans="1:22" ht="30.6" customHeight="1">
      <c r="A187" s="40"/>
      <c r="B187" s="40"/>
      <c r="C187" s="39"/>
      <c r="D187" s="37"/>
      <c r="E187" s="37"/>
      <c r="F187" s="37"/>
      <c r="G187" s="37"/>
      <c r="H187" s="37"/>
      <c r="I187" s="37"/>
      <c r="J187" s="37"/>
      <c r="K187" s="37"/>
      <c r="L187" s="37"/>
      <c r="M187" s="37"/>
      <c r="N187" s="37"/>
      <c r="O187" s="37"/>
      <c r="P187" s="37"/>
      <c r="Q187" s="37"/>
      <c r="R187" s="37"/>
      <c r="S187" s="37"/>
      <c r="T187" s="37"/>
      <c r="U187" s="37"/>
      <c r="V187" s="42"/>
    </row>
    <row r="188" spans="1:22" ht="30.6" customHeight="1">
      <c r="A188" s="40"/>
      <c r="B188" s="40"/>
      <c r="C188" s="39"/>
      <c r="D188" s="37"/>
      <c r="E188" s="37"/>
      <c r="F188" s="37"/>
      <c r="G188" s="37"/>
      <c r="H188" s="37"/>
      <c r="I188" s="37"/>
      <c r="J188" s="37"/>
      <c r="K188" s="37"/>
      <c r="L188" s="37"/>
      <c r="M188" s="37"/>
      <c r="N188" s="37"/>
      <c r="O188" s="37"/>
      <c r="P188" s="37"/>
      <c r="Q188" s="37"/>
      <c r="R188" s="37"/>
      <c r="S188" s="37"/>
      <c r="T188" s="37"/>
      <c r="U188" s="37"/>
      <c r="V188" s="42"/>
    </row>
    <row r="189" spans="1:22" ht="30.6" customHeight="1">
      <c r="A189" s="40"/>
      <c r="B189" s="40"/>
      <c r="C189" s="39"/>
      <c r="D189" s="37"/>
      <c r="E189" s="37"/>
      <c r="F189" s="37"/>
      <c r="G189" s="37"/>
      <c r="H189" s="37"/>
      <c r="I189" s="37"/>
      <c r="J189" s="37"/>
      <c r="K189" s="37"/>
      <c r="L189" s="37"/>
      <c r="M189" s="37"/>
      <c r="N189" s="37"/>
      <c r="O189" s="37"/>
      <c r="P189" s="37"/>
      <c r="Q189" s="37"/>
      <c r="R189" s="37"/>
      <c r="S189" s="37"/>
      <c r="T189" s="37"/>
      <c r="U189" s="37"/>
      <c r="V189" s="42"/>
    </row>
    <row r="190" spans="1:22" ht="30.6" customHeight="1">
      <c r="A190" s="40"/>
      <c r="B190" s="40"/>
      <c r="C190" s="39"/>
      <c r="D190" s="37"/>
      <c r="E190" s="37"/>
      <c r="F190" s="37"/>
      <c r="G190" s="37"/>
      <c r="H190" s="37"/>
      <c r="I190" s="37"/>
      <c r="J190" s="37"/>
      <c r="K190" s="37"/>
      <c r="L190" s="37"/>
      <c r="M190" s="37"/>
      <c r="N190" s="37"/>
      <c r="O190" s="37"/>
      <c r="P190" s="37"/>
      <c r="Q190" s="37"/>
      <c r="R190" s="37"/>
      <c r="S190" s="37"/>
      <c r="T190" s="37"/>
      <c r="U190" s="37"/>
      <c r="V190" s="42"/>
    </row>
    <row r="191" spans="1:22" ht="30.6" customHeight="1">
      <c r="A191" s="40"/>
      <c r="B191" s="40"/>
      <c r="C191" s="39"/>
      <c r="D191" s="37"/>
      <c r="E191" s="37"/>
      <c r="F191" s="37"/>
      <c r="G191" s="37"/>
      <c r="H191" s="37"/>
      <c r="I191" s="37"/>
      <c r="J191" s="37"/>
      <c r="K191" s="37"/>
      <c r="L191" s="37"/>
      <c r="M191" s="37"/>
      <c r="N191" s="37"/>
      <c r="O191" s="37"/>
      <c r="P191" s="37"/>
      <c r="Q191" s="37"/>
      <c r="R191" s="37"/>
      <c r="S191" s="37"/>
      <c r="T191" s="37"/>
      <c r="U191" s="37"/>
      <c r="V191" s="42"/>
    </row>
    <row r="192" spans="1:22" ht="30.6" customHeight="1">
      <c r="A192" s="40"/>
      <c r="B192" s="40"/>
      <c r="C192" s="39"/>
      <c r="D192" s="37"/>
      <c r="E192" s="37"/>
      <c r="F192" s="37"/>
      <c r="G192" s="37"/>
      <c r="H192" s="37"/>
      <c r="I192" s="37"/>
      <c r="J192" s="37"/>
      <c r="K192" s="37"/>
      <c r="L192" s="37"/>
      <c r="M192" s="37"/>
      <c r="N192" s="37"/>
      <c r="O192" s="37"/>
      <c r="P192" s="37"/>
      <c r="Q192" s="37"/>
      <c r="R192" s="37"/>
      <c r="S192" s="37"/>
      <c r="T192" s="37"/>
      <c r="U192" s="37"/>
      <c r="V192" s="42"/>
    </row>
    <row r="193" spans="1:22" ht="30.6" customHeight="1">
      <c r="A193" s="40"/>
      <c r="B193" s="40"/>
      <c r="C193" s="39"/>
      <c r="D193" s="37"/>
      <c r="E193" s="37"/>
      <c r="F193" s="37"/>
      <c r="G193" s="37"/>
      <c r="H193" s="37"/>
      <c r="I193" s="37"/>
      <c r="J193" s="37"/>
      <c r="K193" s="37"/>
      <c r="L193" s="37"/>
      <c r="M193" s="37"/>
      <c r="N193" s="37"/>
      <c r="O193" s="37"/>
      <c r="P193" s="37"/>
      <c r="Q193" s="37"/>
      <c r="R193" s="37"/>
      <c r="S193" s="37"/>
      <c r="T193" s="37"/>
      <c r="U193" s="37"/>
      <c r="V193" s="42"/>
    </row>
    <row r="194" spans="1:22" ht="30.6" customHeight="1">
      <c r="A194" s="40"/>
      <c r="B194" s="40"/>
      <c r="C194" s="39"/>
      <c r="D194" s="37"/>
      <c r="E194" s="37"/>
      <c r="F194" s="37"/>
      <c r="G194" s="37"/>
      <c r="H194" s="37"/>
      <c r="I194" s="37"/>
      <c r="J194" s="37"/>
      <c r="K194" s="37"/>
      <c r="L194" s="37"/>
      <c r="M194" s="37"/>
      <c r="N194" s="37"/>
      <c r="O194" s="37"/>
      <c r="P194" s="37"/>
      <c r="Q194" s="37"/>
      <c r="R194" s="37"/>
      <c r="S194" s="37"/>
      <c r="T194" s="37"/>
      <c r="U194" s="37"/>
      <c r="V194" s="42"/>
    </row>
    <row r="195" spans="1:22" ht="30.6" customHeight="1">
      <c r="A195" s="40"/>
      <c r="B195" s="40"/>
      <c r="C195" s="39"/>
      <c r="D195" s="37"/>
      <c r="E195" s="37"/>
      <c r="F195" s="37"/>
      <c r="G195" s="37"/>
      <c r="H195" s="37"/>
      <c r="I195" s="37"/>
      <c r="J195" s="37"/>
      <c r="K195" s="37"/>
      <c r="L195" s="37"/>
      <c r="M195" s="37"/>
      <c r="N195" s="37"/>
      <c r="O195" s="37"/>
      <c r="P195" s="37"/>
      <c r="Q195" s="37"/>
      <c r="R195" s="37"/>
      <c r="S195" s="37"/>
      <c r="T195" s="37"/>
      <c r="U195" s="37"/>
      <c r="V195" s="42"/>
    </row>
    <row r="196" spans="1:22" ht="30.6" customHeight="1">
      <c r="A196" s="40"/>
      <c r="B196" s="40"/>
      <c r="C196" s="39"/>
      <c r="D196" s="37"/>
      <c r="E196" s="37"/>
      <c r="F196" s="37"/>
      <c r="G196" s="37"/>
      <c r="H196" s="37"/>
      <c r="I196" s="37"/>
      <c r="J196" s="37"/>
      <c r="K196" s="37"/>
      <c r="L196" s="37"/>
      <c r="M196" s="37"/>
      <c r="N196" s="37"/>
      <c r="O196" s="37"/>
      <c r="P196" s="37"/>
      <c r="Q196" s="37"/>
      <c r="R196" s="37"/>
      <c r="S196" s="37"/>
      <c r="T196" s="37"/>
      <c r="U196" s="37"/>
      <c r="V196" s="42"/>
    </row>
    <row r="197" spans="1:22" ht="30.6" customHeight="1">
      <c r="A197" s="40"/>
      <c r="B197" s="40"/>
      <c r="C197" s="39"/>
      <c r="D197" s="37"/>
      <c r="E197" s="37"/>
      <c r="F197" s="37"/>
      <c r="G197" s="37"/>
      <c r="H197" s="37"/>
      <c r="I197" s="37"/>
      <c r="J197" s="37"/>
      <c r="K197" s="37"/>
      <c r="L197" s="37"/>
      <c r="M197" s="37"/>
      <c r="N197" s="37"/>
      <c r="O197" s="37"/>
      <c r="P197" s="37"/>
      <c r="Q197" s="37"/>
      <c r="R197" s="37"/>
      <c r="S197" s="37"/>
      <c r="T197" s="37"/>
      <c r="U197" s="37"/>
      <c r="V197" s="42"/>
    </row>
    <row r="198" spans="1:22" ht="30.6" customHeight="1">
      <c r="A198" s="40"/>
      <c r="B198" s="40"/>
      <c r="C198" s="39"/>
      <c r="D198" s="37"/>
      <c r="E198" s="37"/>
      <c r="F198" s="37"/>
      <c r="G198" s="37"/>
      <c r="H198" s="37"/>
      <c r="I198" s="37"/>
      <c r="J198" s="37"/>
      <c r="K198" s="37"/>
      <c r="L198" s="37"/>
      <c r="M198" s="37"/>
      <c r="N198" s="37"/>
      <c r="O198" s="37"/>
      <c r="P198" s="37"/>
      <c r="Q198" s="37"/>
      <c r="R198" s="37"/>
      <c r="S198" s="37"/>
      <c r="T198" s="37"/>
      <c r="U198" s="37"/>
      <c r="V198" s="42"/>
    </row>
    <row r="199" spans="1:22" ht="30.6" customHeight="1">
      <c r="A199" s="40"/>
      <c r="B199" s="40"/>
      <c r="C199" s="39"/>
      <c r="D199" s="37"/>
      <c r="E199" s="37"/>
      <c r="F199" s="37"/>
      <c r="G199" s="37"/>
      <c r="H199" s="37"/>
      <c r="I199" s="37"/>
      <c r="J199" s="37"/>
      <c r="K199" s="37"/>
      <c r="L199" s="37"/>
      <c r="M199" s="37"/>
      <c r="N199" s="37"/>
      <c r="O199" s="37"/>
      <c r="P199" s="37"/>
      <c r="Q199" s="37"/>
      <c r="R199" s="37"/>
      <c r="S199" s="37"/>
      <c r="T199" s="37"/>
      <c r="U199" s="37"/>
      <c r="V199" s="42"/>
    </row>
    <row r="200" spans="1:22" ht="30.6" customHeight="1">
      <c r="A200" s="40"/>
      <c r="B200" s="40"/>
      <c r="C200" s="39"/>
      <c r="D200" s="37"/>
      <c r="E200" s="37"/>
      <c r="F200" s="37"/>
      <c r="G200" s="37"/>
      <c r="H200" s="37"/>
      <c r="I200" s="37"/>
      <c r="J200" s="37"/>
      <c r="K200" s="37"/>
      <c r="L200" s="37"/>
      <c r="M200" s="37"/>
      <c r="N200" s="37"/>
      <c r="O200" s="37"/>
      <c r="P200" s="37"/>
      <c r="Q200" s="37"/>
      <c r="R200" s="37"/>
      <c r="S200" s="37"/>
      <c r="T200" s="37"/>
      <c r="U200" s="37"/>
      <c r="V200" s="42"/>
    </row>
    <row r="201" spans="1:22" ht="30.6" customHeight="1">
      <c r="A201" s="40"/>
      <c r="B201" s="40"/>
      <c r="C201" s="39"/>
      <c r="D201" s="37"/>
      <c r="E201" s="37"/>
      <c r="F201" s="37"/>
      <c r="G201" s="37"/>
      <c r="H201" s="37"/>
      <c r="I201" s="37"/>
      <c r="J201" s="37"/>
      <c r="K201" s="37"/>
      <c r="L201" s="37"/>
      <c r="M201" s="37"/>
      <c r="N201" s="37"/>
      <c r="O201" s="37"/>
      <c r="P201" s="37"/>
      <c r="Q201" s="37"/>
      <c r="R201" s="37"/>
      <c r="S201" s="37"/>
      <c r="T201" s="37"/>
      <c r="U201" s="37"/>
      <c r="V201" s="42"/>
    </row>
    <row r="202" spans="1:22" ht="30.6" customHeight="1">
      <c r="A202" s="40"/>
      <c r="B202" s="40"/>
      <c r="C202" s="39"/>
      <c r="D202" s="37"/>
      <c r="E202" s="37"/>
      <c r="F202" s="37"/>
      <c r="G202" s="37"/>
      <c r="H202" s="37"/>
      <c r="I202" s="37"/>
      <c r="J202" s="37"/>
      <c r="K202" s="37"/>
      <c r="L202" s="37"/>
      <c r="M202" s="37"/>
      <c r="N202" s="37"/>
      <c r="O202" s="37"/>
      <c r="P202" s="37"/>
      <c r="Q202" s="37"/>
      <c r="R202" s="37"/>
      <c r="S202" s="37"/>
      <c r="T202" s="37"/>
      <c r="U202" s="37"/>
      <c r="V202" s="42"/>
    </row>
    <row r="203" spans="1:22" ht="30.6" customHeight="1">
      <c r="A203" s="40"/>
      <c r="B203" s="40"/>
      <c r="C203" s="39"/>
      <c r="D203" s="37"/>
      <c r="E203" s="37"/>
      <c r="F203" s="37"/>
      <c r="G203" s="37"/>
      <c r="H203" s="37"/>
      <c r="I203" s="37"/>
      <c r="J203" s="37"/>
      <c r="K203" s="37"/>
      <c r="L203" s="37"/>
      <c r="M203" s="37"/>
      <c r="N203" s="37"/>
      <c r="O203" s="37"/>
      <c r="P203" s="37"/>
      <c r="Q203" s="37"/>
      <c r="R203" s="37"/>
      <c r="S203" s="37"/>
      <c r="T203" s="37"/>
      <c r="U203" s="37"/>
      <c r="V203" s="42"/>
    </row>
    <row r="204" spans="1:22" ht="30.6" customHeight="1">
      <c r="A204" s="40"/>
      <c r="B204" s="40"/>
      <c r="C204" s="39"/>
      <c r="D204" s="37"/>
      <c r="E204" s="37"/>
      <c r="F204" s="37"/>
      <c r="G204" s="37"/>
      <c r="H204" s="37"/>
      <c r="I204" s="37"/>
      <c r="J204" s="37"/>
      <c r="K204" s="37"/>
      <c r="L204" s="37"/>
      <c r="M204" s="37"/>
      <c r="N204" s="37"/>
      <c r="O204" s="37"/>
      <c r="P204" s="37"/>
      <c r="Q204" s="37"/>
      <c r="R204" s="37"/>
      <c r="S204" s="37"/>
      <c r="T204" s="37"/>
      <c r="U204" s="37"/>
      <c r="V204" s="42"/>
    </row>
    <row r="205" spans="1:22" ht="30.6" customHeight="1">
      <c r="A205" s="40"/>
      <c r="B205" s="40"/>
      <c r="C205" s="39"/>
      <c r="D205" s="37"/>
      <c r="E205" s="37"/>
      <c r="F205" s="37"/>
      <c r="G205" s="37"/>
      <c r="H205" s="37"/>
      <c r="I205" s="37"/>
      <c r="J205" s="37"/>
      <c r="K205" s="37"/>
      <c r="L205" s="37"/>
      <c r="M205" s="37"/>
      <c r="N205" s="37"/>
      <c r="O205" s="37"/>
      <c r="P205" s="37"/>
      <c r="Q205" s="37"/>
      <c r="R205" s="37"/>
      <c r="S205" s="37"/>
      <c r="T205" s="37"/>
      <c r="U205" s="37"/>
      <c r="V205" s="42"/>
    </row>
    <row r="206" spans="1:22" ht="30.6" customHeight="1">
      <c r="A206" s="40"/>
      <c r="B206" s="40"/>
      <c r="C206" s="39"/>
      <c r="D206" s="37"/>
      <c r="E206" s="37"/>
      <c r="F206" s="37"/>
      <c r="G206" s="37"/>
      <c r="H206" s="37"/>
      <c r="I206" s="37"/>
      <c r="J206" s="37"/>
      <c r="K206" s="37"/>
      <c r="L206" s="37"/>
      <c r="M206" s="37"/>
      <c r="N206" s="37"/>
      <c r="O206" s="37"/>
      <c r="P206" s="37"/>
      <c r="Q206" s="37"/>
      <c r="R206" s="37"/>
      <c r="S206" s="37"/>
      <c r="T206" s="37"/>
      <c r="U206" s="37"/>
      <c r="V206" s="42"/>
    </row>
    <row r="207" spans="1:22" ht="30.6" customHeight="1">
      <c r="A207" s="40"/>
      <c r="B207" s="40"/>
      <c r="C207" s="39"/>
      <c r="D207" s="37"/>
      <c r="E207" s="37"/>
      <c r="F207" s="37"/>
      <c r="G207" s="37"/>
      <c r="H207" s="37"/>
      <c r="I207" s="37"/>
      <c r="J207" s="37"/>
      <c r="K207" s="37"/>
      <c r="L207" s="37"/>
      <c r="M207" s="37"/>
      <c r="N207" s="37"/>
      <c r="O207" s="37"/>
      <c r="P207" s="37"/>
      <c r="Q207" s="37"/>
      <c r="R207" s="37"/>
      <c r="S207" s="37"/>
      <c r="T207" s="37"/>
      <c r="U207" s="37"/>
      <c r="V207" s="42"/>
    </row>
    <row r="208" spans="1:22" ht="30.6" customHeight="1">
      <c r="A208" s="40"/>
      <c r="B208" s="40"/>
      <c r="C208" s="39"/>
      <c r="D208" s="37"/>
      <c r="E208" s="37"/>
      <c r="F208" s="37"/>
      <c r="G208" s="37"/>
      <c r="H208" s="37"/>
      <c r="I208" s="37"/>
      <c r="J208" s="37"/>
      <c r="K208" s="37"/>
      <c r="L208" s="37"/>
      <c r="M208" s="37"/>
      <c r="N208" s="37"/>
      <c r="O208" s="37"/>
      <c r="P208" s="37"/>
      <c r="Q208" s="37"/>
      <c r="R208" s="37"/>
      <c r="S208" s="37"/>
      <c r="T208" s="37"/>
      <c r="U208" s="37"/>
      <c r="V208" s="42"/>
    </row>
    <row r="209" spans="1:22" ht="30.6" customHeight="1">
      <c r="A209" s="40"/>
      <c r="B209" s="40"/>
      <c r="C209" s="39"/>
      <c r="D209" s="37"/>
      <c r="E209" s="37"/>
      <c r="F209" s="37"/>
      <c r="G209" s="37"/>
      <c r="H209" s="37"/>
      <c r="I209" s="37"/>
      <c r="J209" s="37"/>
      <c r="K209" s="37"/>
      <c r="L209" s="37"/>
      <c r="M209" s="37"/>
      <c r="N209" s="37"/>
      <c r="O209" s="37"/>
      <c r="P209" s="37"/>
      <c r="Q209" s="37"/>
      <c r="R209" s="37"/>
      <c r="S209" s="37"/>
      <c r="T209" s="37"/>
      <c r="U209" s="37"/>
      <c r="V209" s="42"/>
    </row>
    <row r="210" spans="1:22" ht="30.6" customHeight="1">
      <c r="A210" s="40"/>
      <c r="B210" s="40"/>
      <c r="C210" s="39"/>
      <c r="D210" s="37"/>
      <c r="E210" s="37"/>
      <c r="F210" s="37"/>
      <c r="G210" s="37"/>
      <c r="H210" s="37"/>
      <c r="I210" s="37"/>
      <c r="J210" s="37"/>
      <c r="K210" s="37"/>
      <c r="L210" s="37"/>
      <c r="M210" s="37"/>
      <c r="N210" s="37"/>
      <c r="O210" s="37"/>
      <c r="P210" s="37"/>
      <c r="Q210" s="37"/>
      <c r="R210" s="37"/>
      <c r="S210" s="37"/>
      <c r="T210" s="37"/>
      <c r="U210" s="37"/>
      <c r="V210" s="42"/>
    </row>
    <row r="211" spans="1:22" ht="30.6" customHeight="1">
      <c r="A211" s="40"/>
      <c r="B211" s="40"/>
      <c r="C211" s="39"/>
      <c r="D211" s="37"/>
      <c r="E211" s="37"/>
      <c r="F211" s="37"/>
      <c r="G211" s="37"/>
      <c r="H211" s="37"/>
      <c r="I211" s="37"/>
      <c r="J211" s="37"/>
      <c r="K211" s="37"/>
      <c r="L211" s="37"/>
      <c r="M211" s="37"/>
      <c r="N211" s="37"/>
      <c r="O211" s="37"/>
      <c r="P211" s="37"/>
      <c r="Q211" s="37"/>
      <c r="R211" s="37"/>
      <c r="S211" s="37"/>
      <c r="T211" s="37"/>
      <c r="U211" s="37"/>
      <c r="V211" s="42"/>
    </row>
    <row r="212" spans="1:22" ht="30.6" customHeight="1">
      <c r="A212" s="40"/>
      <c r="B212" s="40"/>
      <c r="C212" s="39"/>
      <c r="D212" s="37"/>
      <c r="E212" s="37"/>
      <c r="F212" s="37"/>
      <c r="G212" s="37"/>
      <c r="H212" s="37"/>
      <c r="I212" s="37"/>
      <c r="J212" s="37"/>
      <c r="K212" s="37"/>
      <c r="L212" s="37"/>
      <c r="M212" s="37"/>
      <c r="N212" s="37"/>
      <c r="O212" s="37"/>
      <c r="P212" s="37"/>
      <c r="Q212" s="37"/>
      <c r="R212" s="37"/>
      <c r="S212" s="37"/>
      <c r="T212" s="37"/>
      <c r="U212" s="37"/>
      <c r="V212" s="42"/>
    </row>
    <row r="213" spans="1:22" ht="30.6" customHeight="1">
      <c r="A213" s="40"/>
      <c r="B213" s="40"/>
      <c r="C213" s="39"/>
      <c r="D213" s="37"/>
      <c r="E213" s="37"/>
      <c r="F213" s="37"/>
      <c r="G213" s="37"/>
      <c r="H213" s="37"/>
      <c r="I213" s="37"/>
      <c r="J213" s="37"/>
      <c r="K213" s="37"/>
      <c r="L213" s="37"/>
      <c r="M213" s="37"/>
      <c r="N213" s="37"/>
      <c r="O213" s="37"/>
      <c r="P213" s="37"/>
      <c r="Q213" s="37"/>
      <c r="R213" s="37"/>
      <c r="S213" s="37"/>
      <c r="T213" s="37"/>
      <c r="U213" s="37"/>
      <c r="V213" s="42"/>
    </row>
    <row r="214" spans="1:22" ht="30.6" customHeight="1">
      <c r="A214" s="40">
        <f>'S5 Maquette'!B194</f>
        <v>0</v>
      </c>
      <c r="B214" s="40">
        <f>'S5 Maquette'!C194</f>
        <v>0</v>
      </c>
      <c r="C214" s="39">
        <f>'S5 Maquette'!F194</f>
        <v>0</v>
      </c>
      <c r="D214" s="37"/>
      <c r="E214" s="37"/>
      <c r="F214" s="37"/>
      <c r="G214" s="37"/>
      <c r="H214" s="37"/>
      <c r="I214" s="37"/>
      <c r="J214" s="37"/>
      <c r="K214" s="37"/>
      <c r="L214" s="37"/>
      <c r="M214" s="37"/>
      <c r="N214" s="37"/>
      <c r="O214" s="37"/>
      <c r="P214" s="37"/>
      <c r="Q214" s="37"/>
      <c r="R214" s="37"/>
      <c r="S214" s="37"/>
      <c r="T214" s="37"/>
      <c r="U214" s="37"/>
      <c r="V214" s="42"/>
    </row>
    <row r="215" spans="1:22" ht="30.6" customHeight="1">
      <c r="A215" s="40">
        <f>'S5 Maquette'!B195</f>
        <v>0</v>
      </c>
      <c r="B215" s="40">
        <f>'S5 Maquette'!C195</f>
        <v>0</v>
      </c>
      <c r="C215" s="39">
        <f>'S5 Maquette'!F195</f>
        <v>0</v>
      </c>
      <c r="D215" s="37"/>
      <c r="E215" s="37"/>
      <c r="F215" s="37"/>
      <c r="G215" s="37"/>
      <c r="H215" s="37"/>
      <c r="I215" s="37"/>
      <c r="J215" s="37"/>
      <c r="K215" s="37"/>
      <c r="L215" s="37"/>
      <c r="M215" s="37"/>
      <c r="N215" s="37"/>
      <c r="O215" s="37"/>
      <c r="P215" s="37"/>
      <c r="Q215" s="37"/>
      <c r="R215" s="37"/>
      <c r="S215" s="37"/>
      <c r="T215" s="37"/>
      <c r="U215" s="37"/>
      <c r="V215" s="42"/>
    </row>
    <row r="216" spans="1:22" ht="30.6" customHeight="1">
      <c r="A216" s="40">
        <f>'S5 Maquette'!B196</f>
        <v>0</v>
      </c>
      <c r="B216" s="40">
        <f>'S5 Maquette'!C196</f>
        <v>0</v>
      </c>
      <c r="C216" s="39">
        <f>'S5 Maquette'!F196</f>
        <v>0</v>
      </c>
      <c r="D216" s="37"/>
      <c r="E216" s="37"/>
      <c r="F216" s="37"/>
      <c r="G216" s="37"/>
      <c r="H216" s="37"/>
      <c r="I216" s="37"/>
      <c r="J216" s="37"/>
      <c r="K216" s="37"/>
      <c r="L216" s="37"/>
      <c r="M216" s="37"/>
      <c r="N216" s="37"/>
      <c r="O216" s="37"/>
      <c r="P216" s="37"/>
      <c r="Q216" s="37"/>
      <c r="R216" s="37"/>
      <c r="S216" s="37"/>
      <c r="T216" s="37"/>
      <c r="U216" s="37"/>
      <c r="V216" s="42"/>
    </row>
    <row r="217" spans="1:22" ht="30.6" customHeight="1">
      <c r="A217" s="40">
        <f>'S5 Maquette'!B197</f>
        <v>0</v>
      </c>
      <c r="B217" s="40">
        <f>'S5 Maquette'!C197</f>
        <v>0</v>
      </c>
      <c r="C217" s="39">
        <f>'S5 Maquette'!F197</f>
        <v>0</v>
      </c>
      <c r="D217" s="37"/>
      <c r="E217" s="37"/>
      <c r="F217" s="37"/>
      <c r="G217" s="37"/>
      <c r="H217" s="37"/>
      <c r="I217" s="37"/>
      <c r="J217" s="37"/>
      <c r="K217" s="37"/>
      <c r="L217" s="37"/>
      <c r="M217" s="37"/>
      <c r="N217" s="37"/>
      <c r="O217" s="37"/>
      <c r="P217" s="37"/>
      <c r="Q217" s="37"/>
      <c r="R217" s="37"/>
      <c r="S217" s="37"/>
      <c r="T217" s="37"/>
      <c r="U217" s="37"/>
      <c r="V217" s="42"/>
    </row>
    <row r="218" spans="1:22" ht="30.6" customHeight="1">
      <c r="A218" s="40">
        <f>'S5 Maquette'!B198</f>
        <v>0</v>
      </c>
      <c r="B218" s="40">
        <f>'S5 Maquette'!C198</f>
        <v>0</v>
      </c>
      <c r="C218" s="39">
        <f>'S5 Maquette'!F198</f>
        <v>0</v>
      </c>
      <c r="D218" s="37"/>
      <c r="E218" s="37"/>
      <c r="F218" s="37"/>
      <c r="G218" s="37"/>
      <c r="H218" s="37"/>
      <c r="I218" s="37"/>
      <c r="J218" s="37"/>
      <c r="K218" s="37"/>
      <c r="L218" s="37"/>
      <c r="M218" s="37"/>
      <c r="N218" s="37"/>
      <c r="O218" s="37"/>
      <c r="P218" s="37"/>
      <c r="Q218" s="37"/>
      <c r="R218" s="37"/>
      <c r="S218" s="37"/>
      <c r="T218" s="37"/>
      <c r="U218" s="37"/>
      <c r="V218" s="42"/>
    </row>
    <row r="219" spans="1:22" ht="30.6" customHeight="1">
      <c r="A219" s="40">
        <f>'S5 Maquette'!B199</f>
        <v>0</v>
      </c>
      <c r="B219" s="40">
        <f>'S5 Maquette'!C199</f>
        <v>0</v>
      </c>
      <c r="C219" s="39">
        <f>'S5 Maquette'!F199</f>
        <v>0</v>
      </c>
      <c r="D219" s="37"/>
      <c r="E219" s="37"/>
      <c r="F219" s="37"/>
      <c r="G219" s="37"/>
      <c r="H219" s="37"/>
      <c r="I219" s="37"/>
      <c r="J219" s="37"/>
      <c r="K219" s="37"/>
      <c r="L219" s="37"/>
      <c r="M219" s="37"/>
      <c r="N219" s="37"/>
      <c r="O219" s="37"/>
      <c r="P219" s="37"/>
      <c r="Q219" s="37"/>
      <c r="R219" s="37"/>
      <c r="S219" s="37"/>
      <c r="T219" s="37"/>
      <c r="U219" s="37"/>
      <c r="V219" s="42"/>
    </row>
    <row r="220" spans="1:22" ht="30.6" customHeight="1">
      <c r="A220" s="40">
        <f>'S5 Maquette'!B200</f>
        <v>0</v>
      </c>
      <c r="B220" s="40">
        <f>'S5 Maquette'!C200</f>
        <v>0</v>
      </c>
      <c r="C220" s="39">
        <f>'S5 Maquette'!F200</f>
        <v>0</v>
      </c>
      <c r="D220" s="37"/>
      <c r="E220" s="37"/>
      <c r="F220" s="37"/>
      <c r="G220" s="37"/>
      <c r="H220" s="37"/>
      <c r="I220" s="37"/>
      <c r="J220" s="37"/>
      <c r="K220" s="37"/>
      <c r="L220" s="37"/>
      <c r="M220" s="37"/>
      <c r="N220" s="37"/>
      <c r="O220" s="37"/>
      <c r="P220" s="37"/>
      <c r="Q220" s="37"/>
      <c r="R220" s="37"/>
      <c r="S220" s="37"/>
      <c r="T220" s="37"/>
      <c r="U220" s="37"/>
      <c r="V220" s="42"/>
    </row>
    <row r="221" spans="1:22" ht="30.6" customHeight="1">
      <c r="A221" s="40">
        <f>'S5 Maquette'!B201</f>
        <v>0</v>
      </c>
      <c r="B221" s="40">
        <f>'S5 Maquette'!C201</f>
        <v>0</v>
      </c>
      <c r="C221" s="39">
        <f>'S5 Maquette'!F201</f>
        <v>0</v>
      </c>
      <c r="D221" s="37"/>
      <c r="E221" s="37"/>
      <c r="F221" s="37"/>
      <c r="G221" s="37"/>
      <c r="H221" s="37"/>
      <c r="I221" s="37"/>
      <c r="J221" s="37"/>
      <c r="K221" s="37"/>
      <c r="L221" s="37"/>
      <c r="M221" s="37"/>
      <c r="N221" s="37"/>
      <c r="O221" s="37"/>
      <c r="P221" s="37"/>
      <c r="Q221" s="37"/>
      <c r="R221" s="37"/>
      <c r="S221" s="37"/>
      <c r="T221" s="37"/>
      <c r="U221" s="37"/>
      <c r="V221" s="42"/>
    </row>
    <row r="222" spans="1:22" ht="30.6" customHeight="1">
      <c r="A222" s="40">
        <f>'S5 Maquette'!B202</f>
        <v>0</v>
      </c>
      <c r="B222" s="40">
        <f>'S5 Maquette'!C202</f>
        <v>0</v>
      </c>
      <c r="C222" s="39">
        <f>'S5 Maquette'!F202</f>
        <v>0</v>
      </c>
      <c r="D222" s="37"/>
      <c r="E222" s="37"/>
      <c r="F222" s="37"/>
      <c r="G222" s="37"/>
      <c r="H222" s="37"/>
      <c r="I222" s="37"/>
      <c r="J222" s="37"/>
      <c r="K222" s="37"/>
      <c r="L222" s="37"/>
      <c r="M222" s="37"/>
      <c r="N222" s="37"/>
      <c r="O222" s="37"/>
      <c r="P222" s="37"/>
      <c r="Q222" s="37"/>
      <c r="R222" s="37"/>
      <c r="S222" s="37"/>
      <c r="T222" s="37"/>
      <c r="U222" s="37"/>
      <c r="V222" s="42"/>
    </row>
    <row r="223" spans="1:22" ht="30.6" customHeight="1">
      <c r="A223" s="40">
        <f>'S5 Maquette'!B203</f>
        <v>0</v>
      </c>
      <c r="B223" s="40">
        <f>'S5 Maquette'!C203</f>
        <v>0</v>
      </c>
      <c r="C223" s="39">
        <f>'S5 Maquette'!F203</f>
        <v>0</v>
      </c>
      <c r="D223" s="37"/>
      <c r="E223" s="37"/>
      <c r="F223" s="37"/>
      <c r="G223" s="37"/>
      <c r="H223" s="37"/>
      <c r="I223" s="37"/>
      <c r="J223" s="37"/>
      <c r="K223" s="37"/>
      <c r="L223" s="37"/>
      <c r="M223" s="37"/>
      <c r="N223" s="37"/>
      <c r="O223" s="37"/>
      <c r="P223" s="37"/>
      <c r="Q223" s="37"/>
      <c r="R223" s="37"/>
      <c r="S223" s="37"/>
      <c r="T223" s="37"/>
      <c r="U223" s="37"/>
      <c r="V223" s="42"/>
    </row>
    <row r="224" spans="1:22" ht="30.6" customHeight="1">
      <c r="A224" s="40">
        <f>'S5 Maquette'!B204</f>
        <v>0</v>
      </c>
      <c r="B224" s="40">
        <f>'S5 Maquette'!C204</f>
        <v>0</v>
      </c>
      <c r="C224" s="39">
        <f>'S5 Maquette'!F204</f>
        <v>0</v>
      </c>
      <c r="D224" s="37"/>
      <c r="E224" s="37"/>
      <c r="F224" s="37"/>
      <c r="G224" s="37"/>
      <c r="H224" s="37"/>
      <c r="I224" s="37"/>
      <c r="J224" s="37"/>
      <c r="K224" s="37"/>
      <c r="L224" s="37"/>
      <c r="M224" s="37"/>
      <c r="N224" s="37"/>
      <c r="O224" s="37"/>
      <c r="P224" s="37"/>
      <c r="Q224" s="37"/>
      <c r="R224" s="37"/>
      <c r="S224" s="37"/>
      <c r="T224" s="37"/>
      <c r="U224" s="37"/>
      <c r="V224" s="42"/>
    </row>
    <row r="225" spans="1:22" ht="30.6" customHeight="1">
      <c r="A225" s="40">
        <f>'S5 Maquette'!B205</f>
        <v>0</v>
      </c>
      <c r="B225" s="40">
        <f>'S5 Maquette'!C205</f>
        <v>0</v>
      </c>
      <c r="C225" s="39">
        <f>'S5 Maquette'!F205</f>
        <v>0</v>
      </c>
      <c r="D225" s="37"/>
      <c r="E225" s="37"/>
      <c r="F225" s="37"/>
      <c r="G225" s="37"/>
      <c r="H225" s="37"/>
      <c r="I225" s="37"/>
      <c r="J225" s="37"/>
      <c r="K225" s="37"/>
      <c r="L225" s="37"/>
      <c r="M225" s="37"/>
      <c r="N225" s="37"/>
      <c r="O225" s="37"/>
      <c r="P225" s="37"/>
      <c r="Q225" s="37"/>
      <c r="R225" s="37"/>
      <c r="S225" s="37"/>
      <c r="T225" s="37"/>
      <c r="U225" s="37"/>
      <c r="V225" s="42"/>
    </row>
    <row r="226" spans="1:22" ht="30.6" customHeight="1">
      <c r="A226" s="40">
        <f>'S5 Maquette'!B206</f>
        <v>0</v>
      </c>
      <c r="B226" s="40">
        <f>'S5 Maquette'!C206</f>
        <v>0</v>
      </c>
      <c r="C226" s="39">
        <f>'S5 Maquette'!F206</f>
        <v>0</v>
      </c>
      <c r="D226" s="37"/>
      <c r="E226" s="37"/>
      <c r="F226" s="37"/>
      <c r="G226" s="37"/>
      <c r="H226" s="37"/>
      <c r="I226" s="37"/>
      <c r="J226" s="37"/>
      <c r="K226" s="37"/>
      <c r="L226" s="37"/>
      <c r="M226" s="37"/>
      <c r="N226" s="37"/>
      <c r="O226" s="37"/>
      <c r="P226" s="37"/>
      <c r="Q226" s="37"/>
      <c r="R226" s="37"/>
      <c r="S226" s="37"/>
      <c r="T226" s="37"/>
      <c r="U226" s="37"/>
      <c r="V226" s="42"/>
    </row>
    <row r="227" spans="1:22" ht="30.6" customHeight="1">
      <c r="A227" s="40">
        <f>'S5 Maquette'!B207</f>
        <v>0</v>
      </c>
      <c r="B227" s="40">
        <f>'S5 Maquette'!C207</f>
        <v>0</v>
      </c>
      <c r="C227" s="39">
        <f>'S5 Maquette'!F207</f>
        <v>0</v>
      </c>
      <c r="D227" s="37"/>
      <c r="E227" s="37"/>
      <c r="F227" s="37"/>
      <c r="G227" s="37"/>
      <c r="H227" s="37"/>
      <c r="I227" s="37"/>
      <c r="J227" s="37"/>
      <c r="K227" s="37"/>
      <c r="L227" s="37"/>
      <c r="M227" s="37"/>
      <c r="N227" s="37"/>
      <c r="O227" s="37"/>
      <c r="P227" s="37"/>
      <c r="Q227" s="37"/>
      <c r="R227" s="37"/>
      <c r="S227" s="37"/>
      <c r="T227" s="37"/>
      <c r="U227" s="37"/>
      <c r="V227" s="42"/>
    </row>
    <row r="228" spans="1:22" ht="30.6" customHeight="1">
      <c r="A228" s="40">
        <f>'S5 Maquette'!B208</f>
        <v>0</v>
      </c>
      <c r="B228" s="40">
        <f>'S5 Maquette'!C208</f>
        <v>0</v>
      </c>
      <c r="C228" s="39">
        <f>'S5 Maquette'!F208</f>
        <v>0</v>
      </c>
      <c r="D228" s="37"/>
      <c r="E228" s="37"/>
      <c r="F228" s="37"/>
      <c r="G228" s="37"/>
      <c r="H228" s="37"/>
      <c r="I228" s="37"/>
      <c r="J228" s="37"/>
      <c r="K228" s="37"/>
      <c r="L228" s="37"/>
      <c r="M228" s="37"/>
      <c r="N228" s="37"/>
      <c r="O228" s="37"/>
      <c r="P228" s="37"/>
      <c r="Q228" s="37"/>
      <c r="R228" s="37"/>
      <c r="S228" s="37"/>
      <c r="T228" s="37"/>
      <c r="U228" s="37"/>
      <c r="V228" s="42"/>
    </row>
    <row r="229" spans="1:22" ht="30.6" customHeight="1">
      <c r="A229" s="40">
        <f>'S5 Maquette'!B209</f>
        <v>0</v>
      </c>
      <c r="B229" s="40">
        <f>'S5 Maquette'!C209</f>
        <v>0</v>
      </c>
      <c r="C229" s="39">
        <f>'S5 Maquette'!F209</f>
        <v>0</v>
      </c>
      <c r="D229" s="37"/>
      <c r="E229" s="37"/>
      <c r="F229" s="37"/>
      <c r="G229" s="37"/>
      <c r="H229" s="37"/>
      <c r="I229" s="37"/>
      <c r="J229" s="37"/>
      <c r="K229" s="37"/>
      <c r="L229" s="37"/>
      <c r="M229" s="37"/>
      <c r="N229" s="37"/>
      <c r="O229" s="37"/>
      <c r="P229" s="37"/>
      <c r="Q229" s="37"/>
      <c r="R229" s="37"/>
      <c r="S229" s="37"/>
      <c r="T229" s="37"/>
      <c r="U229" s="37"/>
      <c r="V229" s="42"/>
    </row>
    <row r="230" spans="1:22" ht="30.6" customHeight="1">
      <c r="A230" s="40">
        <f>'S5 Maquette'!B210</f>
        <v>0</v>
      </c>
      <c r="B230" s="40">
        <f>'S5 Maquette'!C210</f>
        <v>0</v>
      </c>
      <c r="C230" s="39">
        <f>'S5 Maquette'!F210</f>
        <v>0</v>
      </c>
      <c r="D230" s="37"/>
      <c r="E230" s="37"/>
      <c r="F230" s="37"/>
      <c r="G230" s="37"/>
      <c r="H230" s="37"/>
      <c r="I230" s="37"/>
      <c r="J230" s="37"/>
      <c r="K230" s="37"/>
      <c r="L230" s="37"/>
      <c r="M230" s="37"/>
      <c r="N230" s="37"/>
      <c r="O230" s="37"/>
      <c r="P230" s="37"/>
      <c r="Q230" s="37"/>
      <c r="R230" s="37"/>
      <c r="S230" s="37"/>
      <c r="T230" s="37"/>
      <c r="U230" s="37"/>
      <c r="V230" s="42"/>
    </row>
    <row r="231" spans="1:22" ht="30.6" customHeight="1">
      <c r="A231" s="40">
        <f>'S5 Maquette'!B211</f>
        <v>0</v>
      </c>
      <c r="B231" s="40">
        <f>'S5 Maquette'!C211</f>
        <v>0</v>
      </c>
      <c r="C231" s="39">
        <f>'S5 Maquette'!F211</f>
        <v>0</v>
      </c>
      <c r="D231" s="37"/>
      <c r="E231" s="37"/>
      <c r="F231" s="37"/>
      <c r="G231" s="37"/>
      <c r="H231" s="37"/>
      <c r="I231" s="37"/>
      <c r="J231" s="37"/>
      <c r="K231" s="37"/>
      <c r="L231" s="37"/>
      <c r="M231" s="37"/>
      <c r="N231" s="37"/>
      <c r="O231" s="37"/>
      <c r="P231" s="37"/>
      <c r="Q231" s="37"/>
      <c r="R231" s="37"/>
      <c r="S231" s="37"/>
      <c r="T231" s="37"/>
      <c r="U231" s="37"/>
      <c r="V231" s="42"/>
    </row>
    <row r="232" spans="1:22" ht="30.6" customHeight="1">
      <c r="A232" s="40">
        <f>'S5 Maquette'!B212</f>
        <v>0</v>
      </c>
      <c r="B232" s="40">
        <f>'S5 Maquette'!C212</f>
        <v>0</v>
      </c>
      <c r="C232" s="39">
        <f>'S5 Maquette'!F212</f>
        <v>0</v>
      </c>
      <c r="D232" s="37"/>
      <c r="E232" s="37"/>
      <c r="F232" s="37"/>
      <c r="G232" s="37"/>
      <c r="H232" s="37"/>
      <c r="I232" s="37"/>
      <c r="J232" s="37"/>
      <c r="K232" s="37"/>
      <c r="L232" s="37"/>
      <c r="M232" s="37"/>
      <c r="N232" s="37"/>
      <c r="O232" s="37"/>
      <c r="P232" s="37"/>
      <c r="Q232" s="37"/>
      <c r="R232" s="37"/>
      <c r="S232" s="37"/>
      <c r="T232" s="37"/>
      <c r="U232" s="37"/>
      <c r="V232" s="42"/>
    </row>
    <row r="233" spans="1:22" ht="30.6" customHeight="1">
      <c r="A233" s="40">
        <f>'S5 Maquette'!B213</f>
        <v>0</v>
      </c>
      <c r="B233" s="40">
        <f>'S5 Maquette'!C213</f>
        <v>0</v>
      </c>
      <c r="C233" s="39">
        <f>'S5 Maquette'!F213</f>
        <v>0</v>
      </c>
      <c r="D233" s="37"/>
      <c r="E233" s="37"/>
      <c r="F233" s="37"/>
      <c r="G233" s="37"/>
      <c r="H233" s="37"/>
      <c r="I233" s="37"/>
      <c r="J233" s="37"/>
      <c r="K233" s="37"/>
      <c r="L233" s="37"/>
      <c r="M233" s="37"/>
      <c r="N233" s="37"/>
      <c r="O233" s="37"/>
      <c r="P233" s="37"/>
      <c r="Q233" s="37"/>
      <c r="R233" s="37"/>
      <c r="S233" s="37"/>
      <c r="T233" s="37"/>
      <c r="U233" s="37"/>
      <c r="V233" s="42"/>
    </row>
    <row r="234" spans="1:22" ht="30.6" customHeight="1">
      <c r="A234" s="40">
        <f>'S5 Maquette'!B214</f>
        <v>0</v>
      </c>
      <c r="B234" s="40">
        <f>'S5 Maquette'!C214</f>
        <v>0</v>
      </c>
      <c r="C234" s="39">
        <f>'S5 Maquette'!F214</f>
        <v>0</v>
      </c>
      <c r="D234" s="37"/>
      <c r="E234" s="37"/>
      <c r="F234" s="37"/>
      <c r="G234" s="37"/>
      <c r="H234" s="37"/>
      <c r="I234" s="37"/>
      <c r="J234" s="37"/>
      <c r="K234" s="37"/>
      <c r="L234" s="37"/>
      <c r="M234" s="37"/>
      <c r="N234" s="37"/>
      <c r="O234" s="37"/>
      <c r="P234" s="37"/>
      <c r="Q234" s="37"/>
      <c r="R234" s="37"/>
      <c r="S234" s="37"/>
      <c r="T234" s="37"/>
      <c r="U234" s="37"/>
      <c r="V234" s="42"/>
    </row>
    <row r="235" spans="1:22" ht="30.6" customHeight="1">
      <c r="A235" s="40">
        <f>'S5 Maquette'!B215</f>
        <v>0</v>
      </c>
      <c r="B235" s="40">
        <f>'S5 Maquette'!C215</f>
        <v>0</v>
      </c>
      <c r="C235" s="39">
        <f>'S5 Maquette'!F215</f>
        <v>0</v>
      </c>
      <c r="D235" s="37"/>
      <c r="E235" s="37"/>
      <c r="F235" s="37"/>
      <c r="G235" s="37"/>
      <c r="H235" s="37"/>
      <c r="I235" s="37"/>
      <c r="J235" s="37"/>
      <c r="K235" s="37"/>
      <c r="L235" s="37"/>
      <c r="M235" s="37"/>
      <c r="N235" s="37"/>
      <c r="O235" s="37"/>
      <c r="P235" s="37"/>
      <c r="Q235" s="37"/>
      <c r="R235" s="37"/>
      <c r="S235" s="37"/>
      <c r="T235" s="37"/>
      <c r="U235" s="37"/>
      <c r="V235" s="42"/>
    </row>
    <row r="236" spans="1:22" ht="30.6" customHeight="1">
      <c r="A236" s="40">
        <f>'S5 Maquette'!B216</f>
        <v>0</v>
      </c>
      <c r="B236" s="40">
        <f>'S5 Maquette'!C216</f>
        <v>0</v>
      </c>
      <c r="C236" s="39">
        <f>'S5 Maquette'!F216</f>
        <v>0</v>
      </c>
      <c r="D236" s="37"/>
      <c r="E236" s="37"/>
      <c r="F236" s="37"/>
      <c r="G236" s="37"/>
      <c r="H236" s="37"/>
      <c r="I236" s="37"/>
      <c r="J236" s="37"/>
      <c r="K236" s="37"/>
      <c r="L236" s="37"/>
      <c r="M236" s="37"/>
      <c r="N236" s="37"/>
      <c r="O236" s="37"/>
      <c r="P236" s="37"/>
      <c r="Q236" s="37"/>
      <c r="R236" s="37"/>
      <c r="S236" s="37"/>
      <c r="T236" s="37"/>
      <c r="U236" s="37"/>
      <c r="V236" s="42"/>
    </row>
    <row r="237" spans="1:22" ht="30.6" customHeight="1">
      <c r="A237" s="40">
        <f>'S5 Maquette'!B217</f>
        <v>0</v>
      </c>
      <c r="B237" s="40">
        <f>'S5 Maquette'!C217</f>
        <v>0</v>
      </c>
      <c r="C237" s="39">
        <f>'S5 Maquette'!F217</f>
        <v>0</v>
      </c>
      <c r="D237" s="37"/>
      <c r="E237" s="37"/>
      <c r="F237" s="37"/>
      <c r="G237" s="37"/>
      <c r="H237" s="37"/>
      <c r="I237" s="37"/>
      <c r="J237" s="37"/>
      <c r="K237" s="37"/>
      <c r="L237" s="37"/>
      <c r="M237" s="37"/>
      <c r="N237" s="37"/>
      <c r="O237" s="37"/>
      <c r="P237" s="37"/>
      <c r="Q237" s="37"/>
      <c r="R237" s="37"/>
      <c r="S237" s="37"/>
      <c r="T237" s="37"/>
      <c r="U237" s="37"/>
      <c r="V237" s="42"/>
    </row>
    <row r="238" spans="1:22" ht="30.6" customHeight="1">
      <c r="A238" s="40">
        <f>'S5 Maquette'!B218</f>
        <v>0</v>
      </c>
      <c r="B238" s="40">
        <f>'S5 Maquette'!C218</f>
        <v>0</v>
      </c>
      <c r="C238" s="39">
        <f>'S5 Maquette'!F218</f>
        <v>0</v>
      </c>
      <c r="D238" s="37"/>
      <c r="E238" s="37"/>
      <c r="F238" s="37"/>
      <c r="G238" s="37"/>
      <c r="H238" s="37"/>
      <c r="I238" s="37"/>
      <c r="J238" s="37"/>
      <c r="K238" s="37"/>
      <c r="L238" s="37"/>
      <c r="M238" s="37"/>
      <c r="N238" s="37"/>
      <c r="O238" s="37"/>
      <c r="P238" s="37"/>
      <c r="Q238" s="37"/>
      <c r="R238" s="37"/>
      <c r="S238" s="37"/>
      <c r="T238" s="37"/>
      <c r="U238" s="37"/>
      <c r="V238" s="42"/>
    </row>
    <row r="239" spans="1:22" ht="30.6" customHeight="1">
      <c r="A239" s="40">
        <f>'S5 Maquette'!B219</f>
        <v>0</v>
      </c>
      <c r="B239" s="40">
        <f>'S5 Maquette'!C219</f>
        <v>0</v>
      </c>
      <c r="C239" s="39">
        <f>'S5 Maquette'!F219</f>
        <v>0</v>
      </c>
      <c r="D239" s="37"/>
      <c r="E239" s="37"/>
      <c r="F239" s="37"/>
      <c r="G239" s="37"/>
      <c r="H239" s="37"/>
      <c r="I239" s="37"/>
      <c r="J239" s="37"/>
      <c r="K239" s="37"/>
      <c r="L239" s="37"/>
      <c r="M239" s="37"/>
      <c r="N239" s="37"/>
      <c r="O239" s="37"/>
      <c r="P239" s="37"/>
      <c r="Q239" s="37"/>
      <c r="R239" s="37"/>
      <c r="S239" s="37"/>
      <c r="T239" s="37"/>
      <c r="U239" s="37"/>
      <c r="V239" s="42"/>
    </row>
    <row r="240" spans="1:22" ht="30.6" customHeight="1">
      <c r="A240" s="40">
        <f>'S5 Maquette'!B220</f>
        <v>0</v>
      </c>
      <c r="B240" s="40">
        <f>'S5 Maquette'!C220</f>
        <v>0</v>
      </c>
      <c r="C240" s="39">
        <f>'S5 Maquette'!F220</f>
        <v>0</v>
      </c>
      <c r="D240" s="37"/>
      <c r="E240" s="37"/>
      <c r="F240" s="37"/>
      <c r="G240" s="37"/>
      <c r="H240" s="37"/>
      <c r="I240" s="37"/>
      <c r="J240" s="37"/>
      <c r="K240" s="37"/>
      <c r="L240" s="37"/>
      <c r="M240" s="37"/>
      <c r="N240" s="37"/>
      <c r="O240" s="37"/>
      <c r="P240" s="37"/>
      <c r="Q240" s="37"/>
      <c r="R240" s="37"/>
      <c r="S240" s="37"/>
      <c r="T240" s="37"/>
      <c r="U240" s="37"/>
      <c r="V240" s="42"/>
    </row>
    <row r="241" spans="1:22" ht="30.6" customHeight="1">
      <c r="A241" s="40">
        <f>'S5 Maquette'!B221</f>
        <v>0</v>
      </c>
      <c r="B241" s="40">
        <f>'S5 Maquette'!C221</f>
        <v>0</v>
      </c>
      <c r="C241" s="39">
        <f>'S5 Maquette'!F221</f>
        <v>0</v>
      </c>
      <c r="D241" s="37"/>
      <c r="E241" s="37"/>
      <c r="F241" s="37"/>
      <c r="G241" s="37"/>
      <c r="H241" s="37"/>
      <c r="I241" s="37"/>
      <c r="J241" s="37"/>
      <c r="K241" s="37"/>
      <c r="L241" s="37"/>
      <c r="M241" s="37"/>
      <c r="N241" s="37"/>
      <c r="O241" s="37"/>
      <c r="P241" s="37"/>
      <c r="Q241" s="37"/>
      <c r="R241" s="37"/>
      <c r="S241" s="37"/>
      <c r="T241" s="37"/>
      <c r="U241" s="37"/>
      <c r="V241" s="42"/>
    </row>
    <row r="242" spans="1:22" ht="30.6" customHeight="1">
      <c r="A242" s="40">
        <f>'S5 Maquette'!B222</f>
        <v>0</v>
      </c>
      <c r="B242" s="40">
        <f>'S5 Maquette'!C222</f>
        <v>0</v>
      </c>
      <c r="C242" s="39">
        <f>'S5 Maquette'!F222</f>
        <v>0</v>
      </c>
      <c r="D242" s="37"/>
      <c r="E242" s="37"/>
      <c r="F242" s="37"/>
      <c r="G242" s="37"/>
      <c r="H242" s="37"/>
      <c r="I242" s="37"/>
      <c r="J242" s="37"/>
      <c r="K242" s="37"/>
      <c r="L242" s="37"/>
      <c r="M242" s="37"/>
      <c r="N242" s="37"/>
      <c r="O242" s="37"/>
      <c r="P242" s="37"/>
      <c r="Q242" s="37"/>
      <c r="R242" s="37"/>
      <c r="S242" s="37"/>
      <c r="T242" s="37"/>
      <c r="U242" s="37"/>
      <c r="V242" s="42"/>
    </row>
    <row r="243" spans="1:22" ht="30.6" customHeight="1">
      <c r="A243" s="40">
        <f>'S5 Maquette'!B223</f>
        <v>0</v>
      </c>
      <c r="B243" s="40">
        <f>'S5 Maquette'!C223</f>
        <v>0</v>
      </c>
      <c r="C243" s="39">
        <f>'S5 Maquette'!F223</f>
        <v>0</v>
      </c>
      <c r="D243" s="37"/>
      <c r="E243" s="37"/>
      <c r="F243" s="37"/>
      <c r="G243" s="37"/>
      <c r="H243" s="37"/>
      <c r="I243" s="37"/>
      <c r="J243" s="37"/>
      <c r="K243" s="37"/>
      <c r="L243" s="37"/>
      <c r="M243" s="37"/>
      <c r="N243" s="37"/>
      <c r="O243" s="37"/>
      <c r="P243" s="37"/>
      <c r="Q243" s="37"/>
      <c r="R243" s="37"/>
      <c r="S243" s="37"/>
      <c r="T243" s="37"/>
      <c r="U243" s="37"/>
      <c r="V243" s="42"/>
    </row>
    <row r="244" spans="1:22" ht="30.6" customHeight="1">
      <c r="A244" s="40">
        <f>'S5 Maquette'!B224</f>
        <v>0</v>
      </c>
      <c r="B244" s="40">
        <f>'S5 Maquette'!C224</f>
        <v>0</v>
      </c>
      <c r="C244" s="39">
        <f>'S5 Maquette'!F224</f>
        <v>0</v>
      </c>
      <c r="D244" s="37"/>
      <c r="E244" s="37"/>
      <c r="F244" s="37"/>
      <c r="G244" s="37"/>
      <c r="H244" s="37"/>
      <c r="I244" s="37"/>
      <c r="J244" s="37"/>
      <c r="K244" s="37"/>
      <c r="L244" s="37"/>
      <c r="M244" s="37"/>
      <c r="N244" s="37"/>
      <c r="O244" s="37"/>
      <c r="P244" s="37"/>
      <c r="Q244" s="37"/>
      <c r="R244" s="37"/>
      <c r="S244" s="37"/>
      <c r="T244" s="37"/>
      <c r="U244" s="37"/>
      <c r="V244" s="42"/>
    </row>
    <row r="245" spans="1:22" ht="30.6" customHeight="1">
      <c r="A245" s="40">
        <f>'S5 Maquette'!B225</f>
        <v>0</v>
      </c>
      <c r="B245" s="40">
        <f>'S5 Maquette'!C225</f>
        <v>0</v>
      </c>
      <c r="C245" s="39">
        <f>'S5 Maquette'!F225</f>
        <v>0</v>
      </c>
      <c r="D245" s="37"/>
      <c r="E245" s="37"/>
      <c r="F245" s="37"/>
      <c r="G245" s="37"/>
      <c r="H245" s="37"/>
      <c r="I245" s="37"/>
      <c r="J245" s="37"/>
      <c r="K245" s="37"/>
      <c r="L245" s="37"/>
      <c r="M245" s="37"/>
      <c r="N245" s="37"/>
      <c r="O245" s="37"/>
      <c r="P245" s="37"/>
      <c r="Q245" s="37"/>
      <c r="R245" s="37"/>
      <c r="S245" s="37"/>
      <c r="T245" s="37"/>
      <c r="U245" s="37"/>
      <c r="V245" s="42"/>
    </row>
    <row r="246" spans="1:22" ht="30.6" customHeight="1">
      <c r="A246" s="40">
        <f>'S5 Maquette'!B226</f>
        <v>0</v>
      </c>
      <c r="B246" s="40">
        <f>'S5 Maquette'!C226</f>
        <v>0</v>
      </c>
      <c r="C246" s="39">
        <f>'S5 Maquette'!F226</f>
        <v>0</v>
      </c>
      <c r="D246" s="37"/>
      <c r="E246" s="37"/>
      <c r="F246" s="37"/>
      <c r="G246" s="37"/>
      <c r="H246" s="37"/>
      <c r="I246" s="37"/>
      <c r="J246" s="37"/>
      <c r="K246" s="37"/>
      <c r="L246" s="37"/>
      <c r="M246" s="37"/>
      <c r="N246" s="37"/>
      <c r="O246" s="37"/>
      <c r="P246" s="37"/>
      <c r="Q246" s="37"/>
      <c r="R246" s="37"/>
      <c r="S246" s="37"/>
      <c r="T246" s="37"/>
      <c r="U246" s="37"/>
      <c r="V246" s="42"/>
    </row>
    <row r="247" spans="1:22" ht="30.6" customHeight="1">
      <c r="A247" s="40">
        <f>'S5 Maquette'!B227</f>
        <v>0</v>
      </c>
      <c r="B247" s="40">
        <f>'S5 Maquette'!C227</f>
        <v>0</v>
      </c>
      <c r="C247" s="39">
        <f>'S5 Maquette'!F227</f>
        <v>0</v>
      </c>
      <c r="D247" s="37"/>
      <c r="E247" s="37"/>
      <c r="F247" s="37"/>
      <c r="G247" s="37"/>
      <c r="H247" s="37"/>
      <c r="I247" s="37"/>
      <c r="J247" s="37"/>
      <c r="K247" s="37"/>
      <c r="L247" s="37"/>
      <c r="M247" s="37"/>
      <c r="N247" s="37"/>
      <c r="O247" s="37"/>
      <c r="P247" s="37"/>
      <c r="Q247" s="37"/>
      <c r="R247" s="37"/>
      <c r="S247" s="37"/>
      <c r="T247" s="37"/>
      <c r="U247" s="37"/>
      <c r="V247" s="42"/>
    </row>
    <row r="248" spans="1:22" ht="30.6" customHeight="1">
      <c r="A248" s="40">
        <f>'S5 Maquette'!B228</f>
        <v>0</v>
      </c>
      <c r="B248" s="40">
        <f>'S5 Maquette'!C228</f>
        <v>0</v>
      </c>
      <c r="C248" s="39">
        <f>'S5 Maquette'!F228</f>
        <v>0</v>
      </c>
      <c r="D248" s="37"/>
      <c r="E248" s="37"/>
      <c r="F248" s="37"/>
      <c r="G248" s="37"/>
      <c r="H248" s="37"/>
      <c r="I248" s="37"/>
      <c r="J248" s="37"/>
      <c r="K248" s="37"/>
      <c r="L248" s="37"/>
      <c r="M248" s="37"/>
      <c r="N248" s="37"/>
      <c r="O248" s="37"/>
      <c r="P248" s="37"/>
      <c r="Q248" s="37"/>
      <c r="R248" s="37"/>
      <c r="S248" s="37"/>
      <c r="T248" s="37"/>
      <c r="U248" s="37"/>
      <c r="V248" s="42"/>
    </row>
    <row r="249" spans="1:22" ht="30.6" customHeight="1">
      <c r="A249" s="40">
        <f>'S5 Maquette'!B229</f>
        <v>0</v>
      </c>
      <c r="B249" s="40">
        <f>'S5 Maquette'!C229</f>
        <v>0</v>
      </c>
      <c r="C249" s="39">
        <f>'S5 Maquette'!F229</f>
        <v>0</v>
      </c>
      <c r="D249" s="37"/>
      <c r="E249" s="37"/>
      <c r="F249" s="37"/>
      <c r="G249" s="37"/>
      <c r="H249" s="37"/>
      <c r="I249" s="37"/>
      <c r="J249" s="37"/>
      <c r="K249" s="37"/>
      <c r="L249" s="37"/>
      <c r="M249" s="37"/>
      <c r="N249" s="37"/>
      <c r="O249" s="37"/>
      <c r="P249" s="37"/>
      <c r="Q249" s="37"/>
      <c r="R249" s="37"/>
      <c r="S249" s="37"/>
      <c r="T249" s="37"/>
      <c r="U249" s="37"/>
      <c r="V249" s="42"/>
    </row>
    <row r="250" spans="1:22" ht="30.6" customHeight="1">
      <c r="A250" s="40">
        <f>'S5 Maquette'!B230</f>
        <v>0</v>
      </c>
      <c r="B250" s="40">
        <f>'S5 Maquette'!C230</f>
        <v>0</v>
      </c>
      <c r="C250" s="39">
        <f>'S5 Maquette'!F230</f>
        <v>0</v>
      </c>
      <c r="D250" s="37"/>
      <c r="E250" s="37"/>
      <c r="F250" s="37"/>
      <c r="G250" s="37"/>
      <c r="H250" s="37"/>
      <c r="I250" s="37"/>
      <c r="J250" s="37"/>
      <c r="K250" s="37"/>
      <c r="L250" s="37"/>
      <c r="M250" s="37"/>
      <c r="N250" s="37"/>
      <c r="O250" s="37"/>
      <c r="P250" s="37"/>
      <c r="Q250" s="37"/>
      <c r="R250" s="37"/>
      <c r="S250" s="37"/>
      <c r="T250" s="37"/>
      <c r="U250" s="37"/>
      <c r="V250" s="42"/>
    </row>
    <row r="251" spans="1:22" ht="30.6" customHeight="1">
      <c r="A251" s="40">
        <f>'S5 Maquette'!B231</f>
        <v>0</v>
      </c>
      <c r="B251" s="40">
        <f>'S5 Maquette'!C231</f>
        <v>0</v>
      </c>
      <c r="C251" s="39">
        <f>'S5 Maquette'!F231</f>
        <v>0</v>
      </c>
      <c r="D251" s="37"/>
      <c r="E251" s="37"/>
      <c r="F251" s="37"/>
      <c r="G251" s="37"/>
      <c r="H251" s="37"/>
      <c r="I251" s="37"/>
      <c r="J251" s="37"/>
      <c r="K251" s="37"/>
      <c r="L251" s="37"/>
      <c r="M251" s="37"/>
      <c r="N251" s="37"/>
      <c r="O251" s="37"/>
      <c r="P251" s="37"/>
      <c r="Q251" s="37"/>
      <c r="R251" s="37"/>
      <c r="S251" s="37"/>
      <c r="T251" s="37"/>
      <c r="U251" s="37"/>
      <c r="V251" s="42"/>
    </row>
    <row r="252" spans="1:22" ht="30.6" customHeight="1">
      <c r="A252" s="40">
        <f>'S5 Maquette'!B232</f>
        <v>0</v>
      </c>
      <c r="B252" s="40">
        <f>'S5 Maquette'!C232</f>
        <v>0</v>
      </c>
      <c r="C252" s="39">
        <f>'S5 Maquette'!F232</f>
        <v>0</v>
      </c>
      <c r="D252" s="37"/>
      <c r="E252" s="37"/>
      <c r="F252" s="37"/>
      <c r="G252" s="37"/>
      <c r="H252" s="37"/>
      <c r="I252" s="37"/>
      <c r="J252" s="37"/>
      <c r="K252" s="37"/>
      <c r="L252" s="37"/>
      <c r="M252" s="37"/>
      <c r="N252" s="37"/>
      <c r="O252" s="37"/>
      <c r="P252" s="37"/>
      <c r="Q252" s="37"/>
      <c r="R252" s="37"/>
      <c r="S252" s="37"/>
      <c r="T252" s="37"/>
      <c r="U252" s="37"/>
      <c r="V252" s="42"/>
    </row>
    <row r="253" spans="1:22" ht="30.6" customHeight="1">
      <c r="A253" s="40">
        <f>'S5 Maquette'!B233</f>
        <v>0</v>
      </c>
      <c r="B253" s="40">
        <f>'S5 Maquette'!C233</f>
        <v>0</v>
      </c>
      <c r="C253" s="39">
        <f>'S5 Maquette'!F233</f>
        <v>0</v>
      </c>
      <c r="D253" s="37"/>
      <c r="E253" s="37"/>
      <c r="F253" s="37"/>
      <c r="G253" s="37"/>
      <c r="H253" s="37"/>
      <c r="I253" s="37"/>
      <c r="J253" s="37"/>
      <c r="K253" s="37"/>
      <c r="L253" s="37"/>
      <c r="M253" s="37"/>
      <c r="N253" s="37"/>
      <c r="O253" s="37"/>
      <c r="P253" s="37"/>
      <c r="Q253" s="37"/>
      <c r="R253" s="37"/>
      <c r="S253" s="37"/>
      <c r="T253" s="37"/>
      <c r="U253" s="37"/>
      <c r="V253" s="42"/>
    </row>
    <row r="254" spans="1:22" ht="30.6" customHeight="1">
      <c r="A254" s="40">
        <f>'S5 Maquette'!B234</f>
        <v>0</v>
      </c>
      <c r="B254" s="40">
        <f>'S5 Maquette'!C234</f>
        <v>0</v>
      </c>
      <c r="C254" s="39">
        <f>'S5 Maquette'!F234</f>
        <v>0</v>
      </c>
      <c r="D254" s="37"/>
      <c r="E254" s="37"/>
      <c r="F254" s="37"/>
      <c r="G254" s="37"/>
      <c r="H254" s="37"/>
      <c r="I254" s="37"/>
      <c r="J254" s="37"/>
      <c r="K254" s="37"/>
      <c r="L254" s="37"/>
      <c r="M254" s="37"/>
      <c r="N254" s="37"/>
      <c r="O254" s="37"/>
      <c r="P254" s="37"/>
      <c r="Q254" s="37"/>
      <c r="R254" s="37"/>
      <c r="S254" s="37"/>
      <c r="T254" s="37"/>
      <c r="U254" s="37"/>
      <c r="V254" s="42"/>
    </row>
    <row r="255" spans="1:22" ht="30.6" customHeight="1">
      <c r="A255" s="40">
        <f>'S5 Maquette'!B235</f>
        <v>0</v>
      </c>
      <c r="B255" s="40">
        <f>'S5 Maquette'!C235</f>
        <v>0</v>
      </c>
      <c r="C255" s="39">
        <f>'S5 Maquette'!F235</f>
        <v>0</v>
      </c>
      <c r="D255" s="37"/>
      <c r="E255" s="37"/>
      <c r="F255" s="37"/>
      <c r="G255" s="37"/>
      <c r="H255" s="37"/>
      <c r="I255" s="37"/>
      <c r="J255" s="37"/>
      <c r="K255" s="37"/>
      <c r="L255" s="37"/>
      <c r="M255" s="37"/>
      <c r="N255" s="37"/>
      <c r="O255" s="37"/>
      <c r="P255" s="37"/>
      <c r="Q255" s="37"/>
      <c r="R255" s="37"/>
      <c r="S255" s="37"/>
      <c r="T255" s="37"/>
      <c r="U255" s="37"/>
      <c r="V255" s="42"/>
    </row>
    <row r="256" spans="1:22" ht="30.6" customHeight="1">
      <c r="A256" s="40">
        <f>'S5 Maquette'!B236</f>
        <v>0</v>
      </c>
      <c r="B256" s="40">
        <f>'S5 Maquette'!C236</f>
        <v>0</v>
      </c>
      <c r="C256" s="39">
        <f>'S5 Maquette'!F236</f>
        <v>0</v>
      </c>
      <c r="D256" s="37"/>
      <c r="E256" s="37"/>
      <c r="F256" s="37"/>
      <c r="G256" s="37"/>
      <c r="H256" s="37"/>
      <c r="I256" s="37"/>
      <c r="J256" s="37"/>
      <c r="K256" s="37"/>
      <c r="L256" s="37"/>
      <c r="M256" s="37"/>
      <c r="N256" s="37"/>
      <c r="O256" s="37"/>
      <c r="P256" s="37"/>
      <c r="Q256" s="37"/>
      <c r="R256" s="37"/>
      <c r="S256" s="37"/>
      <c r="T256" s="37"/>
      <c r="U256" s="37"/>
      <c r="V256" s="42"/>
    </row>
    <row r="257" spans="1:22" ht="30.6" customHeight="1">
      <c r="A257" s="40">
        <f>'S5 Maquette'!B237</f>
        <v>0</v>
      </c>
      <c r="B257" s="40">
        <f>'S5 Maquette'!C237</f>
        <v>0</v>
      </c>
      <c r="C257" s="39">
        <f>'S5 Maquette'!F237</f>
        <v>0</v>
      </c>
      <c r="D257" s="37"/>
      <c r="E257" s="37"/>
      <c r="F257" s="37"/>
      <c r="G257" s="37"/>
      <c r="H257" s="37"/>
      <c r="I257" s="37"/>
      <c r="J257" s="37"/>
      <c r="K257" s="37"/>
      <c r="L257" s="37"/>
      <c r="M257" s="37"/>
      <c r="N257" s="37"/>
      <c r="O257" s="37"/>
      <c r="P257" s="37"/>
      <c r="Q257" s="37"/>
      <c r="R257" s="37"/>
      <c r="S257" s="37"/>
      <c r="T257" s="37"/>
      <c r="U257" s="37"/>
      <c r="V257" s="42"/>
    </row>
    <row r="258" spans="1:22" ht="30.6" customHeight="1">
      <c r="A258" s="40">
        <f>'S5 Maquette'!B238</f>
        <v>0</v>
      </c>
      <c r="B258" s="40">
        <f>'S5 Maquette'!C238</f>
        <v>0</v>
      </c>
      <c r="C258" s="39">
        <f>'S5 Maquette'!F238</f>
        <v>0</v>
      </c>
      <c r="D258" s="37"/>
      <c r="E258" s="37"/>
      <c r="F258" s="37"/>
      <c r="G258" s="37"/>
      <c r="H258" s="37"/>
      <c r="I258" s="37"/>
      <c r="J258" s="37"/>
      <c r="K258" s="37"/>
      <c r="L258" s="37"/>
      <c r="M258" s="37"/>
      <c r="N258" s="37"/>
      <c r="O258" s="37"/>
      <c r="P258" s="37"/>
      <c r="Q258" s="37"/>
      <c r="R258" s="37"/>
      <c r="S258" s="37"/>
      <c r="T258" s="37"/>
      <c r="U258" s="37"/>
      <c r="V258" s="42"/>
    </row>
    <row r="259" spans="1:22" ht="30.6" customHeight="1">
      <c r="A259" s="40">
        <f>'S5 Maquette'!B239</f>
        <v>0</v>
      </c>
      <c r="B259" s="40">
        <f>'S5 Maquette'!C239</f>
        <v>0</v>
      </c>
      <c r="C259" s="39">
        <f>'S5 Maquette'!F239</f>
        <v>0</v>
      </c>
      <c r="D259" s="37"/>
      <c r="E259" s="37"/>
      <c r="F259" s="37"/>
      <c r="G259" s="37"/>
      <c r="H259" s="37"/>
      <c r="I259" s="37"/>
      <c r="J259" s="37"/>
      <c r="K259" s="37"/>
      <c r="L259" s="37"/>
      <c r="M259" s="37"/>
      <c r="N259" s="37"/>
      <c r="O259" s="37"/>
      <c r="P259" s="37"/>
      <c r="Q259" s="37"/>
      <c r="R259" s="37"/>
      <c r="S259" s="37"/>
      <c r="T259" s="37"/>
      <c r="U259" s="37"/>
      <c r="V259" s="42"/>
    </row>
    <row r="260" spans="1:22" ht="30.6" customHeight="1">
      <c r="A260" s="40">
        <f>'S5 Maquette'!B240</f>
        <v>0</v>
      </c>
      <c r="B260" s="40">
        <f>'S5 Maquette'!C240</f>
        <v>0</v>
      </c>
      <c r="C260" s="39">
        <f>'S5 Maquette'!F240</f>
        <v>0</v>
      </c>
      <c r="D260" s="37"/>
      <c r="E260" s="37"/>
      <c r="F260" s="37"/>
      <c r="G260" s="37"/>
      <c r="H260" s="37"/>
      <c r="I260" s="37"/>
      <c r="J260" s="37"/>
      <c r="K260" s="37"/>
      <c r="L260" s="37"/>
      <c r="M260" s="37"/>
      <c r="N260" s="37"/>
      <c r="O260" s="37"/>
      <c r="P260" s="37"/>
      <c r="Q260" s="37"/>
      <c r="R260" s="37"/>
      <c r="S260" s="37"/>
      <c r="T260" s="37"/>
      <c r="U260" s="37"/>
      <c r="V260" s="42"/>
    </row>
    <row r="261" spans="1:22" ht="30.6" customHeight="1">
      <c r="A261" s="40">
        <f>'S5 Maquette'!B241</f>
        <v>0</v>
      </c>
      <c r="B261" s="40">
        <f>'S5 Maquette'!C241</f>
        <v>0</v>
      </c>
      <c r="C261" s="39">
        <f>'S5 Maquette'!F241</f>
        <v>0</v>
      </c>
      <c r="D261" s="37"/>
      <c r="E261" s="37"/>
      <c r="F261" s="37"/>
      <c r="G261" s="37"/>
      <c r="H261" s="37"/>
      <c r="I261" s="37"/>
      <c r="J261" s="37"/>
      <c r="K261" s="37"/>
      <c r="L261" s="37"/>
      <c r="M261" s="37"/>
      <c r="N261" s="37"/>
      <c r="O261" s="37"/>
      <c r="P261" s="37"/>
      <c r="Q261" s="37"/>
      <c r="R261" s="37"/>
      <c r="S261" s="37"/>
      <c r="T261" s="37"/>
      <c r="U261" s="37"/>
      <c r="V261" s="42"/>
    </row>
    <row r="262" spans="1:22" ht="30.6" customHeight="1">
      <c r="A262" s="40">
        <f>'S5 Maquette'!B242</f>
        <v>0</v>
      </c>
      <c r="B262" s="40">
        <f>'S5 Maquette'!C242</f>
        <v>0</v>
      </c>
      <c r="C262" s="39">
        <f>'S5 Maquette'!F242</f>
        <v>0</v>
      </c>
      <c r="D262" s="37"/>
      <c r="E262" s="37"/>
      <c r="F262" s="37"/>
      <c r="G262" s="37"/>
      <c r="H262" s="37"/>
      <c r="I262" s="37"/>
      <c r="J262" s="37"/>
      <c r="K262" s="37"/>
      <c r="L262" s="37"/>
      <c r="M262" s="37"/>
      <c r="N262" s="37"/>
      <c r="O262" s="37"/>
      <c r="P262" s="37"/>
      <c r="Q262" s="37"/>
      <c r="R262" s="37"/>
      <c r="S262" s="37"/>
      <c r="T262" s="37"/>
      <c r="U262" s="37"/>
      <c r="V262" s="42"/>
    </row>
    <row r="263" spans="1:22" ht="30.6" customHeight="1">
      <c r="A263" s="40">
        <f>'S5 Maquette'!B243</f>
        <v>0</v>
      </c>
      <c r="B263" s="40">
        <f>'S5 Maquette'!C243</f>
        <v>0</v>
      </c>
      <c r="C263" s="39">
        <f>'S5 Maquette'!F243</f>
        <v>0</v>
      </c>
      <c r="D263" s="37"/>
      <c r="E263" s="37"/>
      <c r="F263" s="37"/>
      <c r="G263" s="37"/>
      <c r="H263" s="37"/>
      <c r="I263" s="37"/>
      <c r="J263" s="37"/>
      <c r="K263" s="37"/>
      <c r="L263" s="37"/>
      <c r="M263" s="37"/>
      <c r="N263" s="37"/>
      <c r="O263" s="37"/>
      <c r="P263" s="37"/>
      <c r="Q263" s="37"/>
      <c r="R263" s="37"/>
      <c r="S263" s="37"/>
      <c r="T263" s="37"/>
      <c r="U263" s="37"/>
      <c r="V263" s="42"/>
    </row>
    <row r="264" spans="1:22" ht="30.6" customHeight="1">
      <c r="A264" s="40">
        <f>'S5 Maquette'!B244</f>
        <v>0</v>
      </c>
      <c r="B264" s="40">
        <f>'S5 Maquette'!C244</f>
        <v>0</v>
      </c>
      <c r="C264" s="39">
        <f>'S5 Maquette'!F244</f>
        <v>0</v>
      </c>
      <c r="D264" s="37"/>
      <c r="E264" s="37"/>
      <c r="F264" s="37"/>
      <c r="G264" s="37"/>
      <c r="H264" s="37"/>
      <c r="I264" s="37"/>
      <c r="J264" s="37"/>
      <c r="K264" s="37"/>
      <c r="L264" s="37"/>
      <c r="M264" s="37"/>
      <c r="N264" s="37"/>
      <c r="O264" s="37"/>
      <c r="P264" s="37"/>
      <c r="Q264" s="37"/>
      <c r="R264" s="37"/>
      <c r="S264" s="37"/>
      <c r="T264" s="37"/>
      <c r="U264" s="37"/>
      <c r="V264" s="42"/>
    </row>
    <row r="265" spans="1:22" ht="30.6" customHeight="1">
      <c r="A265" s="40">
        <f>'S5 Maquette'!B245</f>
        <v>0</v>
      </c>
      <c r="B265" s="40">
        <f>'S5 Maquette'!C245</f>
        <v>0</v>
      </c>
      <c r="C265" s="39">
        <f>'S5 Maquette'!F245</f>
        <v>0</v>
      </c>
      <c r="D265" s="37"/>
      <c r="E265" s="37"/>
      <c r="F265" s="37"/>
      <c r="G265" s="37"/>
      <c r="H265" s="37"/>
      <c r="I265" s="37"/>
      <c r="J265" s="37"/>
      <c r="K265" s="37"/>
      <c r="L265" s="37"/>
      <c r="M265" s="37"/>
      <c r="N265" s="37"/>
      <c r="O265" s="37"/>
      <c r="P265" s="37"/>
      <c r="Q265" s="37"/>
      <c r="R265" s="37"/>
      <c r="S265" s="37"/>
      <c r="T265" s="37"/>
      <c r="U265" s="37"/>
      <c r="V265" s="42"/>
    </row>
    <row r="266" spans="1:22" ht="30.6" customHeight="1">
      <c r="A266" s="40">
        <f>'S5 Maquette'!B246</f>
        <v>0</v>
      </c>
      <c r="B266" s="40">
        <f>'S5 Maquette'!C246</f>
        <v>0</v>
      </c>
      <c r="C266" s="39">
        <f>'S5 Maquette'!F246</f>
        <v>0</v>
      </c>
      <c r="D266" s="37"/>
      <c r="E266" s="37"/>
      <c r="F266" s="37"/>
      <c r="G266" s="37"/>
      <c r="H266" s="37"/>
      <c r="I266" s="37"/>
      <c r="J266" s="37"/>
      <c r="K266" s="37"/>
      <c r="L266" s="37"/>
      <c r="M266" s="37"/>
      <c r="N266" s="37"/>
      <c r="O266" s="37"/>
      <c r="P266" s="37"/>
      <c r="Q266" s="37"/>
      <c r="R266" s="37"/>
      <c r="S266" s="37"/>
      <c r="T266" s="37"/>
      <c r="U266" s="37"/>
      <c r="V266" s="42"/>
    </row>
    <row r="267" spans="1:22" ht="30.6" customHeight="1">
      <c r="A267" s="40">
        <f>'S5 Maquette'!B247</f>
        <v>0</v>
      </c>
      <c r="B267" s="40">
        <f>'S5 Maquette'!C247</f>
        <v>0</v>
      </c>
      <c r="C267" s="39">
        <f>'S5 Maquette'!F247</f>
        <v>0</v>
      </c>
      <c r="D267" s="37"/>
      <c r="E267" s="37"/>
      <c r="F267" s="37"/>
      <c r="G267" s="37"/>
      <c r="H267" s="37"/>
      <c r="I267" s="37"/>
      <c r="J267" s="37"/>
      <c r="K267" s="37"/>
      <c r="L267" s="37"/>
      <c r="M267" s="37"/>
      <c r="N267" s="37"/>
      <c r="O267" s="37"/>
      <c r="P267" s="37"/>
      <c r="Q267" s="37"/>
      <c r="R267" s="37"/>
      <c r="S267" s="37"/>
      <c r="T267" s="37"/>
      <c r="U267" s="37"/>
      <c r="V267" s="42"/>
    </row>
    <row r="268" spans="1:22" ht="30.6" customHeight="1">
      <c r="A268" s="40">
        <f>'S5 Maquette'!B248</f>
        <v>0</v>
      </c>
      <c r="B268" s="40">
        <f>'S5 Maquette'!C248</f>
        <v>0</v>
      </c>
      <c r="C268" s="39">
        <f>'S5 Maquette'!F248</f>
        <v>0</v>
      </c>
      <c r="D268" s="37"/>
      <c r="E268" s="37"/>
      <c r="F268" s="37"/>
      <c r="G268" s="37"/>
      <c r="H268" s="37"/>
      <c r="I268" s="37"/>
      <c r="J268" s="37"/>
      <c r="K268" s="37"/>
      <c r="L268" s="37"/>
      <c r="M268" s="37"/>
      <c r="N268" s="37"/>
      <c r="O268" s="37"/>
      <c r="P268" s="37"/>
      <c r="Q268" s="37"/>
      <c r="R268" s="37"/>
      <c r="S268" s="37"/>
      <c r="T268" s="37"/>
      <c r="U268" s="37"/>
      <c r="V268" s="42"/>
    </row>
    <row r="269" spans="1:22" ht="30.6" customHeight="1">
      <c r="A269" s="40">
        <f>'S5 Maquette'!B249</f>
        <v>0</v>
      </c>
      <c r="B269" s="40">
        <f>'S5 Maquette'!C249</f>
        <v>0</v>
      </c>
      <c r="C269" s="39">
        <f>'S5 Maquette'!F249</f>
        <v>0</v>
      </c>
      <c r="D269" s="37"/>
      <c r="E269" s="37"/>
      <c r="F269" s="37"/>
      <c r="G269" s="37"/>
      <c r="H269" s="37"/>
      <c r="I269" s="37"/>
      <c r="J269" s="37"/>
      <c r="K269" s="37"/>
      <c r="L269" s="37"/>
      <c r="M269" s="37"/>
      <c r="N269" s="37"/>
      <c r="O269" s="37"/>
      <c r="P269" s="37"/>
      <c r="Q269" s="37"/>
      <c r="R269" s="37"/>
      <c r="S269" s="37"/>
      <c r="T269" s="37"/>
      <c r="U269" s="37"/>
      <c r="V269" s="42"/>
    </row>
    <row r="270" spans="1:22" ht="30.6" customHeight="1">
      <c r="A270" s="40">
        <f>'S5 Maquette'!B250</f>
        <v>0</v>
      </c>
      <c r="B270" s="40">
        <f>'S5 Maquette'!C250</f>
        <v>0</v>
      </c>
      <c r="C270" s="39">
        <f>'S5 Maquette'!F250</f>
        <v>0</v>
      </c>
      <c r="D270" s="37"/>
      <c r="E270" s="37"/>
      <c r="F270" s="37"/>
      <c r="G270" s="37"/>
      <c r="H270" s="37"/>
      <c r="I270" s="37"/>
      <c r="J270" s="37"/>
      <c r="K270" s="37"/>
      <c r="L270" s="37"/>
      <c r="M270" s="37"/>
      <c r="N270" s="37"/>
      <c r="O270" s="37"/>
      <c r="P270" s="37"/>
      <c r="Q270" s="37"/>
      <c r="R270" s="37"/>
      <c r="S270" s="37"/>
      <c r="T270" s="37"/>
      <c r="U270" s="37"/>
      <c r="V270" s="42"/>
    </row>
    <row r="271" spans="1:22" ht="30.6" customHeight="1">
      <c r="A271" s="40">
        <f>'S5 Maquette'!B251</f>
        <v>0</v>
      </c>
      <c r="B271" s="40">
        <f>'S5 Maquette'!C251</f>
        <v>0</v>
      </c>
      <c r="C271" s="39">
        <f>'S5 Maquette'!F251</f>
        <v>0</v>
      </c>
      <c r="D271" s="37"/>
      <c r="E271" s="37"/>
      <c r="F271" s="37"/>
      <c r="G271" s="37"/>
      <c r="H271" s="37"/>
      <c r="I271" s="37"/>
      <c r="J271" s="37"/>
      <c r="K271" s="37"/>
      <c r="L271" s="37"/>
      <c r="M271" s="37"/>
      <c r="N271" s="37"/>
      <c r="O271" s="37"/>
      <c r="P271" s="37"/>
      <c r="Q271" s="37"/>
      <c r="R271" s="37"/>
      <c r="S271" s="37"/>
      <c r="T271" s="37"/>
      <c r="U271" s="37"/>
      <c r="V271" s="42"/>
    </row>
    <row r="272" spans="1:22" ht="30.6" customHeight="1">
      <c r="A272" s="40">
        <f>'S5 Maquette'!B252</f>
        <v>0</v>
      </c>
      <c r="B272" s="40">
        <f>'S5 Maquette'!C252</f>
        <v>0</v>
      </c>
      <c r="C272" s="39">
        <f>'S5 Maquette'!F252</f>
        <v>0</v>
      </c>
      <c r="D272" s="37"/>
      <c r="E272" s="37"/>
      <c r="F272" s="37"/>
      <c r="G272" s="37"/>
      <c r="H272" s="37"/>
      <c r="I272" s="37"/>
      <c r="J272" s="37"/>
      <c r="K272" s="37"/>
      <c r="L272" s="37"/>
      <c r="M272" s="37"/>
      <c r="N272" s="37"/>
      <c r="O272" s="37"/>
      <c r="P272" s="37"/>
      <c r="Q272" s="37"/>
      <c r="R272" s="37"/>
      <c r="S272" s="37"/>
      <c r="T272" s="37"/>
      <c r="U272" s="37"/>
      <c r="V272" s="42"/>
    </row>
    <row r="273" spans="1:22" ht="30.6" customHeight="1">
      <c r="A273" s="40">
        <f>'S5 Maquette'!B253</f>
        <v>0</v>
      </c>
      <c r="B273" s="40">
        <f>'S5 Maquette'!C253</f>
        <v>0</v>
      </c>
      <c r="C273" s="39">
        <f>'S5 Maquette'!F253</f>
        <v>0</v>
      </c>
      <c r="D273" s="37"/>
      <c r="E273" s="37"/>
      <c r="F273" s="37"/>
      <c r="G273" s="37"/>
      <c r="H273" s="37"/>
      <c r="I273" s="37"/>
      <c r="J273" s="37"/>
      <c r="K273" s="37"/>
      <c r="L273" s="37"/>
      <c r="M273" s="37"/>
      <c r="N273" s="37"/>
      <c r="O273" s="37"/>
      <c r="P273" s="37"/>
      <c r="Q273" s="37"/>
      <c r="R273" s="37"/>
      <c r="S273" s="37"/>
      <c r="T273" s="37"/>
      <c r="U273" s="37"/>
      <c r="V273" s="42"/>
    </row>
    <row r="274" spans="1:22" ht="30.6" customHeight="1">
      <c r="A274" s="40">
        <f>'S5 Maquette'!B254</f>
        <v>0</v>
      </c>
      <c r="B274" s="40">
        <f>'S5 Maquette'!C254</f>
        <v>0</v>
      </c>
      <c r="C274" s="39">
        <f>'S5 Maquette'!F254</f>
        <v>0</v>
      </c>
      <c r="D274" s="37"/>
      <c r="E274" s="37"/>
      <c r="F274" s="37"/>
      <c r="G274" s="37"/>
      <c r="H274" s="37"/>
      <c r="I274" s="37"/>
      <c r="J274" s="37"/>
      <c r="K274" s="37"/>
      <c r="L274" s="37"/>
      <c r="M274" s="37"/>
      <c r="N274" s="37"/>
      <c r="O274" s="37"/>
      <c r="P274" s="37"/>
      <c r="Q274" s="37"/>
      <c r="R274" s="37"/>
      <c r="S274" s="37"/>
      <c r="T274" s="37"/>
      <c r="U274" s="37"/>
      <c r="V274" s="42"/>
    </row>
    <row r="275" spans="1:22" ht="30.6" customHeight="1">
      <c r="A275" s="40">
        <f>'S5 Maquette'!B255</f>
        <v>0</v>
      </c>
      <c r="B275" s="40">
        <f>'S5 Maquette'!C255</f>
        <v>0</v>
      </c>
      <c r="C275" s="39">
        <f>'S5 Maquette'!F255</f>
        <v>0</v>
      </c>
      <c r="D275" s="37"/>
      <c r="E275" s="37"/>
      <c r="F275" s="37"/>
      <c r="G275" s="37"/>
      <c r="H275" s="37"/>
      <c r="I275" s="37"/>
      <c r="J275" s="37"/>
      <c r="K275" s="37"/>
      <c r="L275" s="37"/>
      <c r="M275" s="37"/>
      <c r="N275" s="37"/>
      <c r="O275" s="37"/>
      <c r="P275" s="37"/>
      <c r="Q275" s="37"/>
      <c r="R275" s="37"/>
      <c r="S275" s="37"/>
      <c r="T275" s="37"/>
      <c r="U275" s="37"/>
      <c r="V275" s="42"/>
    </row>
    <row r="276" spans="1:22" ht="30.6" customHeight="1">
      <c r="A276" s="40">
        <f>'S5 Maquette'!B256</f>
        <v>0</v>
      </c>
      <c r="B276" s="40">
        <f>'S5 Maquette'!C256</f>
        <v>0</v>
      </c>
      <c r="C276" s="39">
        <f>'S5 Maquette'!F256</f>
        <v>0</v>
      </c>
      <c r="D276" s="37"/>
      <c r="E276" s="37"/>
      <c r="F276" s="37"/>
      <c r="G276" s="37"/>
      <c r="H276" s="37"/>
      <c r="I276" s="37"/>
      <c r="J276" s="37"/>
      <c r="K276" s="37"/>
      <c r="L276" s="37"/>
      <c r="M276" s="37"/>
      <c r="N276" s="37"/>
      <c r="O276" s="37"/>
      <c r="P276" s="37"/>
      <c r="Q276" s="37"/>
      <c r="R276" s="37"/>
      <c r="S276" s="37"/>
      <c r="T276" s="37"/>
      <c r="U276" s="37"/>
      <c r="V276" s="42"/>
    </row>
    <row r="277" spans="1:22" ht="30.6" customHeight="1">
      <c r="A277" s="40">
        <f>'S5 Maquette'!B257</f>
        <v>0</v>
      </c>
      <c r="B277" s="40">
        <f>'S5 Maquette'!C257</f>
        <v>0</v>
      </c>
      <c r="C277" s="39">
        <f>'S5 Maquette'!F257</f>
        <v>0</v>
      </c>
      <c r="D277" s="37"/>
      <c r="E277" s="37"/>
      <c r="F277" s="37"/>
      <c r="G277" s="37"/>
      <c r="H277" s="37"/>
      <c r="I277" s="37"/>
      <c r="J277" s="37"/>
      <c r="K277" s="37"/>
      <c r="L277" s="37"/>
      <c r="M277" s="37"/>
      <c r="N277" s="37"/>
      <c r="O277" s="37"/>
      <c r="P277" s="37"/>
      <c r="Q277" s="37"/>
      <c r="R277" s="37"/>
      <c r="S277" s="37"/>
      <c r="T277" s="37"/>
      <c r="U277" s="37"/>
      <c r="V277" s="42"/>
    </row>
    <row r="278" spans="1:22" ht="30.6" customHeight="1">
      <c r="A278" s="40">
        <f>'S5 Maquette'!B258</f>
        <v>0</v>
      </c>
      <c r="B278" s="40">
        <f>'S5 Maquette'!C258</f>
        <v>0</v>
      </c>
      <c r="C278" s="39">
        <f>'S5 Maquette'!F258</f>
        <v>0</v>
      </c>
      <c r="D278" s="37"/>
      <c r="E278" s="37"/>
      <c r="F278" s="37"/>
      <c r="G278" s="37"/>
      <c r="H278" s="37"/>
      <c r="I278" s="37"/>
      <c r="J278" s="37"/>
      <c r="K278" s="37"/>
      <c r="L278" s="37"/>
      <c r="M278" s="37"/>
      <c r="N278" s="37"/>
      <c r="O278" s="37"/>
      <c r="P278" s="37"/>
      <c r="Q278" s="37"/>
      <c r="R278" s="37"/>
      <c r="S278" s="37"/>
      <c r="T278" s="37"/>
      <c r="U278" s="37"/>
      <c r="V278" s="42"/>
    </row>
    <row r="279" spans="1:22" ht="30.6" customHeight="1">
      <c r="A279" s="40">
        <f>'S5 Maquette'!B259</f>
        <v>0</v>
      </c>
      <c r="B279" s="40">
        <f>'S5 Maquette'!C259</f>
        <v>0</v>
      </c>
      <c r="C279" s="39">
        <f>'S5 Maquette'!F259</f>
        <v>0</v>
      </c>
      <c r="D279" s="37"/>
      <c r="E279" s="37"/>
      <c r="F279" s="37"/>
      <c r="G279" s="37"/>
      <c r="H279" s="37"/>
      <c r="I279" s="37"/>
      <c r="J279" s="37"/>
      <c r="K279" s="37"/>
      <c r="L279" s="37"/>
      <c r="M279" s="37"/>
      <c r="N279" s="37"/>
      <c r="O279" s="37"/>
      <c r="P279" s="37"/>
      <c r="Q279" s="37"/>
      <c r="R279" s="37"/>
      <c r="S279" s="37"/>
      <c r="T279" s="37"/>
      <c r="U279" s="37"/>
      <c r="V279" s="42"/>
    </row>
    <row r="280" spans="1:22" ht="30.6" customHeight="1">
      <c r="A280" s="40">
        <f>'S5 Maquette'!B260</f>
        <v>0</v>
      </c>
      <c r="B280" s="40">
        <f>'S5 Maquette'!C260</f>
        <v>0</v>
      </c>
      <c r="C280" s="39">
        <f>'S5 Maquette'!F260</f>
        <v>0</v>
      </c>
      <c r="D280" s="37"/>
      <c r="E280" s="37"/>
      <c r="F280" s="37"/>
      <c r="G280" s="37"/>
      <c r="H280" s="37"/>
      <c r="I280" s="37"/>
      <c r="J280" s="37"/>
      <c r="K280" s="37"/>
      <c r="L280" s="37"/>
      <c r="M280" s="37"/>
      <c r="N280" s="37"/>
      <c r="O280" s="37"/>
      <c r="P280" s="37"/>
      <c r="Q280" s="37"/>
      <c r="R280" s="37"/>
      <c r="S280" s="37"/>
      <c r="T280" s="37"/>
      <c r="U280" s="37"/>
      <c r="V280" s="42"/>
    </row>
    <row r="281" spans="1:22" ht="30.6" customHeight="1">
      <c r="A281" s="40">
        <f>'S5 Maquette'!B261</f>
        <v>0</v>
      </c>
      <c r="B281" s="40">
        <f>'S5 Maquette'!C261</f>
        <v>0</v>
      </c>
      <c r="C281" s="39">
        <f>'S5 Maquette'!F261</f>
        <v>0</v>
      </c>
      <c r="D281" s="37"/>
      <c r="E281" s="37"/>
      <c r="F281" s="37"/>
      <c r="G281" s="37"/>
      <c r="H281" s="37"/>
      <c r="I281" s="37"/>
      <c r="J281" s="37"/>
      <c r="K281" s="37"/>
      <c r="L281" s="37"/>
      <c r="M281" s="37"/>
      <c r="N281" s="37"/>
      <c r="O281" s="37"/>
      <c r="P281" s="37"/>
      <c r="Q281" s="37"/>
      <c r="R281" s="37"/>
      <c r="S281" s="37"/>
      <c r="T281" s="37"/>
      <c r="U281" s="37"/>
      <c r="V281" s="42"/>
    </row>
    <row r="282" spans="1:22" ht="30.6" customHeight="1">
      <c r="A282" s="40">
        <f>'S5 Maquette'!B262</f>
        <v>0</v>
      </c>
      <c r="B282" s="40">
        <f>'S5 Maquette'!C262</f>
        <v>0</v>
      </c>
      <c r="C282" s="39">
        <f>'S5 Maquette'!F262</f>
        <v>0</v>
      </c>
      <c r="D282" s="37"/>
      <c r="E282" s="37"/>
      <c r="F282" s="37"/>
      <c r="G282" s="37"/>
      <c r="H282" s="37"/>
      <c r="I282" s="37"/>
      <c r="J282" s="37"/>
      <c r="K282" s="37"/>
      <c r="L282" s="37"/>
      <c r="M282" s="37"/>
      <c r="N282" s="37"/>
      <c r="O282" s="37"/>
      <c r="P282" s="37"/>
      <c r="Q282" s="37"/>
      <c r="R282" s="37"/>
      <c r="S282" s="37"/>
      <c r="T282" s="37"/>
      <c r="U282" s="37"/>
      <c r="V282" s="42"/>
    </row>
    <row r="283" spans="1:22" ht="30.6" customHeight="1">
      <c r="A283" s="40">
        <f>'S5 Maquette'!B263</f>
        <v>0</v>
      </c>
      <c r="B283" s="40">
        <f>'S5 Maquette'!C263</f>
        <v>0</v>
      </c>
      <c r="C283" s="39">
        <f>'S5 Maquette'!F263</f>
        <v>0</v>
      </c>
      <c r="D283" s="37"/>
      <c r="E283" s="37"/>
      <c r="F283" s="37"/>
      <c r="G283" s="37"/>
      <c r="H283" s="37"/>
      <c r="I283" s="37"/>
      <c r="J283" s="37"/>
      <c r="K283" s="37"/>
      <c r="L283" s="37"/>
      <c r="M283" s="37"/>
      <c r="N283" s="37"/>
      <c r="O283" s="37"/>
      <c r="P283" s="37"/>
      <c r="Q283" s="37"/>
      <c r="R283" s="37"/>
      <c r="S283" s="37"/>
      <c r="T283" s="37"/>
      <c r="U283" s="37"/>
      <c r="V283" s="42"/>
    </row>
    <row r="284" spans="1:22" ht="30.6" customHeight="1">
      <c r="A284" s="40">
        <f>'S5 Maquette'!B264</f>
        <v>0</v>
      </c>
      <c r="B284" s="40">
        <f>'S5 Maquette'!C264</f>
        <v>0</v>
      </c>
      <c r="C284" s="39">
        <f>'S5 Maquette'!F264</f>
        <v>0</v>
      </c>
      <c r="D284" s="37"/>
      <c r="E284" s="37"/>
      <c r="F284" s="37"/>
      <c r="G284" s="37"/>
      <c r="H284" s="37"/>
      <c r="I284" s="37"/>
      <c r="J284" s="37"/>
      <c r="K284" s="37"/>
      <c r="L284" s="37"/>
      <c r="M284" s="37"/>
      <c r="N284" s="37"/>
      <c r="O284" s="37"/>
      <c r="P284" s="37"/>
      <c r="Q284" s="37"/>
      <c r="R284" s="37"/>
      <c r="S284" s="37"/>
      <c r="T284" s="37"/>
      <c r="U284" s="37"/>
      <c r="V284" s="42"/>
    </row>
    <row r="285" spans="1:22" ht="30.6" customHeight="1">
      <c r="A285" s="40">
        <f>'S5 Maquette'!B265</f>
        <v>0</v>
      </c>
      <c r="B285" s="40">
        <f>'S5 Maquette'!C265</f>
        <v>0</v>
      </c>
      <c r="C285" s="39">
        <f>'S5 Maquette'!F265</f>
        <v>0</v>
      </c>
      <c r="D285" s="37"/>
      <c r="E285" s="37"/>
      <c r="F285" s="37"/>
      <c r="G285" s="37"/>
      <c r="H285" s="37"/>
      <c r="I285" s="37"/>
      <c r="J285" s="37"/>
      <c r="K285" s="37"/>
      <c r="L285" s="37"/>
      <c r="M285" s="37"/>
      <c r="N285" s="37"/>
      <c r="O285" s="37"/>
      <c r="P285" s="37"/>
      <c r="Q285" s="37"/>
      <c r="R285" s="37"/>
      <c r="S285" s="37"/>
      <c r="T285" s="37"/>
      <c r="U285" s="37"/>
      <c r="V285" s="42"/>
    </row>
    <row r="286" spans="1:22" ht="30.6" customHeight="1">
      <c r="A286" s="40">
        <f>'S5 Maquette'!B266</f>
        <v>0</v>
      </c>
      <c r="B286" s="40">
        <f>'S5 Maquette'!C266</f>
        <v>0</v>
      </c>
      <c r="C286" s="39">
        <f>'S5 Maquette'!F266</f>
        <v>0</v>
      </c>
      <c r="D286" s="37"/>
      <c r="E286" s="37"/>
      <c r="F286" s="37"/>
      <c r="G286" s="37"/>
      <c r="H286" s="37"/>
      <c r="I286" s="37"/>
      <c r="J286" s="37"/>
      <c r="K286" s="37"/>
      <c r="L286" s="37"/>
      <c r="M286" s="37"/>
      <c r="N286" s="37"/>
      <c r="O286" s="37"/>
      <c r="P286" s="37"/>
      <c r="Q286" s="37"/>
      <c r="R286" s="37"/>
      <c r="S286" s="37"/>
      <c r="T286" s="37"/>
      <c r="U286" s="37"/>
      <c r="V286" s="42"/>
    </row>
    <row r="287" spans="1:22" ht="30.6" customHeight="1">
      <c r="A287" s="40">
        <f>'S5 Maquette'!B267</f>
        <v>0</v>
      </c>
      <c r="B287" s="40">
        <f>'S5 Maquette'!C267</f>
        <v>0</v>
      </c>
      <c r="C287" s="39">
        <f>'S5 Maquette'!F267</f>
        <v>0</v>
      </c>
      <c r="D287" s="37"/>
      <c r="E287" s="37"/>
      <c r="F287" s="37"/>
      <c r="G287" s="37"/>
      <c r="H287" s="37"/>
      <c r="I287" s="37"/>
      <c r="J287" s="37"/>
      <c r="K287" s="37"/>
      <c r="L287" s="37"/>
      <c r="M287" s="37"/>
      <c r="N287" s="37"/>
      <c r="O287" s="37"/>
      <c r="P287" s="37"/>
      <c r="Q287" s="37"/>
      <c r="R287" s="37"/>
      <c r="S287" s="37"/>
      <c r="T287" s="37"/>
      <c r="U287" s="37"/>
      <c r="V287" s="42"/>
    </row>
    <row r="288" spans="1:22" ht="30.6" customHeight="1">
      <c r="A288" s="40">
        <f>'S5 Maquette'!B268</f>
        <v>0</v>
      </c>
      <c r="B288" s="40">
        <f>'S5 Maquette'!C268</f>
        <v>0</v>
      </c>
      <c r="C288" s="39">
        <f>'S5 Maquette'!F268</f>
        <v>0</v>
      </c>
      <c r="D288" s="37"/>
      <c r="E288" s="37"/>
      <c r="F288" s="37"/>
      <c r="G288" s="37"/>
      <c r="H288" s="37"/>
      <c r="I288" s="37"/>
      <c r="J288" s="37"/>
      <c r="K288" s="37"/>
      <c r="L288" s="37"/>
      <c r="M288" s="37"/>
      <c r="N288" s="37"/>
      <c r="O288" s="37"/>
      <c r="P288" s="37"/>
      <c r="Q288" s="37"/>
      <c r="R288" s="37"/>
      <c r="S288" s="37"/>
      <c r="T288" s="37"/>
      <c r="U288" s="37"/>
      <c r="V288" s="42"/>
    </row>
    <row r="289" spans="1:22" ht="30.6" customHeight="1">
      <c r="A289" s="40">
        <f>'S5 Maquette'!B269</f>
        <v>0</v>
      </c>
      <c r="B289" s="40">
        <f>'S5 Maquette'!C269</f>
        <v>0</v>
      </c>
      <c r="C289" s="39">
        <f>'S5 Maquette'!F269</f>
        <v>0</v>
      </c>
      <c r="D289" s="37"/>
      <c r="E289" s="37"/>
      <c r="F289" s="37"/>
      <c r="G289" s="37"/>
      <c r="H289" s="37"/>
      <c r="I289" s="37"/>
      <c r="J289" s="37"/>
      <c r="K289" s="37"/>
      <c r="L289" s="37"/>
      <c r="M289" s="37"/>
      <c r="N289" s="37"/>
      <c r="O289" s="37"/>
      <c r="P289" s="37"/>
      <c r="Q289" s="37"/>
      <c r="R289" s="37"/>
      <c r="S289" s="37"/>
      <c r="T289" s="37"/>
      <c r="U289" s="37"/>
      <c r="V289" s="42"/>
    </row>
    <row r="290" spans="1:22" ht="30.6" customHeight="1">
      <c r="A290" s="40">
        <f>'S5 Maquette'!B270</f>
        <v>0</v>
      </c>
      <c r="B290" s="40">
        <f>'S5 Maquette'!C270</f>
        <v>0</v>
      </c>
      <c r="C290" s="39">
        <f>'S5 Maquette'!F270</f>
        <v>0</v>
      </c>
      <c r="D290" s="37"/>
      <c r="E290" s="37"/>
      <c r="F290" s="37"/>
      <c r="G290" s="37"/>
      <c r="H290" s="37"/>
      <c r="I290" s="37"/>
      <c r="J290" s="37"/>
      <c r="K290" s="37"/>
      <c r="L290" s="37"/>
      <c r="M290" s="37"/>
      <c r="N290" s="37"/>
      <c r="O290" s="37"/>
      <c r="P290" s="37"/>
      <c r="Q290" s="37"/>
      <c r="R290" s="37"/>
      <c r="S290" s="37"/>
      <c r="T290" s="37"/>
      <c r="U290" s="37"/>
      <c r="V290" s="42"/>
    </row>
    <row r="291" spans="1:22" ht="30.6" customHeight="1">
      <c r="A291" s="40">
        <f>'S5 Maquette'!B271</f>
        <v>0</v>
      </c>
      <c r="B291" s="40">
        <f>'S5 Maquette'!C271</f>
        <v>0</v>
      </c>
      <c r="C291" s="39">
        <f>'S5 Maquette'!F271</f>
        <v>0</v>
      </c>
      <c r="D291" s="37"/>
      <c r="E291" s="37"/>
      <c r="F291" s="37"/>
      <c r="G291" s="37"/>
      <c r="H291" s="37"/>
      <c r="I291" s="37"/>
      <c r="J291" s="37"/>
      <c r="K291" s="37"/>
      <c r="L291" s="37"/>
      <c r="M291" s="37"/>
      <c r="N291" s="37"/>
      <c r="O291" s="37"/>
      <c r="P291" s="37"/>
      <c r="Q291" s="37"/>
      <c r="R291" s="37"/>
      <c r="S291" s="37"/>
      <c r="T291" s="37"/>
      <c r="U291" s="37"/>
      <c r="V291" s="42"/>
    </row>
    <row r="292" spans="1:22" ht="30.6" customHeight="1">
      <c r="A292" s="40">
        <f>'S5 Maquette'!B272</f>
        <v>0</v>
      </c>
      <c r="B292" s="40">
        <f>'S5 Maquette'!C272</f>
        <v>0</v>
      </c>
      <c r="C292" s="39">
        <f>'S5 Maquette'!F272</f>
        <v>0</v>
      </c>
      <c r="D292" s="37"/>
      <c r="E292" s="37"/>
      <c r="F292" s="37"/>
      <c r="G292" s="37"/>
      <c r="H292" s="37"/>
      <c r="I292" s="37"/>
      <c r="J292" s="37"/>
      <c r="K292" s="37"/>
      <c r="L292" s="37"/>
      <c r="M292" s="37"/>
      <c r="N292" s="37"/>
      <c r="O292" s="37"/>
      <c r="P292" s="37"/>
      <c r="Q292" s="37"/>
      <c r="R292" s="37"/>
      <c r="S292" s="37"/>
      <c r="T292" s="37"/>
      <c r="U292" s="37"/>
      <c r="V292" s="42"/>
    </row>
    <row r="293" spans="1:22" ht="30.6" customHeight="1">
      <c r="A293" s="40">
        <f>'S5 Maquette'!B273</f>
        <v>0</v>
      </c>
      <c r="B293" s="40">
        <f>'S5 Maquette'!C273</f>
        <v>0</v>
      </c>
      <c r="C293" s="39">
        <f>'S5 Maquette'!F273</f>
        <v>0</v>
      </c>
      <c r="D293" s="37"/>
      <c r="E293" s="37"/>
      <c r="F293" s="37"/>
      <c r="G293" s="37"/>
      <c r="H293" s="37"/>
      <c r="I293" s="37"/>
      <c r="J293" s="37"/>
      <c r="K293" s="37"/>
      <c r="L293" s="37"/>
      <c r="M293" s="37"/>
      <c r="N293" s="37"/>
      <c r="O293" s="37"/>
      <c r="P293" s="37"/>
      <c r="Q293" s="37"/>
      <c r="R293" s="37"/>
      <c r="S293" s="37"/>
      <c r="T293" s="37"/>
      <c r="U293" s="37"/>
      <c r="V293" s="42"/>
    </row>
    <row r="294" spans="1:22" ht="30.6" customHeight="1">
      <c r="A294" s="40">
        <f>'S5 Maquette'!B274</f>
        <v>0</v>
      </c>
      <c r="B294" s="40">
        <f>'S5 Maquette'!C274</f>
        <v>0</v>
      </c>
      <c r="C294" s="39">
        <f>'S5 Maquette'!F274</f>
        <v>0</v>
      </c>
      <c r="D294" s="37"/>
      <c r="E294" s="37"/>
      <c r="F294" s="37"/>
      <c r="G294" s="37"/>
      <c r="H294" s="37"/>
      <c r="I294" s="37"/>
      <c r="J294" s="37"/>
      <c r="K294" s="37"/>
      <c r="L294" s="37"/>
      <c r="M294" s="37"/>
      <c r="N294" s="37"/>
      <c r="O294" s="37"/>
      <c r="P294" s="37"/>
      <c r="Q294" s="37"/>
      <c r="R294" s="37"/>
      <c r="S294" s="37"/>
      <c r="T294" s="37"/>
      <c r="U294" s="37"/>
      <c r="V294" s="42"/>
    </row>
    <row r="295" spans="1:22" ht="30.6" customHeight="1">
      <c r="A295" s="40">
        <f>'S5 Maquette'!B275</f>
        <v>0</v>
      </c>
      <c r="B295" s="40">
        <f>'S5 Maquette'!C275</f>
        <v>0</v>
      </c>
      <c r="C295" s="39">
        <f>'S5 Maquette'!F275</f>
        <v>0</v>
      </c>
      <c r="D295" s="37"/>
      <c r="E295" s="37"/>
      <c r="F295" s="37"/>
      <c r="G295" s="37"/>
      <c r="H295" s="37"/>
      <c r="I295" s="37"/>
      <c r="J295" s="37"/>
      <c r="K295" s="37"/>
      <c r="L295" s="37"/>
      <c r="M295" s="37"/>
      <c r="N295" s="37"/>
      <c r="O295" s="37"/>
      <c r="P295" s="37"/>
      <c r="Q295" s="37"/>
      <c r="R295" s="37"/>
      <c r="S295" s="37"/>
      <c r="T295" s="37"/>
      <c r="U295" s="37"/>
      <c r="V295" s="42"/>
    </row>
    <row r="296" spans="1:22" ht="30.6" customHeight="1">
      <c r="A296" s="40">
        <f>'S5 Maquette'!B276</f>
        <v>0</v>
      </c>
      <c r="B296" s="40">
        <f>'S5 Maquette'!C276</f>
        <v>0</v>
      </c>
      <c r="C296" s="39">
        <f>'S5 Maquette'!F276</f>
        <v>0</v>
      </c>
      <c r="D296" s="37"/>
      <c r="E296" s="37"/>
      <c r="F296" s="37"/>
      <c r="G296" s="37"/>
      <c r="H296" s="37"/>
      <c r="I296" s="37"/>
      <c r="J296" s="37"/>
      <c r="K296" s="37"/>
      <c r="L296" s="37"/>
      <c r="M296" s="37"/>
      <c r="N296" s="37"/>
      <c r="O296" s="37"/>
      <c r="P296" s="37"/>
      <c r="Q296" s="37"/>
      <c r="R296" s="37"/>
      <c r="S296" s="37"/>
      <c r="T296" s="37"/>
      <c r="U296" s="37"/>
      <c r="V296" s="42"/>
    </row>
    <row r="297" spans="1:22" ht="30.6" customHeight="1">
      <c r="A297" s="40">
        <f>'S5 Maquette'!B277</f>
        <v>0</v>
      </c>
      <c r="B297" s="40">
        <f>'S5 Maquette'!C277</f>
        <v>0</v>
      </c>
      <c r="C297" s="39">
        <f>'S5 Maquette'!F277</f>
        <v>0</v>
      </c>
      <c r="D297" s="37"/>
      <c r="E297" s="37"/>
      <c r="F297" s="37"/>
      <c r="G297" s="37"/>
      <c r="H297" s="37"/>
      <c r="I297" s="37"/>
      <c r="J297" s="37"/>
      <c r="K297" s="37"/>
      <c r="L297" s="37"/>
      <c r="M297" s="37"/>
      <c r="N297" s="37"/>
      <c r="O297" s="37"/>
      <c r="P297" s="37"/>
      <c r="Q297" s="37"/>
      <c r="R297" s="37"/>
      <c r="S297" s="37"/>
      <c r="T297" s="37"/>
      <c r="U297" s="37"/>
      <c r="V297" s="42"/>
    </row>
    <row r="298" spans="1:22" ht="30.6" customHeight="1">
      <c r="A298" s="40">
        <f>'S5 Maquette'!B278</f>
        <v>0</v>
      </c>
      <c r="B298" s="40">
        <f>'S5 Maquette'!C278</f>
        <v>0</v>
      </c>
      <c r="C298" s="39">
        <f>'S5 Maquette'!F278</f>
        <v>0</v>
      </c>
      <c r="D298" s="37"/>
      <c r="E298" s="37"/>
      <c r="F298" s="37"/>
      <c r="G298" s="37"/>
      <c r="H298" s="37"/>
      <c r="I298" s="37"/>
      <c r="J298" s="37"/>
      <c r="K298" s="37"/>
      <c r="L298" s="37"/>
      <c r="M298" s="37"/>
      <c r="N298" s="37"/>
      <c r="O298" s="37"/>
      <c r="P298" s="37"/>
      <c r="Q298" s="37"/>
      <c r="R298" s="37"/>
      <c r="S298" s="37"/>
      <c r="T298" s="37"/>
      <c r="U298" s="37"/>
      <c r="V298" s="42"/>
    </row>
    <row r="299" spans="1:22" ht="30.6" customHeight="1">
      <c r="A299" s="40">
        <f>'S5 Maquette'!B279</f>
        <v>0</v>
      </c>
      <c r="B299" s="40">
        <f>'S5 Maquette'!C279</f>
        <v>0</v>
      </c>
      <c r="C299" s="39">
        <f>'S5 Maquette'!F279</f>
        <v>0</v>
      </c>
      <c r="D299" s="37"/>
      <c r="E299" s="37"/>
      <c r="F299" s="37"/>
      <c r="G299" s="37"/>
      <c r="H299" s="37"/>
      <c r="I299" s="37"/>
      <c r="J299" s="37"/>
      <c r="K299" s="37"/>
      <c r="L299" s="37"/>
      <c r="M299" s="37"/>
      <c r="N299" s="37"/>
      <c r="O299" s="37"/>
      <c r="P299" s="37"/>
      <c r="Q299" s="37"/>
      <c r="R299" s="37"/>
      <c r="S299" s="37"/>
      <c r="T299" s="37"/>
      <c r="U299" s="37"/>
      <c r="V299" s="42"/>
    </row>
    <row r="300" spans="1:22" ht="30.6" customHeight="1">
      <c r="A300" s="40">
        <f>'S5 Maquette'!B280</f>
        <v>0</v>
      </c>
      <c r="B300" s="40">
        <f>'S5 Maquette'!C280</f>
        <v>0</v>
      </c>
      <c r="C300" s="39">
        <f>'S5 Maquette'!F280</f>
        <v>0</v>
      </c>
      <c r="D300" s="37"/>
      <c r="E300" s="37"/>
      <c r="F300" s="37"/>
      <c r="G300" s="37"/>
      <c r="H300" s="37"/>
      <c r="I300" s="37"/>
      <c r="J300" s="37"/>
      <c r="K300" s="37"/>
      <c r="L300" s="37"/>
      <c r="M300" s="37"/>
      <c r="N300" s="37"/>
      <c r="O300" s="37"/>
      <c r="P300" s="37"/>
      <c r="Q300" s="37"/>
      <c r="R300" s="37"/>
      <c r="S300" s="37"/>
      <c r="T300" s="37"/>
      <c r="U300" s="37"/>
      <c r="V300" s="42"/>
    </row>
  </sheetData>
  <sheetProtection formatCells="0" insertRows="0"/>
  <mergeCells count="26">
    <mergeCell ref="E15:G16"/>
    <mergeCell ref="A1:I6"/>
    <mergeCell ref="A7:A11"/>
    <mergeCell ref="B7:B11"/>
    <mergeCell ref="C7:D9"/>
    <mergeCell ref="E7:F9"/>
    <mergeCell ref="G7:G9"/>
    <mergeCell ref="H7:I9"/>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R14:U17 R12 B13:L13 B15:M17 B12:M12 B14:N14 B11:D11 B10:E10 B1:U9 B301:U999 J10:U11 P14">
    <cfRule type="expression" dxfId="1042" priority="854">
      <formula>$D1="Modification"</formula>
    </cfRule>
    <cfRule type="expression" dxfId="1041" priority="855">
      <formula>$D1="Création"</formula>
    </cfRule>
    <cfRule type="expression" dxfId="1040" priority="856">
      <formula>$D1="Fermeture"</formula>
    </cfRule>
  </conditionalFormatting>
  <conditionalFormatting sqref="A1:A17 A301:A999">
    <cfRule type="expression" dxfId="1039" priority="848">
      <formula>$C1="Parcours Pédagogique"</formula>
    </cfRule>
    <cfRule type="expression" dxfId="1038" priority="849">
      <formula>$C1="BLOC"</formula>
    </cfRule>
    <cfRule type="expression" dxfId="1037" priority="850">
      <formula>$C1="OPTION"</formula>
    </cfRule>
  </conditionalFormatting>
  <conditionalFormatting sqref="V18 A18:U22 A162:U300 P23:U26 P29:U29 C37:U37 P32:U34 P40:U40 P43:U43 P46:U48 P51:U51 P54:U54 P57:U70 P73:U73 P76:U82 P85:U85 P88:U88 P91:U92 P95:U95 P98:U98 P101:U110 P113:U113 P116:U116 C123:U123 P120:U120 C134:U134 P130:U131 P137:U137 C153:U153 P140:U150 P156:U156 C160:U160 P159:U159 C161:D161 P161:U161 I152:U152 I151:J151 L151:U151 C154:D159 L154:U155 L157:U158 L138:U139 C135:D152 L135:U136 L132:U132 L128:U129 C127:U127 L124:U125 L121:U121 L117:U119 L114:U115 L111:U112 L99:U100 L96:U97 L93:U94 L89:U90 L86:U87 L83:U84 L74:U75 L71:U72 L55:U56 L52:U53 L49:U50 L44:U45 L41:U42 L38:U39 L35:U35 L30:U31 L27:U28 C23:D36 I36:U36 C38:D122 I122:U122 C124:D126 I126:U126 C128:D133 I133:U133">
    <cfRule type="expression" dxfId="1036" priority="857">
      <formula>$C18="Modification"</formula>
    </cfRule>
    <cfRule type="expression" dxfId="1035" priority="858">
      <formula>$C18="Création"</formula>
    </cfRule>
    <cfRule type="expression" dxfId="1034" priority="859">
      <formula>$C18="Fermeture"</formula>
    </cfRule>
  </conditionalFormatting>
  <conditionalFormatting sqref="J1:J22 J36:J37 J122:J123 J133:J134 J151:J153 J160 J162:J999 J126:J127">
    <cfRule type="expression" dxfId="1033" priority="846">
      <formula>$I1="NON"</formula>
    </cfRule>
  </conditionalFormatting>
  <conditionalFormatting sqref="U1:U999 V18">
    <cfRule type="expression" dxfId="1032" priority="844">
      <formula>$R1="CT (Contrôle terminal)"</formula>
    </cfRule>
  </conditionalFormatting>
  <conditionalFormatting sqref="S1:T999">
    <cfRule type="expression" dxfId="1031" priority="843">
      <formula>$R1="Autres"</formula>
    </cfRule>
  </conditionalFormatting>
  <conditionalFormatting sqref="L18:M22 P18:Q300 L27:M28 L30:M31 L35:M39 L41:M42 L44:M45 L49:M50 L52:M53 L55:M56 L71:M72 L74:M75 L83:M84 L86:M87 L89:M90 L93:M94 L96:M97 L99:M100 L111:M112 L114:M115 L117:M119 L121:M129 L132:M136 L138:M139 L151:M155 L157:M158 L160:M160 L162:M300">
    <cfRule type="expression" dxfId="1030" priority="842">
      <formula>$K18="CT (Contrôle terminal)"</formula>
    </cfRule>
  </conditionalFormatting>
  <conditionalFormatting sqref="V16 A16:U22 A162:U298 P23:U26 P29:U29 C37:U37 P32:U34 P40:U40 P43:U43 P46:U48 P51:U51 P54:U54 P57:U70 P73:U73 P76:U82 P85:U85 P88:U88 P91:U92 P95:U95 P98:U98 P101:U110 P113:U113 P116:U116 C123:U123 P120:U120 C134:U134 P130:U131 P137:U137 C153:U153 P140:U150 P156:U156 C160:U160 P159:U159 C161:D161 P161:U161 I152:U152 I151:J151 L151:U151 C154:D159 L154:U155 L157:U158 L138:U139 C135:D152 L135:U136 L132:U132 L128:U129 C127:U127 L124:U125 L121:U121 L117:U119 L114:U115 L111:U112 L99:U100 L96:U97 L93:U94 L89:U90 L86:U87 L83:U84 L74:U75 L71:U72 L55:U56 L52:U53 L49:U50 L44:U45 L41:U42 L38:U39 L35:U35 L30:U31 L27:U28 C23:D36 I36:U36 C38:D122 I122:U122 C124:D126 I126:U126 C128:D133 I133:U133">
    <cfRule type="expression" dxfId="1029" priority="853">
      <formula>$C16="Modification MCC"</formula>
    </cfRule>
  </conditionalFormatting>
  <conditionalFormatting sqref="C1:U11 C12:M12 C13:L13 R12:U13 C14:U22 P23:U26 P29:U29 C37:U37 P32:U34 P40:U40 P43:U43 P46:U48 P51:U51 P54:U54 P57:U70 P73:U73 P76:U82 P85:U85 P88:U88 P91:U92 P95:U95 P98:U98 P101:U110 P113:U113 P116:U116 C123:U123 P120:U120 C134:U134 P130:U131 P137:U137 C153:U153 P140:U150 P156:U156 C160:U160 P159:U159 C162:U999 C161:D161 P161:U161 I152:U152 I151:J151 L151:U151 C154:D159 L154:U155 L157:U158 L138:U139 C135:D152 L135:U136 L132:U132 L128:U129 C127:U127 L124:U125 L121:U121 L117:U119 L114:U115 L111:U112 L99:U100 L96:U97 L93:U94 L89:U90 L86:U87 L83:U84 L74:U75 L71:U72 L55:U56 L52:U53 L49:U50 L44:U45 L41:U42 L38:U39 L35:U35 L30:U31 L27:U28 C23:D36 I36:U36 C38:D122 I122:U122 C124:D126 I126:U126 C128:D133 I133:U133">
    <cfRule type="expression" dxfId="1028" priority="840">
      <formula>$B1="Option"</formula>
    </cfRule>
  </conditionalFormatting>
  <conditionalFormatting sqref="L18:L22 N18:O22 N27:O28 L27:L28 L30:L31 N30:O31 N35:O39 L35:L39 L41:L42 N41:O42 N44:O45 L44:L45 L49:L50 N49:O50 N52:O53 L52:L53 L55:L56 N55:O56 N71:O72 L71:L72 L74:L75 N74:O75 N83:O84 L83:L84 L86:L87 N86:O87 N89:O90 L89:L90 L93:L94 N93:O94 N96:O97 L96:L97 L99:L100 N99:O100 N111:O112 L111:L112 L114:L115 N114:O115 N117:O119 L117:L119 L121:L129 N121:O129 N132:O136 L132:L136 L138:L139 N138:O139 N151:O155 L151:L155 L157:L158 N157:O158 N160:O160 L160 L162:L300 N162:O300">
    <cfRule type="expression" dxfId="1027" priority="841">
      <formula>$K18="CCI (CC Intégral)"</formula>
    </cfRule>
  </conditionalFormatting>
  <conditionalFormatting sqref="P18:Q300">
    <cfRule type="expression" dxfId="1026" priority="839">
      <formula>$K18="CC&amp;CT"</formula>
    </cfRule>
  </conditionalFormatting>
  <conditionalFormatting sqref="A160:B160">
    <cfRule type="expression" dxfId="1025" priority="836">
      <formula>$F160="Fermeture"</formula>
    </cfRule>
    <cfRule type="expression" dxfId="1024" priority="837">
      <formula>$F160="Modification"</formula>
    </cfRule>
    <cfRule type="expression" dxfId="1023" priority="838">
      <formula>$F160="Création"</formula>
    </cfRule>
  </conditionalFormatting>
  <conditionalFormatting sqref="A76:A133 A135:A139">
    <cfRule type="expression" dxfId="1022" priority="815">
      <formula>$F76="Fermeture"</formula>
    </cfRule>
    <cfRule type="expression" dxfId="1021" priority="816">
      <formula>$F76="Modification"</formula>
    </cfRule>
    <cfRule type="expression" dxfId="1020" priority="817">
      <formula>$F76="Création"</formula>
    </cfRule>
  </conditionalFormatting>
  <conditionalFormatting sqref="B140:B158">
    <cfRule type="expression" dxfId="1019" priority="806">
      <formula>$F140="Fermeture"</formula>
    </cfRule>
    <cfRule type="expression" dxfId="1018" priority="807">
      <formula>$F140="Modification"</formula>
    </cfRule>
    <cfRule type="expression" dxfId="1017" priority="808">
      <formula>$F140="Création"</formula>
    </cfRule>
  </conditionalFormatting>
  <conditionalFormatting sqref="A37:B37">
    <cfRule type="expression" dxfId="1016" priority="833">
      <formula>$F37="Fermeture"</formula>
    </cfRule>
    <cfRule type="expression" dxfId="1015" priority="834">
      <formula>$F37="Modification"</formula>
    </cfRule>
    <cfRule type="expression" dxfId="1014" priority="835">
      <formula>$F37="Création"</formula>
    </cfRule>
  </conditionalFormatting>
  <conditionalFormatting sqref="B123">
    <cfRule type="expression" dxfId="1013" priority="830">
      <formula>$F123="Fermeture"</formula>
    </cfRule>
    <cfRule type="expression" dxfId="1012" priority="831">
      <formula>$F123="Modification"</formula>
    </cfRule>
    <cfRule type="expression" dxfId="1011" priority="832">
      <formula>$F123="Création"</formula>
    </cfRule>
  </conditionalFormatting>
  <conditionalFormatting sqref="B128:B133 B135:B139">
    <cfRule type="expression" dxfId="1010" priority="818">
      <formula>$F128="Fermeture"</formula>
    </cfRule>
    <cfRule type="expression" dxfId="1009" priority="819">
      <formula>$F128="Modification"</formula>
    </cfRule>
    <cfRule type="expression" dxfId="1008" priority="820">
      <formula>$F128="Création"</formula>
    </cfRule>
  </conditionalFormatting>
  <conditionalFormatting sqref="B127">
    <cfRule type="expression" dxfId="1007" priority="827">
      <formula>$F127="Fermeture"</formula>
    </cfRule>
    <cfRule type="expression" dxfId="1006" priority="828">
      <formula>$F127="Modification"</formula>
    </cfRule>
    <cfRule type="expression" dxfId="1005" priority="829">
      <formula>$F127="Création"</formula>
    </cfRule>
  </conditionalFormatting>
  <conditionalFormatting sqref="B76:B122">
    <cfRule type="expression" dxfId="1004" priority="824">
      <formula>$F76="Fermeture"</formula>
    </cfRule>
    <cfRule type="expression" dxfId="1003" priority="825">
      <formula>$F76="Modification"</formula>
    </cfRule>
    <cfRule type="expression" dxfId="1002" priority="826">
      <formula>$F76="Création"</formula>
    </cfRule>
  </conditionalFormatting>
  <conditionalFormatting sqref="B124:B126">
    <cfRule type="expression" dxfId="1001" priority="821">
      <formula>$F124="Fermeture"</formula>
    </cfRule>
    <cfRule type="expression" dxfId="1000" priority="822">
      <formula>$F124="Modification"</formula>
    </cfRule>
    <cfRule type="expression" dxfId="999" priority="823">
      <formula>$F124="Création"</formula>
    </cfRule>
  </conditionalFormatting>
  <conditionalFormatting sqref="B134">
    <cfRule type="expression" dxfId="998" priority="812">
      <formula>$F134="Fermeture"</formula>
    </cfRule>
    <cfRule type="expression" dxfId="997" priority="813">
      <formula>$F134="Modification"</formula>
    </cfRule>
    <cfRule type="expression" dxfId="996" priority="814">
      <formula>$F134="Création"</formula>
    </cfRule>
  </conditionalFormatting>
  <conditionalFormatting sqref="A134">
    <cfRule type="expression" dxfId="995" priority="809">
      <formula>$F134="Fermeture"</formula>
    </cfRule>
    <cfRule type="expression" dxfId="994" priority="810">
      <formula>$F134="Modification"</formula>
    </cfRule>
    <cfRule type="expression" dxfId="993" priority="811">
      <formula>$F134="Création"</formula>
    </cfRule>
  </conditionalFormatting>
  <conditionalFormatting sqref="B159">
    <cfRule type="expression" dxfId="992" priority="800">
      <formula>$F159="Fermeture"</formula>
    </cfRule>
    <cfRule type="expression" dxfId="991" priority="801">
      <formula>$F159="Modification"</formula>
    </cfRule>
    <cfRule type="expression" dxfId="990" priority="802">
      <formula>$F159="Création"</formula>
    </cfRule>
  </conditionalFormatting>
  <conditionalFormatting sqref="B159">
    <cfRule type="expression" dxfId="989" priority="803">
      <formula>$F157="Fermeture"</formula>
    </cfRule>
    <cfRule type="expression" dxfId="988" priority="804">
      <formula>$F157="Modification"</formula>
    </cfRule>
    <cfRule type="expression" dxfId="987" priority="805">
      <formula>$F157="Création"</formula>
    </cfRule>
  </conditionalFormatting>
  <conditionalFormatting sqref="A159">
    <cfRule type="expression" dxfId="986" priority="797">
      <formula>$F159="Fermeture"</formula>
    </cfRule>
    <cfRule type="expression" dxfId="985" priority="798">
      <formula>$F159="Modification"</formula>
    </cfRule>
    <cfRule type="expression" dxfId="984" priority="799">
      <formula>$F159="Création"</formula>
    </cfRule>
  </conditionalFormatting>
  <conditionalFormatting sqref="B161">
    <cfRule type="expression" dxfId="983" priority="791">
      <formula>$F161="Fermeture"</formula>
    </cfRule>
    <cfRule type="expression" dxfId="982" priority="792">
      <formula>$F161="Modification"</formula>
    </cfRule>
    <cfRule type="expression" dxfId="981" priority="793">
      <formula>$F161="Création"</formula>
    </cfRule>
  </conditionalFormatting>
  <conditionalFormatting sqref="B161">
    <cfRule type="expression" dxfId="980" priority="794">
      <formula>$F159="Fermeture"</formula>
    </cfRule>
    <cfRule type="expression" dxfId="979" priority="795">
      <formula>$F159="Modification"</formula>
    </cfRule>
    <cfRule type="expression" dxfId="978" priority="796">
      <formula>$F159="Création"</formula>
    </cfRule>
  </conditionalFormatting>
  <conditionalFormatting sqref="A161">
    <cfRule type="expression" dxfId="977" priority="788">
      <formula>$F161="Fermeture"</formula>
    </cfRule>
    <cfRule type="expression" dxfId="976" priority="789">
      <formula>$F161="Modification"</formula>
    </cfRule>
    <cfRule type="expression" dxfId="975" priority="790">
      <formula>$F161="Création"</formula>
    </cfRule>
  </conditionalFormatting>
  <conditionalFormatting sqref="E23:O23">
    <cfRule type="expression" dxfId="974" priority="785">
      <formula>$C23="Modification"</formula>
    </cfRule>
    <cfRule type="expression" dxfId="973" priority="786">
      <formula>$C23="Création"</formula>
    </cfRule>
    <cfRule type="expression" dxfId="972" priority="787">
      <formula>$C23="Fermeture"</formula>
    </cfRule>
  </conditionalFormatting>
  <conditionalFormatting sqref="J23">
    <cfRule type="expression" dxfId="971" priority="783">
      <formula>$I23="NON"</formula>
    </cfRule>
  </conditionalFormatting>
  <conditionalFormatting sqref="L23:M23">
    <cfRule type="expression" dxfId="970" priority="782">
      <formula>$K23="CT (Contrôle terminal)"</formula>
    </cfRule>
  </conditionalFormatting>
  <conditionalFormatting sqref="E23:O23">
    <cfRule type="expression" dxfId="969" priority="784">
      <formula>$C23="Modification MCC"</formula>
    </cfRule>
  </conditionalFormatting>
  <conditionalFormatting sqref="E23:O23">
    <cfRule type="expression" dxfId="968" priority="780">
      <formula>$B23="Option"</formula>
    </cfRule>
  </conditionalFormatting>
  <conditionalFormatting sqref="L23 N23:O23">
    <cfRule type="expression" dxfId="967" priority="781">
      <formula>$K23="CCI (CC Intégral)"</formula>
    </cfRule>
  </conditionalFormatting>
  <conditionalFormatting sqref="E24:O24">
    <cfRule type="expression" dxfId="966" priority="777">
      <formula>$C24="Modification"</formula>
    </cfRule>
    <cfRule type="expression" dxfId="965" priority="778">
      <formula>$C24="Création"</formula>
    </cfRule>
    <cfRule type="expression" dxfId="964" priority="779">
      <formula>$C24="Fermeture"</formula>
    </cfRule>
  </conditionalFormatting>
  <conditionalFormatting sqref="J24">
    <cfRule type="expression" dxfId="963" priority="775">
      <formula>$I24="NON"</formula>
    </cfRule>
  </conditionalFormatting>
  <conditionalFormatting sqref="L24:M24">
    <cfRule type="expression" dxfId="962" priority="774">
      <formula>$K24="CT (Contrôle terminal)"</formula>
    </cfRule>
  </conditionalFormatting>
  <conditionalFormatting sqref="E24:O24">
    <cfRule type="expression" dxfId="961" priority="776">
      <formula>$C24="Modification MCC"</formula>
    </cfRule>
  </conditionalFormatting>
  <conditionalFormatting sqref="E24:O24">
    <cfRule type="expression" dxfId="960" priority="772">
      <formula>$B24="Option"</formula>
    </cfRule>
  </conditionalFormatting>
  <conditionalFormatting sqref="L24 N24:O24">
    <cfRule type="expression" dxfId="959" priority="773">
      <formula>$K24="CCI (CC Intégral)"</formula>
    </cfRule>
  </conditionalFormatting>
  <conditionalFormatting sqref="E25:O25">
    <cfRule type="expression" dxfId="958" priority="769">
      <formula>$C25="Modification"</formula>
    </cfRule>
    <cfRule type="expression" dxfId="957" priority="770">
      <formula>$C25="Création"</formula>
    </cfRule>
    <cfRule type="expression" dxfId="956" priority="771">
      <formula>$C25="Fermeture"</formula>
    </cfRule>
  </conditionalFormatting>
  <conditionalFormatting sqref="J25">
    <cfRule type="expression" dxfId="955" priority="767">
      <formula>$I25="NON"</formula>
    </cfRule>
  </conditionalFormatting>
  <conditionalFormatting sqref="L25:M25">
    <cfRule type="expression" dxfId="954" priority="766">
      <formula>$K25="CT (Contrôle terminal)"</formula>
    </cfRule>
  </conditionalFormatting>
  <conditionalFormatting sqref="E25:O25">
    <cfRule type="expression" dxfId="953" priority="768">
      <formula>$C25="Modification MCC"</formula>
    </cfRule>
  </conditionalFormatting>
  <conditionalFormatting sqref="E25:O25">
    <cfRule type="expression" dxfId="952" priority="764">
      <formula>$B25="Option"</formula>
    </cfRule>
  </conditionalFormatting>
  <conditionalFormatting sqref="L25 N25:O25">
    <cfRule type="expression" dxfId="951" priority="765">
      <formula>$K25="CCI (CC Intégral)"</formula>
    </cfRule>
  </conditionalFormatting>
  <conditionalFormatting sqref="E26:O26">
    <cfRule type="expression" dxfId="950" priority="761">
      <formula>$C26="Modification"</formula>
    </cfRule>
    <cfRule type="expression" dxfId="949" priority="762">
      <formula>$C26="Création"</formula>
    </cfRule>
    <cfRule type="expression" dxfId="948" priority="763">
      <formula>$C26="Fermeture"</formula>
    </cfRule>
  </conditionalFormatting>
  <conditionalFormatting sqref="J26">
    <cfRule type="expression" dxfId="947" priority="759">
      <formula>$I26="NON"</formula>
    </cfRule>
  </conditionalFormatting>
  <conditionalFormatting sqref="L26:M26">
    <cfRule type="expression" dxfId="946" priority="758">
      <formula>$K26="CT (Contrôle terminal)"</formula>
    </cfRule>
  </conditionalFormatting>
  <conditionalFormatting sqref="E26:O26">
    <cfRule type="expression" dxfId="945" priority="760">
      <formula>$C26="Modification MCC"</formula>
    </cfRule>
  </conditionalFormatting>
  <conditionalFormatting sqref="E26:O26">
    <cfRule type="expression" dxfId="944" priority="756">
      <formula>$B26="Option"</formula>
    </cfRule>
  </conditionalFormatting>
  <conditionalFormatting sqref="L26 N26:O26">
    <cfRule type="expression" dxfId="943" priority="757">
      <formula>$K26="CCI (CC Intégral)"</formula>
    </cfRule>
  </conditionalFormatting>
  <conditionalFormatting sqref="E29:O29">
    <cfRule type="expression" dxfId="942" priority="753">
      <formula>$C29="Modification"</formula>
    </cfRule>
    <cfRule type="expression" dxfId="941" priority="754">
      <formula>$C29="Création"</formula>
    </cfRule>
    <cfRule type="expression" dxfId="940" priority="755">
      <formula>$C29="Fermeture"</formula>
    </cfRule>
  </conditionalFormatting>
  <conditionalFormatting sqref="J29">
    <cfRule type="expression" dxfId="939" priority="751">
      <formula>$I29="NON"</formula>
    </cfRule>
  </conditionalFormatting>
  <conditionalFormatting sqref="L29:M29">
    <cfRule type="expression" dxfId="938" priority="750">
      <formula>$K29="CT (Contrôle terminal)"</formula>
    </cfRule>
  </conditionalFormatting>
  <conditionalFormatting sqref="E29:O29">
    <cfRule type="expression" dxfId="937" priority="752">
      <formula>$C29="Modification MCC"</formula>
    </cfRule>
  </conditionalFormatting>
  <conditionalFormatting sqref="E29:O29">
    <cfRule type="expression" dxfId="936" priority="748">
      <formula>$B29="Option"</formula>
    </cfRule>
  </conditionalFormatting>
  <conditionalFormatting sqref="L29 N29:O29">
    <cfRule type="expression" dxfId="935" priority="749">
      <formula>$K29="CCI (CC Intégral)"</formula>
    </cfRule>
  </conditionalFormatting>
  <conditionalFormatting sqref="E32:O32">
    <cfRule type="expression" dxfId="934" priority="745">
      <formula>$C32="Modification"</formula>
    </cfRule>
    <cfRule type="expression" dxfId="933" priority="746">
      <formula>$C32="Création"</formula>
    </cfRule>
    <cfRule type="expression" dxfId="932" priority="747">
      <formula>$C32="Fermeture"</formula>
    </cfRule>
  </conditionalFormatting>
  <conditionalFormatting sqref="J32">
    <cfRule type="expression" dxfId="931" priority="743">
      <formula>$I32="NON"</formula>
    </cfRule>
  </conditionalFormatting>
  <conditionalFormatting sqref="L32:M32">
    <cfRule type="expression" dxfId="930" priority="742">
      <formula>$K32="CT (Contrôle terminal)"</formula>
    </cfRule>
  </conditionalFormatting>
  <conditionalFormatting sqref="E32:O32">
    <cfRule type="expression" dxfId="929" priority="744">
      <formula>$C32="Modification MCC"</formula>
    </cfRule>
  </conditionalFormatting>
  <conditionalFormatting sqref="E32:O32">
    <cfRule type="expression" dxfId="928" priority="740">
      <formula>$B32="Option"</formula>
    </cfRule>
  </conditionalFormatting>
  <conditionalFormatting sqref="L32 N32:O32">
    <cfRule type="expression" dxfId="927" priority="741">
      <formula>$K32="CCI (CC Intégral)"</formula>
    </cfRule>
  </conditionalFormatting>
  <conditionalFormatting sqref="E33:O34">
    <cfRule type="expression" dxfId="926" priority="737">
      <formula>$C33="Modification"</formula>
    </cfRule>
    <cfRule type="expression" dxfId="925" priority="738">
      <formula>$C33="Création"</formula>
    </cfRule>
    <cfRule type="expression" dxfId="924" priority="739">
      <formula>$C33="Fermeture"</formula>
    </cfRule>
  </conditionalFormatting>
  <conditionalFormatting sqref="J33:J34">
    <cfRule type="expression" dxfId="923" priority="735">
      <formula>$I33="NON"</formula>
    </cfRule>
  </conditionalFormatting>
  <conditionalFormatting sqref="L33:M34">
    <cfRule type="expression" dxfId="922" priority="734">
      <formula>$K33="CT (Contrôle terminal)"</formula>
    </cfRule>
  </conditionalFormatting>
  <conditionalFormatting sqref="E33:O34">
    <cfRule type="expression" dxfId="921" priority="736">
      <formula>$C33="Modification MCC"</formula>
    </cfRule>
  </conditionalFormatting>
  <conditionalFormatting sqref="E33:O34">
    <cfRule type="expression" dxfId="920" priority="732">
      <formula>$B33="Option"</formula>
    </cfRule>
  </conditionalFormatting>
  <conditionalFormatting sqref="L33:L34 N33:O34">
    <cfRule type="expression" dxfId="919" priority="733">
      <formula>$K33="CCI (CC Intégral)"</formula>
    </cfRule>
  </conditionalFormatting>
  <conditionalFormatting sqref="E40:O40">
    <cfRule type="expression" dxfId="918" priority="729">
      <formula>$C40="Modification"</formula>
    </cfRule>
    <cfRule type="expression" dxfId="917" priority="730">
      <formula>$C40="Création"</formula>
    </cfRule>
    <cfRule type="expression" dxfId="916" priority="731">
      <formula>$C40="Fermeture"</formula>
    </cfRule>
  </conditionalFormatting>
  <conditionalFormatting sqref="J40">
    <cfRule type="expression" dxfId="915" priority="727">
      <formula>$I40="NON"</formula>
    </cfRule>
  </conditionalFormatting>
  <conditionalFormatting sqref="L40:M40">
    <cfRule type="expression" dxfId="914" priority="726">
      <formula>$K40="CT (Contrôle terminal)"</formula>
    </cfRule>
  </conditionalFormatting>
  <conditionalFormatting sqref="E40:O40">
    <cfRule type="expression" dxfId="913" priority="728">
      <formula>$C40="Modification MCC"</formula>
    </cfRule>
  </conditionalFormatting>
  <conditionalFormatting sqref="E40:O40">
    <cfRule type="expression" dxfId="912" priority="724">
      <formula>$B40="Option"</formula>
    </cfRule>
  </conditionalFormatting>
  <conditionalFormatting sqref="L40 N40:O40">
    <cfRule type="expression" dxfId="911" priority="725">
      <formula>$K40="CCI (CC Intégral)"</formula>
    </cfRule>
  </conditionalFormatting>
  <conditionalFormatting sqref="E43:O43">
    <cfRule type="expression" dxfId="910" priority="721">
      <formula>$C43="Modification"</formula>
    </cfRule>
    <cfRule type="expression" dxfId="909" priority="722">
      <formula>$C43="Création"</formula>
    </cfRule>
    <cfRule type="expression" dxfId="908" priority="723">
      <formula>$C43="Fermeture"</formula>
    </cfRule>
  </conditionalFormatting>
  <conditionalFormatting sqref="J43">
    <cfRule type="expression" dxfId="907" priority="719">
      <formula>$I43="NON"</formula>
    </cfRule>
  </conditionalFormatting>
  <conditionalFormatting sqref="L43:M43">
    <cfRule type="expression" dxfId="906" priority="718">
      <formula>$K43="CT (Contrôle terminal)"</formula>
    </cfRule>
  </conditionalFormatting>
  <conditionalFormatting sqref="E43:O43">
    <cfRule type="expression" dxfId="905" priority="720">
      <formula>$C43="Modification MCC"</formula>
    </cfRule>
  </conditionalFormatting>
  <conditionalFormatting sqref="E43:O43">
    <cfRule type="expression" dxfId="904" priority="716">
      <formula>$B43="Option"</formula>
    </cfRule>
  </conditionalFormatting>
  <conditionalFormatting sqref="L43 N43:O43">
    <cfRule type="expression" dxfId="903" priority="717">
      <formula>$K43="CCI (CC Intégral)"</formula>
    </cfRule>
  </conditionalFormatting>
  <conditionalFormatting sqref="E46:O48">
    <cfRule type="expression" dxfId="902" priority="713">
      <formula>$C46="Modification"</formula>
    </cfRule>
    <cfRule type="expression" dxfId="901" priority="714">
      <formula>$C46="Création"</formula>
    </cfRule>
    <cfRule type="expression" dxfId="900" priority="715">
      <formula>$C46="Fermeture"</formula>
    </cfRule>
  </conditionalFormatting>
  <conditionalFormatting sqref="J46:J48">
    <cfRule type="expression" dxfId="899" priority="711">
      <formula>$I46="NON"</formula>
    </cfRule>
  </conditionalFormatting>
  <conditionalFormatting sqref="L46:M48">
    <cfRule type="expression" dxfId="898" priority="710">
      <formula>$K46="CT (Contrôle terminal)"</formula>
    </cfRule>
  </conditionalFormatting>
  <conditionalFormatting sqref="E46:O48">
    <cfRule type="expression" dxfId="897" priority="712">
      <formula>$C46="Modification MCC"</formula>
    </cfRule>
  </conditionalFormatting>
  <conditionalFormatting sqref="E46:O48">
    <cfRule type="expression" dxfId="896" priority="708">
      <formula>$B46="Option"</formula>
    </cfRule>
  </conditionalFormatting>
  <conditionalFormatting sqref="L46:L48 N46:O48">
    <cfRule type="expression" dxfId="895" priority="709">
      <formula>$K46="CCI (CC Intégral)"</formula>
    </cfRule>
  </conditionalFormatting>
  <conditionalFormatting sqref="E51:O51">
    <cfRule type="expression" dxfId="894" priority="705">
      <formula>$C51="Modification"</formula>
    </cfRule>
    <cfRule type="expression" dxfId="893" priority="706">
      <formula>$C51="Création"</formula>
    </cfRule>
    <cfRule type="expression" dxfId="892" priority="707">
      <formula>$C51="Fermeture"</formula>
    </cfRule>
  </conditionalFormatting>
  <conditionalFormatting sqref="J51">
    <cfRule type="expression" dxfId="891" priority="703">
      <formula>$I51="NON"</formula>
    </cfRule>
  </conditionalFormatting>
  <conditionalFormatting sqref="L51:M51">
    <cfRule type="expression" dxfId="890" priority="702">
      <formula>$K51="CT (Contrôle terminal)"</formula>
    </cfRule>
  </conditionalFormatting>
  <conditionalFormatting sqref="E51:O51">
    <cfRule type="expression" dxfId="889" priority="704">
      <formula>$C51="Modification MCC"</formula>
    </cfRule>
  </conditionalFormatting>
  <conditionalFormatting sqref="E51:O51">
    <cfRule type="expression" dxfId="888" priority="700">
      <formula>$B51="Option"</formula>
    </cfRule>
  </conditionalFormatting>
  <conditionalFormatting sqref="L51 N51:O51">
    <cfRule type="expression" dxfId="887" priority="701">
      <formula>$K51="CCI (CC Intégral)"</formula>
    </cfRule>
  </conditionalFormatting>
  <conditionalFormatting sqref="E54:O54">
    <cfRule type="expression" dxfId="886" priority="697">
      <formula>$C54="Modification"</formula>
    </cfRule>
    <cfRule type="expression" dxfId="885" priority="698">
      <formula>$C54="Création"</formula>
    </cfRule>
    <cfRule type="expression" dxfId="884" priority="699">
      <formula>$C54="Fermeture"</formula>
    </cfRule>
  </conditionalFormatting>
  <conditionalFormatting sqref="J54">
    <cfRule type="expression" dxfId="883" priority="695">
      <formula>$I54="NON"</formula>
    </cfRule>
  </conditionalFormatting>
  <conditionalFormatting sqref="L54:M54">
    <cfRule type="expression" dxfId="882" priority="694">
      <formula>$K54="CT (Contrôle terminal)"</formula>
    </cfRule>
  </conditionalFormatting>
  <conditionalFormatting sqref="E54:O54">
    <cfRule type="expression" dxfId="881" priority="696">
      <formula>$C54="Modification MCC"</formula>
    </cfRule>
  </conditionalFormatting>
  <conditionalFormatting sqref="E54:O54">
    <cfRule type="expression" dxfId="880" priority="692">
      <formula>$B54="Option"</formula>
    </cfRule>
  </conditionalFormatting>
  <conditionalFormatting sqref="L54 N54:O54">
    <cfRule type="expression" dxfId="879" priority="693">
      <formula>$K54="CCI (CC Intégral)"</formula>
    </cfRule>
  </conditionalFormatting>
  <conditionalFormatting sqref="E57:O70">
    <cfRule type="expression" dxfId="878" priority="689">
      <formula>$C57="Modification"</formula>
    </cfRule>
    <cfRule type="expression" dxfId="877" priority="690">
      <formula>$C57="Création"</formula>
    </cfRule>
    <cfRule type="expression" dxfId="876" priority="691">
      <formula>$C57="Fermeture"</formula>
    </cfRule>
  </conditionalFormatting>
  <conditionalFormatting sqref="J57:J70">
    <cfRule type="expression" dxfId="875" priority="687">
      <formula>$I57="NON"</formula>
    </cfRule>
  </conditionalFormatting>
  <conditionalFormatting sqref="L57:M70">
    <cfRule type="expression" dxfId="874" priority="686">
      <formula>$K57="CT (Contrôle terminal)"</formula>
    </cfRule>
  </conditionalFormatting>
  <conditionalFormatting sqref="E57:O70">
    <cfRule type="expression" dxfId="873" priority="688">
      <formula>$C57="Modification MCC"</formula>
    </cfRule>
  </conditionalFormatting>
  <conditionalFormatting sqref="E57:O70">
    <cfRule type="expression" dxfId="872" priority="684">
      <formula>$B57="Option"</formula>
    </cfRule>
  </conditionalFormatting>
  <conditionalFormatting sqref="L57:L70 N57:O70">
    <cfRule type="expression" dxfId="871" priority="685">
      <formula>$K57="CCI (CC Intégral)"</formula>
    </cfRule>
  </conditionalFormatting>
  <conditionalFormatting sqref="E73:O73">
    <cfRule type="expression" dxfId="870" priority="681">
      <formula>$C73="Modification"</formula>
    </cfRule>
    <cfRule type="expression" dxfId="869" priority="682">
      <formula>$C73="Création"</formula>
    </cfRule>
    <cfRule type="expression" dxfId="868" priority="683">
      <formula>$C73="Fermeture"</formula>
    </cfRule>
  </conditionalFormatting>
  <conditionalFormatting sqref="J73">
    <cfRule type="expression" dxfId="867" priority="679">
      <formula>$I73="NON"</formula>
    </cfRule>
  </conditionalFormatting>
  <conditionalFormatting sqref="L73:M73">
    <cfRule type="expression" dxfId="866" priority="678">
      <formula>$K73="CT (Contrôle terminal)"</formula>
    </cfRule>
  </conditionalFormatting>
  <conditionalFormatting sqref="E73:O73">
    <cfRule type="expression" dxfId="865" priority="680">
      <formula>$C73="Modification MCC"</formula>
    </cfRule>
  </conditionalFormatting>
  <conditionalFormatting sqref="E73:O73">
    <cfRule type="expression" dxfId="864" priority="676">
      <formula>$B73="Option"</formula>
    </cfRule>
  </conditionalFormatting>
  <conditionalFormatting sqref="L73 N73:O73">
    <cfRule type="expression" dxfId="863" priority="677">
      <formula>$K73="CCI (CC Intégral)"</formula>
    </cfRule>
  </conditionalFormatting>
  <conditionalFormatting sqref="E76:O82">
    <cfRule type="expression" dxfId="862" priority="673">
      <formula>$C76="Modification"</formula>
    </cfRule>
    <cfRule type="expression" dxfId="861" priority="674">
      <formula>$C76="Création"</formula>
    </cfRule>
    <cfRule type="expression" dxfId="860" priority="675">
      <formula>$C76="Fermeture"</formula>
    </cfRule>
  </conditionalFormatting>
  <conditionalFormatting sqref="J76:J82">
    <cfRule type="expression" dxfId="859" priority="671">
      <formula>$I76="NON"</formula>
    </cfRule>
  </conditionalFormatting>
  <conditionalFormatting sqref="L76:M82">
    <cfRule type="expression" dxfId="858" priority="670">
      <formula>$K76="CT (Contrôle terminal)"</formula>
    </cfRule>
  </conditionalFormatting>
  <conditionalFormatting sqref="E76:O82">
    <cfRule type="expression" dxfId="857" priority="672">
      <formula>$C76="Modification MCC"</formula>
    </cfRule>
  </conditionalFormatting>
  <conditionalFormatting sqref="E76:O82">
    <cfRule type="expression" dxfId="856" priority="668">
      <formula>$B76="Option"</formula>
    </cfRule>
  </conditionalFormatting>
  <conditionalFormatting sqref="L76:L82 N76:O82">
    <cfRule type="expression" dxfId="855" priority="669">
      <formula>$K76="CCI (CC Intégral)"</formula>
    </cfRule>
  </conditionalFormatting>
  <conditionalFormatting sqref="E85:O85">
    <cfRule type="expression" dxfId="854" priority="665">
      <formula>$C85="Modification"</formula>
    </cfRule>
    <cfRule type="expression" dxfId="853" priority="666">
      <formula>$C85="Création"</formula>
    </cfRule>
    <cfRule type="expression" dxfId="852" priority="667">
      <formula>$C85="Fermeture"</formula>
    </cfRule>
  </conditionalFormatting>
  <conditionalFormatting sqref="J85">
    <cfRule type="expression" dxfId="851" priority="663">
      <formula>$I85="NON"</formula>
    </cfRule>
  </conditionalFormatting>
  <conditionalFormatting sqref="L85:M85">
    <cfRule type="expression" dxfId="850" priority="662">
      <formula>$K85="CT (Contrôle terminal)"</formula>
    </cfRule>
  </conditionalFormatting>
  <conditionalFormatting sqref="E85:O85">
    <cfRule type="expression" dxfId="849" priority="664">
      <formula>$C85="Modification MCC"</formula>
    </cfRule>
  </conditionalFormatting>
  <conditionalFormatting sqref="E85:O85">
    <cfRule type="expression" dxfId="848" priority="660">
      <formula>$B85="Option"</formula>
    </cfRule>
  </conditionalFormatting>
  <conditionalFormatting sqref="L85 N85:O85">
    <cfRule type="expression" dxfId="847" priority="661">
      <formula>$K85="CCI (CC Intégral)"</formula>
    </cfRule>
  </conditionalFormatting>
  <conditionalFormatting sqref="E88:O88">
    <cfRule type="expression" dxfId="846" priority="657">
      <formula>$C88="Modification"</formula>
    </cfRule>
    <cfRule type="expression" dxfId="845" priority="658">
      <formula>$C88="Création"</formula>
    </cfRule>
    <cfRule type="expression" dxfId="844" priority="659">
      <formula>$C88="Fermeture"</formula>
    </cfRule>
  </conditionalFormatting>
  <conditionalFormatting sqref="J88">
    <cfRule type="expression" dxfId="843" priority="655">
      <formula>$I88="NON"</formula>
    </cfRule>
  </conditionalFormatting>
  <conditionalFormatting sqref="L88:M88">
    <cfRule type="expression" dxfId="842" priority="654">
      <formula>$K88="CT (Contrôle terminal)"</formula>
    </cfRule>
  </conditionalFormatting>
  <conditionalFormatting sqref="E88:O88">
    <cfRule type="expression" dxfId="841" priority="656">
      <formula>$C88="Modification MCC"</formula>
    </cfRule>
  </conditionalFormatting>
  <conditionalFormatting sqref="E88:O88">
    <cfRule type="expression" dxfId="840" priority="652">
      <formula>$B88="Option"</formula>
    </cfRule>
  </conditionalFormatting>
  <conditionalFormatting sqref="L88 N88:O88">
    <cfRule type="expression" dxfId="839" priority="653">
      <formula>$K88="CCI (CC Intégral)"</formula>
    </cfRule>
  </conditionalFormatting>
  <conditionalFormatting sqref="E91:O92">
    <cfRule type="expression" dxfId="838" priority="649">
      <formula>$C91="Modification"</formula>
    </cfRule>
    <cfRule type="expression" dxfId="837" priority="650">
      <formula>$C91="Création"</formula>
    </cfRule>
    <cfRule type="expression" dxfId="836" priority="651">
      <formula>$C91="Fermeture"</formula>
    </cfRule>
  </conditionalFormatting>
  <conditionalFormatting sqref="J91:J92">
    <cfRule type="expression" dxfId="835" priority="647">
      <formula>$I91="NON"</formula>
    </cfRule>
  </conditionalFormatting>
  <conditionalFormatting sqref="L91:M92">
    <cfRule type="expression" dxfId="834" priority="646">
      <formula>$K91="CT (Contrôle terminal)"</formula>
    </cfRule>
  </conditionalFormatting>
  <conditionalFormatting sqref="E91:O92">
    <cfRule type="expression" dxfId="833" priority="648">
      <formula>$C91="Modification MCC"</formula>
    </cfRule>
  </conditionalFormatting>
  <conditionalFormatting sqref="E91:O92">
    <cfRule type="expression" dxfId="832" priority="644">
      <formula>$B91="Option"</formula>
    </cfRule>
  </conditionalFormatting>
  <conditionalFormatting sqref="L91:L92 N91:O92">
    <cfRule type="expression" dxfId="831" priority="645">
      <formula>$K91="CCI (CC Intégral)"</formula>
    </cfRule>
  </conditionalFormatting>
  <conditionalFormatting sqref="E95:O95">
    <cfRule type="expression" dxfId="830" priority="641">
      <formula>$C95="Modification"</formula>
    </cfRule>
    <cfRule type="expression" dxfId="829" priority="642">
      <formula>$C95="Création"</formula>
    </cfRule>
    <cfRule type="expression" dxfId="828" priority="643">
      <formula>$C95="Fermeture"</formula>
    </cfRule>
  </conditionalFormatting>
  <conditionalFormatting sqref="J95">
    <cfRule type="expression" dxfId="827" priority="639">
      <formula>$I95="NON"</formula>
    </cfRule>
  </conditionalFormatting>
  <conditionalFormatting sqref="L95:M95">
    <cfRule type="expression" dxfId="826" priority="638">
      <formula>$K95="CT (Contrôle terminal)"</formula>
    </cfRule>
  </conditionalFormatting>
  <conditionalFormatting sqref="E95:O95">
    <cfRule type="expression" dxfId="825" priority="640">
      <formula>$C95="Modification MCC"</formula>
    </cfRule>
  </conditionalFormatting>
  <conditionalFormatting sqref="E95:O95">
    <cfRule type="expression" dxfId="824" priority="636">
      <formula>$B95="Option"</formula>
    </cfRule>
  </conditionalFormatting>
  <conditionalFormatting sqref="L95 N95:O95">
    <cfRule type="expression" dxfId="823" priority="637">
      <formula>$K95="CCI (CC Intégral)"</formula>
    </cfRule>
  </conditionalFormatting>
  <conditionalFormatting sqref="E98:O98">
    <cfRule type="expression" dxfId="822" priority="633">
      <formula>$C98="Modification"</formula>
    </cfRule>
    <cfRule type="expression" dxfId="821" priority="634">
      <formula>$C98="Création"</formula>
    </cfRule>
    <cfRule type="expression" dxfId="820" priority="635">
      <formula>$C98="Fermeture"</formula>
    </cfRule>
  </conditionalFormatting>
  <conditionalFormatting sqref="J98">
    <cfRule type="expression" dxfId="819" priority="631">
      <formula>$I98="NON"</formula>
    </cfRule>
  </conditionalFormatting>
  <conditionalFormatting sqref="L98:M98">
    <cfRule type="expression" dxfId="818" priority="630">
      <formula>$K98="CT (Contrôle terminal)"</formula>
    </cfRule>
  </conditionalFormatting>
  <conditionalFormatting sqref="E98:O98">
    <cfRule type="expression" dxfId="817" priority="632">
      <formula>$C98="Modification MCC"</formula>
    </cfRule>
  </conditionalFormatting>
  <conditionalFormatting sqref="E98:O98">
    <cfRule type="expression" dxfId="816" priority="628">
      <formula>$B98="Option"</formula>
    </cfRule>
  </conditionalFormatting>
  <conditionalFormatting sqref="L98 N98:O98">
    <cfRule type="expression" dxfId="815" priority="629">
      <formula>$K98="CCI (CC Intégral)"</formula>
    </cfRule>
  </conditionalFormatting>
  <conditionalFormatting sqref="E101:O110">
    <cfRule type="expression" dxfId="814" priority="625">
      <formula>$C101="Modification"</formula>
    </cfRule>
    <cfRule type="expression" dxfId="813" priority="626">
      <formula>$C101="Création"</formula>
    </cfRule>
    <cfRule type="expression" dxfId="812" priority="627">
      <formula>$C101="Fermeture"</formula>
    </cfRule>
  </conditionalFormatting>
  <conditionalFormatting sqref="J101:J110">
    <cfRule type="expression" dxfId="811" priority="623">
      <formula>$I101="NON"</formula>
    </cfRule>
  </conditionalFormatting>
  <conditionalFormatting sqref="L101:M110">
    <cfRule type="expression" dxfId="810" priority="622">
      <formula>$K101="CT (Contrôle terminal)"</formula>
    </cfRule>
  </conditionalFormatting>
  <conditionalFormatting sqref="E101:O110">
    <cfRule type="expression" dxfId="809" priority="624">
      <formula>$C101="Modification MCC"</formula>
    </cfRule>
  </conditionalFormatting>
  <conditionalFormatting sqref="E101:O110">
    <cfRule type="expression" dxfId="808" priority="620">
      <formula>$B101="Option"</formula>
    </cfRule>
  </conditionalFormatting>
  <conditionalFormatting sqref="L101:L110 N101:O110">
    <cfRule type="expression" dxfId="807" priority="621">
      <formula>$K101="CCI (CC Intégral)"</formula>
    </cfRule>
  </conditionalFormatting>
  <conditionalFormatting sqref="E113:O113">
    <cfRule type="expression" dxfId="806" priority="617">
      <formula>$C113="Modification"</formula>
    </cfRule>
    <cfRule type="expression" dxfId="805" priority="618">
      <formula>$C113="Création"</formula>
    </cfRule>
    <cfRule type="expression" dxfId="804" priority="619">
      <formula>$C113="Fermeture"</formula>
    </cfRule>
  </conditionalFormatting>
  <conditionalFormatting sqref="J113">
    <cfRule type="expression" dxfId="803" priority="615">
      <formula>$I113="NON"</formula>
    </cfRule>
  </conditionalFormatting>
  <conditionalFormatting sqref="L113:M113">
    <cfRule type="expression" dxfId="802" priority="614">
      <formula>$K113="CT (Contrôle terminal)"</formula>
    </cfRule>
  </conditionalFormatting>
  <conditionalFormatting sqref="E113:O113">
    <cfRule type="expression" dxfId="801" priority="616">
      <formula>$C113="Modification MCC"</formula>
    </cfRule>
  </conditionalFormatting>
  <conditionalFormatting sqref="E113:O113">
    <cfRule type="expression" dxfId="800" priority="612">
      <formula>$B113="Option"</formula>
    </cfRule>
  </conditionalFormatting>
  <conditionalFormatting sqref="L113 N113:O113">
    <cfRule type="expression" dxfId="799" priority="613">
      <formula>$K113="CCI (CC Intégral)"</formula>
    </cfRule>
  </conditionalFormatting>
  <conditionalFormatting sqref="E116:O116">
    <cfRule type="expression" dxfId="798" priority="609">
      <formula>$C116="Modification"</formula>
    </cfRule>
    <cfRule type="expression" dxfId="797" priority="610">
      <formula>$C116="Création"</formula>
    </cfRule>
    <cfRule type="expression" dxfId="796" priority="611">
      <formula>$C116="Fermeture"</formula>
    </cfRule>
  </conditionalFormatting>
  <conditionalFormatting sqref="J116">
    <cfRule type="expression" dxfId="795" priority="607">
      <formula>$I116="NON"</formula>
    </cfRule>
  </conditionalFormatting>
  <conditionalFormatting sqref="L116:M116">
    <cfRule type="expression" dxfId="794" priority="606">
      <formula>$K116="CT (Contrôle terminal)"</formula>
    </cfRule>
  </conditionalFormatting>
  <conditionalFormatting sqref="E116:O116">
    <cfRule type="expression" dxfId="793" priority="608">
      <formula>$C116="Modification MCC"</formula>
    </cfRule>
  </conditionalFormatting>
  <conditionalFormatting sqref="E116:O116">
    <cfRule type="expression" dxfId="792" priority="604">
      <formula>$B116="Option"</formula>
    </cfRule>
  </conditionalFormatting>
  <conditionalFormatting sqref="L116 N116:O116">
    <cfRule type="expression" dxfId="791" priority="605">
      <formula>$K116="CCI (CC Intégral)"</formula>
    </cfRule>
  </conditionalFormatting>
  <conditionalFormatting sqref="E120:O120">
    <cfRule type="expression" dxfId="790" priority="601">
      <formula>$C120="Modification"</formula>
    </cfRule>
    <cfRule type="expression" dxfId="789" priority="602">
      <formula>$C120="Création"</formula>
    </cfRule>
    <cfRule type="expression" dxfId="788" priority="603">
      <formula>$C120="Fermeture"</formula>
    </cfRule>
  </conditionalFormatting>
  <conditionalFormatting sqref="J120">
    <cfRule type="expression" dxfId="787" priority="599">
      <formula>$I120="NON"</formula>
    </cfRule>
  </conditionalFormatting>
  <conditionalFormatting sqref="L120:M120">
    <cfRule type="expression" dxfId="786" priority="598">
      <formula>$K120="CT (Contrôle terminal)"</formula>
    </cfRule>
  </conditionalFormatting>
  <conditionalFormatting sqref="E120:O120">
    <cfRule type="expression" dxfId="785" priority="600">
      <formula>$C120="Modification MCC"</formula>
    </cfRule>
  </conditionalFormatting>
  <conditionalFormatting sqref="E120:O120">
    <cfRule type="expression" dxfId="784" priority="596">
      <formula>$B120="Option"</formula>
    </cfRule>
  </conditionalFormatting>
  <conditionalFormatting sqref="L120 N120:O120">
    <cfRule type="expression" dxfId="783" priority="597">
      <formula>$K120="CCI (CC Intégral)"</formula>
    </cfRule>
  </conditionalFormatting>
  <conditionalFormatting sqref="E130:O131">
    <cfRule type="expression" dxfId="782" priority="593">
      <formula>$C130="Modification"</formula>
    </cfRule>
    <cfRule type="expression" dxfId="781" priority="594">
      <formula>$C130="Création"</formula>
    </cfRule>
    <cfRule type="expression" dxfId="780" priority="595">
      <formula>$C130="Fermeture"</formula>
    </cfRule>
  </conditionalFormatting>
  <conditionalFormatting sqref="J130:J131">
    <cfRule type="expression" dxfId="779" priority="591">
      <formula>$I130="NON"</formula>
    </cfRule>
  </conditionalFormatting>
  <conditionalFormatting sqref="L130:M131">
    <cfRule type="expression" dxfId="778" priority="590">
      <formula>$K130="CT (Contrôle terminal)"</formula>
    </cfRule>
  </conditionalFormatting>
  <conditionalFormatting sqref="E130:O131">
    <cfRule type="expression" dxfId="777" priority="592">
      <formula>$C130="Modification MCC"</formula>
    </cfRule>
  </conditionalFormatting>
  <conditionalFormatting sqref="E130:O131">
    <cfRule type="expression" dxfId="776" priority="588">
      <formula>$B130="Option"</formula>
    </cfRule>
  </conditionalFormatting>
  <conditionalFormatting sqref="L130:L131 N130:O131">
    <cfRule type="expression" dxfId="775" priority="589">
      <formula>$K130="CCI (CC Intégral)"</formula>
    </cfRule>
  </conditionalFormatting>
  <conditionalFormatting sqref="E137:O137">
    <cfRule type="expression" dxfId="774" priority="585">
      <formula>$C137="Modification"</formula>
    </cfRule>
    <cfRule type="expression" dxfId="773" priority="586">
      <formula>$C137="Création"</formula>
    </cfRule>
    <cfRule type="expression" dxfId="772" priority="587">
      <formula>$C137="Fermeture"</formula>
    </cfRule>
  </conditionalFormatting>
  <conditionalFormatting sqref="J137">
    <cfRule type="expression" dxfId="771" priority="583">
      <formula>$I137="NON"</formula>
    </cfRule>
  </conditionalFormatting>
  <conditionalFormatting sqref="L137:M137">
    <cfRule type="expression" dxfId="770" priority="582">
      <formula>$K137="CT (Contrôle terminal)"</formula>
    </cfRule>
  </conditionalFormatting>
  <conditionalFormatting sqref="E137:O137">
    <cfRule type="expression" dxfId="769" priority="584">
      <formula>$C137="Modification MCC"</formula>
    </cfRule>
  </conditionalFormatting>
  <conditionalFormatting sqref="E137:O137">
    <cfRule type="expression" dxfId="768" priority="580">
      <formula>$B137="Option"</formula>
    </cfRule>
  </conditionalFormatting>
  <conditionalFormatting sqref="L137 N137:O137">
    <cfRule type="expression" dxfId="767" priority="581">
      <formula>$K137="CCI (CC Intégral)"</formula>
    </cfRule>
  </conditionalFormatting>
  <conditionalFormatting sqref="E140:O150">
    <cfRule type="expression" dxfId="766" priority="577">
      <formula>$C140="Modification"</formula>
    </cfRule>
    <cfRule type="expression" dxfId="765" priority="578">
      <formula>$C140="Création"</formula>
    </cfRule>
    <cfRule type="expression" dxfId="764" priority="579">
      <formula>$C140="Fermeture"</formula>
    </cfRule>
  </conditionalFormatting>
  <conditionalFormatting sqref="J140:J150">
    <cfRule type="expression" dxfId="763" priority="575">
      <formula>$I140="NON"</formula>
    </cfRule>
  </conditionalFormatting>
  <conditionalFormatting sqref="L140:M150">
    <cfRule type="expression" dxfId="762" priority="574">
      <formula>$K140="CT (Contrôle terminal)"</formula>
    </cfRule>
  </conditionalFormatting>
  <conditionalFormatting sqref="E140:O150">
    <cfRule type="expression" dxfId="761" priority="576">
      <formula>$C140="Modification MCC"</formula>
    </cfRule>
  </conditionalFormatting>
  <conditionalFormatting sqref="E140:O150">
    <cfRule type="expression" dxfId="760" priority="572">
      <formula>$B140="Option"</formula>
    </cfRule>
  </conditionalFormatting>
  <conditionalFormatting sqref="L140:L150 N140:O150">
    <cfRule type="expression" dxfId="759" priority="573">
      <formula>$K140="CCI (CC Intégral)"</formula>
    </cfRule>
  </conditionalFormatting>
  <conditionalFormatting sqref="E156:O156">
    <cfRule type="expression" dxfId="758" priority="569">
      <formula>$C156="Modification"</formula>
    </cfRule>
    <cfRule type="expression" dxfId="757" priority="570">
      <formula>$C156="Création"</formula>
    </cfRule>
    <cfRule type="expression" dxfId="756" priority="571">
      <formula>$C156="Fermeture"</formula>
    </cfRule>
  </conditionalFormatting>
  <conditionalFormatting sqref="J156">
    <cfRule type="expression" dxfId="755" priority="567">
      <formula>$I156="NON"</formula>
    </cfRule>
  </conditionalFormatting>
  <conditionalFormatting sqref="L156:M156">
    <cfRule type="expression" dxfId="754" priority="566">
      <formula>$K156="CT (Contrôle terminal)"</formula>
    </cfRule>
  </conditionalFormatting>
  <conditionalFormatting sqref="E156:O156">
    <cfRule type="expression" dxfId="753" priority="568">
      <formula>$C156="Modification MCC"</formula>
    </cfRule>
  </conditionalFormatting>
  <conditionalFormatting sqref="E156:O156">
    <cfRule type="expression" dxfId="752" priority="564">
      <formula>$B156="Option"</formula>
    </cfRule>
  </conditionalFormatting>
  <conditionalFormatting sqref="L156 N156:O156">
    <cfRule type="expression" dxfId="751" priority="565">
      <formula>$K156="CCI (CC Intégral)"</formula>
    </cfRule>
  </conditionalFormatting>
  <conditionalFormatting sqref="E159:O159">
    <cfRule type="expression" dxfId="750" priority="561">
      <formula>$C159="Modification"</formula>
    </cfRule>
    <cfRule type="expression" dxfId="749" priority="562">
      <formula>$C159="Création"</formula>
    </cfRule>
    <cfRule type="expression" dxfId="748" priority="563">
      <formula>$C159="Fermeture"</formula>
    </cfRule>
  </conditionalFormatting>
  <conditionalFormatting sqref="J159">
    <cfRule type="expression" dxfId="747" priority="559">
      <formula>$I159="NON"</formula>
    </cfRule>
  </conditionalFormatting>
  <conditionalFormatting sqref="L159:M159">
    <cfRule type="expression" dxfId="746" priority="558">
      <formula>$K159="CT (Contrôle terminal)"</formula>
    </cfRule>
  </conditionalFormatting>
  <conditionalFormatting sqref="E159:O159">
    <cfRule type="expression" dxfId="745" priority="560">
      <formula>$C159="Modification MCC"</formula>
    </cfRule>
  </conditionalFormatting>
  <conditionalFormatting sqref="E159:O159">
    <cfRule type="expression" dxfId="744" priority="556">
      <formula>$B159="Option"</formula>
    </cfRule>
  </conditionalFormatting>
  <conditionalFormatting sqref="L159 N159:O159">
    <cfRule type="expression" dxfId="743" priority="557">
      <formula>$K159="CCI (CC Intégral)"</formula>
    </cfRule>
  </conditionalFormatting>
  <conditionalFormatting sqref="E161:O161">
    <cfRule type="expression" dxfId="742" priority="553">
      <formula>$C161="Modification"</formula>
    </cfRule>
    <cfRule type="expression" dxfId="741" priority="554">
      <formula>$C161="Création"</formula>
    </cfRule>
    <cfRule type="expression" dxfId="740" priority="555">
      <formula>$C161="Fermeture"</formula>
    </cfRule>
  </conditionalFormatting>
  <conditionalFormatting sqref="J161">
    <cfRule type="expression" dxfId="739" priority="551">
      <formula>$I161="NON"</formula>
    </cfRule>
  </conditionalFormatting>
  <conditionalFormatting sqref="L161:M161">
    <cfRule type="expression" dxfId="738" priority="550">
      <formula>$K161="CT (Contrôle terminal)"</formula>
    </cfRule>
  </conditionalFormatting>
  <conditionalFormatting sqref="E161:O161">
    <cfRule type="expression" dxfId="737" priority="552">
      <formula>$C161="Modification MCC"</formula>
    </cfRule>
  </conditionalFormatting>
  <conditionalFormatting sqref="E161:O161">
    <cfRule type="expression" dxfId="736" priority="548">
      <formula>$B161="Option"</formula>
    </cfRule>
  </conditionalFormatting>
  <conditionalFormatting sqref="L161 N161:O161">
    <cfRule type="expression" dxfId="735" priority="549">
      <formula>$K161="CCI (CC Intégral)"</formula>
    </cfRule>
  </conditionalFormatting>
  <conditionalFormatting sqref="E151:H151">
    <cfRule type="expression" dxfId="734" priority="545">
      <formula>$C151="Modification"</formula>
    </cfRule>
    <cfRule type="expression" dxfId="733" priority="546">
      <formula>$C151="Création"</formula>
    </cfRule>
    <cfRule type="expression" dxfId="732" priority="547">
      <formula>$C151="Fermeture"</formula>
    </cfRule>
  </conditionalFormatting>
  <conditionalFormatting sqref="E151:H151">
    <cfRule type="expression" dxfId="731" priority="544">
      <formula>$C151="Modification MCC"</formula>
    </cfRule>
  </conditionalFormatting>
  <conditionalFormatting sqref="E151:H151">
    <cfRule type="expression" dxfId="730" priority="543">
      <formula>$B151="Option"</formula>
    </cfRule>
  </conditionalFormatting>
  <conditionalFormatting sqref="E152:H152">
    <cfRule type="expression" dxfId="729" priority="540">
      <formula>$C152="Modification"</formula>
    </cfRule>
    <cfRule type="expression" dxfId="728" priority="541">
      <formula>$C152="Création"</formula>
    </cfRule>
    <cfRule type="expression" dxfId="727" priority="542">
      <formula>$C152="Fermeture"</formula>
    </cfRule>
  </conditionalFormatting>
  <conditionalFormatting sqref="E152:H152">
    <cfRule type="expression" dxfId="726" priority="539">
      <formula>$C152="Modification MCC"</formula>
    </cfRule>
  </conditionalFormatting>
  <conditionalFormatting sqref="E152:H152">
    <cfRule type="expression" dxfId="725" priority="538">
      <formula>$B152="Option"</formula>
    </cfRule>
  </conditionalFormatting>
  <conditionalFormatting sqref="K151">
    <cfRule type="expression" dxfId="724" priority="535">
      <formula>$C151="Modification"</formula>
    </cfRule>
    <cfRule type="expression" dxfId="723" priority="536">
      <formula>$C151="Création"</formula>
    </cfRule>
    <cfRule type="expression" dxfId="722" priority="537">
      <formula>$C151="Fermeture"</formula>
    </cfRule>
  </conditionalFormatting>
  <conditionalFormatting sqref="K151">
    <cfRule type="expression" dxfId="721" priority="534">
      <formula>$C151="Modification MCC"</formula>
    </cfRule>
  </conditionalFormatting>
  <conditionalFormatting sqref="K151">
    <cfRule type="expression" dxfId="720" priority="533">
      <formula>$B151="Option"</formula>
    </cfRule>
  </conditionalFormatting>
  <conditionalFormatting sqref="I154:J155">
    <cfRule type="expression" dxfId="719" priority="530">
      <formula>$C154="Modification"</formula>
    </cfRule>
    <cfRule type="expression" dxfId="718" priority="531">
      <formula>$C154="Création"</formula>
    </cfRule>
    <cfRule type="expression" dxfId="717" priority="532">
      <formula>$C154="Fermeture"</formula>
    </cfRule>
  </conditionalFormatting>
  <conditionalFormatting sqref="J154:J155">
    <cfRule type="expression" dxfId="716" priority="528">
      <formula>$I154="NON"</formula>
    </cfRule>
  </conditionalFormatting>
  <conditionalFormatting sqref="I154:J155">
    <cfRule type="expression" dxfId="715" priority="529">
      <formula>$C154="Modification MCC"</formula>
    </cfRule>
  </conditionalFormatting>
  <conditionalFormatting sqref="I154:J155">
    <cfRule type="expression" dxfId="714" priority="527">
      <formula>$B154="Option"</formula>
    </cfRule>
  </conditionalFormatting>
  <conditionalFormatting sqref="E154:H155">
    <cfRule type="expression" dxfId="713" priority="524">
      <formula>$C154="Modification"</formula>
    </cfRule>
    <cfRule type="expression" dxfId="712" priority="525">
      <formula>$C154="Création"</formula>
    </cfRule>
    <cfRule type="expression" dxfId="711" priority="526">
      <formula>$C154="Fermeture"</formula>
    </cfRule>
  </conditionalFormatting>
  <conditionalFormatting sqref="E154:H155">
    <cfRule type="expression" dxfId="710" priority="523">
      <formula>$C154="Modification MCC"</formula>
    </cfRule>
  </conditionalFormatting>
  <conditionalFormatting sqref="E154:H155">
    <cfRule type="expression" dxfId="709" priority="522">
      <formula>$B154="Option"</formula>
    </cfRule>
  </conditionalFormatting>
  <conditionalFormatting sqref="K154:K155">
    <cfRule type="expression" dxfId="708" priority="519">
      <formula>$C154="Modification"</formula>
    </cfRule>
    <cfRule type="expression" dxfId="707" priority="520">
      <formula>$C154="Création"</formula>
    </cfRule>
    <cfRule type="expression" dxfId="706" priority="521">
      <formula>$C154="Fermeture"</formula>
    </cfRule>
  </conditionalFormatting>
  <conditionalFormatting sqref="K154:K155">
    <cfRule type="expression" dxfId="705" priority="518">
      <formula>$C154="Modification MCC"</formula>
    </cfRule>
  </conditionalFormatting>
  <conditionalFormatting sqref="K154:K155">
    <cfRule type="expression" dxfId="704" priority="517">
      <formula>$B154="Option"</formula>
    </cfRule>
  </conditionalFormatting>
  <conditionalFormatting sqref="I157:J158">
    <cfRule type="expression" dxfId="703" priority="514">
      <formula>$C157="Modification"</formula>
    </cfRule>
    <cfRule type="expression" dxfId="702" priority="515">
      <formula>$C157="Création"</formula>
    </cfRule>
    <cfRule type="expression" dxfId="701" priority="516">
      <formula>$C157="Fermeture"</formula>
    </cfRule>
  </conditionalFormatting>
  <conditionalFormatting sqref="J157:J158">
    <cfRule type="expression" dxfId="700" priority="512">
      <formula>$I157="NON"</formula>
    </cfRule>
  </conditionalFormatting>
  <conditionalFormatting sqref="I157:J158">
    <cfRule type="expression" dxfId="699" priority="513">
      <formula>$C157="Modification MCC"</formula>
    </cfRule>
  </conditionalFormatting>
  <conditionalFormatting sqref="I157:J158">
    <cfRule type="expression" dxfId="698" priority="511">
      <formula>$B157="Option"</formula>
    </cfRule>
  </conditionalFormatting>
  <conditionalFormatting sqref="E157:H158">
    <cfRule type="expression" dxfId="697" priority="508">
      <formula>$C157="Modification"</formula>
    </cfRule>
    <cfRule type="expression" dxfId="696" priority="509">
      <formula>$C157="Création"</formula>
    </cfRule>
    <cfRule type="expression" dxfId="695" priority="510">
      <formula>$C157="Fermeture"</formula>
    </cfRule>
  </conditionalFormatting>
  <conditionalFormatting sqref="E157:H158">
    <cfRule type="expression" dxfId="694" priority="507">
      <formula>$C157="Modification MCC"</formula>
    </cfRule>
  </conditionalFormatting>
  <conditionalFormatting sqref="E157:H158">
    <cfRule type="expression" dxfId="693" priority="506">
      <formula>$B157="Option"</formula>
    </cfRule>
  </conditionalFormatting>
  <conditionalFormatting sqref="K157:K158">
    <cfRule type="expression" dxfId="692" priority="503">
      <formula>$C157="Modification"</formula>
    </cfRule>
    <cfRule type="expression" dxfId="691" priority="504">
      <formula>$C157="Création"</formula>
    </cfRule>
    <cfRule type="expression" dxfId="690" priority="505">
      <formula>$C157="Fermeture"</formula>
    </cfRule>
  </conditionalFormatting>
  <conditionalFormatting sqref="K157:K158">
    <cfRule type="expression" dxfId="689" priority="502">
      <formula>$C157="Modification MCC"</formula>
    </cfRule>
  </conditionalFormatting>
  <conditionalFormatting sqref="K157:K158">
    <cfRule type="expression" dxfId="688" priority="501">
      <formula>$B157="Option"</formula>
    </cfRule>
  </conditionalFormatting>
  <conditionalFormatting sqref="I138:J139">
    <cfRule type="expression" dxfId="687" priority="498">
      <formula>$C138="Modification"</formula>
    </cfRule>
    <cfRule type="expression" dxfId="686" priority="499">
      <formula>$C138="Création"</formula>
    </cfRule>
    <cfRule type="expression" dxfId="685" priority="500">
      <formula>$C138="Fermeture"</formula>
    </cfRule>
  </conditionalFormatting>
  <conditionalFormatting sqref="J138:J139">
    <cfRule type="expression" dxfId="684" priority="496">
      <formula>$I138="NON"</formula>
    </cfRule>
  </conditionalFormatting>
  <conditionalFormatting sqref="I138:J139">
    <cfRule type="expression" dxfId="683" priority="497">
      <formula>$C138="Modification MCC"</formula>
    </cfRule>
  </conditionalFormatting>
  <conditionalFormatting sqref="I138:J139">
    <cfRule type="expression" dxfId="682" priority="495">
      <formula>$B138="Option"</formula>
    </cfRule>
  </conditionalFormatting>
  <conditionalFormatting sqref="E138:H139">
    <cfRule type="expression" dxfId="681" priority="492">
      <formula>$C138="Modification"</formula>
    </cfRule>
    <cfRule type="expression" dxfId="680" priority="493">
      <formula>$C138="Création"</formula>
    </cfRule>
    <cfRule type="expression" dxfId="679" priority="494">
      <formula>$C138="Fermeture"</formula>
    </cfRule>
  </conditionalFormatting>
  <conditionalFormatting sqref="E138:H139">
    <cfRule type="expression" dxfId="678" priority="491">
      <formula>$C138="Modification MCC"</formula>
    </cfRule>
  </conditionalFormatting>
  <conditionalFormatting sqref="E138:H139">
    <cfRule type="expression" dxfId="677" priority="490">
      <formula>$B138="Option"</formula>
    </cfRule>
  </conditionalFormatting>
  <conditionalFormatting sqref="K138:K139">
    <cfRule type="expression" dxfId="676" priority="487">
      <formula>$C138="Modification"</formula>
    </cfRule>
    <cfRule type="expression" dxfId="675" priority="488">
      <formula>$C138="Création"</formula>
    </cfRule>
    <cfRule type="expression" dxfId="674" priority="489">
      <formula>$C138="Fermeture"</formula>
    </cfRule>
  </conditionalFormatting>
  <conditionalFormatting sqref="K138:K139">
    <cfRule type="expression" dxfId="673" priority="486">
      <formula>$C138="Modification MCC"</formula>
    </cfRule>
  </conditionalFormatting>
  <conditionalFormatting sqref="K138:K139">
    <cfRule type="expression" dxfId="672" priority="485">
      <formula>$B138="Option"</formula>
    </cfRule>
  </conditionalFormatting>
  <conditionalFormatting sqref="I135:J136">
    <cfRule type="expression" dxfId="671" priority="482">
      <formula>$C135="Modification"</formula>
    </cfRule>
    <cfRule type="expression" dxfId="670" priority="483">
      <formula>$C135="Création"</formula>
    </cfRule>
    <cfRule type="expression" dxfId="669" priority="484">
      <formula>$C135="Fermeture"</formula>
    </cfRule>
  </conditionalFormatting>
  <conditionalFormatting sqref="J135:J136">
    <cfRule type="expression" dxfId="668" priority="480">
      <formula>$I135="NON"</formula>
    </cfRule>
  </conditionalFormatting>
  <conditionalFormatting sqref="I135:J136">
    <cfRule type="expression" dxfId="667" priority="481">
      <formula>$C135="Modification MCC"</formula>
    </cfRule>
  </conditionalFormatting>
  <conditionalFormatting sqref="I135:J136">
    <cfRule type="expression" dxfId="666" priority="479">
      <formula>$B135="Option"</formula>
    </cfRule>
  </conditionalFormatting>
  <conditionalFormatting sqref="E135:H136">
    <cfRule type="expression" dxfId="665" priority="476">
      <formula>$C135="Modification"</formula>
    </cfRule>
    <cfRule type="expression" dxfId="664" priority="477">
      <formula>$C135="Création"</formula>
    </cfRule>
    <cfRule type="expression" dxfId="663" priority="478">
      <formula>$C135="Fermeture"</formula>
    </cfRule>
  </conditionalFormatting>
  <conditionalFormatting sqref="E135:H136">
    <cfRule type="expression" dxfId="662" priority="475">
      <formula>$C135="Modification MCC"</formula>
    </cfRule>
  </conditionalFormatting>
  <conditionalFormatting sqref="E135:H136">
    <cfRule type="expression" dxfId="661" priority="474">
      <formula>$B135="Option"</formula>
    </cfRule>
  </conditionalFormatting>
  <conditionalFormatting sqref="K135:K136">
    <cfRule type="expression" dxfId="660" priority="471">
      <formula>$C135="Modification"</formula>
    </cfRule>
    <cfRule type="expression" dxfId="659" priority="472">
      <formula>$C135="Création"</formula>
    </cfRule>
    <cfRule type="expression" dxfId="658" priority="473">
      <formula>$C135="Fermeture"</formula>
    </cfRule>
  </conditionalFormatting>
  <conditionalFormatting sqref="K135:K136">
    <cfRule type="expression" dxfId="657" priority="470">
      <formula>$C135="Modification MCC"</formula>
    </cfRule>
  </conditionalFormatting>
  <conditionalFormatting sqref="K135:K136">
    <cfRule type="expression" dxfId="656" priority="469">
      <formula>$B135="Option"</formula>
    </cfRule>
  </conditionalFormatting>
  <conditionalFormatting sqref="I132:J132">
    <cfRule type="expression" dxfId="655" priority="466">
      <formula>$C132="Modification"</formula>
    </cfRule>
    <cfRule type="expression" dxfId="654" priority="467">
      <formula>$C132="Création"</formula>
    </cfRule>
    <cfRule type="expression" dxfId="653" priority="468">
      <formula>$C132="Fermeture"</formula>
    </cfRule>
  </conditionalFormatting>
  <conditionalFormatting sqref="J132">
    <cfRule type="expression" dxfId="652" priority="464">
      <formula>$I132="NON"</formula>
    </cfRule>
  </conditionalFormatting>
  <conditionalFormatting sqref="I132:J132">
    <cfRule type="expression" dxfId="651" priority="465">
      <formula>$C132="Modification MCC"</formula>
    </cfRule>
  </conditionalFormatting>
  <conditionalFormatting sqref="I132:J132">
    <cfRule type="expression" dxfId="650" priority="463">
      <formula>$B132="Option"</formula>
    </cfRule>
  </conditionalFormatting>
  <conditionalFormatting sqref="E132:H132">
    <cfRule type="expression" dxfId="649" priority="460">
      <formula>$C132="Modification"</formula>
    </cfRule>
    <cfRule type="expression" dxfId="648" priority="461">
      <formula>$C132="Création"</formula>
    </cfRule>
    <cfRule type="expression" dxfId="647" priority="462">
      <formula>$C132="Fermeture"</formula>
    </cfRule>
  </conditionalFormatting>
  <conditionalFormatting sqref="E132:H132">
    <cfRule type="expression" dxfId="646" priority="459">
      <formula>$C132="Modification MCC"</formula>
    </cfRule>
  </conditionalFormatting>
  <conditionalFormatting sqref="E132:H132">
    <cfRule type="expression" dxfId="645" priority="458">
      <formula>$B132="Option"</formula>
    </cfRule>
  </conditionalFormatting>
  <conditionalFormatting sqref="K132">
    <cfRule type="expression" dxfId="644" priority="455">
      <formula>$C132="Modification"</formula>
    </cfRule>
    <cfRule type="expression" dxfId="643" priority="456">
      <formula>$C132="Création"</formula>
    </cfRule>
    <cfRule type="expression" dxfId="642" priority="457">
      <formula>$C132="Fermeture"</formula>
    </cfRule>
  </conditionalFormatting>
  <conditionalFormatting sqref="K132">
    <cfRule type="expression" dxfId="641" priority="454">
      <formula>$C132="Modification MCC"</formula>
    </cfRule>
  </conditionalFormatting>
  <conditionalFormatting sqref="K132">
    <cfRule type="expression" dxfId="640" priority="453">
      <formula>$B132="Option"</formula>
    </cfRule>
  </conditionalFormatting>
  <conditionalFormatting sqref="I128:J129">
    <cfRule type="expression" dxfId="639" priority="450">
      <formula>$C128="Modification"</formula>
    </cfRule>
    <cfRule type="expression" dxfId="638" priority="451">
      <formula>$C128="Création"</formula>
    </cfRule>
    <cfRule type="expression" dxfId="637" priority="452">
      <formula>$C128="Fermeture"</formula>
    </cfRule>
  </conditionalFormatting>
  <conditionalFormatting sqref="J128:J129">
    <cfRule type="expression" dxfId="636" priority="448">
      <formula>$I128="NON"</formula>
    </cfRule>
  </conditionalFormatting>
  <conditionalFormatting sqref="I128:J129">
    <cfRule type="expression" dxfId="635" priority="449">
      <formula>$C128="Modification MCC"</formula>
    </cfRule>
  </conditionalFormatting>
  <conditionalFormatting sqref="I128:J129">
    <cfRule type="expression" dxfId="634" priority="447">
      <formula>$B128="Option"</formula>
    </cfRule>
  </conditionalFormatting>
  <conditionalFormatting sqref="E128:H129">
    <cfRule type="expression" dxfId="633" priority="444">
      <formula>$C128="Modification"</formula>
    </cfRule>
    <cfRule type="expression" dxfId="632" priority="445">
      <formula>$C128="Création"</formula>
    </cfRule>
    <cfRule type="expression" dxfId="631" priority="446">
      <formula>$C128="Fermeture"</formula>
    </cfRule>
  </conditionalFormatting>
  <conditionalFormatting sqref="E128:H129">
    <cfRule type="expression" dxfId="630" priority="443">
      <formula>$C128="Modification MCC"</formula>
    </cfRule>
  </conditionalFormatting>
  <conditionalFormatting sqref="E128:H129">
    <cfRule type="expression" dxfId="629" priority="442">
      <formula>$B128="Option"</formula>
    </cfRule>
  </conditionalFormatting>
  <conditionalFormatting sqref="K128:K129">
    <cfRule type="expression" dxfId="628" priority="439">
      <formula>$C128="Modification"</formula>
    </cfRule>
    <cfRule type="expression" dxfId="627" priority="440">
      <formula>$C128="Création"</formula>
    </cfRule>
    <cfRule type="expression" dxfId="626" priority="441">
      <formula>$C128="Fermeture"</formula>
    </cfRule>
  </conditionalFormatting>
  <conditionalFormatting sqref="K128:K129">
    <cfRule type="expression" dxfId="625" priority="438">
      <formula>$C128="Modification MCC"</formula>
    </cfRule>
  </conditionalFormatting>
  <conditionalFormatting sqref="K128:K129">
    <cfRule type="expression" dxfId="624" priority="437">
      <formula>$B128="Option"</formula>
    </cfRule>
  </conditionalFormatting>
  <conditionalFormatting sqref="I124:J124">
    <cfRule type="expression" dxfId="623" priority="434">
      <formula>$C124="Modification"</formula>
    </cfRule>
    <cfRule type="expression" dxfId="622" priority="435">
      <formula>$C124="Création"</formula>
    </cfRule>
    <cfRule type="expression" dxfId="621" priority="436">
      <formula>$C124="Fermeture"</formula>
    </cfRule>
  </conditionalFormatting>
  <conditionalFormatting sqref="J124">
    <cfRule type="expression" dxfId="620" priority="432">
      <formula>$I124="NON"</formula>
    </cfRule>
  </conditionalFormatting>
  <conditionalFormatting sqref="I124:J124">
    <cfRule type="expression" dxfId="619" priority="433">
      <formula>$C124="Modification MCC"</formula>
    </cfRule>
  </conditionalFormatting>
  <conditionalFormatting sqref="I124:J124">
    <cfRule type="expression" dxfId="618" priority="431">
      <formula>$B124="Option"</formula>
    </cfRule>
  </conditionalFormatting>
  <conditionalFormatting sqref="E124:H124">
    <cfRule type="expression" dxfId="617" priority="428">
      <formula>$C124="Modification"</formula>
    </cfRule>
    <cfRule type="expression" dxfId="616" priority="429">
      <formula>$C124="Création"</formula>
    </cfRule>
    <cfRule type="expression" dxfId="615" priority="430">
      <formula>$C124="Fermeture"</formula>
    </cfRule>
  </conditionalFormatting>
  <conditionalFormatting sqref="E124:H124">
    <cfRule type="expression" dxfId="614" priority="427">
      <formula>$C124="Modification MCC"</formula>
    </cfRule>
  </conditionalFormatting>
  <conditionalFormatting sqref="E124:H124">
    <cfRule type="expression" dxfId="613" priority="426">
      <formula>$B124="Option"</formula>
    </cfRule>
  </conditionalFormatting>
  <conditionalFormatting sqref="K124">
    <cfRule type="expression" dxfId="612" priority="423">
      <formula>$C124="Modification"</formula>
    </cfRule>
    <cfRule type="expression" dxfId="611" priority="424">
      <formula>$C124="Création"</formula>
    </cfRule>
    <cfRule type="expression" dxfId="610" priority="425">
      <formula>$C124="Fermeture"</formula>
    </cfRule>
  </conditionalFormatting>
  <conditionalFormatting sqref="K124">
    <cfRule type="expression" dxfId="609" priority="422">
      <formula>$C124="Modification MCC"</formula>
    </cfRule>
  </conditionalFormatting>
  <conditionalFormatting sqref="K124">
    <cfRule type="expression" dxfId="608" priority="421">
      <formula>$B124="Option"</formula>
    </cfRule>
  </conditionalFormatting>
  <conditionalFormatting sqref="I125:J125">
    <cfRule type="expression" dxfId="607" priority="418">
      <formula>$C125="Modification"</formula>
    </cfRule>
    <cfRule type="expression" dxfId="606" priority="419">
      <formula>$C125="Création"</formula>
    </cfRule>
    <cfRule type="expression" dxfId="605" priority="420">
      <formula>$C125="Fermeture"</formula>
    </cfRule>
  </conditionalFormatting>
  <conditionalFormatting sqref="J125">
    <cfRule type="expression" dxfId="604" priority="416">
      <formula>$I125="NON"</formula>
    </cfRule>
  </conditionalFormatting>
  <conditionalFormatting sqref="I125:J125">
    <cfRule type="expression" dxfId="603" priority="417">
      <formula>$C125="Modification MCC"</formula>
    </cfRule>
  </conditionalFormatting>
  <conditionalFormatting sqref="I125:J125">
    <cfRule type="expression" dxfId="602" priority="415">
      <formula>$B125="Option"</formula>
    </cfRule>
  </conditionalFormatting>
  <conditionalFormatting sqref="E125:H125">
    <cfRule type="expression" dxfId="601" priority="412">
      <formula>$C125="Modification"</formula>
    </cfRule>
    <cfRule type="expression" dxfId="600" priority="413">
      <formula>$C125="Création"</formula>
    </cfRule>
    <cfRule type="expression" dxfId="599" priority="414">
      <formula>$C125="Fermeture"</formula>
    </cfRule>
  </conditionalFormatting>
  <conditionalFormatting sqref="E125:H125">
    <cfRule type="expression" dxfId="598" priority="411">
      <formula>$C125="Modification MCC"</formula>
    </cfRule>
  </conditionalFormatting>
  <conditionalFormatting sqref="E125:H125">
    <cfRule type="expression" dxfId="597" priority="410">
      <formula>$B125="Option"</formula>
    </cfRule>
  </conditionalFormatting>
  <conditionalFormatting sqref="K125">
    <cfRule type="expression" dxfId="596" priority="407">
      <formula>$C125="Modification"</formula>
    </cfRule>
    <cfRule type="expression" dxfId="595" priority="408">
      <formula>$C125="Création"</formula>
    </cfRule>
    <cfRule type="expression" dxfId="594" priority="409">
      <formula>$C125="Fermeture"</formula>
    </cfRule>
  </conditionalFormatting>
  <conditionalFormatting sqref="K125">
    <cfRule type="expression" dxfId="593" priority="406">
      <formula>$C125="Modification MCC"</formula>
    </cfRule>
  </conditionalFormatting>
  <conditionalFormatting sqref="K125">
    <cfRule type="expression" dxfId="592" priority="405">
      <formula>$B125="Option"</formula>
    </cfRule>
  </conditionalFormatting>
  <conditionalFormatting sqref="I121:J121">
    <cfRule type="expression" dxfId="591" priority="402">
      <formula>$C121="Modification"</formula>
    </cfRule>
    <cfRule type="expression" dxfId="590" priority="403">
      <formula>$C121="Création"</formula>
    </cfRule>
    <cfRule type="expression" dxfId="589" priority="404">
      <formula>$C121="Fermeture"</formula>
    </cfRule>
  </conditionalFormatting>
  <conditionalFormatting sqref="J121">
    <cfRule type="expression" dxfId="588" priority="400">
      <formula>$I121="NON"</formula>
    </cfRule>
  </conditionalFormatting>
  <conditionalFormatting sqref="I121:J121">
    <cfRule type="expression" dxfId="587" priority="401">
      <formula>$C121="Modification MCC"</formula>
    </cfRule>
  </conditionalFormatting>
  <conditionalFormatting sqref="I121:J121">
    <cfRule type="expression" dxfId="586" priority="399">
      <formula>$B121="Option"</formula>
    </cfRule>
  </conditionalFormatting>
  <conditionalFormatting sqref="E121:H121">
    <cfRule type="expression" dxfId="585" priority="396">
      <formula>$C121="Modification"</formula>
    </cfRule>
    <cfRule type="expression" dxfId="584" priority="397">
      <formula>$C121="Création"</formula>
    </cfRule>
    <cfRule type="expression" dxfId="583" priority="398">
      <formula>$C121="Fermeture"</formula>
    </cfRule>
  </conditionalFormatting>
  <conditionalFormatting sqref="E121:H121">
    <cfRule type="expression" dxfId="582" priority="395">
      <formula>$C121="Modification MCC"</formula>
    </cfRule>
  </conditionalFormatting>
  <conditionalFormatting sqref="E121:H121">
    <cfRule type="expression" dxfId="581" priority="394">
      <formula>$B121="Option"</formula>
    </cfRule>
  </conditionalFormatting>
  <conditionalFormatting sqref="K121">
    <cfRule type="expression" dxfId="580" priority="391">
      <formula>$C121="Modification"</formula>
    </cfRule>
    <cfRule type="expression" dxfId="579" priority="392">
      <formula>$C121="Création"</formula>
    </cfRule>
    <cfRule type="expression" dxfId="578" priority="393">
      <formula>$C121="Fermeture"</formula>
    </cfRule>
  </conditionalFormatting>
  <conditionalFormatting sqref="K121">
    <cfRule type="expression" dxfId="577" priority="390">
      <formula>$C121="Modification MCC"</formula>
    </cfRule>
  </conditionalFormatting>
  <conditionalFormatting sqref="K121">
    <cfRule type="expression" dxfId="576" priority="389">
      <formula>$B121="Option"</formula>
    </cfRule>
  </conditionalFormatting>
  <conditionalFormatting sqref="I117:J118">
    <cfRule type="expression" dxfId="575" priority="386">
      <formula>$C117="Modification"</formula>
    </cfRule>
    <cfRule type="expression" dxfId="574" priority="387">
      <formula>$C117="Création"</formula>
    </cfRule>
    <cfRule type="expression" dxfId="573" priority="388">
      <formula>$C117="Fermeture"</formula>
    </cfRule>
  </conditionalFormatting>
  <conditionalFormatting sqref="J117:J118">
    <cfRule type="expression" dxfId="572" priority="384">
      <formula>$I117="NON"</formula>
    </cfRule>
  </conditionalFormatting>
  <conditionalFormatting sqref="I117:J118">
    <cfRule type="expression" dxfId="571" priority="385">
      <formula>$C117="Modification MCC"</formula>
    </cfRule>
  </conditionalFormatting>
  <conditionalFormatting sqref="I117:J118">
    <cfRule type="expression" dxfId="570" priority="383">
      <formula>$B117="Option"</formula>
    </cfRule>
  </conditionalFormatting>
  <conditionalFormatting sqref="E117:H118">
    <cfRule type="expression" dxfId="569" priority="380">
      <formula>$C117="Modification"</formula>
    </cfRule>
    <cfRule type="expression" dxfId="568" priority="381">
      <formula>$C117="Création"</formula>
    </cfRule>
    <cfRule type="expression" dxfId="567" priority="382">
      <formula>$C117="Fermeture"</formula>
    </cfRule>
  </conditionalFormatting>
  <conditionalFormatting sqref="E117:H118">
    <cfRule type="expression" dxfId="566" priority="379">
      <formula>$C117="Modification MCC"</formula>
    </cfRule>
  </conditionalFormatting>
  <conditionalFormatting sqref="E117:H118">
    <cfRule type="expression" dxfId="565" priority="378">
      <formula>$B117="Option"</formula>
    </cfRule>
  </conditionalFormatting>
  <conditionalFormatting sqref="K117:K118">
    <cfRule type="expression" dxfId="564" priority="375">
      <formula>$C117="Modification"</formula>
    </cfRule>
    <cfRule type="expression" dxfId="563" priority="376">
      <formula>$C117="Création"</formula>
    </cfRule>
    <cfRule type="expression" dxfId="562" priority="377">
      <formula>$C117="Fermeture"</formula>
    </cfRule>
  </conditionalFormatting>
  <conditionalFormatting sqref="K117:K118">
    <cfRule type="expression" dxfId="561" priority="374">
      <formula>$C117="Modification MCC"</formula>
    </cfRule>
  </conditionalFormatting>
  <conditionalFormatting sqref="K117:K118">
    <cfRule type="expression" dxfId="560" priority="373">
      <formula>$B117="Option"</formula>
    </cfRule>
  </conditionalFormatting>
  <conditionalFormatting sqref="I119:J119">
    <cfRule type="expression" dxfId="559" priority="370">
      <formula>$C119="Modification"</formula>
    </cfRule>
    <cfRule type="expression" dxfId="558" priority="371">
      <formula>$C119="Création"</formula>
    </cfRule>
    <cfRule type="expression" dxfId="557" priority="372">
      <formula>$C119="Fermeture"</formula>
    </cfRule>
  </conditionalFormatting>
  <conditionalFormatting sqref="J119">
    <cfRule type="expression" dxfId="556" priority="368">
      <formula>$I119="NON"</formula>
    </cfRule>
  </conditionalFormatting>
  <conditionalFormatting sqref="I119:J119">
    <cfRule type="expression" dxfId="555" priority="369">
      <formula>$C119="Modification MCC"</formula>
    </cfRule>
  </conditionalFormatting>
  <conditionalFormatting sqref="I119:J119">
    <cfRule type="expression" dxfId="554" priority="367">
      <formula>$B119="Option"</formula>
    </cfRule>
  </conditionalFormatting>
  <conditionalFormatting sqref="E119:H119">
    <cfRule type="expression" dxfId="553" priority="364">
      <formula>$C119="Modification"</formula>
    </cfRule>
    <cfRule type="expression" dxfId="552" priority="365">
      <formula>$C119="Création"</formula>
    </cfRule>
    <cfRule type="expression" dxfId="551" priority="366">
      <formula>$C119="Fermeture"</formula>
    </cfRule>
  </conditionalFormatting>
  <conditionalFormatting sqref="E119:H119">
    <cfRule type="expression" dxfId="550" priority="363">
      <formula>$C119="Modification MCC"</formula>
    </cfRule>
  </conditionalFormatting>
  <conditionalFormatting sqref="E119:H119">
    <cfRule type="expression" dxfId="549" priority="362">
      <formula>$B119="Option"</formula>
    </cfRule>
  </conditionalFormatting>
  <conditionalFormatting sqref="K119">
    <cfRule type="expression" dxfId="548" priority="359">
      <formula>$C119="Modification"</formula>
    </cfRule>
    <cfRule type="expression" dxfId="547" priority="360">
      <formula>$C119="Création"</formula>
    </cfRule>
    <cfRule type="expression" dxfId="546" priority="361">
      <formula>$C119="Fermeture"</formula>
    </cfRule>
  </conditionalFormatting>
  <conditionalFormatting sqref="K119">
    <cfRule type="expression" dxfId="545" priority="358">
      <formula>$C119="Modification MCC"</formula>
    </cfRule>
  </conditionalFormatting>
  <conditionalFormatting sqref="K119">
    <cfRule type="expression" dxfId="544" priority="357">
      <formula>$B119="Option"</formula>
    </cfRule>
  </conditionalFormatting>
  <conditionalFormatting sqref="I114:J115">
    <cfRule type="expression" dxfId="543" priority="354">
      <formula>$C114="Modification"</formula>
    </cfRule>
    <cfRule type="expression" dxfId="542" priority="355">
      <formula>$C114="Création"</formula>
    </cfRule>
    <cfRule type="expression" dxfId="541" priority="356">
      <formula>$C114="Fermeture"</formula>
    </cfRule>
  </conditionalFormatting>
  <conditionalFormatting sqref="J114:J115">
    <cfRule type="expression" dxfId="540" priority="352">
      <formula>$I114="NON"</formula>
    </cfRule>
  </conditionalFormatting>
  <conditionalFormatting sqref="I114:J115">
    <cfRule type="expression" dxfId="539" priority="353">
      <formula>$C114="Modification MCC"</formula>
    </cfRule>
  </conditionalFormatting>
  <conditionalFormatting sqref="I114:J115">
    <cfRule type="expression" dxfId="538" priority="351">
      <formula>$B114="Option"</formula>
    </cfRule>
  </conditionalFormatting>
  <conditionalFormatting sqref="E114:H115">
    <cfRule type="expression" dxfId="537" priority="348">
      <formula>$C114="Modification"</formula>
    </cfRule>
    <cfRule type="expression" dxfId="536" priority="349">
      <formula>$C114="Création"</formula>
    </cfRule>
    <cfRule type="expression" dxfId="535" priority="350">
      <formula>$C114="Fermeture"</formula>
    </cfRule>
  </conditionalFormatting>
  <conditionalFormatting sqref="E114:H115">
    <cfRule type="expression" dxfId="534" priority="347">
      <formula>$C114="Modification MCC"</formula>
    </cfRule>
  </conditionalFormatting>
  <conditionalFormatting sqref="E114:H115">
    <cfRule type="expression" dxfId="533" priority="346">
      <formula>$B114="Option"</formula>
    </cfRule>
  </conditionalFormatting>
  <conditionalFormatting sqref="K114:K115">
    <cfRule type="expression" dxfId="532" priority="343">
      <formula>$C114="Modification"</formula>
    </cfRule>
    <cfRule type="expression" dxfId="531" priority="344">
      <formula>$C114="Création"</formula>
    </cfRule>
    <cfRule type="expression" dxfId="530" priority="345">
      <formula>$C114="Fermeture"</formula>
    </cfRule>
  </conditionalFormatting>
  <conditionalFormatting sqref="K114:K115">
    <cfRule type="expression" dxfId="529" priority="342">
      <formula>$C114="Modification MCC"</formula>
    </cfRule>
  </conditionalFormatting>
  <conditionalFormatting sqref="K114:K115">
    <cfRule type="expression" dxfId="528" priority="341">
      <formula>$B114="Option"</formula>
    </cfRule>
  </conditionalFormatting>
  <conditionalFormatting sqref="I111:J112">
    <cfRule type="expression" dxfId="527" priority="338">
      <formula>$C111="Modification"</formula>
    </cfRule>
    <cfRule type="expression" dxfId="526" priority="339">
      <formula>$C111="Création"</formula>
    </cfRule>
    <cfRule type="expression" dxfId="525" priority="340">
      <formula>$C111="Fermeture"</formula>
    </cfRule>
  </conditionalFormatting>
  <conditionalFormatting sqref="J111:J112">
    <cfRule type="expression" dxfId="524" priority="336">
      <formula>$I111="NON"</formula>
    </cfRule>
  </conditionalFormatting>
  <conditionalFormatting sqref="I111:J112">
    <cfRule type="expression" dxfId="523" priority="337">
      <formula>$C111="Modification MCC"</formula>
    </cfRule>
  </conditionalFormatting>
  <conditionalFormatting sqref="I111:J112">
    <cfRule type="expression" dxfId="522" priority="335">
      <formula>$B111="Option"</formula>
    </cfRule>
  </conditionalFormatting>
  <conditionalFormatting sqref="E111:H112">
    <cfRule type="expression" dxfId="521" priority="332">
      <formula>$C111="Modification"</formula>
    </cfRule>
    <cfRule type="expression" dxfId="520" priority="333">
      <formula>$C111="Création"</formula>
    </cfRule>
    <cfRule type="expression" dxfId="519" priority="334">
      <formula>$C111="Fermeture"</formula>
    </cfRule>
  </conditionalFormatting>
  <conditionalFormatting sqref="E111:H112">
    <cfRule type="expression" dxfId="518" priority="331">
      <formula>$C111="Modification MCC"</formula>
    </cfRule>
  </conditionalFormatting>
  <conditionalFormatting sqref="E111:H112">
    <cfRule type="expression" dxfId="517" priority="330">
      <formula>$B111="Option"</formula>
    </cfRule>
  </conditionalFormatting>
  <conditionalFormatting sqref="K111:K112">
    <cfRule type="expression" dxfId="516" priority="327">
      <formula>$C111="Modification"</formula>
    </cfRule>
    <cfRule type="expression" dxfId="515" priority="328">
      <formula>$C111="Création"</formula>
    </cfRule>
    <cfRule type="expression" dxfId="514" priority="329">
      <formula>$C111="Fermeture"</formula>
    </cfRule>
  </conditionalFormatting>
  <conditionalFormatting sqref="K111:K112">
    <cfRule type="expression" dxfId="513" priority="326">
      <formula>$C111="Modification MCC"</formula>
    </cfRule>
  </conditionalFormatting>
  <conditionalFormatting sqref="K111:K112">
    <cfRule type="expression" dxfId="512" priority="325">
      <formula>$B111="Option"</formula>
    </cfRule>
  </conditionalFormatting>
  <conditionalFormatting sqref="I99:J100">
    <cfRule type="expression" dxfId="511" priority="322">
      <formula>$C99="Modification"</formula>
    </cfRule>
    <cfRule type="expression" dxfId="510" priority="323">
      <formula>$C99="Création"</formula>
    </cfRule>
    <cfRule type="expression" dxfId="509" priority="324">
      <formula>$C99="Fermeture"</formula>
    </cfRule>
  </conditionalFormatting>
  <conditionalFormatting sqref="J99:J100">
    <cfRule type="expression" dxfId="508" priority="320">
      <formula>$I99="NON"</formula>
    </cfRule>
  </conditionalFormatting>
  <conditionalFormatting sqref="I99:J100">
    <cfRule type="expression" dxfId="507" priority="321">
      <formula>$C99="Modification MCC"</formula>
    </cfRule>
  </conditionalFormatting>
  <conditionalFormatting sqref="I99:J100">
    <cfRule type="expression" dxfId="506" priority="319">
      <formula>$B99="Option"</formula>
    </cfRule>
  </conditionalFormatting>
  <conditionalFormatting sqref="E99:H100">
    <cfRule type="expression" dxfId="505" priority="316">
      <formula>$C99="Modification"</formula>
    </cfRule>
    <cfRule type="expression" dxfId="504" priority="317">
      <formula>$C99="Création"</formula>
    </cfRule>
    <cfRule type="expression" dxfId="503" priority="318">
      <formula>$C99="Fermeture"</formula>
    </cfRule>
  </conditionalFormatting>
  <conditionalFormatting sqref="E99:H100">
    <cfRule type="expression" dxfId="502" priority="315">
      <formula>$C99="Modification MCC"</formula>
    </cfRule>
  </conditionalFormatting>
  <conditionalFormatting sqref="E99:H100">
    <cfRule type="expression" dxfId="501" priority="314">
      <formula>$B99="Option"</formula>
    </cfRule>
  </conditionalFormatting>
  <conditionalFormatting sqref="K99:K100">
    <cfRule type="expression" dxfId="500" priority="311">
      <formula>$C99="Modification"</formula>
    </cfRule>
    <cfRule type="expression" dxfId="499" priority="312">
      <formula>$C99="Création"</formula>
    </cfRule>
    <cfRule type="expression" dxfId="498" priority="313">
      <formula>$C99="Fermeture"</formula>
    </cfRule>
  </conditionalFormatting>
  <conditionalFormatting sqref="K99:K100">
    <cfRule type="expression" dxfId="497" priority="310">
      <formula>$C99="Modification MCC"</formula>
    </cfRule>
  </conditionalFormatting>
  <conditionalFormatting sqref="K99:K100">
    <cfRule type="expression" dxfId="496" priority="309">
      <formula>$B99="Option"</formula>
    </cfRule>
  </conditionalFormatting>
  <conditionalFormatting sqref="I96:J97">
    <cfRule type="expression" dxfId="495" priority="306">
      <formula>$C96="Modification"</formula>
    </cfRule>
    <cfRule type="expression" dxfId="494" priority="307">
      <formula>$C96="Création"</formula>
    </cfRule>
    <cfRule type="expression" dxfId="493" priority="308">
      <formula>$C96="Fermeture"</formula>
    </cfRule>
  </conditionalFormatting>
  <conditionalFormatting sqref="J96:J97">
    <cfRule type="expression" dxfId="492" priority="304">
      <formula>$I96="NON"</formula>
    </cfRule>
  </conditionalFormatting>
  <conditionalFormatting sqref="I96:J97">
    <cfRule type="expression" dxfId="491" priority="305">
      <formula>$C96="Modification MCC"</formula>
    </cfRule>
  </conditionalFormatting>
  <conditionalFormatting sqref="I96:J97">
    <cfRule type="expression" dxfId="490" priority="303">
      <formula>$B96="Option"</formula>
    </cfRule>
  </conditionalFormatting>
  <conditionalFormatting sqref="E96:H97">
    <cfRule type="expression" dxfId="489" priority="300">
      <formula>$C96="Modification"</formula>
    </cfRule>
    <cfRule type="expression" dxfId="488" priority="301">
      <formula>$C96="Création"</formula>
    </cfRule>
    <cfRule type="expression" dxfId="487" priority="302">
      <formula>$C96="Fermeture"</formula>
    </cfRule>
  </conditionalFormatting>
  <conditionalFormatting sqref="E96:H97">
    <cfRule type="expression" dxfId="486" priority="299">
      <formula>$C96="Modification MCC"</formula>
    </cfRule>
  </conditionalFormatting>
  <conditionalFormatting sqref="E96:H97">
    <cfRule type="expression" dxfId="485" priority="298">
      <formula>$B96="Option"</formula>
    </cfRule>
  </conditionalFormatting>
  <conditionalFormatting sqref="K96:K97">
    <cfRule type="expression" dxfId="484" priority="295">
      <formula>$C96="Modification"</formula>
    </cfRule>
    <cfRule type="expression" dxfId="483" priority="296">
      <formula>$C96="Création"</formula>
    </cfRule>
    <cfRule type="expression" dxfId="482" priority="297">
      <formula>$C96="Fermeture"</formula>
    </cfRule>
  </conditionalFormatting>
  <conditionalFormatting sqref="K96:K97">
    <cfRule type="expression" dxfId="481" priority="294">
      <formula>$C96="Modification MCC"</formula>
    </cfRule>
  </conditionalFormatting>
  <conditionalFormatting sqref="K96:K97">
    <cfRule type="expression" dxfId="480" priority="293">
      <formula>$B96="Option"</formula>
    </cfRule>
  </conditionalFormatting>
  <conditionalFormatting sqref="I93:J94">
    <cfRule type="expression" dxfId="479" priority="290">
      <formula>$C93="Modification"</formula>
    </cfRule>
    <cfRule type="expression" dxfId="478" priority="291">
      <formula>$C93="Création"</formula>
    </cfRule>
    <cfRule type="expression" dxfId="477" priority="292">
      <formula>$C93="Fermeture"</formula>
    </cfRule>
  </conditionalFormatting>
  <conditionalFormatting sqref="J93:J94">
    <cfRule type="expression" dxfId="476" priority="288">
      <formula>$I93="NON"</formula>
    </cfRule>
  </conditionalFormatting>
  <conditionalFormatting sqref="I93:J94">
    <cfRule type="expression" dxfId="475" priority="289">
      <formula>$C93="Modification MCC"</formula>
    </cfRule>
  </conditionalFormatting>
  <conditionalFormatting sqref="I93:J94">
    <cfRule type="expression" dxfId="474" priority="287">
      <formula>$B93="Option"</formula>
    </cfRule>
  </conditionalFormatting>
  <conditionalFormatting sqref="E93:H94">
    <cfRule type="expression" dxfId="473" priority="284">
      <formula>$C93="Modification"</formula>
    </cfRule>
    <cfRule type="expression" dxfId="472" priority="285">
      <formula>$C93="Création"</formula>
    </cfRule>
    <cfRule type="expression" dxfId="471" priority="286">
      <formula>$C93="Fermeture"</formula>
    </cfRule>
  </conditionalFormatting>
  <conditionalFormatting sqref="E93:H94">
    <cfRule type="expression" dxfId="470" priority="283">
      <formula>$C93="Modification MCC"</formula>
    </cfRule>
  </conditionalFormatting>
  <conditionalFormatting sqref="E93:H94">
    <cfRule type="expression" dxfId="469" priority="282">
      <formula>$B93="Option"</formula>
    </cfRule>
  </conditionalFormatting>
  <conditionalFormatting sqref="K93:K94">
    <cfRule type="expression" dxfId="468" priority="279">
      <formula>$C93="Modification"</formula>
    </cfRule>
    <cfRule type="expression" dxfId="467" priority="280">
      <formula>$C93="Création"</formula>
    </cfRule>
    <cfRule type="expression" dxfId="466" priority="281">
      <formula>$C93="Fermeture"</formula>
    </cfRule>
  </conditionalFormatting>
  <conditionalFormatting sqref="K93:K94">
    <cfRule type="expression" dxfId="465" priority="278">
      <formula>$C93="Modification MCC"</formula>
    </cfRule>
  </conditionalFormatting>
  <conditionalFormatting sqref="K93:K94">
    <cfRule type="expression" dxfId="464" priority="277">
      <formula>$B93="Option"</formula>
    </cfRule>
  </conditionalFormatting>
  <conditionalFormatting sqref="I89:J90">
    <cfRule type="expression" dxfId="463" priority="274">
      <formula>$C89="Modification"</formula>
    </cfRule>
    <cfRule type="expression" dxfId="462" priority="275">
      <formula>$C89="Création"</formula>
    </cfRule>
    <cfRule type="expression" dxfId="461" priority="276">
      <formula>$C89="Fermeture"</formula>
    </cfRule>
  </conditionalFormatting>
  <conditionalFormatting sqref="J89:J90">
    <cfRule type="expression" dxfId="460" priority="272">
      <formula>$I89="NON"</formula>
    </cfRule>
  </conditionalFormatting>
  <conditionalFormatting sqref="I89:J90">
    <cfRule type="expression" dxfId="459" priority="273">
      <formula>$C89="Modification MCC"</formula>
    </cfRule>
  </conditionalFormatting>
  <conditionalFormatting sqref="I89:J90">
    <cfRule type="expression" dxfId="458" priority="271">
      <formula>$B89="Option"</formula>
    </cfRule>
  </conditionalFormatting>
  <conditionalFormatting sqref="E89:H90">
    <cfRule type="expression" dxfId="457" priority="268">
      <formula>$C89="Modification"</formula>
    </cfRule>
    <cfRule type="expression" dxfId="456" priority="269">
      <formula>$C89="Création"</formula>
    </cfRule>
    <cfRule type="expression" dxfId="455" priority="270">
      <formula>$C89="Fermeture"</formula>
    </cfRule>
  </conditionalFormatting>
  <conditionalFormatting sqref="E89:H90">
    <cfRule type="expression" dxfId="454" priority="267">
      <formula>$C89="Modification MCC"</formula>
    </cfRule>
  </conditionalFormatting>
  <conditionalFormatting sqref="E89:H90">
    <cfRule type="expression" dxfId="453" priority="266">
      <formula>$B89="Option"</formula>
    </cfRule>
  </conditionalFormatting>
  <conditionalFormatting sqref="K89:K90">
    <cfRule type="expression" dxfId="452" priority="263">
      <formula>$C89="Modification"</formula>
    </cfRule>
    <cfRule type="expression" dxfId="451" priority="264">
      <formula>$C89="Création"</formula>
    </cfRule>
    <cfRule type="expression" dxfId="450" priority="265">
      <formula>$C89="Fermeture"</formula>
    </cfRule>
  </conditionalFormatting>
  <conditionalFormatting sqref="K89:K90">
    <cfRule type="expression" dxfId="449" priority="262">
      <formula>$C89="Modification MCC"</formula>
    </cfRule>
  </conditionalFormatting>
  <conditionalFormatting sqref="K89:K90">
    <cfRule type="expression" dxfId="448" priority="261">
      <formula>$B89="Option"</formula>
    </cfRule>
  </conditionalFormatting>
  <conditionalFormatting sqref="I86:J87">
    <cfRule type="expression" dxfId="447" priority="258">
      <formula>$C86="Modification"</formula>
    </cfRule>
    <cfRule type="expression" dxfId="446" priority="259">
      <formula>$C86="Création"</formula>
    </cfRule>
    <cfRule type="expression" dxfId="445" priority="260">
      <formula>$C86="Fermeture"</formula>
    </cfRule>
  </conditionalFormatting>
  <conditionalFormatting sqref="J86:J87">
    <cfRule type="expression" dxfId="444" priority="256">
      <formula>$I86="NON"</formula>
    </cfRule>
  </conditionalFormatting>
  <conditionalFormatting sqref="I86:J87">
    <cfRule type="expression" dxfId="443" priority="257">
      <formula>$C86="Modification MCC"</formula>
    </cfRule>
  </conditionalFormatting>
  <conditionalFormatting sqref="I86:J87">
    <cfRule type="expression" dxfId="442" priority="255">
      <formula>$B86="Option"</formula>
    </cfRule>
  </conditionalFormatting>
  <conditionalFormatting sqref="E86:H87">
    <cfRule type="expression" dxfId="441" priority="252">
      <formula>$C86="Modification"</formula>
    </cfRule>
    <cfRule type="expression" dxfId="440" priority="253">
      <formula>$C86="Création"</formula>
    </cfRule>
    <cfRule type="expression" dxfId="439" priority="254">
      <formula>$C86="Fermeture"</formula>
    </cfRule>
  </conditionalFormatting>
  <conditionalFormatting sqref="E86:H87">
    <cfRule type="expression" dxfId="438" priority="251">
      <formula>$C86="Modification MCC"</formula>
    </cfRule>
  </conditionalFormatting>
  <conditionalFormatting sqref="E86:H87">
    <cfRule type="expression" dxfId="437" priority="250">
      <formula>$B86="Option"</formula>
    </cfRule>
  </conditionalFormatting>
  <conditionalFormatting sqref="K86:K87">
    <cfRule type="expression" dxfId="436" priority="247">
      <formula>$C86="Modification"</formula>
    </cfRule>
    <cfRule type="expression" dxfId="435" priority="248">
      <formula>$C86="Création"</formula>
    </cfRule>
    <cfRule type="expression" dxfId="434" priority="249">
      <formula>$C86="Fermeture"</formula>
    </cfRule>
  </conditionalFormatting>
  <conditionalFormatting sqref="K86:K87">
    <cfRule type="expression" dxfId="433" priority="246">
      <formula>$C86="Modification MCC"</formula>
    </cfRule>
  </conditionalFormatting>
  <conditionalFormatting sqref="K86:K87">
    <cfRule type="expression" dxfId="432" priority="245">
      <formula>$B86="Option"</formula>
    </cfRule>
  </conditionalFormatting>
  <conditionalFormatting sqref="I83:J84">
    <cfRule type="expression" dxfId="431" priority="242">
      <formula>$C83="Modification"</formula>
    </cfRule>
    <cfRule type="expression" dxfId="430" priority="243">
      <formula>$C83="Création"</formula>
    </cfRule>
    <cfRule type="expression" dxfId="429" priority="244">
      <formula>$C83="Fermeture"</formula>
    </cfRule>
  </conditionalFormatting>
  <conditionalFormatting sqref="J83:J84">
    <cfRule type="expression" dxfId="428" priority="240">
      <formula>$I83="NON"</formula>
    </cfRule>
  </conditionalFormatting>
  <conditionalFormatting sqref="I83:J84">
    <cfRule type="expression" dxfId="427" priority="241">
      <formula>$C83="Modification MCC"</formula>
    </cfRule>
  </conditionalFormatting>
  <conditionalFormatting sqref="I83:J84">
    <cfRule type="expression" dxfId="426" priority="239">
      <formula>$B83="Option"</formula>
    </cfRule>
  </conditionalFormatting>
  <conditionalFormatting sqref="E83:H84">
    <cfRule type="expression" dxfId="425" priority="236">
      <formula>$C83="Modification"</formula>
    </cfRule>
    <cfRule type="expression" dxfId="424" priority="237">
      <formula>$C83="Création"</formula>
    </cfRule>
    <cfRule type="expression" dxfId="423" priority="238">
      <formula>$C83="Fermeture"</formula>
    </cfRule>
  </conditionalFormatting>
  <conditionalFormatting sqref="E83:H84">
    <cfRule type="expression" dxfId="422" priority="235">
      <formula>$C83="Modification MCC"</formula>
    </cfRule>
  </conditionalFormatting>
  <conditionalFormatting sqref="E83:H84">
    <cfRule type="expression" dxfId="421" priority="234">
      <formula>$B83="Option"</formula>
    </cfRule>
  </conditionalFormatting>
  <conditionalFormatting sqref="K83:K84">
    <cfRule type="expression" dxfId="420" priority="231">
      <formula>$C83="Modification"</formula>
    </cfRule>
    <cfRule type="expression" dxfId="419" priority="232">
      <formula>$C83="Création"</formula>
    </cfRule>
    <cfRule type="expression" dxfId="418" priority="233">
      <formula>$C83="Fermeture"</formula>
    </cfRule>
  </conditionalFormatting>
  <conditionalFormatting sqref="K83:K84">
    <cfRule type="expression" dxfId="417" priority="230">
      <formula>$C83="Modification MCC"</formula>
    </cfRule>
  </conditionalFormatting>
  <conditionalFormatting sqref="K83:K84">
    <cfRule type="expression" dxfId="416" priority="229">
      <formula>$B83="Option"</formula>
    </cfRule>
  </conditionalFormatting>
  <conditionalFormatting sqref="I74:J74">
    <cfRule type="expression" dxfId="415" priority="226">
      <formula>$C74="Modification"</formula>
    </cfRule>
    <cfRule type="expression" dxfId="414" priority="227">
      <formula>$C74="Création"</formula>
    </cfRule>
    <cfRule type="expression" dxfId="413" priority="228">
      <formula>$C74="Fermeture"</formula>
    </cfRule>
  </conditionalFormatting>
  <conditionalFormatting sqref="J74">
    <cfRule type="expression" dxfId="412" priority="224">
      <formula>$I74="NON"</formula>
    </cfRule>
  </conditionalFormatting>
  <conditionalFormatting sqref="I74:J74">
    <cfRule type="expression" dxfId="411" priority="225">
      <formula>$C74="Modification MCC"</formula>
    </cfRule>
  </conditionalFormatting>
  <conditionalFormatting sqref="I74:J74">
    <cfRule type="expression" dxfId="410" priority="223">
      <formula>$B74="Option"</formula>
    </cfRule>
  </conditionalFormatting>
  <conditionalFormatting sqref="E74:H74">
    <cfRule type="expression" dxfId="409" priority="220">
      <formula>$C74="Modification"</formula>
    </cfRule>
    <cfRule type="expression" dxfId="408" priority="221">
      <formula>$C74="Création"</formula>
    </cfRule>
    <cfRule type="expression" dxfId="407" priority="222">
      <formula>$C74="Fermeture"</formula>
    </cfRule>
  </conditionalFormatting>
  <conditionalFormatting sqref="E74:H74">
    <cfRule type="expression" dxfId="406" priority="219">
      <formula>$C74="Modification MCC"</formula>
    </cfRule>
  </conditionalFormatting>
  <conditionalFormatting sqref="E74:H74">
    <cfRule type="expression" dxfId="405" priority="218">
      <formula>$B74="Option"</formula>
    </cfRule>
  </conditionalFormatting>
  <conditionalFormatting sqref="K74">
    <cfRule type="expression" dxfId="404" priority="215">
      <formula>$C74="Modification"</formula>
    </cfRule>
    <cfRule type="expression" dxfId="403" priority="216">
      <formula>$C74="Création"</formula>
    </cfRule>
    <cfRule type="expression" dxfId="402" priority="217">
      <formula>$C74="Fermeture"</formula>
    </cfRule>
  </conditionalFormatting>
  <conditionalFormatting sqref="K74">
    <cfRule type="expression" dxfId="401" priority="214">
      <formula>$C74="Modification MCC"</formula>
    </cfRule>
  </conditionalFormatting>
  <conditionalFormatting sqref="K74">
    <cfRule type="expression" dxfId="400" priority="213">
      <formula>$B74="Option"</formula>
    </cfRule>
  </conditionalFormatting>
  <conditionalFormatting sqref="I75:J75">
    <cfRule type="expression" dxfId="399" priority="210">
      <formula>$C75="Modification"</formula>
    </cfRule>
    <cfRule type="expression" dxfId="398" priority="211">
      <formula>$C75="Création"</formula>
    </cfRule>
    <cfRule type="expression" dxfId="397" priority="212">
      <formula>$C75="Fermeture"</formula>
    </cfRule>
  </conditionalFormatting>
  <conditionalFormatting sqref="J75">
    <cfRule type="expression" dxfId="396" priority="208">
      <formula>$I75="NON"</formula>
    </cfRule>
  </conditionalFormatting>
  <conditionalFormatting sqref="I75:J75">
    <cfRule type="expression" dxfId="395" priority="209">
      <formula>$C75="Modification MCC"</formula>
    </cfRule>
  </conditionalFormatting>
  <conditionalFormatting sqref="I75:J75">
    <cfRule type="expression" dxfId="394" priority="207">
      <formula>$B75="Option"</formula>
    </cfRule>
  </conditionalFormatting>
  <conditionalFormatting sqref="E75:H75">
    <cfRule type="expression" dxfId="393" priority="204">
      <formula>$C75="Modification"</formula>
    </cfRule>
    <cfRule type="expression" dxfId="392" priority="205">
      <formula>$C75="Création"</formula>
    </cfRule>
    <cfRule type="expression" dxfId="391" priority="206">
      <formula>$C75="Fermeture"</formula>
    </cfRule>
  </conditionalFormatting>
  <conditionalFormatting sqref="E75:H75">
    <cfRule type="expression" dxfId="390" priority="203">
      <formula>$C75="Modification MCC"</formula>
    </cfRule>
  </conditionalFormatting>
  <conditionalFormatting sqref="E75:H75">
    <cfRule type="expression" dxfId="389" priority="202">
      <formula>$B75="Option"</formula>
    </cfRule>
  </conditionalFormatting>
  <conditionalFormatting sqref="K75">
    <cfRule type="expression" dxfId="388" priority="199">
      <formula>$C75="Modification"</formula>
    </cfRule>
    <cfRule type="expression" dxfId="387" priority="200">
      <formula>$C75="Création"</formula>
    </cfRule>
    <cfRule type="expression" dxfId="386" priority="201">
      <formula>$C75="Fermeture"</formula>
    </cfRule>
  </conditionalFormatting>
  <conditionalFormatting sqref="K75">
    <cfRule type="expression" dxfId="385" priority="198">
      <formula>$C75="Modification MCC"</formula>
    </cfRule>
  </conditionalFormatting>
  <conditionalFormatting sqref="K75">
    <cfRule type="expression" dxfId="384" priority="197">
      <formula>$B75="Option"</formula>
    </cfRule>
  </conditionalFormatting>
  <conditionalFormatting sqref="I71:J72">
    <cfRule type="expression" dxfId="383" priority="194">
      <formula>$C71="Modification"</formula>
    </cfRule>
    <cfRule type="expression" dxfId="382" priority="195">
      <formula>$C71="Création"</formula>
    </cfRule>
    <cfRule type="expression" dxfId="381" priority="196">
      <formula>$C71="Fermeture"</formula>
    </cfRule>
  </conditionalFormatting>
  <conditionalFormatting sqref="J71:J72">
    <cfRule type="expression" dxfId="380" priority="192">
      <formula>$I71="NON"</formula>
    </cfRule>
  </conditionalFormatting>
  <conditionalFormatting sqref="I71:J72">
    <cfRule type="expression" dxfId="379" priority="193">
      <formula>$C71="Modification MCC"</formula>
    </cfRule>
  </conditionalFormatting>
  <conditionalFormatting sqref="I71:J72">
    <cfRule type="expression" dxfId="378" priority="191">
      <formula>$B71="Option"</formula>
    </cfRule>
  </conditionalFormatting>
  <conditionalFormatting sqref="E71:H72">
    <cfRule type="expression" dxfId="377" priority="188">
      <formula>$C71="Modification"</formula>
    </cfRule>
    <cfRule type="expression" dxfId="376" priority="189">
      <formula>$C71="Création"</formula>
    </cfRule>
    <cfRule type="expression" dxfId="375" priority="190">
      <formula>$C71="Fermeture"</formula>
    </cfRule>
  </conditionalFormatting>
  <conditionalFormatting sqref="E71:H72">
    <cfRule type="expression" dxfId="374" priority="187">
      <formula>$C71="Modification MCC"</formula>
    </cfRule>
  </conditionalFormatting>
  <conditionalFormatting sqref="E71:H72">
    <cfRule type="expression" dxfId="373" priority="186">
      <formula>$B71="Option"</formula>
    </cfRule>
  </conditionalFormatting>
  <conditionalFormatting sqref="K71:K72">
    <cfRule type="expression" dxfId="372" priority="183">
      <formula>$C71="Modification"</formula>
    </cfRule>
    <cfRule type="expression" dxfId="371" priority="184">
      <formula>$C71="Création"</formula>
    </cfRule>
    <cfRule type="expression" dxfId="370" priority="185">
      <formula>$C71="Fermeture"</formula>
    </cfRule>
  </conditionalFormatting>
  <conditionalFormatting sqref="K71:K72">
    <cfRule type="expression" dxfId="369" priority="182">
      <formula>$C71="Modification MCC"</formula>
    </cfRule>
  </conditionalFormatting>
  <conditionalFormatting sqref="K71:K72">
    <cfRule type="expression" dxfId="368" priority="181">
      <formula>$B71="Option"</formula>
    </cfRule>
  </conditionalFormatting>
  <conditionalFormatting sqref="I55:J56">
    <cfRule type="expression" dxfId="367" priority="178">
      <formula>$C55="Modification"</formula>
    </cfRule>
    <cfRule type="expression" dxfId="366" priority="179">
      <formula>$C55="Création"</formula>
    </cfRule>
    <cfRule type="expression" dxfId="365" priority="180">
      <formula>$C55="Fermeture"</formula>
    </cfRule>
  </conditionalFormatting>
  <conditionalFormatting sqref="J55:J56">
    <cfRule type="expression" dxfId="364" priority="176">
      <formula>$I55="NON"</formula>
    </cfRule>
  </conditionalFormatting>
  <conditionalFormatting sqref="I55:J56">
    <cfRule type="expression" dxfId="363" priority="177">
      <formula>$C55="Modification MCC"</formula>
    </cfRule>
  </conditionalFormatting>
  <conditionalFormatting sqref="I55:J56">
    <cfRule type="expression" dxfId="362" priority="175">
      <formula>$B55="Option"</formula>
    </cfRule>
  </conditionalFormatting>
  <conditionalFormatting sqref="E55:H56">
    <cfRule type="expression" dxfId="361" priority="172">
      <formula>$C55="Modification"</formula>
    </cfRule>
    <cfRule type="expression" dxfId="360" priority="173">
      <formula>$C55="Création"</formula>
    </cfRule>
    <cfRule type="expression" dxfId="359" priority="174">
      <formula>$C55="Fermeture"</formula>
    </cfRule>
  </conditionalFormatting>
  <conditionalFormatting sqref="E55:H56">
    <cfRule type="expression" dxfId="358" priority="171">
      <formula>$C55="Modification MCC"</formula>
    </cfRule>
  </conditionalFormatting>
  <conditionalFormatting sqref="E55:H56">
    <cfRule type="expression" dxfId="357" priority="170">
      <formula>$B55="Option"</formula>
    </cfRule>
  </conditionalFormatting>
  <conditionalFormatting sqref="K55:K56">
    <cfRule type="expression" dxfId="356" priority="167">
      <formula>$C55="Modification"</formula>
    </cfRule>
    <cfRule type="expression" dxfId="355" priority="168">
      <formula>$C55="Création"</formula>
    </cfRule>
    <cfRule type="expression" dxfId="354" priority="169">
      <formula>$C55="Fermeture"</formula>
    </cfRule>
  </conditionalFormatting>
  <conditionalFormatting sqref="K55:K56">
    <cfRule type="expression" dxfId="353" priority="166">
      <formula>$C55="Modification MCC"</formula>
    </cfRule>
  </conditionalFormatting>
  <conditionalFormatting sqref="K55:K56">
    <cfRule type="expression" dxfId="352" priority="165">
      <formula>$B55="Option"</formula>
    </cfRule>
  </conditionalFormatting>
  <conditionalFormatting sqref="I52:J53">
    <cfRule type="expression" dxfId="351" priority="162">
      <formula>$C52="Modification"</formula>
    </cfRule>
    <cfRule type="expression" dxfId="350" priority="163">
      <formula>$C52="Création"</formula>
    </cfRule>
    <cfRule type="expression" dxfId="349" priority="164">
      <formula>$C52="Fermeture"</formula>
    </cfRule>
  </conditionalFormatting>
  <conditionalFormatting sqref="J52:J53">
    <cfRule type="expression" dxfId="348" priority="160">
      <formula>$I52="NON"</formula>
    </cfRule>
  </conditionalFormatting>
  <conditionalFormatting sqref="I52:J53">
    <cfRule type="expression" dxfId="347" priority="161">
      <formula>$C52="Modification MCC"</formula>
    </cfRule>
  </conditionalFormatting>
  <conditionalFormatting sqref="I52:J53">
    <cfRule type="expression" dxfId="346" priority="159">
      <formula>$B52="Option"</formula>
    </cfRule>
  </conditionalFormatting>
  <conditionalFormatting sqref="E52:H53">
    <cfRule type="expression" dxfId="345" priority="156">
      <formula>$C52="Modification"</formula>
    </cfRule>
    <cfRule type="expression" dxfId="344" priority="157">
      <formula>$C52="Création"</formula>
    </cfRule>
    <cfRule type="expression" dxfId="343" priority="158">
      <formula>$C52="Fermeture"</formula>
    </cfRule>
  </conditionalFormatting>
  <conditionalFormatting sqref="E52:H53">
    <cfRule type="expression" dxfId="342" priority="155">
      <formula>$C52="Modification MCC"</formula>
    </cfRule>
  </conditionalFormatting>
  <conditionalFormatting sqref="E52:H53">
    <cfRule type="expression" dxfId="341" priority="154">
      <formula>$B52="Option"</formula>
    </cfRule>
  </conditionalFormatting>
  <conditionalFormatting sqref="K52:K53">
    <cfRule type="expression" dxfId="340" priority="151">
      <formula>$C52="Modification"</formula>
    </cfRule>
    <cfRule type="expression" dxfId="339" priority="152">
      <formula>$C52="Création"</formula>
    </cfRule>
    <cfRule type="expression" dxfId="338" priority="153">
      <formula>$C52="Fermeture"</formula>
    </cfRule>
  </conditionalFormatting>
  <conditionalFormatting sqref="K52:K53">
    <cfRule type="expression" dxfId="337" priority="150">
      <formula>$C52="Modification MCC"</formula>
    </cfRule>
  </conditionalFormatting>
  <conditionalFormatting sqref="K52:K53">
    <cfRule type="expression" dxfId="336" priority="149">
      <formula>$B52="Option"</formula>
    </cfRule>
  </conditionalFormatting>
  <conditionalFormatting sqref="I49:J50">
    <cfRule type="expression" dxfId="335" priority="146">
      <formula>$C49="Modification"</formula>
    </cfRule>
    <cfRule type="expression" dxfId="334" priority="147">
      <formula>$C49="Création"</formula>
    </cfRule>
    <cfRule type="expression" dxfId="333" priority="148">
      <formula>$C49="Fermeture"</formula>
    </cfRule>
  </conditionalFormatting>
  <conditionalFormatting sqref="J49:J50">
    <cfRule type="expression" dxfId="332" priority="144">
      <formula>$I49="NON"</formula>
    </cfRule>
  </conditionalFormatting>
  <conditionalFormatting sqref="I49:J50">
    <cfRule type="expression" dxfId="331" priority="145">
      <formula>$C49="Modification MCC"</formula>
    </cfRule>
  </conditionalFormatting>
  <conditionalFormatting sqref="I49:J50">
    <cfRule type="expression" dxfId="330" priority="143">
      <formula>$B49="Option"</formula>
    </cfRule>
  </conditionalFormatting>
  <conditionalFormatting sqref="E49:H50">
    <cfRule type="expression" dxfId="329" priority="140">
      <formula>$C49="Modification"</formula>
    </cfRule>
    <cfRule type="expression" dxfId="328" priority="141">
      <formula>$C49="Création"</formula>
    </cfRule>
    <cfRule type="expression" dxfId="327" priority="142">
      <formula>$C49="Fermeture"</formula>
    </cfRule>
  </conditionalFormatting>
  <conditionalFormatting sqref="E49:H50">
    <cfRule type="expression" dxfId="326" priority="139">
      <formula>$C49="Modification MCC"</formula>
    </cfRule>
  </conditionalFormatting>
  <conditionalFormatting sqref="E49:H50">
    <cfRule type="expression" dxfId="325" priority="138">
      <formula>$B49="Option"</formula>
    </cfRule>
  </conditionalFormatting>
  <conditionalFormatting sqref="K49:K50">
    <cfRule type="expression" dxfId="324" priority="135">
      <formula>$C49="Modification"</formula>
    </cfRule>
    <cfRule type="expression" dxfId="323" priority="136">
      <formula>$C49="Création"</formula>
    </cfRule>
    <cfRule type="expression" dxfId="322" priority="137">
      <formula>$C49="Fermeture"</formula>
    </cfRule>
  </conditionalFormatting>
  <conditionalFormatting sqref="K49:K50">
    <cfRule type="expression" dxfId="321" priority="134">
      <formula>$C49="Modification MCC"</formula>
    </cfRule>
  </conditionalFormatting>
  <conditionalFormatting sqref="K49:K50">
    <cfRule type="expression" dxfId="320" priority="133">
      <formula>$B49="Option"</formula>
    </cfRule>
  </conditionalFormatting>
  <conditionalFormatting sqref="I44:J45">
    <cfRule type="expression" dxfId="319" priority="130">
      <formula>$C44="Modification"</formula>
    </cfRule>
    <cfRule type="expression" dxfId="318" priority="131">
      <formula>$C44="Création"</formula>
    </cfRule>
    <cfRule type="expression" dxfId="317" priority="132">
      <formula>$C44="Fermeture"</formula>
    </cfRule>
  </conditionalFormatting>
  <conditionalFormatting sqref="J44:J45">
    <cfRule type="expression" dxfId="316" priority="128">
      <formula>$I44="NON"</formula>
    </cfRule>
  </conditionalFormatting>
  <conditionalFormatting sqref="I44:J45">
    <cfRule type="expression" dxfId="315" priority="129">
      <formula>$C44="Modification MCC"</formula>
    </cfRule>
  </conditionalFormatting>
  <conditionalFormatting sqref="I44:J45">
    <cfRule type="expression" dxfId="314" priority="127">
      <formula>$B44="Option"</formula>
    </cfRule>
  </conditionalFormatting>
  <conditionalFormatting sqref="E44:H45">
    <cfRule type="expression" dxfId="313" priority="124">
      <formula>$C44="Modification"</formula>
    </cfRule>
    <cfRule type="expression" dxfId="312" priority="125">
      <formula>$C44="Création"</formula>
    </cfRule>
    <cfRule type="expression" dxfId="311" priority="126">
      <formula>$C44="Fermeture"</formula>
    </cfRule>
  </conditionalFormatting>
  <conditionalFormatting sqref="E44:H45">
    <cfRule type="expression" dxfId="310" priority="123">
      <formula>$C44="Modification MCC"</formula>
    </cfRule>
  </conditionalFormatting>
  <conditionalFormatting sqref="E44:H45">
    <cfRule type="expression" dxfId="309" priority="122">
      <formula>$B44="Option"</formula>
    </cfRule>
  </conditionalFormatting>
  <conditionalFormatting sqref="K44:K45">
    <cfRule type="expression" dxfId="308" priority="119">
      <formula>$C44="Modification"</formula>
    </cfRule>
    <cfRule type="expression" dxfId="307" priority="120">
      <formula>$C44="Création"</formula>
    </cfRule>
    <cfRule type="expression" dxfId="306" priority="121">
      <formula>$C44="Fermeture"</formula>
    </cfRule>
  </conditionalFormatting>
  <conditionalFormatting sqref="K44:K45">
    <cfRule type="expression" dxfId="305" priority="118">
      <formula>$C44="Modification MCC"</formula>
    </cfRule>
  </conditionalFormatting>
  <conditionalFormatting sqref="K44:K45">
    <cfRule type="expression" dxfId="304" priority="117">
      <formula>$B44="Option"</formula>
    </cfRule>
  </conditionalFormatting>
  <conditionalFormatting sqref="I41:J42">
    <cfRule type="expression" dxfId="303" priority="114">
      <formula>$C41="Modification"</formula>
    </cfRule>
    <cfRule type="expression" dxfId="302" priority="115">
      <formula>$C41="Création"</formula>
    </cfRule>
    <cfRule type="expression" dxfId="301" priority="116">
      <formula>$C41="Fermeture"</formula>
    </cfRule>
  </conditionalFormatting>
  <conditionalFormatting sqref="J41:J42">
    <cfRule type="expression" dxfId="300" priority="112">
      <formula>$I41="NON"</formula>
    </cfRule>
  </conditionalFormatting>
  <conditionalFormatting sqref="I41:J42">
    <cfRule type="expression" dxfId="299" priority="113">
      <formula>$C41="Modification MCC"</formula>
    </cfRule>
  </conditionalFormatting>
  <conditionalFormatting sqref="I41:J42">
    <cfRule type="expression" dxfId="298" priority="111">
      <formula>$B41="Option"</formula>
    </cfRule>
  </conditionalFormatting>
  <conditionalFormatting sqref="E41:H42">
    <cfRule type="expression" dxfId="297" priority="108">
      <formula>$C41="Modification"</formula>
    </cfRule>
    <cfRule type="expression" dxfId="296" priority="109">
      <formula>$C41="Création"</formula>
    </cfRule>
    <cfRule type="expression" dxfId="295" priority="110">
      <formula>$C41="Fermeture"</formula>
    </cfRule>
  </conditionalFormatting>
  <conditionalFormatting sqref="E41:H42">
    <cfRule type="expression" dxfId="294" priority="107">
      <formula>$C41="Modification MCC"</formula>
    </cfRule>
  </conditionalFormatting>
  <conditionalFormatting sqref="E41:H42">
    <cfRule type="expression" dxfId="293" priority="106">
      <formula>$B41="Option"</formula>
    </cfRule>
  </conditionalFormatting>
  <conditionalFormatting sqref="K41:K42">
    <cfRule type="expression" dxfId="292" priority="103">
      <formula>$C41="Modification"</formula>
    </cfRule>
    <cfRule type="expression" dxfId="291" priority="104">
      <formula>$C41="Création"</formula>
    </cfRule>
    <cfRule type="expression" dxfId="290" priority="105">
      <formula>$C41="Fermeture"</formula>
    </cfRule>
  </conditionalFormatting>
  <conditionalFormatting sqref="K41:K42">
    <cfRule type="expression" dxfId="289" priority="102">
      <formula>$C41="Modification MCC"</formula>
    </cfRule>
  </conditionalFormatting>
  <conditionalFormatting sqref="K41:K42">
    <cfRule type="expression" dxfId="288" priority="101">
      <formula>$B41="Option"</formula>
    </cfRule>
  </conditionalFormatting>
  <conditionalFormatting sqref="I38:J38">
    <cfRule type="expression" dxfId="287" priority="98">
      <formula>$C38="Modification"</formula>
    </cfRule>
    <cfRule type="expression" dxfId="286" priority="99">
      <formula>$C38="Création"</formula>
    </cfRule>
    <cfRule type="expression" dxfId="285" priority="100">
      <formula>$C38="Fermeture"</formula>
    </cfRule>
  </conditionalFormatting>
  <conditionalFormatting sqref="J38">
    <cfRule type="expression" dxfId="284" priority="96">
      <formula>$I38="NON"</formula>
    </cfRule>
  </conditionalFormatting>
  <conditionalFormatting sqref="I38:J38">
    <cfRule type="expression" dxfId="283" priority="97">
      <formula>$C38="Modification MCC"</formula>
    </cfRule>
  </conditionalFormatting>
  <conditionalFormatting sqref="I38:J38">
    <cfRule type="expression" dxfId="282" priority="95">
      <formula>$B38="Option"</formula>
    </cfRule>
  </conditionalFormatting>
  <conditionalFormatting sqref="E38:H38">
    <cfRule type="expression" dxfId="281" priority="92">
      <formula>$C38="Modification"</formula>
    </cfRule>
    <cfRule type="expression" dxfId="280" priority="93">
      <formula>$C38="Création"</formula>
    </cfRule>
    <cfRule type="expression" dxfId="279" priority="94">
      <formula>$C38="Fermeture"</formula>
    </cfRule>
  </conditionalFormatting>
  <conditionalFormatting sqref="E38:H38">
    <cfRule type="expression" dxfId="278" priority="91">
      <formula>$C38="Modification MCC"</formula>
    </cfRule>
  </conditionalFormatting>
  <conditionalFormatting sqref="E38:H38">
    <cfRule type="expression" dxfId="277" priority="90">
      <formula>$B38="Option"</formula>
    </cfRule>
  </conditionalFormatting>
  <conditionalFormatting sqref="K38">
    <cfRule type="expression" dxfId="276" priority="87">
      <formula>$C38="Modification"</formula>
    </cfRule>
    <cfRule type="expression" dxfId="275" priority="88">
      <formula>$C38="Création"</formula>
    </cfRule>
    <cfRule type="expression" dxfId="274" priority="89">
      <formula>$C38="Fermeture"</formula>
    </cfRule>
  </conditionalFormatting>
  <conditionalFormatting sqref="K38">
    <cfRule type="expression" dxfId="273" priority="86">
      <formula>$C38="Modification MCC"</formula>
    </cfRule>
  </conditionalFormatting>
  <conditionalFormatting sqref="K38">
    <cfRule type="expression" dxfId="272" priority="85">
      <formula>$B38="Option"</formula>
    </cfRule>
  </conditionalFormatting>
  <conditionalFormatting sqref="I39:J39">
    <cfRule type="expression" dxfId="271" priority="82">
      <formula>$C39="Modification"</formula>
    </cfRule>
    <cfRule type="expression" dxfId="270" priority="83">
      <formula>$C39="Création"</formula>
    </cfRule>
    <cfRule type="expression" dxfId="269" priority="84">
      <formula>$C39="Fermeture"</formula>
    </cfRule>
  </conditionalFormatting>
  <conditionalFormatting sqref="J39">
    <cfRule type="expression" dxfId="268" priority="80">
      <formula>$I39="NON"</formula>
    </cfRule>
  </conditionalFormatting>
  <conditionalFormatting sqref="I39:J39">
    <cfRule type="expression" dxfId="267" priority="81">
      <formula>$C39="Modification MCC"</formula>
    </cfRule>
  </conditionalFormatting>
  <conditionalFormatting sqref="I39:J39">
    <cfRule type="expression" dxfId="266" priority="79">
      <formula>$B39="Option"</formula>
    </cfRule>
  </conditionalFormatting>
  <conditionalFormatting sqref="E39:H39">
    <cfRule type="expression" dxfId="265" priority="76">
      <formula>$C39="Modification"</formula>
    </cfRule>
    <cfRule type="expression" dxfId="264" priority="77">
      <formula>$C39="Création"</formula>
    </cfRule>
    <cfRule type="expression" dxfId="263" priority="78">
      <formula>$C39="Fermeture"</formula>
    </cfRule>
  </conditionalFormatting>
  <conditionalFormatting sqref="E39:H39">
    <cfRule type="expression" dxfId="262" priority="75">
      <formula>$C39="Modification MCC"</formula>
    </cfRule>
  </conditionalFormatting>
  <conditionalFormatting sqref="E39:H39">
    <cfRule type="expression" dxfId="261" priority="74">
      <formula>$B39="Option"</formula>
    </cfRule>
  </conditionalFormatting>
  <conditionalFormatting sqref="K39">
    <cfRule type="expression" dxfId="260" priority="71">
      <formula>$C39="Modification"</formula>
    </cfRule>
    <cfRule type="expression" dxfId="259" priority="72">
      <formula>$C39="Création"</formula>
    </cfRule>
    <cfRule type="expression" dxfId="258" priority="73">
      <formula>$C39="Fermeture"</formula>
    </cfRule>
  </conditionalFormatting>
  <conditionalFormatting sqref="K39">
    <cfRule type="expression" dxfId="257" priority="70">
      <formula>$C39="Modification MCC"</formula>
    </cfRule>
  </conditionalFormatting>
  <conditionalFormatting sqref="K39">
    <cfRule type="expression" dxfId="256" priority="69">
      <formula>$B39="Option"</formula>
    </cfRule>
  </conditionalFormatting>
  <conditionalFormatting sqref="I35:J35">
    <cfRule type="expression" dxfId="255" priority="66">
      <formula>$C35="Modification"</formula>
    </cfRule>
    <cfRule type="expression" dxfId="254" priority="67">
      <formula>$C35="Création"</formula>
    </cfRule>
    <cfRule type="expression" dxfId="253" priority="68">
      <formula>$C35="Fermeture"</formula>
    </cfRule>
  </conditionalFormatting>
  <conditionalFormatting sqref="J35">
    <cfRule type="expression" dxfId="252" priority="64">
      <formula>$I35="NON"</formula>
    </cfRule>
  </conditionalFormatting>
  <conditionalFormatting sqref="I35:J35">
    <cfRule type="expression" dxfId="251" priority="65">
      <formula>$C35="Modification MCC"</formula>
    </cfRule>
  </conditionalFormatting>
  <conditionalFormatting sqref="I35:J35">
    <cfRule type="expression" dxfId="250" priority="63">
      <formula>$B35="Option"</formula>
    </cfRule>
  </conditionalFormatting>
  <conditionalFormatting sqref="E35:H35">
    <cfRule type="expression" dxfId="249" priority="60">
      <formula>$C35="Modification"</formula>
    </cfRule>
    <cfRule type="expression" dxfId="248" priority="61">
      <formula>$C35="Création"</formula>
    </cfRule>
    <cfRule type="expression" dxfId="247" priority="62">
      <formula>$C35="Fermeture"</formula>
    </cfRule>
  </conditionalFormatting>
  <conditionalFormatting sqref="E35:H35">
    <cfRule type="expression" dxfId="246" priority="59">
      <formula>$C35="Modification MCC"</formula>
    </cfRule>
  </conditionalFormatting>
  <conditionalFormatting sqref="E35:H35">
    <cfRule type="expression" dxfId="245" priority="58">
      <formula>$B35="Option"</formula>
    </cfRule>
  </conditionalFormatting>
  <conditionalFormatting sqref="K35">
    <cfRule type="expression" dxfId="244" priority="55">
      <formula>$C35="Modification"</formula>
    </cfRule>
    <cfRule type="expression" dxfId="243" priority="56">
      <formula>$C35="Création"</formula>
    </cfRule>
    <cfRule type="expression" dxfId="242" priority="57">
      <formula>$C35="Fermeture"</formula>
    </cfRule>
  </conditionalFormatting>
  <conditionalFormatting sqref="K35">
    <cfRule type="expression" dxfId="241" priority="54">
      <formula>$C35="Modification MCC"</formula>
    </cfRule>
  </conditionalFormatting>
  <conditionalFormatting sqref="K35">
    <cfRule type="expression" dxfId="240" priority="53">
      <formula>$B35="Option"</formula>
    </cfRule>
  </conditionalFormatting>
  <conditionalFormatting sqref="I30:J31">
    <cfRule type="expression" dxfId="239" priority="50">
      <formula>$C30="Modification"</formula>
    </cfRule>
    <cfRule type="expression" dxfId="238" priority="51">
      <formula>$C30="Création"</formula>
    </cfRule>
    <cfRule type="expression" dxfId="237" priority="52">
      <formula>$C30="Fermeture"</formula>
    </cfRule>
  </conditionalFormatting>
  <conditionalFormatting sqref="J30:J31">
    <cfRule type="expression" dxfId="236" priority="48">
      <formula>$I30="NON"</formula>
    </cfRule>
  </conditionalFormatting>
  <conditionalFormatting sqref="I30:J31">
    <cfRule type="expression" dxfId="235" priority="49">
      <formula>$C30="Modification MCC"</formula>
    </cfRule>
  </conditionalFormatting>
  <conditionalFormatting sqref="I30:J31">
    <cfRule type="expression" dxfId="234" priority="47">
      <formula>$B30="Option"</formula>
    </cfRule>
  </conditionalFormatting>
  <conditionalFormatting sqref="E30:H31">
    <cfRule type="expression" dxfId="233" priority="44">
      <formula>$C30="Modification"</formula>
    </cfRule>
    <cfRule type="expression" dxfId="232" priority="45">
      <formula>$C30="Création"</formula>
    </cfRule>
    <cfRule type="expression" dxfId="231" priority="46">
      <formula>$C30="Fermeture"</formula>
    </cfRule>
  </conditionalFormatting>
  <conditionalFormatting sqref="E30:H31">
    <cfRule type="expression" dxfId="230" priority="43">
      <formula>$C30="Modification MCC"</formula>
    </cfRule>
  </conditionalFormatting>
  <conditionalFormatting sqref="E30:H31">
    <cfRule type="expression" dxfId="229" priority="42">
      <formula>$B30="Option"</formula>
    </cfRule>
  </conditionalFormatting>
  <conditionalFormatting sqref="K30:K31">
    <cfRule type="expression" dxfId="228" priority="39">
      <formula>$C30="Modification"</formula>
    </cfRule>
    <cfRule type="expression" dxfId="227" priority="40">
      <formula>$C30="Création"</formula>
    </cfRule>
    <cfRule type="expression" dxfId="226" priority="41">
      <formula>$C30="Fermeture"</formula>
    </cfRule>
  </conditionalFormatting>
  <conditionalFormatting sqref="K30:K31">
    <cfRule type="expression" dxfId="225" priority="38">
      <formula>$C30="Modification MCC"</formula>
    </cfRule>
  </conditionalFormatting>
  <conditionalFormatting sqref="K30:K31">
    <cfRule type="expression" dxfId="224" priority="37">
      <formula>$B30="Option"</formula>
    </cfRule>
  </conditionalFormatting>
  <conditionalFormatting sqref="I27:J28">
    <cfRule type="expression" dxfId="223" priority="34">
      <formula>$C27="Modification"</formula>
    </cfRule>
    <cfRule type="expression" dxfId="222" priority="35">
      <formula>$C27="Création"</formula>
    </cfRule>
    <cfRule type="expression" dxfId="221" priority="36">
      <formula>$C27="Fermeture"</formula>
    </cfRule>
  </conditionalFormatting>
  <conditionalFormatting sqref="J27:J28">
    <cfRule type="expression" dxfId="220" priority="32">
      <formula>$I27="NON"</formula>
    </cfRule>
  </conditionalFormatting>
  <conditionalFormatting sqref="I27:J28">
    <cfRule type="expression" dxfId="219" priority="33">
      <formula>$C27="Modification MCC"</formula>
    </cfRule>
  </conditionalFormatting>
  <conditionalFormatting sqref="I27:J28">
    <cfRule type="expression" dxfId="218" priority="31">
      <formula>$B27="Option"</formula>
    </cfRule>
  </conditionalFormatting>
  <conditionalFormatting sqref="E27:H28">
    <cfRule type="expression" dxfId="217" priority="28">
      <formula>$C27="Modification"</formula>
    </cfRule>
    <cfRule type="expression" dxfId="216" priority="29">
      <formula>$C27="Création"</formula>
    </cfRule>
    <cfRule type="expression" dxfId="215" priority="30">
      <formula>$C27="Fermeture"</formula>
    </cfRule>
  </conditionalFormatting>
  <conditionalFormatting sqref="E27:H28">
    <cfRule type="expression" dxfId="214" priority="27">
      <formula>$C27="Modification MCC"</formula>
    </cfRule>
  </conditionalFormatting>
  <conditionalFormatting sqref="E27:H28">
    <cfRule type="expression" dxfId="213" priority="26">
      <formula>$B27="Option"</formula>
    </cfRule>
  </conditionalFormatting>
  <conditionalFormatting sqref="K27:K28">
    <cfRule type="expression" dxfId="212" priority="23">
      <formula>$C27="Modification"</formula>
    </cfRule>
    <cfRule type="expression" dxfId="211" priority="24">
      <formula>$C27="Création"</formula>
    </cfRule>
    <cfRule type="expression" dxfId="210" priority="25">
      <formula>$C27="Fermeture"</formula>
    </cfRule>
  </conditionalFormatting>
  <conditionalFormatting sqref="K27:K28">
    <cfRule type="expression" dxfId="209" priority="22">
      <formula>$C27="Modification MCC"</formula>
    </cfRule>
  </conditionalFormatting>
  <conditionalFormatting sqref="K27:K28">
    <cfRule type="expression" dxfId="208" priority="21">
      <formula>$B27="Option"</formula>
    </cfRule>
  </conditionalFormatting>
  <conditionalFormatting sqref="E36:H36">
    <cfRule type="expression" dxfId="207" priority="18">
      <formula>$C36="Modification"</formula>
    </cfRule>
    <cfRule type="expression" dxfId="206" priority="19">
      <formula>$C36="Création"</formula>
    </cfRule>
    <cfRule type="expression" dxfId="205" priority="20">
      <formula>$C36="Fermeture"</formula>
    </cfRule>
  </conditionalFormatting>
  <conditionalFormatting sqref="E36:H36">
    <cfRule type="expression" dxfId="204" priority="17">
      <formula>$C36="Modification MCC"</formula>
    </cfRule>
  </conditionalFormatting>
  <conditionalFormatting sqref="E36:H36">
    <cfRule type="expression" dxfId="203" priority="16">
      <formula>$B36="Option"</formula>
    </cfRule>
  </conditionalFormatting>
  <conditionalFormatting sqref="E122:H122">
    <cfRule type="expression" dxfId="202" priority="13">
      <formula>$C122="Modification"</formula>
    </cfRule>
    <cfRule type="expression" dxfId="201" priority="14">
      <formula>$C122="Création"</formula>
    </cfRule>
    <cfRule type="expression" dxfId="200" priority="15">
      <formula>$C122="Fermeture"</formula>
    </cfRule>
  </conditionalFormatting>
  <conditionalFormatting sqref="E122:H122">
    <cfRule type="expression" dxfId="199" priority="12">
      <formula>$C122="Modification MCC"</formula>
    </cfRule>
  </conditionalFormatting>
  <conditionalFormatting sqref="E122:H122">
    <cfRule type="expression" dxfId="198" priority="11">
      <formula>$B122="Option"</formula>
    </cfRule>
  </conditionalFormatting>
  <conditionalFormatting sqref="E126:H126">
    <cfRule type="expression" dxfId="197" priority="8">
      <formula>$C126="Modification"</formula>
    </cfRule>
    <cfRule type="expression" dxfId="196" priority="9">
      <formula>$C126="Création"</formula>
    </cfRule>
    <cfRule type="expression" dxfId="195" priority="10">
      <formula>$C126="Fermeture"</formula>
    </cfRule>
  </conditionalFormatting>
  <conditionalFormatting sqref="E126:H126">
    <cfRule type="expression" dxfId="194" priority="7">
      <formula>$C126="Modification MCC"</formula>
    </cfRule>
  </conditionalFormatting>
  <conditionalFormatting sqref="E126:H126">
    <cfRule type="expression" dxfId="193" priority="6">
      <formula>$B126="Option"</formula>
    </cfRule>
  </conditionalFormatting>
  <conditionalFormatting sqref="E133:H133">
    <cfRule type="expression" dxfId="192" priority="3">
      <formula>$C133="Modification"</formula>
    </cfRule>
    <cfRule type="expression" dxfId="191" priority="4">
      <formula>$C133="Création"</formula>
    </cfRule>
    <cfRule type="expression" dxfId="190" priority="5">
      <formula>$C133="Fermeture"</formula>
    </cfRule>
  </conditionalFormatting>
  <conditionalFormatting sqref="E133:H133">
    <cfRule type="expression" dxfId="189" priority="2">
      <formula>$C133="Modification MCC"</formula>
    </cfRule>
  </conditionalFormatting>
  <conditionalFormatting sqref="E133:H133">
    <cfRule type="expression" dxfId="188" priority="1">
      <formula>$B133="Option"</formula>
    </cfRule>
  </conditionalFormatting>
  <dataValidations count="7">
    <dataValidation type="list" allowBlank="1" showInputMessage="1" showErrorMessage="1" sqref="G19 E19:F22 H19:I22 E23:I300" xr:uid="{EAC9132A-8A74-49B2-AC3C-99091CCAA13C}">
      <formula1>"OUI, NON"</formula1>
    </dataValidation>
    <dataValidation type="list" allowBlank="1" showInputMessage="1" showErrorMessage="1" sqref="R19:R300" xr:uid="{D08DC88C-EEBC-43B9-88F7-4C904CF79334}">
      <formula1>"CT (Contrôle terminal), Autres"</formula1>
    </dataValidation>
    <dataValidation type="list" allowBlank="1" showInputMessage="1" showErrorMessage="1" sqref="D1:D6" xr:uid="{7E959D30-2567-48B5-B271-2175E24E90EB}">
      <formula1>"Obligatoire, Facultatif, Complémentaire"</formula1>
    </dataValidation>
    <dataValidation type="list" allowBlank="1" showInputMessage="1" showErrorMessage="1" sqref="C19:C300" xr:uid="{4EA637FE-56BA-47F8-968F-E420AF408B7F}">
      <formula1>"Modification MCC"</formula1>
    </dataValidation>
    <dataValidation type="list" allowBlank="1" showInputMessage="1" showErrorMessage="1" sqref="K19:K300" xr:uid="{EED70BAB-1C30-4E6C-A424-DECDABBB26AD}">
      <formula1>List_Controle2</formula1>
    </dataValidation>
    <dataValidation type="list" allowBlank="1" showInputMessage="1" showErrorMessage="1" sqref="S19:S300 N19:N300" xr:uid="{9BA90068-E330-456A-9318-468F6DC844FC}">
      <formula1>List_Controle</formula1>
    </dataValidation>
    <dataValidation type="list" allowBlank="1" showInputMessage="1" showErrorMessage="1" sqref="B37 B134 B123 B127 B140:B161" xr:uid="{67717C45-8D00-4EA9-B496-04073FF09202}">
      <formula1>"UE, ECUE, BLOC, OPTION, Parcours Pédagogique"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5"/>
  <dimension ref="A1:O274"/>
  <sheetViews>
    <sheetView zoomScale="60" zoomScaleNormal="60" workbookViewId="0">
      <pane ySplit="18" topLeftCell="A19" activePane="bottomLeft" state="frozen"/>
      <selection pane="bottomLeft" activeCell="F157" sqref="F157"/>
    </sheetView>
  </sheetViews>
  <sheetFormatPr defaultColWidth="11.42578125" defaultRowHeight="15"/>
  <cols>
    <col min="1" max="1" width="18.5703125" style="15" customWidth="1"/>
    <col min="2" max="2" width="53.5703125" style="15" customWidth="1"/>
    <col min="3" max="3" width="18" style="15" customWidth="1"/>
    <col min="4" max="4" width="15.7109375" style="15" customWidth="1"/>
    <col min="5" max="5" width="27.28515625" style="15" customWidth="1"/>
    <col min="6" max="6" width="24.7109375" style="15" customWidth="1"/>
    <col min="7" max="7" width="29.140625" style="15" customWidth="1"/>
    <col min="8" max="8" width="46" style="15" customWidth="1"/>
    <col min="9" max="9" width="17" style="15" customWidth="1"/>
    <col min="10" max="10" width="14.28515625" style="15" customWidth="1"/>
    <col min="11" max="11" width="14.7109375" style="15" customWidth="1"/>
    <col min="12" max="13" width="21.7109375" style="15" customWidth="1"/>
    <col min="14" max="14" width="47.7109375" style="15" customWidth="1"/>
    <col min="15" max="15" width="54.140625" style="15" customWidth="1"/>
  </cols>
  <sheetData>
    <row r="1" spans="1:10">
      <c r="A1" s="97"/>
      <c r="B1" s="97"/>
      <c r="C1" s="97"/>
      <c r="D1" s="97"/>
      <c r="E1" s="97"/>
      <c r="F1" s="97"/>
      <c r="G1" s="97"/>
      <c r="H1" s="97"/>
      <c r="I1" s="97"/>
      <c r="J1" s="97"/>
    </row>
    <row r="2" spans="1:10">
      <c r="A2" s="97"/>
      <c r="B2" s="97"/>
      <c r="C2" s="97"/>
      <c r="D2" s="97"/>
      <c r="E2" s="97"/>
      <c r="F2" s="97"/>
      <c r="G2" s="97"/>
      <c r="H2" s="97"/>
      <c r="I2" s="97"/>
      <c r="J2" s="97"/>
    </row>
    <row r="3" spans="1:10">
      <c r="A3" s="97"/>
      <c r="B3" s="97"/>
      <c r="C3" s="97"/>
      <c r="D3" s="97"/>
      <c r="E3" s="97"/>
      <c r="F3" s="97"/>
      <c r="G3" s="97"/>
      <c r="H3" s="97"/>
      <c r="I3" s="97"/>
      <c r="J3" s="97"/>
    </row>
    <row r="4" spans="1:10">
      <c r="A4" s="97"/>
      <c r="B4" s="97"/>
      <c r="C4" s="97"/>
      <c r="D4" s="97"/>
      <c r="E4" s="97"/>
      <c r="F4" s="97"/>
      <c r="G4" s="97"/>
      <c r="H4" s="97"/>
      <c r="I4" s="97"/>
      <c r="J4" s="97"/>
    </row>
    <row r="5" spans="1:10">
      <c r="A5" s="97"/>
      <c r="B5" s="97"/>
      <c r="C5" s="97"/>
      <c r="D5" s="97"/>
      <c r="E5" s="97"/>
      <c r="F5" s="97"/>
      <c r="G5" s="97"/>
      <c r="H5" s="97"/>
      <c r="I5" s="97"/>
      <c r="J5" s="97"/>
    </row>
    <row r="6" spans="1:10">
      <c r="A6" s="97"/>
      <c r="B6" s="97"/>
      <c r="C6" s="97"/>
      <c r="D6" s="97"/>
      <c r="E6" s="97"/>
      <c r="F6" s="97"/>
      <c r="G6" s="97"/>
      <c r="H6" s="97"/>
      <c r="I6" s="97"/>
      <c r="J6" s="97"/>
    </row>
    <row r="7" spans="1:10" ht="18" customHeight="1">
      <c r="A7" s="99" t="s">
        <v>215</v>
      </c>
      <c r="B7" s="93" t="str">
        <f>'Fiche Générale'!B3</f>
        <v>Portail_ST</v>
      </c>
      <c r="C7" s="99" t="s">
        <v>216</v>
      </c>
      <c r="D7" s="99"/>
      <c r="E7" s="107" t="str">
        <f>'Fiche Générale'!B4</f>
        <v>Sciences et technologies</v>
      </c>
      <c r="F7" s="93"/>
      <c r="G7" s="99" t="s">
        <v>217</v>
      </c>
      <c r="H7" s="137">
        <f>'Fiche Générale'!B5</f>
        <v>0</v>
      </c>
      <c r="I7" s="137"/>
      <c r="J7" s="137"/>
    </row>
    <row r="8" spans="1:10" ht="18" customHeight="1">
      <c r="A8" s="99"/>
      <c r="B8" s="94"/>
      <c r="C8" s="99"/>
      <c r="D8" s="99"/>
      <c r="E8" s="108"/>
      <c r="F8" s="94"/>
      <c r="G8" s="99"/>
      <c r="H8" s="137"/>
      <c r="I8" s="137"/>
      <c r="J8" s="137"/>
    </row>
    <row r="9" spans="1:10" ht="18" customHeight="1">
      <c r="A9" s="99"/>
      <c r="B9" s="94"/>
      <c r="C9" s="99"/>
      <c r="D9" s="99"/>
      <c r="E9" s="109"/>
      <c r="F9" s="95"/>
      <c r="G9" s="99"/>
      <c r="H9" s="137"/>
      <c r="I9" s="137"/>
      <c r="J9" s="137"/>
    </row>
    <row r="10" spans="1:10" ht="18" customHeight="1">
      <c r="A10" s="99"/>
      <c r="B10" s="94"/>
      <c r="C10" s="106" t="s">
        <v>218</v>
      </c>
      <c r="D10" s="106"/>
      <c r="E10" s="110">
        <f>'Fiche Générale'!B9</f>
        <v>0</v>
      </c>
      <c r="F10" s="111"/>
      <c r="G10" s="111"/>
      <c r="H10" s="111"/>
      <c r="I10" s="111"/>
      <c r="J10" s="112"/>
    </row>
    <row r="11" spans="1:10" ht="18" customHeight="1">
      <c r="A11" s="99"/>
      <c r="B11" s="95"/>
      <c r="C11" s="106"/>
      <c r="D11" s="106"/>
      <c r="E11" s="113"/>
      <c r="F11" s="114"/>
      <c r="G11" s="114"/>
      <c r="H11" s="114"/>
      <c r="I11" s="114"/>
      <c r="J11" s="115"/>
    </row>
    <row r="13" spans="1:10">
      <c r="A13" s="98" t="s">
        <v>219</v>
      </c>
      <c r="B13" s="129" t="str">
        <f>'S5 Maquette'!B13:B14</f>
        <v>3 ème Année de Licence</v>
      </c>
      <c r="C13" s="98" t="s">
        <v>221</v>
      </c>
      <c r="D13" s="98"/>
      <c r="E13" s="122">
        <f>'S5 Maquette'!E13:F14</f>
        <v>0</v>
      </c>
      <c r="F13" s="122"/>
      <c r="G13" s="98" t="s">
        <v>199</v>
      </c>
      <c r="H13" s="75" t="e">
        <f>Calcul!D7</f>
        <v>#REF!</v>
      </c>
      <c r="I13" s="75"/>
    </row>
    <row r="14" spans="1:10">
      <c r="A14" s="98"/>
      <c r="B14" s="131"/>
      <c r="C14" s="98"/>
      <c r="D14" s="98"/>
      <c r="E14" s="122"/>
      <c r="F14" s="122"/>
      <c r="G14" s="98"/>
      <c r="H14" s="75"/>
      <c r="I14" s="75"/>
    </row>
    <row r="15" spans="1:10">
      <c r="A15" s="98" t="s">
        <v>222</v>
      </c>
      <c r="B15" s="100" t="s">
        <v>186</v>
      </c>
      <c r="C15" s="102" t="s">
        <v>223</v>
      </c>
      <c r="D15" s="103"/>
      <c r="E15" s="98"/>
      <c r="F15" s="98"/>
      <c r="G15" s="98" t="s">
        <v>200</v>
      </c>
      <c r="H15" s="75" t="e">
        <f>Calcul!D20</f>
        <v>#REF!</v>
      </c>
      <c r="I15" s="75"/>
    </row>
    <row r="16" spans="1:10">
      <c r="A16" s="98"/>
      <c r="B16" s="101"/>
      <c r="C16" s="104"/>
      <c r="D16" s="105"/>
      <c r="E16" s="98"/>
      <c r="F16" s="98"/>
      <c r="G16" s="98"/>
      <c r="H16" s="75"/>
      <c r="I16" s="75"/>
    </row>
    <row r="17" spans="1:15">
      <c r="I17" s="16"/>
      <c r="J17" s="16"/>
      <c r="K17" s="16"/>
      <c r="L17" s="16"/>
      <c r="M17" s="16"/>
      <c r="N17" s="16"/>
    </row>
    <row r="18" spans="1:15" ht="49.15" customHeight="1">
      <c r="A18" s="3" t="s">
        <v>224</v>
      </c>
      <c r="B18" s="3" t="s">
        <v>225</v>
      </c>
      <c r="C18" s="3" t="s">
        <v>3</v>
      </c>
      <c r="D18" s="3" t="s">
        <v>226</v>
      </c>
      <c r="E18" s="3" t="s">
        <v>6</v>
      </c>
      <c r="F18" s="3" t="s">
        <v>5</v>
      </c>
      <c r="G18" s="3" t="s">
        <v>227</v>
      </c>
      <c r="H18" s="3" t="s">
        <v>116</v>
      </c>
      <c r="I18" s="3" t="s">
        <v>184</v>
      </c>
      <c r="J18" s="3" t="s">
        <v>187</v>
      </c>
      <c r="K18" s="3" t="s">
        <v>188</v>
      </c>
      <c r="L18" s="3" t="s">
        <v>228</v>
      </c>
      <c r="M18" s="3" t="s">
        <v>4</v>
      </c>
      <c r="N18" s="3" t="s">
        <v>229</v>
      </c>
      <c r="O18" s="4" t="s">
        <v>230</v>
      </c>
    </row>
    <row r="19" spans="1:15" ht="43.15" customHeight="1">
      <c r="A19" s="49">
        <v>0</v>
      </c>
      <c r="B19" s="47" t="s">
        <v>659</v>
      </c>
      <c r="C19" s="49" t="s">
        <v>13</v>
      </c>
      <c r="D19" s="49">
        <v>6</v>
      </c>
      <c r="E19" s="62"/>
      <c r="F19" s="62"/>
      <c r="G19" s="62"/>
      <c r="H19" s="63"/>
      <c r="I19" s="63"/>
      <c r="J19" s="63"/>
      <c r="K19" s="63"/>
      <c r="L19" s="63"/>
      <c r="M19" s="63"/>
      <c r="N19" s="62"/>
      <c r="O19" s="5"/>
    </row>
    <row r="20" spans="1:15" ht="43.15" customHeight="1">
      <c r="A20" s="49" t="s">
        <v>232</v>
      </c>
      <c r="B20" s="47" t="s">
        <v>233</v>
      </c>
      <c r="C20" s="49" t="s">
        <v>23</v>
      </c>
      <c r="D20" s="63"/>
      <c r="E20" s="62"/>
      <c r="F20" s="62"/>
      <c r="G20" s="62"/>
      <c r="H20" s="63"/>
      <c r="I20" s="63"/>
      <c r="J20" s="63"/>
      <c r="K20" s="63"/>
      <c r="L20" s="63"/>
      <c r="M20" s="63"/>
      <c r="N20" s="62"/>
      <c r="O20" s="5"/>
    </row>
    <row r="21" spans="1:15" ht="43.15" customHeight="1">
      <c r="A21" s="49" t="s">
        <v>234</v>
      </c>
      <c r="B21" s="47" t="s">
        <v>235</v>
      </c>
      <c r="C21" s="49" t="s">
        <v>23</v>
      </c>
      <c r="D21" s="63"/>
      <c r="E21" s="62"/>
      <c r="F21" s="62"/>
      <c r="G21" s="62"/>
      <c r="H21" s="63"/>
      <c r="I21" s="63"/>
      <c r="J21" s="63"/>
      <c r="K21" s="63"/>
      <c r="L21" s="63"/>
      <c r="M21" s="63"/>
      <c r="N21" s="62"/>
      <c r="O21" s="5"/>
    </row>
    <row r="22" spans="1:15" ht="43.15" customHeight="1">
      <c r="A22" s="49" t="s">
        <v>236</v>
      </c>
      <c r="B22" s="48" t="s">
        <v>660</v>
      </c>
      <c r="C22" s="49" t="s">
        <v>23</v>
      </c>
      <c r="D22" s="63"/>
      <c r="E22" s="62"/>
      <c r="F22" s="62"/>
      <c r="G22" s="62"/>
      <c r="H22" s="63"/>
      <c r="I22" s="63"/>
      <c r="J22" s="63"/>
      <c r="K22" s="63"/>
      <c r="L22" s="63"/>
      <c r="M22" s="63"/>
      <c r="N22" s="62"/>
      <c r="O22" s="5"/>
    </row>
    <row r="23" spans="1:15" ht="43.15" customHeight="1">
      <c r="A23" s="57">
        <v>1</v>
      </c>
      <c r="B23" s="6" t="s">
        <v>661</v>
      </c>
      <c r="C23" s="59" t="s">
        <v>13</v>
      </c>
      <c r="D23" s="59"/>
      <c r="E23" s="52"/>
      <c r="F23" s="52"/>
      <c r="G23" s="52"/>
      <c r="H23" s="59"/>
      <c r="I23" s="59"/>
      <c r="J23" s="59"/>
      <c r="K23" s="59"/>
      <c r="L23" s="59"/>
      <c r="M23" s="59"/>
      <c r="N23" s="52"/>
      <c r="O23" s="38" t="s">
        <v>239</v>
      </c>
    </row>
    <row r="24" spans="1:15" ht="43.15" customHeight="1">
      <c r="A24" s="57"/>
      <c r="B24" s="58" t="s">
        <v>240</v>
      </c>
      <c r="C24" s="59" t="s">
        <v>38</v>
      </c>
      <c r="D24" s="59"/>
      <c r="E24" s="52"/>
      <c r="F24" s="52"/>
      <c r="G24" s="52"/>
      <c r="H24" s="59"/>
      <c r="I24" s="59"/>
      <c r="J24" s="59"/>
      <c r="K24" s="59"/>
      <c r="L24" s="59"/>
      <c r="M24" s="59"/>
      <c r="N24" s="52"/>
      <c r="O24" s="52"/>
    </row>
    <row r="25" spans="1:15" ht="43.15" customHeight="1">
      <c r="A25" s="57" t="s">
        <v>241</v>
      </c>
      <c r="B25" s="66" t="s">
        <v>662</v>
      </c>
      <c r="C25" s="68" t="s">
        <v>13</v>
      </c>
      <c r="D25" s="68">
        <v>6</v>
      </c>
      <c r="E25" s="5"/>
      <c r="F25" s="5"/>
      <c r="G25" s="73" t="s">
        <v>663</v>
      </c>
      <c r="H25" s="68" t="s">
        <v>156</v>
      </c>
      <c r="I25" s="68">
        <v>20</v>
      </c>
      <c r="J25" s="68">
        <v>13</v>
      </c>
      <c r="K25" s="68">
        <v>22.5</v>
      </c>
      <c r="L25" s="59"/>
      <c r="M25" s="59"/>
      <c r="N25" s="52"/>
      <c r="O25" s="8" t="s">
        <v>244</v>
      </c>
    </row>
    <row r="26" spans="1:15" ht="43.15" customHeight="1">
      <c r="A26" s="57" t="s">
        <v>245</v>
      </c>
      <c r="B26" s="66" t="s">
        <v>664</v>
      </c>
      <c r="C26" s="68" t="s">
        <v>13</v>
      </c>
      <c r="D26" s="68">
        <v>6</v>
      </c>
      <c r="E26" s="5"/>
      <c r="F26" s="5"/>
      <c r="G26" s="73" t="s">
        <v>665</v>
      </c>
      <c r="H26" s="68" t="s">
        <v>157</v>
      </c>
      <c r="I26" s="68">
        <v>20</v>
      </c>
      <c r="J26" s="68">
        <v>13</v>
      </c>
      <c r="K26" s="68">
        <v>22.5</v>
      </c>
      <c r="L26" s="59"/>
      <c r="M26" s="59"/>
      <c r="N26" s="52"/>
      <c r="O26" s="8" t="s">
        <v>244</v>
      </c>
    </row>
    <row r="27" spans="1:15" ht="43.15" customHeight="1">
      <c r="A27" s="57" t="s">
        <v>248</v>
      </c>
      <c r="B27" s="66" t="s">
        <v>666</v>
      </c>
      <c r="C27" s="68" t="s">
        <v>13</v>
      </c>
      <c r="D27" s="68">
        <v>6</v>
      </c>
      <c r="E27" s="5"/>
      <c r="F27" s="5"/>
      <c r="G27" s="73" t="s">
        <v>667</v>
      </c>
      <c r="H27" s="68" t="s">
        <v>157</v>
      </c>
      <c r="I27" s="68"/>
      <c r="J27" s="68"/>
      <c r="K27" s="68"/>
      <c r="L27" s="7"/>
      <c r="M27" s="7"/>
      <c r="N27" s="5"/>
      <c r="O27" s="8" t="s">
        <v>244</v>
      </c>
    </row>
    <row r="28" spans="1:15" ht="43.15" customHeight="1">
      <c r="A28" s="57" t="s">
        <v>668</v>
      </c>
      <c r="B28" s="66" t="s">
        <v>669</v>
      </c>
      <c r="C28" s="68" t="s">
        <v>23</v>
      </c>
      <c r="D28" s="68"/>
      <c r="E28" s="5"/>
      <c r="F28" s="5"/>
      <c r="G28" s="73" t="s">
        <v>670</v>
      </c>
      <c r="H28" s="68" t="s">
        <v>157</v>
      </c>
      <c r="I28" s="68">
        <v>10</v>
      </c>
      <c r="J28" s="68">
        <v>6</v>
      </c>
      <c r="K28" s="68">
        <v>22.5</v>
      </c>
      <c r="L28" s="7"/>
      <c r="M28" s="7"/>
      <c r="N28" s="5"/>
      <c r="O28" s="8" t="s">
        <v>244</v>
      </c>
    </row>
    <row r="29" spans="1:15" ht="43.15" customHeight="1">
      <c r="A29" s="57" t="s">
        <v>671</v>
      </c>
      <c r="B29" s="66" t="s">
        <v>672</v>
      </c>
      <c r="C29" s="68" t="s">
        <v>23</v>
      </c>
      <c r="D29" s="68"/>
      <c r="E29" s="5"/>
      <c r="F29" s="5"/>
      <c r="G29" s="73" t="s">
        <v>673</v>
      </c>
      <c r="H29" s="68" t="s">
        <v>157</v>
      </c>
      <c r="I29" s="68">
        <v>10</v>
      </c>
      <c r="J29" s="68">
        <v>10</v>
      </c>
      <c r="K29" s="68">
        <v>22.5</v>
      </c>
      <c r="L29" s="7"/>
      <c r="M29" s="7"/>
      <c r="N29" s="5"/>
      <c r="O29" s="8" t="s">
        <v>244</v>
      </c>
    </row>
    <row r="30" spans="1:15" ht="43.15" customHeight="1">
      <c r="A30" s="57" t="s">
        <v>251</v>
      </c>
      <c r="B30" s="66" t="s">
        <v>674</v>
      </c>
      <c r="C30" s="68" t="s">
        <v>13</v>
      </c>
      <c r="D30" s="68">
        <v>6</v>
      </c>
      <c r="E30" s="5"/>
      <c r="F30" s="5"/>
      <c r="G30" s="73" t="s">
        <v>675</v>
      </c>
      <c r="H30" s="68" t="s">
        <v>156</v>
      </c>
      <c r="I30" s="68"/>
      <c r="J30" s="68"/>
      <c r="K30" s="68"/>
      <c r="L30" s="7"/>
      <c r="M30" s="7"/>
      <c r="N30" s="5"/>
      <c r="O30" s="8" t="s">
        <v>244</v>
      </c>
    </row>
    <row r="31" spans="1:15" ht="43.15" customHeight="1">
      <c r="A31" s="57" t="s">
        <v>254</v>
      </c>
      <c r="B31" s="66" t="s">
        <v>676</v>
      </c>
      <c r="C31" s="68" t="s">
        <v>23</v>
      </c>
      <c r="D31" s="68"/>
      <c r="E31" s="5"/>
      <c r="F31" s="5"/>
      <c r="G31" s="73" t="s">
        <v>677</v>
      </c>
      <c r="H31" s="68" t="s">
        <v>157</v>
      </c>
      <c r="I31" s="68">
        <v>24</v>
      </c>
      <c r="J31" s="68">
        <v>18</v>
      </c>
      <c r="K31" s="68">
        <v>8</v>
      </c>
      <c r="L31" s="7"/>
      <c r="M31" s="7"/>
      <c r="N31" s="5"/>
      <c r="O31" s="8" t="s">
        <v>244</v>
      </c>
    </row>
    <row r="32" spans="1:15" ht="43.15" customHeight="1">
      <c r="A32" s="57" t="s">
        <v>257</v>
      </c>
      <c r="B32" s="66" t="s">
        <v>678</v>
      </c>
      <c r="C32" s="68" t="s">
        <v>23</v>
      </c>
      <c r="D32" s="68"/>
      <c r="E32" s="5"/>
      <c r="F32" s="5"/>
      <c r="G32" s="73" t="s">
        <v>679</v>
      </c>
      <c r="H32" s="68"/>
      <c r="I32" s="68"/>
      <c r="J32" s="68"/>
      <c r="K32" s="68"/>
      <c r="L32" s="7"/>
      <c r="M32" s="7"/>
      <c r="N32" s="5"/>
      <c r="O32" s="8" t="s">
        <v>244</v>
      </c>
    </row>
    <row r="33" spans="1:15" ht="43.15" customHeight="1">
      <c r="A33" s="57"/>
      <c r="B33" s="6" t="s">
        <v>284</v>
      </c>
      <c r="C33" s="7" t="s">
        <v>38</v>
      </c>
      <c r="D33" s="7"/>
      <c r="E33" s="5"/>
      <c r="F33" s="5"/>
      <c r="G33" s="7"/>
      <c r="H33" s="7"/>
      <c r="I33" s="7"/>
      <c r="J33" s="7"/>
      <c r="K33" s="7"/>
      <c r="L33" s="59"/>
      <c r="M33" s="59"/>
      <c r="N33" s="52"/>
      <c r="O33" s="8" t="s">
        <v>244</v>
      </c>
    </row>
    <row r="34" spans="1:15" ht="43.15" customHeight="1">
      <c r="A34" s="57" t="s">
        <v>680</v>
      </c>
      <c r="B34" s="66" t="s">
        <v>681</v>
      </c>
      <c r="C34" s="68" t="s">
        <v>23</v>
      </c>
      <c r="D34" s="68"/>
      <c r="E34" s="5"/>
      <c r="F34" s="5"/>
      <c r="G34" s="73" t="s">
        <v>682</v>
      </c>
      <c r="H34" s="68" t="s">
        <v>156</v>
      </c>
      <c r="I34" s="68">
        <v>12</v>
      </c>
      <c r="J34" s="68">
        <v>12</v>
      </c>
      <c r="K34" s="68">
        <v>0</v>
      </c>
      <c r="L34" s="7"/>
      <c r="M34" s="7"/>
      <c r="N34" s="5"/>
      <c r="O34" s="8" t="s">
        <v>244</v>
      </c>
    </row>
    <row r="35" spans="1:15" ht="43.15" customHeight="1">
      <c r="A35" s="57" t="s">
        <v>683</v>
      </c>
      <c r="B35" s="66" t="s">
        <v>684</v>
      </c>
      <c r="C35" s="68" t="s">
        <v>23</v>
      </c>
      <c r="D35" s="68"/>
      <c r="E35" s="5"/>
      <c r="F35" s="5"/>
      <c r="G35" s="73" t="s">
        <v>685</v>
      </c>
      <c r="H35" s="68" t="s">
        <v>157</v>
      </c>
      <c r="I35" s="68">
        <v>12</v>
      </c>
      <c r="J35" s="68">
        <v>12</v>
      </c>
      <c r="K35" s="68">
        <v>0</v>
      </c>
      <c r="L35" s="7"/>
      <c r="M35" s="7"/>
      <c r="N35" s="5"/>
      <c r="O35" s="8" t="s">
        <v>244</v>
      </c>
    </row>
    <row r="36" spans="1:15" ht="43.15" customHeight="1">
      <c r="A36" s="57" t="s">
        <v>686</v>
      </c>
      <c r="B36" s="66" t="s">
        <v>525</v>
      </c>
      <c r="C36" s="68" t="s">
        <v>23</v>
      </c>
      <c r="D36" s="68"/>
      <c r="E36" s="5"/>
      <c r="F36" s="5"/>
      <c r="G36" s="73" t="s">
        <v>687</v>
      </c>
      <c r="H36" s="68" t="s">
        <v>157</v>
      </c>
      <c r="I36" s="68">
        <v>12</v>
      </c>
      <c r="J36" s="68">
        <v>12</v>
      </c>
      <c r="K36" s="68">
        <v>0</v>
      </c>
      <c r="L36" s="7"/>
      <c r="M36" s="7"/>
      <c r="N36" s="5"/>
      <c r="O36" s="8" t="s">
        <v>244</v>
      </c>
    </row>
    <row r="37" spans="1:15" ht="43.15" customHeight="1">
      <c r="A37" s="57" t="s">
        <v>260</v>
      </c>
      <c r="B37" s="66" t="s">
        <v>688</v>
      </c>
      <c r="C37" s="68" t="s">
        <v>13</v>
      </c>
      <c r="D37" s="68">
        <v>6</v>
      </c>
      <c r="E37" s="5"/>
      <c r="F37" s="5"/>
      <c r="G37" s="73" t="s">
        <v>689</v>
      </c>
      <c r="H37" s="68" t="s">
        <v>166</v>
      </c>
      <c r="I37" s="68">
        <v>22</v>
      </c>
      <c r="J37" s="68">
        <v>22</v>
      </c>
      <c r="K37" s="68">
        <v>36</v>
      </c>
      <c r="L37" s="7"/>
      <c r="M37" s="7"/>
      <c r="N37" s="5"/>
      <c r="O37" s="8" t="s">
        <v>244</v>
      </c>
    </row>
    <row r="38" spans="1:15" ht="43.15" customHeight="1">
      <c r="A38" s="57" t="s">
        <v>269</v>
      </c>
      <c r="B38" s="66" t="s">
        <v>690</v>
      </c>
      <c r="C38" s="68" t="s">
        <v>13</v>
      </c>
      <c r="D38" s="68">
        <v>6</v>
      </c>
      <c r="E38" s="5"/>
      <c r="F38" s="5"/>
      <c r="G38" s="73" t="s">
        <v>691</v>
      </c>
      <c r="H38" s="68" t="s">
        <v>164</v>
      </c>
      <c r="I38" s="68">
        <v>32</v>
      </c>
      <c r="J38" s="68">
        <v>32</v>
      </c>
      <c r="K38" s="68">
        <v>6</v>
      </c>
      <c r="L38" s="7"/>
      <c r="M38" s="7"/>
      <c r="N38" s="5"/>
      <c r="O38" s="8" t="s">
        <v>244</v>
      </c>
    </row>
    <row r="39" spans="1:15" ht="43.15" customHeight="1">
      <c r="A39" s="57" t="s">
        <v>272</v>
      </c>
      <c r="B39" s="70" t="s">
        <v>692</v>
      </c>
      <c r="C39" s="68" t="s">
        <v>13</v>
      </c>
      <c r="D39" s="68">
        <v>6</v>
      </c>
      <c r="E39" s="5"/>
      <c r="F39" s="5"/>
      <c r="G39" s="73" t="s">
        <v>693</v>
      </c>
      <c r="H39" s="68" t="s">
        <v>164</v>
      </c>
      <c r="I39" s="68">
        <v>15</v>
      </c>
      <c r="J39" s="68">
        <v>15</v>
      </c>
      <c r="K39" s="68">
        <v>30</v>
      </c>
      <c r="L39" s="7"/>
      <c r="M39" s="7"/>
      <c r="N39" s="5"/>
      <c r="O39" s="8" t="s">
        <v>244</v>
      </c>
    </row>
    <row r="40" spans="1:15" ht="43.15" customHeight="1">
      <c r="A40" s="57" t="s">
        <v>694</v>
      </c>
      <c r="B40" s="70" t="s">
        <v>695</v>
      </c>
      <c r="C40" s="68" t="s">
        <v>23</v>
      </c>
      <c r="D40" s="68"/>
      <c r="E40" s="5"/>
      <c r="F40" s="5"/>
      <c r="G40" s="73" t="s">
        <v>696</v>
      </c>
      <c r="H40" s="68"/>
      <c r="I40" s="68"/>
      <c r="J40" s="68"/>
      <c r="K40" s="68"/>
      <c r="L40" s="7"/>
      <c r="M40" s="7"/>
      <c r="N40" s="5"/>
      <c r="O40" s="8" t="s">
        <v>244</v>
      </c>
    </row>
    <row r="41" spans="1:15" ht="43.15" customHeight="1">
      <c r="A41" s="57" t="s">
        <v>697</v>
      </c>
      <c r="B41" s="70" t="s">
        <v>698</v>
      </c>
      <c r="C41" s="68" t="s">
        <v>23</v>
      </c>
      <c r="D41" s="68"/>
      <c r="E41" s="5"/>
      <c r="F41" s="5"/>
      <c r="G41" s="73" t="s">
        <v>699</v>
      </c>
      <c r="H41" s="68"/>
      <c r="I41" s="68"/>
      <c r="J41" s="68"/>
      <c r="K41" s="68"/>
      <c r="L41" s="7"/>
      <c r="M41" s="7"/>
      <c r="N41" s="5"/>
      <c r="O41" s="8" t="s">
        <v>244</v>
      </c>
    </row>
    <row r="42" spans="1:15" ht="43.15" customHeight="1">
      <c r="A42" s="57" t="s">
        <v>700</v>
      </c>
      <c r="B42" s="70" t="s">
        <v>701</v>
      </c>
      <c r="C42" s="68" t="s">
        <v>23</v>
      </c>
      <c r="D42" s="68"/>
      <c r="E42" s="5"/>
      <c r="F42" s="5"/>
      <c r="G42" s="73" t="s">
        <v>702</v>
      </c>
      <c r="H42" s="68"/>
      <c r="I42" s="68"/>
      <c r="J42" s="68"/>
      <c r="K42" s="68"/>
      <c r="L42" s="7"/>
      <c r="M42" s="7"/>
      <c r="N42" s="5"/>
      <c r="O42" s="8" t="s">
        <v>244</v>
      </c>
    </row>
    <row r="43" spans="1:15" ht="43.15" customHeight="1">
      <c r="A43" s="57" t="s">
        <v>275</v>
      </c>
      <c r="B43" s="70" t="s">
        <v>703</v>
      </c>
      <c r="C43" s="68" t="s">
        <v>13</v>
      </c>
      <c r="D43" s="68">
        <v>6</v>
      </c>
      <c r="E43" s="5"/>
      <c r="F43" s="5"/>
      <c r="G43" s="73" t="s">
        <v>704</v>
      </c>
      <c r="H43" s="68" t="s">
        <v>166</v>
      </c>
      <c r="I43" s="68">
        <v>20</v>
      </c>
      <c r="J43" s="68">
        <v>20</v>
      </c>
      <c r="K43" s="68">
        <v>20</v>
      </c>
      <c r="L43" s="7"/>
      <c r="M43" s="7"/>
      <c r="N43" s="5"/>
      <c r="O43" s="8" t="s">
        <v>244</v>
      </c>
    </row>
    <row r="44" spans="1:15" ht="43.15" customHeight="1">
      <c r="A44" s="57" t="s">
        <v>291</v>
      </c>
      <c r="B44" s="70" t="s">
        <v>705</v>
      </c>
      <c r="C44" s="68" t="s">
        <v>13</v>
      </c>
      <c r="D44" s="68">
        <v>6</v>
      </c>
      <c r="E44" s="8"/>
      <c r="F44" s="8"/>
      <c r="G44" s="73" t="s">
        <v>706</v>
      </c>
      <c r="H44" s="68" t="s">
        <v>164</v>
      </c>
      <c r="I44" s="68">
        <v>20</v>
      </c>
      <c r="J44" s="68">
        <v>20</v>
      </c>
      <c r="K44" s="68">
        <v>20</v>
      </c>
      <c r="L44" s="7"/>
      <c r="M44" s="7"/>
      <c r="N44" s="8"/>
      <c r="O44" s="8" t="s">
        <v>244</v>
      </c>
    </row>
    <row r="45" spans="1:15" ht="43.15" customHeight="1">
      <c r="A45" s="57" t="s">
        <v>300</v>
      </c>
      <c r="B45" s="70" t="s">
        <v>707</v>
      </c>
      <c r="C45" s="68" t="s">
        <v>13</v>
      </c>
      <c r="D45" s="68">
        <v>6</v>
      </c>
      <c r="E45" s="8"/>
      <c r="F45" s="8"/>
      <c r="G45" s="73" t="s">
        <v>708</v>
      </c>
      <c r="H45" s="68" t="s">
        <v>152</v>
      </c>
      <c r="I45" s="68">
        <v>18</v>
      </c>
      <c r="J45" s="68">
        <v>36</v>
      </c>
      <c r="K45" s="68">
        <v>6</v>
      </c>
      <c r="L45" s="7"/>
      <c r="M45" s="7"/>
      <c r="N45" s="8"/>
      <c r="O45" s="8" t="s">
        <v>244</v>
      </c>
    </row>
    <row r="46" spans="1:15" ht="43.15" customHeight="1">
      <c r="A46" s="57" t="s">
        <v>309</v>
      </c>
      <c r="B46" s="70" t="s">
        <v>709</v>
      </c>
      <c r="C46" s="68" t="s">
        <v>13</v>
      </c>
      <c r="D46" s="68">
        <v>6</v>
      </c>
      <c r="E46" s="8"/>
      <c r="F46" s="8"/>
      <c r="G46" s="73" t="s">
        <v>710</v>
      </c>
      <c r="H46" s="68" t="s">
        <v>152</v>
      </c>
      <c r="I46" s="68">
        <v>18</v>
      </c>
      <c r="J46" s="68">
        <v>6</v>
      </c>
      <c r="K46" s="68">
        <v>30</v>
      </c>
      <c r="L46" s="7"/>
      <c r="M46" s="7"/>
      <c r="N46" s="8"/>
      <c r="O46" s="8" t="s">
        <v>244</v>
      </c>
    </row>
    <row r="47" spans="1:15" ht="43.15" customHeight="1">
      <c r="A47" s="57" t="s">
        <v>312</v>
      </c>
      <c r="B47" s="70" t="s">
        <v>711</v>
      </c>
      <c r="C47" s="68" t="s">
        <v>13</v>
      </c>
      <c r="D47" s="68">
        <v>6</v>
      </c>
      <c r="E47" s="8"/>
      <c r="F47" s="8"/>
      <c r="G47" s="73" t="s">
        <v>712</v>
      </c>
      <c r="H47" s="68" t="s">
        <v>152</v>
      </c>
      <c r="I47" s="68">
        <v>24</v>
      </c>
      <c r="J47" s="68">
        <v>6</v>
      </c>
      <c r="K47" s="68">
        <v>24</v>
      </c>
      <c r="L47" s="7"/>
      <c r="M47" s="7"/>
      <c r="N47" s="8"/>
      <c r="O47" s="8" t="s">
        <v>244</v>
      </c>
    </row>
    <row r="48" spans="1:15" ht="43.15" customHeight="1">
      <c r="A48" s="57" t="s">
        <v>315</v>
      </c>
      <c r="B48" s="70" t="s">
        <v>713</v>
      </c>
      <c r="C48" s="68" t="s">
        <v>13</v>
      </c>
      <c r="D48" s="68">
        <v>6</v>
      </c>
      <c r="E48" s="8"/>
      <c r="F48" s="8"/>
      <c r="G48" s="73" t="s">
        <v>714</v>
      </c>
      <c r="H48" s="68" t="s">
        <v>152</v>
      </c>
      <c r="I48" s="68">
        <v>24</v>
      </c>
      <c r="J48" s="68">
        <v>36</v>
      </c>
      <c r="K48" s="68">
        <v>0</v>
      </c>
      <c r="L48" s="7"/>
      <c r="M48" s="7"/>
      <c r="N48" s="8"/>
      <c r="O48" s="8" t="s">
        <v>244</v>
      </c>
    </row>
    <row r="49" spans="1:15" ht="43.15" customHeight="1">
      <c r="A49" s="57" t="s">
        <v>324</v>
      </c>
      <c r="B49" s="70" t="s">
        <v>715</v>
      </c>
      <c r="C49" s="68" t="s">
        <v>13</v>
      </c>
      <c r="D49" s="68">
        <v>6</v>
      </c>
      <c r="E49" s="8"/>
      <c r="F49" s="8"/>
      <c r="G49" s="73" t="s">
        <v>716</v>
      </c>
      <c r="H49" s="68" t="s">
        <v>152</v>
      </c>
      <c r="I49" s="68">
        <v>24</v>
      </c>
      <c r="J49" s="68">
        <v>0</v>
      </c>
      <c r="K49" s="68">
        <v>36</v>
      </c>
      <c r="L49" s="7"/>
      <c r="M49" s="7"/>
      <c r="N49" s="8"/>
      <c r="O49" s="8" t="s">
        <v>244</v>
      </c>
    </row>
    <row r="50" spans="1:15" ht="43.15" customHeight="1">
      <c r="A50" s="57" t="s">
        <v>333</v>
      </c>
      <c r="B50" s="70" t="s">
        <v>717</v>
      </c>
      <c r="C50" s="68" t="s">
        <v>13</v>
      </c>
      <c r="D50" s="68">
        <v>6</v>
      </c>
      <c r="E50" s="8"/>
      <c r="F50" s="8"/>
      <c r="G50" s="73" t="s">
        <v>718</v>
      </c>
      <c r="H50" s="68" t="s">
        <v>152</v>
      </c>
      <c r="I50" s="68">
        <v>24</v>
      </c>
      <c r="J50" s="68">
        <v>0</v>
      </c>
      <c r="K50" s="68">
        <v>36</v>
      </c>
      <c r="L50" s="7"/>
      <c r="M50" s="7"/>
      <c r="N50" s="8"/>
      <c r="O50" s="8" t="s">
        <v>244</v>
      </c>
    </row>
    <row r="51" spans="1:15" ht="43.15" customHeight="1">
      <c r="A51" s="57" t="s">
        <v>342</v>
      </c>
      <c r="B51" s="70" t="s">
        <v>719</v>
      </c>
      <c r="C51" s="68" t="s">
        <v>13</v>
      </c>
      <c r="D51" s="68">
        <v>6</v>
      </c>
      <c r="E51" s="8"/>
      <c r="F51" s="8"/>
      <c r="G51" s="73" t="s">
        <v>720</v>
      </c>
      <c r="H51" s="68" t="s">
        <v>151</v>
      </c>
      <c r="I51" s="68">
        <v>24</v>
      </c>
      <c r="J51" s="68">
        <v>18</v>
      </c>
      <c r="K51" s="68">
        <v>18</v>
      </c>
      <c r="L51" s="7"/>
      <c r="M51" s="7"/>
      <c r="N51" s="8"/>
      <c r="O51" s="8" t="s">
        <v>244</v>
      </c>
    </row>
    <row r="52" spans="1:15" ht="43.15" customHeight="1">
      <c r="A52" s="57" t="s">
        <v>345</v>
      </c>
      <c r="B52" s="70" t="s">
        <v>721</v>
      </c>
      <c r="C52" s="68" t="s">
        <v>13</v>
      </c>
      <c r="D52" s="68">
        <v>6</v>
      </c>
      <c r="E52" s="8"/>
      <c r="F52" s="8"/>
      <c r="G52" s="73" t="s">
        <v>722</v>
      </c>
      <c r="H52" s="68" t="s">
        <v>151</v>
      </c>
      <c r="I52" s="68">
        <v>24</v>
      </c>
      <c r="J52" s="68">
        <v>36</v>
      </c>
      <c r="K52" s="68"/>
      <c r="L52" s="7"/>
      <c r="M52" s="7"/>
      <c r="N52" s="8"/>
      <c r="O52" s="8" t="s">
        <v>244</v>
      </c>
    </row>
    <row r="53" spans="1:15" ht="43.15" customHeight="1">
      <c r="A53" s="57" t="s">
        <v>348</v>
      </c>
      <c r="B53" s="70" t="s">
        <v>723</v>
      </c>
      <c r="C53" s="68" t="s">
        <v>13</v>
      </c>
      <c r="D53" s="68">
        <v>6</v>
      </c>
      <c r="E53" s="8"/>
      <c r="F53" s="8"/>
      <c r="G53" s="73" t="s">
        <v>724</v>
      </c>
      <c r="H53" s="68" t="s">
        <v>152</v>
      </c>
      <c r="I53" s="68"/>
      <c r="J53" s="68"/>
      <c r="K53" s="68"/>
      <c r="L53" s="7"/>
      <c r="M53" s="7"/>
      <c r="N53" s="8"/>
      <c r="O53" s="8" t="s">
        <v>244</v>
      </c>
    </row>
    <row r="54" spans="1:15" ht="43.15" customHeight="1">
      <c r="A54" s="57" t="s">
        <v>725</v>
      </c>
      <c r="B54" s="70" t="s">
        <v>726</v>
      </c>
      <c r="C54" s="68" t="s">
        <v>23</v>
      </c>
      <c r="D54" s="68"/>
      <c r="E54" s="8"/>
      <c r="F54" s="8"/>
      <c r="G54" s="73" t="s">
        <v>727</v>
      </c>
      <c r="H54" s="68" t="s">
        <v>152</v>
      </c>
      <c r="I54" s="68">
        <v>10</v>
      </c>
      <c r="J54" s="68"/>
      <c r="K54" s="68">
        <v>20</v>
      </c>
      <c r="L54" s="7"/>
      <c r="M54" s="7"/>
      <c r="N54" s="8"/>
      <c r="O54" s="8" t="s">
        <v>244</v>
      </c>
    </row>
    <row r="55" spans="1:15" ht="43.15" customHeight="1">
      <c r="A55" s="57" t="s">
        <v>728</v>
      </c>
      <c r="B55" s="70" t="s">
        <v>729</v>
      </c>
      <c r="C55" s="68" t="s">
        <v>23</v>
      </c>
      <c r="D55" s="68"/>
      <c r="E55" s="8"/>
      <c r="F55" s="8"/>
      <c r="G55" s="73" t="s">
        <v>730</v>
      </c>
      <c r="H55" s="68" t="s">
        <v>152</v>
      </c>
      <c r="I55" s="68">
        <v>20</v>
      </c>
      <c r="J55" s="68"/>
      <c r="K55" s="68">
        <v>10</v>
      </c>
      <c r="L55" s="7"/>
      <c r="M55" s="7"/>
      <c r="N55" s="8"/>
      <c r="O55" s="8" t="s">
        <v>244</v>
      </c>
    </row>
    <row r="56" spans="1:15" ht="43.15" customHeight="1">
      <c r="A56" s="57" t="s">
        <v>351</v>
      </c>
      <c r="B56" s="70" t="s">
        <v>731</v>
      </c>
      <c r="C56" s="68" t="s">
        <v>13</v>
      </c>
      <c r="D56" s="68">
        <v>6</v>
      </c>
      <c r="E56" s="8"/>
      <c r="F56" s="8"/>
      <c r="G56" s="73" t="s">
        <v>732</v>
      </c>
      <c r="H56" s="68"/>
      <c r="I56" s="68"/>
      <c r="J56" s="68"/>
      <c r="K56" s="68"/>
      <c r="L56" s="7"/>
      <c r="M56" s="7"/>
      <c r="N56" s="8"/>
      <c r="O56" s="8" t="s">
        <v>244</v>
      </c>
    </row>
    <row r="57" spans="1:15" ht="43.15" customHeight="1">
      <c r="A57" s="57" t="s">
        <v>733</v>
      </c>
      <c r="B57" s="70" t="s">
        <v>734</v>
      </c>
      <c r="C57" s="68" t="s">
        <v>23</v>
      </c>
      <c r="D57" s="68"/>
      <c r="E57" s="8"/>
      <c r="F57" s="8"/>
      <c r="G57" s="73" t="s">
        <v>735</v>
      </c>
      <c r="H57" s="68" t="s">
        <v>128</v>
      </c>
      <c r="I57" s="68">
        <v>30</v>
      </c>
      <c r="J57" s="68"/>
      <c r="K57" s="68"/>
      <c r="L57" s="7"/>
      <c r="M57" s="7"/>
      <c r="N57" s="8"/>
      <c r="O57" s="8" t="s">
        <v>244</v>
      </c>
    </row>
    <row r="58" spans="1:15" ht="43.15" customHeight="1">
      <c r="A58" s="57" t="s">
        <v>736</v>
      </c>
      <c r="B58" s="70" t="s">
        <v>737</v>
      </c>
      <c r="C58" s="68" t="s">
        <v>23</v>
      </c>
      <c r="D58" s="68"/>
      <c r="E58" s="8"/>
      <c r="F58" s="8"/>
      <c r="G58" s="73" t="s">
        <v>738</v>
      </c>
      <c r="H58" s="68" t="s">
        <v>128</v>
      </c>
      <c r="I58" s="68"/>
      <c r="J58" s="68"/>
      <c r="K58" s="68"/>
      <c r="L58" s="7"/>
      <c r="M58" s="7"/>
      <c r="N58" s="8"/>
      <c r="O58" s="8" t="s">
        <v>244</v>
      </c>
    </row>
    <row r="59" spans="1:15" ht="43.15" customHeight="1">
      <c r="A59" s="57"/>
      <c r="B59" s="6" t="s">
        <v>284</v>
      </c>
      <c r="C59" s="7" t="s">
        <v>38</v>
      </c>
      <c r="D59" s="7"/>
      <c r="E59" s="5"/>
      <c r="F59" s="5"/>
      <c r="G59" s="7"/>
      <c r="H59" s="7"/>
      <c r="I59" s="7"/>
      <c r="J59" s="7"/>
      <c r="K59" s="7"/>
      <c r="L59" s="59"/>
      <c r="M59" s="59"/>
      <c r="N59" s="52"/>
      <c r="O59" s="8" t="s">
        <v>244</v>
      </c>
    </row>
    <row r="60" spans="1:15" ht="43.15" customHeight="1">
      <c r="A60" s="57" t="s">
        <v>739</v>
      </c>
      <c r="B60" s="70" t="s">
        <v>740</v>
      </c>
      <c r="C60" s="68" t="s">
        <v>23</v>
      </c>
      <c r="D60" s="68"/>
      <c r="E60" s="8"/>
      <c r="F60" s="8"/>
      <c r="G60" s="73" t="s">
        <v>741</v>
      </c>
      <c r="H60" s="68" t="s">
        <v>130</v>
      </c>
      <c r="I60" s="68">
        <v>20</v>
      </c>
      <c r="J60" s="68">
        <v>10</v>
      </c>
      <c r="K60" s="68"/>
      <c r="L60" s="7"/>
      <c r="M60" s="7"/>
      <c r="N60" s="8"/>
      <c r="O60" s="8" t="s">
        <v>244</v>
      </c>
    </row>
    <row r="61" spans="1:15" ht="43.15" customHeight="1">
      <c r="A61" s="57" t="s">
        <v>742</v>
      </c>
      <c r="B61" s="70" t="s">
        <v>743</v>
      </c>
      <c r="C61" s="68" t="s">
        <v>23</v>
      </c>
      <c r="D61" s="68"/>
      <c r="E61" s="8"/>
      <c r="F61" s="8"/>
      <c r="G61" s="73" t="s">
        <v>744</v>
      </c>
      <c r="H61" s="68" t="s">
        <v>128</v>
      </c>
      <c r="I61" s="68">
        <v>20</v>
      </c>
      <c r="J61" s="68">
        <v>15</v>
      </c>
      <c r="K61" s="68"/>
      <c r="L61" s="7"/>
      <c r="M61" s="7"/>
      <c r="N61" s="8"/>
      <c r="O61" s="8" t="s">
        <v>244</v>
      </c>
    </row>
    <row r="62" spans="1:15" ht="43.15" customHeight="1">
      <c r="A62" s="57" t="s">
        <v>354</v>
      </c>
      <c r="B62" s="70" t="s">
        <v>745</v>
      </c>
      <c r="C62" s="68" t="s">
        <v>13</v>
      </c>
      <c r="D62" s="68">
        <v>6</v>
      </c>
      <c r="E62" s="8"/>
      <c r="F62" s="8"/>
      <c r="G62" s="73" t="s">
        <v>746</v>
      </c>
      <c r="H62" s="68"/>
      <c r="I62" s="68"/>
      <c r="J62" s="68"/>
      <c r="K62" s="68"/>
      <c r="L62" s="7"/>
      <c r="M62" s="7"/>
      <c r="N62" s="8"/>
      <c r="O62" s="8" t="s">
        <v>244</v>
      </c>
    </row>
    <row r="63" spans="1:15" ht="43.15" customHeight="1">
      <c r="A63" s="57" t="s">
        <v>747</v>
      </c>
      <c r="B63" s="70" t="s">
        <v>748</v>
      </c>
      <c r="C63" s="68" t="s">
        <v>23</v>
      </c>
      <c r="D63" s="68"/>
      <c r="E63" s="8"/>
      <c r="F63" s="8"/>
      <c r="G63" s="73" t="s">
        <v>749</v>
      </c>
      <c r="H63" s="68"/>
      <c r="I63" s="68">
        <v>24</v>
      </c>
      <c r="J63" s="68"/>
      <c r="K63" s="68"/>
      <c r="L63" s="7"/>
      <c r="M63" s="7"/>
      <c r="N63" s="8"/>
      <c r="O63" s="8" t="s">
        <v>244</v>
      </c>
    </row>
    <row r="64" spans="1:15" ht="43.15" customHeight="1">
      <c r="A64" s="57" t="s">
        <v>750</v>
      </c>
      <c r="B64" s="70" t="s">
        <v>751</v>
      </c>
      <c r="C64" s="68" t="s">
        <v>23</v>
      </c>
      <c r="D64" s="68"/>
      <c r="E64" s="8"/>
      <c r="F64" s="8"/>
      <c r="G64" s="73" t="s">
        <v>752</v>
      </c>
      <c r="H64" s="68"/>
      <c r="I64" s="68"/>
      <c r="J64" s="68">
        <v>30</v>
      </c>
      <c r="K64" s="68">
        <v>40</v>
      </c>
      <c r="L64" s="7"/>
      <c r="M64" s="7"/>
      <c r="N64" s="8"/>
      <c r="O64" s="8" t="s">
        <v>244</v>
      </c>
    </row>
    <row r="65" spans="1:15" ht="43.15" customHeight="1">
      <c r="A65" s="57" t="s">
        <v>357</v>
      </c>
      <c r="B65" s="66" t="s">
        <v>753</v>
      </c>
      <c r="C65" s="68" t="s">
        <v>13</v>
      </c>
      <c r="D65" s="68">
        <v>6</v>
      </c>
      <c r="E65" s="8"/>
      <c r="F65" s="8"/>
      <c r="G65" s="73" t="s">
        <v>754</v>
      </c>
      <c r="H65" s="68" t="s">
        <v>160</v>
      </c>
      <c r="I65" s="68">
        <v>10</v>
      </c>
      <c r="J65" s="68">
        <v>8</v>
      </c>
      <c r="K65" s="68">
        <v>52</v>
      </c>
      <c r="L65" s="7"/>
      <c r="M65" s="7"/>
      <c r="N65" s="8"/>
      <c r="O65" s="8" t="s">
        <v>244</v>
      </c>
    </row>
    <row r="66" spans="1:15" ht="43.15" customHeight="1">
      <c r="A66" s="57" t="s">
        <v>360</v>
      </c>
      <c r="B66" s="70" t="s">
        <v>755</v>
      </c>
      <c r="C66" s="68" t="s">
        <v>13</v>
      </c>
      <c r="D66" s="68">
        <v>6</v>
      </c>
      <c r="E66" s="8"/>
      <c r="F66" s="8"/>
      <c r="G66" s="73" t="s">
        <v>756</v>
      </c>
      <c r="H66" s="68" t="s">
        <v>160</v>
      </c>
      <c r="I66" s="68">
        <v>27</v>
      </c>
      <c r="J66" s="68">
        <v>9</v>
      </c>
      <c r="K66" s="68">
        <v>24</v>
      </c>
      <c r="L66" s="7"/>
      <c r="M66" s="7"/>
      <c r="N66" s="8"/>
      <c r="O66" s="8" t="s">
        <v>244</v>
      </c>
    </row>
    <row r="67" spans="1:15" ht="43.15" customHeight="1">
      <c r="A67" s="57" t="s">
        <v>363</v>
      </c>
      <c r="B67" s="66" t="s">
        <v>757</v>
      </c>
      <c r="C67" s="68" t="s">
        <v>13</v>
      </c>
      <c r="D67" s="68">
        <v>6</v>
      </c>
      <c r="E67" s="8"/>
      <c r="F67" s="8"/>
      <c r="G67" s="73" t="s">
        <v>758</v>
      </c>
      <c r="H67" s="68" t="s">
        <v>161</v>
      </c>
      <c r="I67" s="68">
        <v>30</v>
      </c>
      <c r="J67" s="68">
        <v>22</v>
      </c>
      <c r="K67" s="68">
        <v>15</v>
      </c>
      <c r="L67" s="7"/>
      <c r="M67" s="7"/>
      <c r="N67" s="8"/>
      <c r="O67" s="8" t="s">
        <v>244</v>
      </c>
    </row>
    <row r="68" spans="1:15" ht="43.15" customHeight="1">
      <c r="A68" s="57" t="s">
        <v>366</v>
      </c>
      <c r="B68" s="66" t="s">
        <v>759</v>
      </c>
      <c r="C68" s="68" t="s">
        <v>13</v>
      </c>
      <c r="D68" s="68">
        <v>6</v>
      </c>
      <c r="E68" s="8"/>
      <c r="F68" s="8"/>
      <c r="G68" s="73" t="s">
        <v>760</v>
      </c>
      <c r="H68" s="68" t="s">
        <v>161</v>
      </c>
      <c r="I68" s="68">
        <v>20</v>
      </c>
      <c r="J68" s="68">
        <v>20</v>
      </c>
      <c r="K68" s="68">
        <v>24</v>
      </c>
      <c r="L68" s="7"/>
      <c r="M68" s="7"/>
      <c r="N68" s="8"/>
      <c r="O68" s="8" t="s">
        <v>244</v>
      </c>
    </row>
    <row r="69" spans="1:15" ht="43.15" customHeight="1">
      <c r="A69" s="57" t="s">
        <v>369</v>
      </c>
      <c r="B69" s="71" t="s">
        <v>761</v>
      </c>
      <c r="C69" s="68" t="s">
        <v>13</v>
      </c>
      <c r="D69" s="68">
        <v>6</v>
      </c>
      <c r="E69" s="8"/>
      <c r="F69" s="8"/>
      <c r="G69" s="73" t="s">
        <v>762</v>
      </c>
      <c r="H69" s="68" t="s">
        <v>151</v>
      </c>
      <c r="I69" s="68">
        <v>24</v>
      </c>
      <c r="J69" s="68">
        <v>36</v>
      </c>
      <c r="K69" s="68"/>
      <c r="L69" s="7"/>
      <c r="M69" s="7"/>
      <c r="N69" s="8"/>
      <c r="O69" s="8" t="s">
        <v>244</v>
      </c>
    </row>
    <row r="70" spans="1:15" ht="43.15" customHeight="1">
      <c r="A70" s="57" t="s">
        <v>372</v>
      </c>
      <c r="B70" s="71" t="s">
        <v>763</v>
      </c>
      <c r="C70" s="68" t="s">
        <v>13</v>
      </c>
      <c r="D70" s="68">
        <v>6</v>
      </c>
      <c r="E70" s="8"/>
      <c r="F70" s="8"/>
      <c r="G70" s="73" t="s">
        <v>764</v>
      </c>
      <c r="H70" s="68" t="s">
        <v>150</v>
      </c>
      <c r="I70" s="68">
        <v>24</v>
      </c>
      <c r="J70" s="68">
        <v>36</v>
      </c>
      <c r="K70" s="68"/>
      <c r="L70" s="7"/>
      <c r="M70" s="7"/>
      <c r="N70" s="8"/>
      <c r="O70" s="8" t="s">
        <v>244</v>
      </c>
    </row>
    <row r="71" spans="1:15" ht="43.15" customHeight="1">
      <c r="A71" s="57" t="s">
        <v>375</v>
      </c>
      <c r="B71" s="71" t="s">
        <v>765</v>
      </c>
      <c r="C71" s="68" t="s">
        <v>13</v>
      </c>
      <c r="D71" s="68">
        <v>6</v>
      </c>
      <c r="E71" s="8"/>
      <c r="F71" s="8"/>
      <c r="G71" s="73" t="s">
        <v>766</v>
      </c>
      <c r="H71" s="68" t="s">
        <v>150</v>
      </c>
      <c r="I71" s="68">
        <v>24</v>
      </c>
      <c r="J71" s="68">
        <v>36</v>
      </c>
      <c r="K71" s="68"/>
      <c r="L71" s="7"/>
      <c r="M71" s="7"/>
      <c r="N71" s="8"/>
      <c r="O71" s="8" t="s">
        <v>244</v>
      </c>
    </row>
    <row r="72" spans="1:15" ht="43.15" customHeight="1">
      <c r="A72" s="57" t="s">
        <v>378</v>
      </c>
      <c r="B72" s="71" t="s">
        <v>767</v>
      </c>
      <c r="C72" s="68" t="s">
        <v>13</v>
      </c>
      <c r="D72" s="68">
        <v>6</v>
      </c>
      <c r="E72" s="8"/>
      <c r="F72" s="8"/>
      <c r="G72" s="73" t="s">
        <v>768</v>
      </c>
      <c r="H72" s="68" t="s">
        <v>151</v>
      </c>
      <c r="I72" s="68">
        <v>24</v>
      </c>
      <c r="J72" s="68">
        <v>18</v>
      </c>
      <c r="K72" s="68">
        <v>18</v>
      </c>
      <c r="L72" s="7"/>
      <c r="M72" s="7"/>
      <c r="N72" s="8"/>
      <c r="O72" s="8" t="s">
        <v>244</v>
      </c>
    </row>
    <row r="73" spans="1:15" ht="43.15" customHeight="1">
      <c r="A73" s="57" t="s">
        <v>381</v>
      </c>
      <c r="B73" s="71" t="s">
        <v>769</v>
      </c>
      <c r="C73" s="68" t="s">
        <v>13</v>
      </c>
      <c r="D73" s="68">
        <v>6</v>
      </c>
      <c r="E73" s="8"/>
      <c r="F73" s="8"/>
      <c r="G73" s="73" t="s">
        <v>770</v>
      </c>
      <c r="H73" s="68" t="s">
        <v>151</v>
      </c>
      <c r="I73" s="68">
        <v>24</v>
      </c>
      <c r="J73" s="68">
        <v>18</v>
      </c>
      <c r="K73" s="68">
        <v>18</v>
      </c>
      <c r="L73" s="7"/>
      <c r="M73" s="7"/>
      <c r="N73" s="8"/>
      <c r="O73" s="8" t="s">
        <v>244</v>
      </c>
    </row>
    <row r="74" spans="1:15" ht="43.15" customHeight="1">
      <c r="A74" s="57" t="s">
        <v>390</v>
      </c>
      <c r="B74" s="71" t="s">
        <v>771</v>
      </c>
      <c r="C74" s="68" t="s">
        <v>13</v>
      </c>
      <c r="D74" s="68">
        <v>6</v>
      </c>
      <c r="E74" s="8"/>
      <c r="F74" s="8"/>
      <c r="G74" s="73" t="s">
        <v>772</v>
      </c>
      <c r="H74" s="68"/>
      <c r="I74" s="68"/>
      <c r="J74" s="68"/>
      <c r="K74" s="68"/>
      <c r="L74" s="7"/>
      <c r="M74" s="7"/>
      <c r="N74" s="8"/>
      <c r="O74" s="8" t="s">
        <v>244</v>
      </c>
    </row>
    <row r="75" spans="1:15" ht="43.15" customHeight="1">
      <c r="A75" s="57" t="s">
        <v>392</v>
      </c>
      <c r="B75" s="71" t="s">
        <v>773</v>
      </c>
      <c r="C75" s="68" t="s">
        <v>774</v>
      </c>
      <c r="D75" s="68"/>
      <c r="E75" s="8"/>
      <c r="F75" s="8"/>
      <c r="G75" s="73" t="s">
        <v>775</v>
      </c>
      <c r="H75" s="68">
        <v>26</v>
      </c>
      <c r="I75" s="68">
        <v>24</v>
      </c>
      <c r="J75" s="68"/>
      <c r="K75" s="68"/>
      <c r="L75" s="7"/>
      <c r="M75" s="7"/>
      <c r="N75" s="8"/>
      <c r="O75" s="8" t="s">
        <v>244</v>
      </c>
    </row>
    <row r="76" spans="1:15" ht="43.15" customHeight="1">
      <c r="A76" s="57" t="s">
        <v>394</v>
      </c>
      <c r="B76" s="71" t="s">
        <v>740</v>
      </c>
      <c r="C76" s="68" t="s">
        <v>23</v>
      </c>
      <c r="D76" s="68"/>
      <c r="E76" s="8"/>
      <c r="F76" s="8"/>
      <c r="G76" s="73" t="s">
        <v>741</v>
      </c>
      <c r="H76" s="68" t="s">
        <v>130</v>
      </c>
      <c r="I76" s="68">
        <v>20</v>
      </c>
      <c r="J76" s="68">
        <v>10</v>
      </c>
      <c r="K76" s="68"/>
      <c r="L76" s="7"/>
      <c r="M76" s="7"/>
      <c r="N76" s="8"/>
      <c r="O76" s="8" t="s">
        <v>244</v>
      </c>
    </row>
    <row r="77" spans="1:15" ht="43.15" customHeight="1">
      <c r="A77" s="57" t="s">
        <v>396</v>
      </c>
      <c r="B77" s="71" t="s">
        <v>776</v>
      </c>
      <c r="C77" s="68" t="s">
        <v>13</v>
      </c>
      <c r="D77" s="68">
        <v>6</v>
      </c>
      <c r="E77" s="8"/>
      <c r="F77" s="8"/>
      <c r="G77" s="73" t="s">
        <v>777</v>
      </c>
      <c r="H77" s="68" t="s">
        <v>153</v>
      </c>
      <c r="I77" s="68">
        <v>24</v>
      </c>
      <c r="J77" s="68">
        <v>36</v>
      </c>
      <c r="K77" s="68">
        <v>0</v>
      </c>
      <c r="L77" s="7"/>
      <c r="M77" s="7"/>
      <c r="N77" s="8"/>
      <c r="O77" s="8" t="s">
        <v>244</v>
      </c>
    </row>
    <row r="78" spans="1:15" ht="43.15" customHeight="1">
      <c r="A78" s="57" t="s">
        <v>400</v>
      </c>
      <c r="B78" s="71" t="s">
        <v>778</v>
      </c>
      <c r="C78" s="68" t="s">
        <v>13</v>
      </c>
      <c r="D78" s="68">
        <v>6</v>
      </c>
      <c r="E78" s="8"/>
      <c r="F78" s="8"/>
      <c r="G78" s="73" t="s">
        <v>779</v>
      </c>
      <c r="H78" s="68" t="s">
        <v>153</v>
      </c>
      <c r="I78" s="68">
        <v>24</v>
      </c>
      <c r="J78" s="68">
        <v>36</v>
      </c>
      <c r="K78" s="68">
        <v>12</v>
      </c>
      <c r="L78" s="7"/>
      <c r="M78" s="7"/>
      <c r="N78" s="8"/>
      <c r="O78" s="8" t="s">
        <v>244</v>
      </c>
    </row>
    <row r="79" spans="1:15" ht="43.15" customHeight="1">
      <c r="A79" s="57" t="s">
        <v>403</v>
      </c>
      <c r="B79" s="71" t="s">
        <v>780</v>
      </c>
      <c r="C79" s="68" t="s">
        <v>13</v>
      </c>
      <c r="D79" s="68">
        <v>6</v>
      </c>
      <c r="E79" s="8"/>
      <c r="F79" s="8"/>
      <c r="G79" s="73" t="s">
        <v>781</v>
      </c>
      <c r="H79" s="68" t="s">
        <v>153</v>
      </c>
      <c r="I79" s="68">
        <v>24</v>
      </c>
      <c r="J79" s="68">
        <v>36</v>
      </c>
      <c r="K79" s="68">
        <v>16</v>
      </c>
      <c r="L79" s="7"/>
      <c r="M79" s="7"/>
      <c r="N79" s="8"/>
      <c r="O79" s="8" t="s">
        <v>244</v>
      </c>
    </row>
    <row r="80" spans="1:15" ht="43.15" customHeight="1">
      <c r="A80" s="57" t="s">
        <v>406</v>
      </c>
      <c r="B80" s="71" t="s">
        <v>782</v>
      </c>
      <c r="C80" s="68" t="s">
        <v>13</v>
      </c>
      <c r="D80" s="68">
        <v>6</v>
      </c>
      <c r="E80" s="8"/>
      <c r="F80" s="8"/>
      <c r="G80" s="73" t="s">
        <v>783</v>
      </c>
      <c r="H80" s="68" t="s">
        <v>153</v>
      </c>
      <c r="I80" s="68"/>
      <c r="J80" s="68"/>
      <c r="K80" s="68"/>
      <c r="L80" s="7"/>
      <c r="M80" s="7"/>
      <c r="N80" s="8"/>
      <c r="O80" s="8" t="s">
        <v>244</v>
      </c>
    </row>
    <row r="81" spans="1:15" ht="43.15" customHeight="1">
      <c r="A81" s="57" t="s">
        <v>784</v>
      </c>
      <c r="B81" s="71" t="s">
        <v>785</v>
      </c>
      <c r="C81" s="68" t="s">
        <v>23</v>
      </c>
      <c r="D81" s="68"/>
      <c r="E81" s="8"/>
      <c r="F81" s="8"/>
      <c r="G81" s="73" t="s">
        <v>786</v>
      </c>
      <c r="H81" s="68" t="s">
        <v>153</v>
      </c>
      <c r="I81" s="68">
        <v>6</v>
      </c>
      <c r="J81" s="68">
        <v>6</v>
      </c>
      <c r="K81" s="68">
        <v>32</v>
      </c>
      <c r="L81" s="7"/>
      <c r="M81" s="7"/>
      <c r="N81" s="8"/>
      <c r="O81" s="8" t="s">
        <v>244</v>
      </c>
    </row>
    <row r="82" spans="1:15" ht="43.15" customHeight="1">
      <c r="A82" s="57" t="s">
        <v>787</v>
      </c>
      <c r="B82" s="71" t="s">
        <v>788</v>
      </c>
      <c r="C82" s="68" t="s">
        <v>23</v>
      </c>
      <c r="D82" s="68"/>
      <c r="E82" s="8"/>
      <c r="F82" s="8"/>
      <c r="G82" s="73" t="s">
        <v>789</v>
      </c>
      <c r="H82" s="68" t="s">
        <v>153</v>
      </c>
      <c r="I82" s="68">
        <v>0</v>
      </c>
      <c r="J82" s="68">
        <v>0</v>
      </c>
      <c r="K82" s="68">
        <v>20</v>
      </c>
      <c r="L82" s="7"/>
      <c r="M82" s="7"/>
      <c r="N82" s="8"/>
      <c r="O82" s="8" t="s">
        <v>244</v>
      </c>
    </row>
    <row r="83" spans="1:15" ht="43.15" customHeight="1">
      <c r="A83" s="24" t="s">
        <v>409</v>
      </c>
      <c r="B83" s="72" t="s">
        <v>790</v>
      </c>
      <c r="C83" s="73" t="s">
        <v>13</v>
      </c>
      <c r="D83" s="73">
        <v>6</v>
      </c>
      <c r="E83" s="7"/>
      <c r="F83" s="7"/>
      <c r="G83" s="73" t="s">
        <v>791</v>
      </c>
      <c r="H83" s="68" t="s">
        <v>160</v>
      </c>
      <c r="I83" s="68">
        <v>26</v>
      </c>
      <c r="J83" s="68">
        <v>28</v>
      </c>
      <c r="K83" s="68">
        <v>6</v>
      </c>
      <c r="L83" s="7"/>
      <c r="M83" s="7"/>
      <c r="N83" s="8"/>
      <c r="O83" s="8" t="s">
        <v>399</v>
      </c>
    </row>
    <row r="84" spans="1:15" ht="43.15" customHeight="1">
      <c r="A84" s="24" t="s">
        <v>412</v>
      </c>
      <c r="B84" s="72" t="s">
        <v>792</v>
      </c>
      <c r="C84" s="73" t="s">
        <v>13</v>
      </c>
      <c r="D84" s="73">
        <v>6</v>
      </c>
      <c r="E84" s="7"/>
      <c r="F84" s="7"/>
      <c r="G84" s="73" t="s">
        <v>793</v>
      </c>
      <c r="H84" s="68" t="s">
        <v>160</v>
      </c>
      <c r="I84" s="68">
        <v>30</v>
      </c>
      <c r="J84" s="68">
        <v>30</v>
      </c>
      <c r="K84" s="68">
        <v>0</v>
      </c>
      <c r="L84" s="7"/>
      <c r="M84" s="7"/>
      <c r="N84" s="8"/>
      <c r="O84" s="8" t="s">
        <v>399</v>
      </c>
    </row>
    <row r="85" spans="1:15" ht="43.15" customHeight="1">
      <c r="A85" s="24" t="s">
        <v>415</v>
      </c>
      <c r="B85" s="72" t="s">
        <v>794</v>
      </c>
      <c r="C85" s="73" t="s">
        <v>13</v>
      </c>
      <c r="D85" s="73">
        <v>6</v>
      </c>
      <c r="E85" s="7"/>
      <c r="F85" s="7"/>
      <c r="G85" s="73" t="s">
        <v>795</v>
      </c>
      <c r="H85" s="68" t="s">
        <v>160</v>
      </c>
      <c r="I85" s="68">
        <v>26</v>
      </c>
      <c r="J85" s="68">
        <v>16.5</v>
      </c>
      <c r="K85" s="68">
        <v>27</v>
      </c>
      <c r="L85" s="7"/>
      <c r="M85" s="7"/>
      <c r="N85" s="8"/>
      <c r="O85" s="8" t="s">
        <v>399</v>
      </c>
    </row>
    <row r="86" spans="1:15" ht="43.15" customHeight="1">
      <c r="A86" s="24" t="s">
        <v>424</v>
      </c>
      <c r="B86" s="72" t="s">
        <v>796</v>
      </c>
      <c r="C86" s="73" t="s">
        <v>13</v>
      </c>
      <c r="D86" s="73">
        <v>6</v>
      </c>
      <c r="E86" s="7"/>
      <c r="F86" s="7"/>
      <c r="G86" s="73" t="s">
        <v>797</v>
      </c>
      <c r="H86" s="68" t="s">
        <v>160</v>
      </c>
      <c r="I86" s="68">
        <v>22</v>
      </c>
      <c r="J86" s="68">
        <v>16.5</v>
      </c>
      <c r="K86" s="68">
        <v>27</v>
      </c>
      <c r="L86" s="7"/>
      <c r="M86" s="7"/>
      <c r="N86" s="8"/>
      <c r="O86" s="8" t="s">
        <v>399</v>
      </c>
    </row>
    <row r="87" spans="1:15" ht="43.15" customHeight="1">
      <c r="A87" s="24" t="s">
        <v>433</v>
      </c>
      <c r="B87" s="72" t="s">
        <v>798</v>
      </c>
      <c r="C87" s="73" t="s">
        <v>13</v>
      </c>
      <c r="D87" s="73">
        <v>6</v>
      </c>
      <c r="E87" s="7"/>
      <c r="F87" s="7"/>
      <c r="G87" s="73" t="s">
        <v>799</v>
      </c>
      <c r="H87" s="68" t="s">
        <v>153</v>
      </c>
      <c r="I87" s="68">
        <v>24</v>
      </c>
      <c r="J87" s="68">
        <v>36</v>
      </c>
      <c r="K87" s="68">
        <v>12</v>
      </c>
      <c r="L87" s="7"/>
      <c r="M87" s="7"/>
      <c r="N87" s="8"/>
      <c r="O87" s="8" t="s">
        <v>399</v>
      </c>
    </row>
    <row r="88" spans="1:15" ht="43.15" customHeight="1">
      <c r="A88" s="24" t="s">
        <v>442</v>
      </c>
      <c r="B88" s="72" t="s">
        <v>800</v>
      </c>
      <c r="C88" s="73" t="s">
        <v>13</v>
      </c>
      <c r="D88" s="73">
        <v>6</v>
      </c>
      <c r="E88" s="7"/>
      <c r="F88" s="7"/>
      <c r="G88" s="73" t="s">
        <v>801</v>
      </c>
      <c r="H88" s="68" t="s">
        <v>153</v>
      </c>
      <c r="I88" s="68">
        <v>24</v>
      </c>
      <c r="J88" s="68">
        <v>36</v>
      </c>
      <c r="K88" s="68">
        <v>15</v>
      </c>
      <c r="L88" s="7"/>
      <c r="M88" s="7"/>
      <c r="N88" s="8"/>
      <c r="O88" s="8" t="s">
        <v>399</v>
      </c>
    </row>
    <row r="89" spans="1:15" ht="43.15" customHeight="1">
      <c r="A89" s="24" t="s">
        <v>445</v>
      </c>
      <c r="B89" s="72" t="s">
        <v>802</v>
      </c>
      <c r="C89" s="73" t="s">
        <v>13</v>
      </c>
      <c r="D89" s="73">
        <v>6</v>
      </c>
      <c r="E89" s="7"/>
      <c r="F89" s="7"/>
      <c r="G89" s="73" t="s">
        <v>803</v>
      </c>
      <c r="H89" s="68" t="s">
        <v>153</v>
      </c>
      <c r="I89" s="68">
        <v>24</v>
      </c>
      <c r="J89" s="68">
        <v>36</v>
      </c>
      <c r="K89" s="68">
        <v>9</v>
      </c>
      <c r="L89" s="7"/>
      <c r="M89" s="7"/>
      <c r="N89" s="8"/>
      <c r="O89" s="8" t="s">
        <v>399</v>
      </c>
    </row>
    <row r="90" spans="1:15" ht="43.15" customHeight="1">
      <c r="A90" s="24" t="s">
        <v>452</v>
      </c>
      <c r="B90" s="72" t="s">
        <v>804</v>
      </c>
      <c r="C90" s="73" t="s">
        <v>13</v>
      </c>
      <c r="D90" s="73">
        <v>6</v>
      </c>
      <c r="E90" s="7"/>
      <c r="F90" s="7"/>
      <c r="G90" s="73" t="s">
        <v>805</v>
      </c>
      <c r="H90" s="68" t="s">
        <v>153</v>
      </c>
      <c r="I90" s="68"/>
      <c r="J90" s="68"/>
      <c r="K90" s="68"/>
      <c r="L90" s="7"/>
      <c r="M90" s="7"/>
      <c r="N90" s="8"/>
      <c r="O90" s="8" t="s">
        <v>399</v>
      </c>
    </row>
    <row r="91" spans="1:15" ht="43.15" customHeight="1">
      <c r="A91" s="24" t="s">
        <v>455</v>
      </c>
      <c r="B91" s="72" t="s">
        <v>806</v>
      </c>
      <c r="C91" s="73" t="s">
        <v>23</v>
      </c>
      <c r="D91" s="73"/>
      <c r="E91" s="7"/>
      <c r="F91" s="7"/>
      <c r="G91" s="73" t="s">
        <v>807</v>
      </c>
      <c r="H91" s="68" t="s">
        <v>153</v>
      </c>
      <c r="I91" s="68">
        <v>12</v>
      </c>
      <c r="J91" s="68">
        <v>18</v>
      </c>
      <c r="K91" s="68">
        <v>0</v>
      </c>
      <c r="L91" s="7"/>
      <c r="M91" s="7"/>
      <c r="N91" s="8"/>
      <c r="O91" s="8" t="s">
        <v>399</v>
      </c>
    </row>
    <row r="92" spans="1:15" ht="43.15" customHeight="1">
      <c r="A92" s="24" t="s">
        <v>455</v>
      </c>
      <c r="B92" s="72" t="s">
        <v>808</v>
      </c>
      <c r="C92" s="73" t="s">
        <v>23</v>
      </c>
      <c r="D92" s="73"/>
      <c r="E92" s="7"/>
      <c r="F92" s="7"/>
      <c r="G92" s="73" t="s">
        <v>809</v>
      </c>
      <c r="H92" s="68" t="s">
        <v>153</v>
      </c>
      <c r="I92" s="68">
        <v>6</v>
      </c>
      <c r="J92" s="68">
        <v>0</v>
      </c>
      <c r="K92" s="68">
        <v>33</v>
      </c>
      <c r="L92" s="7"/>
      <c r="M92" s="7"/>
      <c r="N92" s="8"/>
      <c r="O92" s="8" t="s">
        <v>399</v>
      </c>
    </row>
    <row r="93" spans="1:15" ht="43.15" customHeight="1">
      <c r="A93" s="24" t="s">
        <v>457</v>
      </c>
      <c r="B93" s="72" t="s">
        <v>810</v>
      </c>
      <c r="C93" s="73" t="s">
        <v>13</v>
      </c>
      <c r="D93" s="73">
        <v>6</v>
      </c>
      <c r="E93" s="7"/>
      <c r="F93" s="7"/>
      <c r="G93" s="73" t="s">
        <v>811</v>
      </c>
      <c r="H93" s="68" t="s">
        <v>151</v>
      </c>
      <c r="I93" s="68">
        <v>24</v>
      </c>
      <c r="J93" s="68">
        <v>36</v>
      </c>
      <c r="K93" s="68">
        <v>0</v>
      </c>
      <c r="L93" s="7"/>
      <c r="M93" s="7"/>
      <c r="N93" s="8"/>
      <c r="O93" s="8" t="s">
        <v>399</v>
      </c>
    </row>
    <row r="94" spans="1:15" ht="43.15" customHeight="1">
      <c r="A94" s="24" t="s">
        <v>466</v>
      </c>
      <c r="B94" s="72" t="s">
        <v>812</v>
      </c>
      <c r="C94" s="73" t="s">
        <v>13</v>
      </c>
      <c r="D94" s="73">
        <v>6</v>
      </c>
      <c r="E94" s="7"/>
      <c r="F94" s="7"/>
      <c r="G94" s="73" t="s">
        <v>813</v>
      </c>
      <c r="H94" s="68" t="s">
        <v>150</v>
      </c>
      <c r="I94" s="68">
        <v>24</v>
      </c>
      <c r="J94" s="68">
        <v>36</v>
      </c>
      <c r="K94" s="68">
        <v>0</v>
      </c>
      <c r="L94" s="7"/>
      <c r="M94" s="7"/>
      <c r="N94" s="8"/>
      <c r="O94" s="8" t="s">
        <v>399</v>
      </c>
    </row>
    <row r="95" spans="1:15" ht="43.15" customHeight="1">
      <c r="A95" s="24" t="s">
        <v>467</v>
      </c>
      <c r="B95" s="72" t="s">
        <v>814</v>
      </c>
      <c r="C95" s="73" t="s">
        <v>13</v>
      </c>
      <c r="D95" s="73">
        <v>6</v>
      </c>
      <c r="E95" s="7"/>
      <c r="F95" s="7"/>
      <c r="G95" s="73" t="s">
        <v>815</v>
      </c>
      <c r="H95" s="68"/>
      <c r="I95" s="68"/>
      <c r="J95" s="68"/>
      <c r="K95" s="68"/>
      <c r="L95" s="7"/>
      <c r="M95" s="7"/>
      <c r="N95" s="8"/>
      <c r="O95" s="8" t="s">
        <v>399</v>
      </c>
    </row>
    <row r="96" spans="1:15" ht="43.15" customHeight="1">
      <c r="A96" s="24" t="s">
        <v>816</v>
      </c>
      <c r="B96" s="72" t="s">
        <v>817</v>
      </c>
      <c r="C96" s="73" t="s">
        <v>23</v>
      </c>
      <c r="D96" s="73"/>
      <c r="E96" s="7"/>
      <c r="F96" s="7"/>
      <c r="G96" s="73" t="s">
        <v>818</v>
      </c>
      <c r="H96" s="68" t="s">
        <v>151</v>
      </c>
      <c r="I96" s="68">
        <v>12</v>
      </c>
      <c r="J96" s="68">
        <v>9</v>
      </c>
      <c r="K96" s="68">
        <v>9</v>
      </c>
      <c r="L96" s="7"/>
      <c r="M96" s="7"/>
      <c r="N96" s="8"/>
      <c r="O96" s="8" t="s">
        <v>399</v>
      </c>
    </row>
    <row r="97" spans="1:15" ht="43.15" customHeight="1">
      <c r="A97" s="24" t="s">
        <v>819</v>
      </c>
      <c r="B97" s="72" t="s">
        <v>820</v>
      </c>
      <c r="C97" s="73" t="s">
        <v>23</v>
      </c>
      <c r="D97" s="73"/>
      <c r="E97" s="7"/>
      <c r="F97" s="7"/>
      <c r="G97" s="73" t="s">
        <v>821</v>
      </c>
      <c r="H97" s="68" t="s">
        <v>150</v>
      </c>
      <c r="I97" s="68">
        <v>12</v>
      </c>
      <c r="J97" s="68">
        <v>18</v>
      </c>
      <c r="K97" s="68">
        <v>0</v>
      </c>
      <c r="L97" s="7"/>
      <c r="M97" s="7"/>
      <c r="N97" s="8"/>
      <c r="O97" s="8" t="s">
        <v>399</v>
      </c>
    </row>
    <row r="98" spans="1:15" ht="43.15" customHeight="1">
      <c r="A98" s="24" t="s">
        <v>470</v>
      </c>
      <c r="B98" s="72" t="s">
        <v>822</v>
      </c>
      <c r="C98" s="73" t="s">
        <v>13</v>
      </c>
      <c r="D98" s="73">
        <v>6</v>
      </c>
      <c r="E98" s="7"/>
      <c r="F98" s="7"/>
      <c r="G98" s="73" t="s">
        <v>823</v>
      </c>
      <c r="H98" s="68" t="s">
        <v>150</v>
      </c>
      <c r="I98" s="68">
        <v>12</v>
      </c>
      <c r="J98" s="68">
        <v>36</v>
      </c>
      <c r="K98" s="68">
        <v>0</v>
      </c>
      <c r="L98" s="7"/>
      <c r="M98" s="7"/>
      <c r="N98" s="8"/>
      <c r="O98" s="8" t="s">
        <v>399</v>
      </c>
    </row>
    <row r="99" spans="1:15" ht="43.15" customHeight="1">
      <c r="A99" s="24" t="s">
        <v>473</v>
      </c>
      <c r="B99" s="72" t="s">
        <v>824</v>
      </c>
      <c r="C99" s="73" t="s">
        <v>13</v>
      </c>
      <c r="D99" s="73">
        <v>6</v>
      </c>
      <c r="E99" s="7"/>
      <c r="F99" s="7"/>
      <c r="G99" s="73" t="s">
        <v>825</v>
      </c>
      <c r="H99" s="68" t="s">
        <v>151</v>
      </c>
      <c r="I99" s="68">
        <v>24</v>
      </c>
      <c r="J99" s="68">
        <v>36</v>
      </c>
      <c r="K99" s="68"/>
      <c r="L99" s="7"/>
      <c r="M99" s="7"/>
      <c r="N99" s="8"/>
      <c r="O99" s="8" t="s">
        <v>399</v>
      </c>
    </row>
    <row r="100" spans="1:15" ht="43.15" customHeight="1">
      <c r="A100" s="24" t="s">
        <v>476</v>
      </c>
      <c r="B100" s="72" t="s">
        <v>826</v>
      </c>
      <c r="C100" s="73" t="s">
        <v>13</v>
      </c>
      <c r="D100" s="73">
        <v>6</v>
      </c>
      <c r="E100" s="7"/>
      <c r="F100" s="7"/>
      <c r="G100" s="73" t="s">
        <v>827</v>
      </c>
      <c r="H100" s="68" t="s">
        <v>128</v>
      </c>
      <c r="I100" s="68"/>
      <c r="J100" s="68"/>
      <c r="K100" s="68"/>
      <c r="L100" s="7"/>
      <c r="M100" s="7"/>
      <c r="N100" s="8"/>
      <c r="O100" s="8" t="s">
        <v>399</v>
      </c>
    </row>
    <row r="101" spans="1:15" ht="43.15" customHeight="1">
      <c r="A101" s="24" t="s">
        <v>828</v>
      </c>
      <c r="B101" s="72" t="s">
        <v>829</v>
      </c>
      <c r="C101" s="73" t="s">
        <v>23</v>
      </c>
      <c r="D101" s="73"/>
      <c r="E101" s="7"/>
      <c r="F101" s="7"/>
      <c r="G101" s="73" t="s">
        <v>830</v>
      </c>
      <c r="H101" s="68" t="s">
        <v>130</v>
      </c>
      <c r="I101" s="68">
        <v>20</v>
      </c>
      <c r="J101" s="68">
        <v>20</v>
      </c>
      <c r="K101" s="68"/>
      <c r="L101" s="7"/>
      <c r="M101" s="7"/>
      <c r="N101" s="8"/>
      <c r="O101" s="8" t="s">
        <v>399</v>
      </c>
    </row>
    <row r="102" spans="1:15" ht="43.15" customHeight="1">
      <c r="A102" s="24" t="s">
        <v>831</v>
      </c>
      <c r="B102" s="72" t="s">
        <v>555</v>
      </c>
      <c r="C102" s="73" t="s">
        <v>23</v>
      </c>
      <c r="D102" s="7"/>
      <c r="E102" s="7"/>
      <c r="F102" s="7"/>
      <c r="G102" s="73" t="s">
        <v>832</v>
      </c>
      <c r="H102" s="68" t="s">
        <v>130</v>
      </c>
      <c r="I102" s="7"/>
      <c r="J102" s="7"/>
      <c r="K102" s="7"/>
      <c r="L102" s="7"/>
      <c r="M102" s="7"/>
      <c r="N102" s="8"/>
      <c r="O102" s="8" t="s">
        <v>399</v>
      </c>
    </row>
    <row r="103" spans="1:15" ht="43.15" customHeight="1">
      <c r="A103" s="24"/>
      <c r="B103" s="72" t="s">
        <v>284</v>
      </c>
      <c r="C103" s="74" t="s">
        <v>38</v>
      </c>
      <c r="D103" s="74"/>
      <c r="E103" s="7"/>
      <c r="F103" s="7"/>
      <c r="G103" s="73"/>
      <c r="H103" s="68"/>
      <c r="I103" s="74"/>
      <c r="J103" s="74"/>
      <c r="K103" s="74"/>
      <c r="L103" s="7"/>
      <c r="M103" s="7"/>
      <c r="N103" s="8"/>
      <c r="O103" s="8" t="s">
        <v>399</v>
      </c>
    </row>
    <row r="104" spans="1:15" ht="43.15" customHeight="1">
      <c r="A104" s="24" t="s">
        <v>833</v>
      </c>
      <c r="B104" s="72" t="s">
        <v>834</v>
      </c>
      <c r="C104" s="73" t="s">
        <v>23</v>
      </c>
      <c r="D104" s="73"/>
      <c r="E104" s="7"/>
      <c r="F104" s="7"/>
      <c r="G104" s="73" t="s">
        <v>835</v>
      </c>
      <c r="H104" s="68" t="s">
        <v>130</v>
      </c>
      <c r="I104" s="68">
        <v>20</v>
      </c>
      <c r="J104" s="68">
        <v>10</v>
      </c>
      <c r="K104" s="68"/>
      <c r="L104" s="7"/>
      <c r="M104" s="7"/>
      <c r="N104" s="8"/>
      <c r="O104" s="8" t="s">
        <v>399</v>
      </c>
    </row>
    <row r="105" spans="1:15" ht="43.15" customHeight="1">
      <c r="A105" s="24" t="s">
        <v>836</v>
      </c>
      <c r="B105" s="72" t="s">
        <v>837</v>
      </c>
      <c r="C105" s="73" t="s">
        <v>23</v>
      </c>
      <c r="D105" s="73"/>
      <c r="E105" s="7"/>
      <c r="F105" s="7"/>
      <c r="G105" s="73" t="s">
        <v>838</v>
      </c>
      <c r="H105" s="68" t="s">
        <v>130</v>
      </c>
      <c r="I105" s="68">
        <v>20</v>
      </c>
      <c r="J105" s="68">
        <v>10</v>
      </c>
      <c r="K105" s="68"/>
      <c r="L105" s="7"/>
      <c r="M105" s="7"/>
      <c r="N105" s="8"/>
      <c r="O105" s="8" t="s">
        <v>399</v>
      </c>
    </row>
    <row r="106" spans="1:15" ht="43.15" customHeight="1">
      <c r="A106" s="24" t="s">
        <v>479</v>
      </c>
      <c r="B106" s="72" t="s">
        <v>839</v>
      </c>
      <c r="C106" s="73" t="s">
        <v>13</v>
      </c>
      <c r="D106" s="73">
        <v>6</v>
      </c>
      <c r="E106" s="7"/>
      <c r="F106" s="7"/>
      <c r="G106" s="73" t="s">
        <v>840</v>
      </c>
      <c r="H106" s="68"/>
      <c r="I106" s="68"/>
      <c r="J106" s="68"/>
      <c r="K106" s="68"/>
      <c r="L106" s="7"/>
      <c r="M106" s="7"/>
      <c r="N106" s="8"/>
      <c r="O106" s="8" t="s">
        <v>399</v>
      </c>
    </row>
    <row r="107" spans="1:15" ht="43.15" customHeight="1">
      <c r="A107" s="24" t="s">
        <v>841</v>
      </c>
      <c r="B107" s="72" t="s">
        <v>842</v>
      </c>
      <c r="C107" s="73" t="s">
        <v>23</v>
      </c>
      <c r="D107" s="73"/>
      <c r="E107" s="7"/>
      <c r="F107" s="7"/>
      <c r="G107" s="73" t="s">
        <v>843</v>
      </c>
      <c r="H107" s="68" t="s">
        <v>151</v>
      </c>
      <c r="I107" s="68">
        <v>12</v>
      </c>
      <c r="J107" s="68">
        <v>9</v>
      </c>
      <c r="K107" s="68">
        <v>9</v>
      </c>
      <c r="L107" s="7"/>
      <c r="M107" s="7"/>
      <c r="N107" s="8"/>
      <c r="O107" s="8" t="s">
        <v>399</v>
      </c>
    </row>
    <row r="108" spans="1:15" ht="43.15" customHeight="1">
      <c r="A108" s="24" t="s">
        <v>844</v>
      </c>
      <c r="B108" s="72" t="s">
        <v>845</v>
      </c>
      <c r="C108" s="73" t="s">
        <v>23</v>
      </c>
      <c r="D108" s="73"/>
      <c r="E108" s="7"/>
      <c r="F108" s="7"/>
      <c r="G108" s="73" t="s">
        <v>846</v>
      </c>
      <c r="H108" s="68" t="s">
        <v>150</v>
      </c>
      <c r="I108" s="68">
        <v>12</v>
      </c>
      <c r="J108" s="68">
        <v>18</v>
      </c>
      <c r="K108" s="68"/>
      <c r="L108" s="7"/>
      <c r="M108" s="7"/>
      <c r="N108" s="8"/>
      <c r="O108" s="8" t="s">
        <v>399</v>
      </c>
    </row>
    <row r="109" spans="1:15" ht="43.15" customHeight="1">
      <c r="A109" s="24" t="s">
        <v>482</v>
      </c>
      <c r="B109" s="72" t="s">
        <v>847</v>
      </c>
      <c r="C109" s="73" t="s">
        <v>13</v>
      </c>
      <c r="D109" s="73">
        <v>6</v>
      </c>
      <c r="E109" s="7"/>
      <c r="F109" s="7"/>
      <c r="G109" s="73" t="s">
        <v>848</v>
      </c>
      <c r="H109" s="68" t="s">
        <v>152</v>
      </c>
      <c r="I109" s="68">
        <v>24</v>
      </c>
      <c r="J109" s="68">
        <v>0</v>
      </c>
      <c r="K109" s="68">
        <v>24</v>
      </c>
      <c r="L109" s="7"/>
      <c r="M109" s="7"/>
      <c r="N109" s="8"/>
      <c r="O109" s="8" t="s">
        <v>399</v>
      </c>
    </row>
    <row r="110" spans="1:15" ht="43.15" customHeight="1">
      <c r="A110" s="24" t="s">
        <v>485</v>
      </c>
      <c r="B110" s="72" t="s">
        <v>849</v>
      </c>
      <c r="C110" s="73" t="s">
        <v>13</v>
      </c>
      <c r="D110" s="73">
        <v>6</v>
      </c>
      <c r="E110" s="13"/>
      <c r="F110" s="13"/>
      <c r="G110" s="73" t="s">
        <v>850</v>
      </c>
      <c r="H110" s="68" t="s">
        <v>152</v>
      </c>
      <c r="I110" s="68">
        <v>24</v>
      </c>
      <c r="J110" s="68">
        <v>24</v>
      </c>
      <c r="K110" s="68">
        <v>0</v>
      </c>
      <c r="L110" s="7"/>
      <c r="M110" s="7"/>
      <c r="N110" s="8"/>
      <c r="O110" s="8" t="s">
        <v>399</v>
      </c>
    </row>
    <row r="111" spans="1:15" ht="43.15" customHeight="1">
      <c r="A111" s="24" t="s">
        <v>488</v>
      </c>
      <c r="B111" s="72" t="s">
        <v>851</v>
      </c>
      <c r="C111" s="73" t="s">
        <v>13</v>
      </c>
      <c r="D111" s="73">
        <v>6</v>
      </c>
      <c r="E111" s="7"/>
      <c r="F111" s="7"/>
      <c r="G111" s="73" t="s">
        <v>852</v>
      </c>
      <c r="H111" s="68" t="s">
        <v>152</v>
      </c>
      <c r="I111" s="68">
        <v>18</v>
      </c>
      <c r="J111" s="68">
        <v>24</v>
      </c>
      <c r="K111" s="68">
        <v>18</v>
      </c>
      <c r="L111" s="7"/>
      <c r="M111" s="7"/>
      <c r="N111" s="8"/>
      <c r="O111" s="8" t="s">
        <v>399</v>
      </c>
    </row>
    <row r="112" spans="1:15" ht="43.15" customHeight="1">
      <c r="A112" s="24" t="s">
        <v>491</v>
      </c>
      <c r="B112" s="72" t="s">
        <v>853</v>
      </c>
      <c r="C112" s="73" t="s">
        <v>13</v>
      </c>
      <c r="D112" s="73">
        <v>6</v>
      </c>
      <c r="E112" s="7"/>
      <c r="F112" s="7"/>
      <c r="G112" s="73" t="s">
        <v>854</v>
      </c>
      <c r="H112" s="68" t="s">
        <v>152</v>
      </c>
      <c r="I112" s="68">
        <v>18</v>
      </c>
      <c r="J112" s="68">
        <v>0</v>
      </c>
      <c r="K112" s="68">
        <v>24</v>
      </c>
      <c r="L112" s="7"/>
      <c r="M112" s="7"/>
      <c r="N112" s="8"/>
      <c r="O112" s="8" t="s">
        <v>399</v>
      </c>
    </row>
    <row r="113" spans="1:15" ht="43.15" customHeight="1">
      <c r="A113" s="24" t="s">
        <v>500</v>
      </c>
      <c r="B113" s="72" t="s">
        <v>855</v>
      </c>
      <c r="C113" s="73" t="s">
        <v>13</v>
      </c>
      <c r="D113" s="73">
        <v>6</v>
      </c>
      <c r="E113" s="7"/>
      <c r="F113" s="7"/>
      <c r="G113" s="73" t="s">
        <v>856</v>
      </c>
      <c r="H113" s="68" t="s">
        <v>152</v>
      </c>
      <c r="I113" s="68">
        <v>18</v>
      </c>
      <c r="J113" s="68">
        <v>8</v>
      </c>
      <c r="K113" s="68">
        <v>20</v>
      </c>
      <c r="L113" s="7"/>
      <c r="M113" s="7"/>
      <c r="N113" s="8"/>
      <c r="O113" s="8" t="s">
        <v>399</v>
      </c>
    </row>
    <row r="114" spans="1:15" ht="43.15" customHeight="1">
      <c r="A114" s="24" t="s">
        <v>509</v>
      </c>
      <c r="B114" s="72" t="s">
        <v>857</v>
      </c>
      <c r="C114" s="73" t="s">
        <v>13</v>
      </c>
      <c r="D114" s="73">
        <v>6</v>
      </c>
      <c r="E114" s="7"/>
      <c r="F114" s="7"/>
      <c r="G114" s="73" t="s">
        <v>858</v>
      </c>
      <c r="H114" s="68" t="s">
        <v>166</v>
      </c>
      <c r="I114" s="68">
        <v>16</v>
      </c>
      <c r="J114" s="68">
        <v>16</v>
      </c>
      <c r="K114" s="68">
        <v>18</v>
      </c>
      <c r="L114" s="7"/>
      <c r="M114" s="7"/>
      <c r="N114" s="8"/>
      <c r="O114" s="8" t="s">
        <v>399</v>
      </c>
    </row>
    <row r="115" spans="1:15" ht="43.15" customHeight="1">
      <c r="A115" s="24" t="s">
        <v>521</v>
      </c>
      <c r="B115" s="72" t="s">
        <v>859</v>
      </c>
      <c r="C115" s="73" t="s">
        <v>13</v>
      </c>
      <c r="D115" s="73">
        <v>6</v>
      </c>
      <c r="E115" s="7"/>
      <c r="F115" s="7"/>
      <c r="G115" s="73" t="s">
        <v>860</v>
      </c>
      <c r="H115" s="68" t="s">
        <v>166</v>
      </c>
      <c r="I115" s="68">
        <v>20</v>
      </c>
      <c r="J115" s="68">
        <v>20</v>
      </c>
      <c r="K115" s="68">
        <v>24</v>
      </c>
      <c r="L115" s="7"/>
      <c r="M115" s="7"/>
      <c r="N115" s="8"/>
      <c r="O115" s="8" t="s">
        <v>399</v>
      </c>
    </row>
    <row r="116" spans="1:15" ht="43.15" customHeight="1">
      <c r="A116" s="24" t="s">
        <v>545</v>
      </c>
      <c r="B116" s="72" t="s">
        <v>861</v>
      </c>
      <c r="C116" s="73" t="s">
        <v>13</v>
      </c>
      <c r="D116" s="73">
        <v>6</v>
      </c>
      <c r="E116" s="7"/>
      <c r="F116" s="7"/>
      <c r="G116" s="73" t="s">
        <v>862</v>
      </c>
      <c r="H116" s="68" t="s">
        <v>164</v>
      </c>
      <c r="I116" s="68">
        <v>12</v>
      </c>
      <c r="J116" s="68">
        <v>18</v>
      </c>
      <c r="K116" s="68">
        <v>21</v>
      </c>
      <c r="L116" s="7"/>
      <c r="M116" s="7"/>
      <c r="N116" s="8"/>
      <c r="O116" s="8" t="s">
        <v>399</v>
      </c>
    </row>
    <row r="117" spans="1:15" ht="43.15" customHeight="1">
      <c r="A117" s="24" t="s">
        <v>548</v>
      </c>
      <c r="B117" s="72" t="s">
        <v>863</v>
      </c>
      <c r="C117" s="73" t="s">
        <v>13</v>
      </c>
      <c r="D117" s="73">
        <v>6</v>
      </c>
      <c r="E117" s="7"/>
      <c r="F117" s="7"/>
      <c r="G117" s="73" t="s">
        <v>864</v>
      </c>
      <c r="H117" s="68"/>
      <c r="I117" s="68">
        <v>9</v>
      </c>
      <c r="J117" s="68">
        <v>6</v>
      </c>
      <c r="K117" s="68">
        <v>35</v>
      </c>
      <c r="L117" s="7"/>
      <c r="M117" s="7"/>
      <c r="N117" s="8"/>
      <c r="O117" s="8" t="s">
        <v>399</v>
      </c>
    </row>
    <row r="118" spans="1:15" ht="43.15" customHeight="1">
      <c r="A118" s="24" t="s">
        <v>563</v>
      </c>
      <c r="B118" s="72" t="s">
        <v>865</v>
      </c>
      <c r="C118" s="73" t="s">
        <v>13</v>
      </c>
      <c r="D118" s="73">
        <v>6</v>
      </c>
      <c r="E118" s="7"/>
      <c r="F118" s="7"/>
      <c r="G118" s="73" t="s">
        <v>866</v>
      </c>
      <c r="H118" s="68" t="s">
        <v>157</v>
      </c>
      <c r="I118" s="68"/>
      <c r="J118" s="68"/>
      <c r="K118" s="68"/>
      <c r="L118" s="7"/>
      <c r="M118" s="7"/>
      <c r="N118" s="8"/>
      <c r="O118" s="8" t="s">
        <v>399</v>
      </c>
    </row>
    <row r="119" spans="1:15" ht="43.15" customHeight="1">
      <c r="A119" s="24" t="s">
        <v>566</v>
      </c>
      <c r="B119" s="72" t="s">
        <v>867</v>
      </c>
      <c r="C119" s="73" t="s">
        <v>23</v>
      </c>
      <c r="D119" s="73"/>
      <c r="E119" s="7"/>
      <c r="F119" s="7"/>
      <c r="G119" s="73" t="s">
        <v>868</v>
      </c>
      <c r="H119" s="68" t="s">
        <v>157</v>
      </c>
      <c r="I119" s="68">
        <v>20</v>
      </c>
      <c r="J119" s="68">
        <v>25</v>
      </c>
      <c r="K119" s="68">
        <v>0</v>
      </c>
      <c r="L119" s="7"/>
      <c r="M119" s="7"/>
      <c r="N119" s="8"/>
      <c r="O119" s="8" t="s">
        <v>399</v>
      </c>
    </row>
    <row r="120" spans="1:15" ht="43.15" customHeight="1">
      <c r="A120" s="24" t="s">
        <v>569</v>
      </c>
      <c r="B120" s="72" t="s">
        <v>869</v>
      </c>
      <c r="C120" s="73" t="s">
        <v>23</v>
      </c>
      <c r="D120" s="73"/>
      <c r="E120" s="7"/>
      <c r="F120" s="7"/>
      <c r="G120" s="73" t="s">
        <v>870</v>
      </c>
      <c r="H120" s="68" t="s">
        <v>156</v>
      </c>
      <c r="I120" s="68">
        <v>8</v>
      </c>
      <c r="J120" s="68">
        <v>8</v>
      </c>
      <c r="K120" s="68">
        <v>6</v>
      </c>
      <c r="L120" s="7"/>
      <c r="M120" s="7"/>
      <c r="N120" s="8"/>
      <c r="O120" s="8" t="s">
        <v>399</v>
      </c>
    </row>
    <row r="121" spans="1:15" ht="43.15" customHeight="1">
      <c r="A121" s="24" t="s">
        <v>570</v>
      </c>
      <c r="B121" s="72" t="s">
        <v>871</v>
      </c>
      <c r="C121" s="73" t="s">
        <v>13</v>
      </c>
      <c r="D121" s="73">
        <v>6</v>
      </c>
      <c r="E121" s="7"/>
      <c r="F121" s="7"/>
      <c r="G121" s="73" t="s">
        <v>872</v>
      </c>
      <c r="H121" s="68" t="s">
        <v>157</v>
      </c>
      <c r="I121" s="68">
        <v>26</v>
      </c>
      <c r="J121" s="68">
        <v>28</v>
      </c>
      <c r="K121" s="68">
        <v>0</v>
      </c>
      <c r="L121" s="7"/>
      <c r="M121" s="7"/>
      <c r="N121" s="8"/>
      <c r="O121" s="8" t="s">
        <v>399</v>
      </c>
    </row>
    <row r="122" spans="1:15" ht="43.15" customHeight="1">
      <c r="A122" s="24" t="s">
        <v>574</v>
      </c>
      <c r="B122" s="72" t="s">
        <v>873</v>
      </c>
      <c r="C122" s="73" t="s">
        <v>13</v>
      </c>
      <c r="D122" s="73">
        <v>6</v>
      </c>
      <c r="E122" s="7"/>
      <c r="F122" s="7"/>
      <c r="G122" s="73" t="s">
        <v>874</v>
      </c>
      <c r="H122" s="68" t="s">
        <v>157</v>
      </c>
      <c r="I122" s="68"/>
      <c r="J122" s="68"/>
      <c r="K122" s="68"/>
      <c r="L122" s="7"/>
      <c r="M122" s="7"/>
      <c r="N122" s="8"/>
      <c r="O122" s="8" t="s">
        <v>399</v>
      </c>
    </row>
    <row r="123" spans="1:15" ht="43.15" customHeight="1">
      <c r="A123" s="24" t="s">
        <v>875</v>
      </c>
      <c r="B123" s="72" t="s">
        <v>876</v>
      </c>
      <c r="C123" s="73" t="s">
        <v>23</v>
      </c>
      <c r="D123" s="73"/>
      <c r="E123" s="7"/>
      <c r="F123" s="7"/>
      <c r="G123" s="73" t="s">
        <v>877</v>
      </c>
      <c r="H123" s="68" t="s">
        <v>157</v>
      </c>
      <c r="I123" s="68">
        <v>2</v>
      </c>
      <c r="J123" s="68">
        <v>0</v>
      </c>
      <c r="K123" s="68">
        <v>26</v>
      </c>
      <c r="L123" s="7"/>
      <c r="M123" s="7"/>
      <c r="N123" s="8"/>
      <c r="O123" s="8" t="s">
        <v>399</v>
      </c>
    </row>
    <row r="124" spans="1:15" ht="43.15" customHeight="1">
      <c r="A124" s="24" t="s">
        <v>878</v>
      </c>
      <c r="B124" s="72" t="s">
        <v>879</v>
      </c>
      <c r="C124" s="73" t="s">
        <v>23</v>
      </c>
      <c r="D124" s="73"/>
      <c r="E124" s="7"/>
      <c r="F124" s="7"/>
      <c r="G124" s="73" t="s">
        <v>880</v>
      </c>
      <c r="H124" s="68" t="s">
        <v>157</v>
      </c>
      <c r="I124" s="68">
        <v>2</v>
      </c>
      <c r="J124" s="68">
        <v>0</v>
      </c>
      <c r="K124" s="68">
        <v>26</v>
      </c>
      <c r="L124" s="7"/>
      <c r="M124" s="7"/>
      <c r="N124" s="8"/>
      <c r="O124" s="8" t="s">
        <v>399</v>
      </c>
    </row>
    <row r="125" spans="1:15" ht="43.15" customHeight="1">
      <c r="A125" s="24" t="s">
        <v>577</v>
      </c>
      <c r="B125" s="72" t="s">
        <v>881</v>
      </c>
      <c r="C125" s="73" t="s">
        <v>13</v>
      </c>
      <c r="D125" s="73">
        <v>6</v>
      </c>
      <c r="E125" s="7"/>
      <c r="F125" s="7"/>
      <c r="G125" s="73" t="s">
        <v>882</v>
      </c>
      <c r="H125" s="68" t="s">
        <v>156</v>
      </c>
      <c r="I125" s="68"/>
      <c r="J125" s="68"/>
      <c r="K125" s="68"/>
      <c r="L125" s="7"/>
      <c r="M125" s="7"/>
      <c r="N125" s="8"/>
      <c r="O125" s="8" t="s">
        <v>399</v>
      </c>
    </row>
    <row r="126" spans="1:15" ht="43.15" customHeight="1">
      <c r="A126" s="24" t="s">
        <v>883</v>
      </c>
      <c r="B126" s="72" t="s">
        <v>884</v>
      </c>
      <c r="C126" s="73" t="s">
        <v>23</v>
      </c>
      <c r="D126" s="73"/>
      <c r="E126" s="7"/>
      <c r="F126" s="7"/>
      <c r="G126" s="73" t="s">
        <v>885</v>
      </c>
      <c r="H126" s="68" t="s">
        <v>156</v>
      </c>
      <c r="I126" s="68">
        <v>20</v>
      </c>
      <c r="J126" s="68">
        <v>20</v>
      </c>
      <c r="K126" s="68">
        <v>6</v>
      </c>
      <c r="L126" s="7"/>
      <c r="M126" s="7"/>
      <c r="N126" s="8"/>
      <c r="O126" s="8" t="s">
        <v>399</v>
      </c>
    </row>
    <row r="127" spans="1:15" ht="43.15" customHeight="1">
      <c r="A127" s="24" t="s">
        <v>886</v>
      </c>
      <c r="B127" s="72" t="s">
        <v>887</v>
      </c>
      <c r="C127" s="73" t="s">
        <v>23</v>
      </c>
      <c r="D127" s="73"/>
      <c r="E127" s="7"/>
      <c r="F127" s="7"/>
      <c r="G127" s="73" t="s">
        <v>888</v>
      </c>
      <c r="H127" s="68" t="s">
        <v>156</v>
      </c>
      <c r="I127" s="68">
        <v>10</v>
      </c>
      <c r="J127" s="68">
        <v>10</v>
      </c>
      <c r="K127" s="68">
        <v>8</v>
      </c>
      <c r="L127" s="7"/>
      <c r="M127" s="7"/>
      <c r="N127" s="8"/>
      <c r="O127" s="8" t="s">
        <v>399</v>
      </c>
    </row>
    <row r="128" spans="1:15" ht="43.15" customHeight="1">
      <c r="A128" s="24" t="s">
        <v>580</v>
      </c>
      <c r="B128" s="72" t="s">
        <v>889</v>
      </c>
      <c r="C128" s="73" t="s">
        <v>13</v>
      </c>
      <c r="D128" s="73">
        <v>6</v>
      </c>
      <c r="E128" s="7"/>
      <c r="F128" s="7"/>
      <c r="G128" s="73"/>
      <c r="H128" s="68"/>
      <c r="I128" s="68"/>
      <c r="J128" s="68"/>
      <c r="K128" s="68"/>
      <c r="L128" s="7"/>
      <c r="M128" s="7"/>
      <c r="N128" s="8"/>
      <c r="O128" s="8" t="s">
        <v>399</v>
      </c>
    </row>
    <row r="129" spans="1:15" ht="43.15" customHeight="1">
      <c r="A129" s="24" t="s">
        <v>583</v>
      </c>
      <c r="B129" s="72" t="s">
        <v>890</v>
      </c>
      <c r="C129" s="73" t="s">
        <v>13</v>
      </c>
      <c r="D129" s="73">
        <v>6</v>
      </c>
      <c r="E129" s="7"/>
      <c r="F129" s="7"/>
      <c r="G129" s="73"/>
      <c r="H129" s="68"/>
      <c r="I129" s="68"/>
      <c r="J129" s="68"/>
      <c r="K129" s="68"/>
      <c r="L129" s="7"/>
      <c r="M129" s="7"/>
      <c r="N129" s="8"/>
      <c r="O129" s="8" t="s">
        <v>399</v>
      </c>
    </row>
    <row r="130" spans="1:15" ht="43.15" customHeight="1">
      <c r="A130" s="24" t="s">
        <v>891</v>
      </c>
      <c r="B130" s="72" t="s">
        <v>892</v>
      </c>
      <c r="C130" s="73" t="s">
        <v>23</v>
      </c>
      <c r="D130" s="73"/>
      <c r="E130" s="7"/>
      <c r="F130" s="7"/>
      <c r="G130" s="73"/>
      <c r="H130" s="68"/>
      <c r="I130" s="68">
        <v>24</v>
      </c>
      <c r="J130" s="68">
        <v>36</v>
      </c>
      <c r="K130" s="68">
        <v>0</v>
      </c>
      <c r="L130" s="7"/>
      <c r="M130" s="7"/>
      <c r="N130" s="8"/>
      <c r="O130" s="8" t="s">
        <v>399</v>
      </c>
    </row>
    <row r="131" spans="1:15" ht="43.15" customHeight="1">
      <c r="A131" s="24" t="s">
        <v>893</v>
      </c>
      <c r="B131" s="72" t="s">
        <v>894</v>
      </c>
      <c r="C131" s="73" t="s">
        <v>23</v>
      </c>
      <c r="D131" s="73"/>
      <c r="E131" s="7"/>
      <c r="F131" s="7"/>
      <c r="G131" s="73"/>
      <c r="H131" s="68"/>
      <c r="I131" s="68"/>
      <c r="J131" s="68"/>
      <c r="K131" s="68"/>
      <c r="L131" s="7"/>
      <c r="M131" s="7"/>
      <c r="N131" s="8"/>
      <c r="O131" s="8" t="s">
        <v>399</v>
      </c>
    </row>
    <row r="132" spans="1:15" ht="43.15" customHeight="1">
      <c r="A132" s="24" t="s">
        <v>586</v>
      </c>
      <c r="B132" s="72" t="s">
        <v>895</v>
      </c>
      <c r="C132" s="7" t="s">
        <v>13</v>
      </c>
      <c r="D132" s="7">
        <v>6</v>
      </c>
      <c r="E132" s="5"/>
      <c r="F132" s="5"/>
      <c r="G132" s="73" t="s">
        <v>896</v>
      </c>
      <c r="H132" s="68" t="s">
        <v>160</v>
      </c>
      <c r="I132" s="68">
        <v>30</v>
      </c>
      <c r="J132" s="68">
        <v>30</v>
      </c>
      <c r="K132" s="68"/>
      <c r="L132" s="7"/>
      <c r="M132" s="7"/>
      <c r="N132" s="8"/>
      <c r="O132" s="8" t="s">
        <v>573</v>
      </c>
    </row>
    <row r="133" spans="1:15" ht="43.15" customHeight="1">
      <c r="A133" s="24" t="s">
        <v>589</v>
      </c>
      <c r="B133" s="72" t="s">
        <v>897</v>
      </c>
      <c r="C133" s="7" t="s">
        <v>13</v>
      </c>
      <c r="D133" s="7">
        <v>6</v>
      </c>
      <c r="E133" s="5"/>
      <c r="F133" s="5"/>
      <c r="G133" s="73" t="s">
        <v>898</v>
      </c>
      <c r="H133" s="68" t="s">
        <v>160</v>
      </c>
      <c r="I133" s="68">
        <v>28</v>
      </c>
      <c r="J133" s="68">
        <v>28</v>
      </c>
      <c r="K133" s="68"/>
      <c r="L133" s="7"/>
      <c r="M133" s="7"/>
      <c r="N133" s="8"/>
      <c r="O133" s="8" t="s">
        <v>573</v>
      </c>
    </row>
    <row r="134" spans="1:15" ht="43.15" customHeight="1">
      <c r="A134" s="24" t="s">
        <v>592</v>
      </c>
      <c r="B134" s="72" t="s">
        <v>899</v>
      </c>
      <c r="C134" s="7" t="s">
        <v>13</v>
      </c>
      <c r="D134" s="7">
        <v>6</v>
      </c>
      <c r="E134" s="5"/>
      <c r="F134" s="5"/>
      <c r="G134" s="73" t="s">
        <v>900</v>
      </c>
      <c r="H134" s="68" t="s">
        <v>153</v>
      </c>
      <c r="I134" s="68">
        <v>24</v>
      </c>
      <c r="J134" s="68">
        <v>36</v>
      </c>
      <c r="K134" s="68">
        <v>15</v>
      </c>
      <c r="L134" s="7"/>
      <c r="M134" s="7"/>
      <c r="N134" s="8"/>
      <c r="O134" s="8" t="s">
        <v>573</v>
      </c>
    </row>
    <row r="135" spans="1:15" ht="43.15" customHeight="1">
      <c r="A135" s="24" t="s">
        <v>595</v>
      </c>
      <c r="B135" s="72" t="s">
        <v>901</v>
      </c>
      <c r="C135" s="7" t="s">
        <v>13</v>
      </c>
      <c r="D135" s="7">
        <v>6</v>
      </c>
      <c r="E135" s="5"/>
      <c r="F135" s="5"/>
      <c r="G135" s="73" t="s">
        <v>902</v>
      </c>
      <c r="H135" s="68" t="s">
        <v>153</v>
      </c>
      <c r="I135" s="69">
        <v>24</v>
      </c>
      <c r="J135" s="69">
        <v>36</v>
      </c>
      <c r="K135" s="69">
        <v>15</v>
      </c>
      <c r="L135" s="7"/>
      <c r="M135" s="7"/>
      <c r="N135" s="8"/>
      <c r="O135" s="8" t="s">
        <v>573</v>
      </c>
    </row>
    <row r="136" spans="1:15" ht="43.15" customHeight="1">
      <c r="A136" s="24" t="s">
        <v>598</v>
      </c>
      <c r="B136" s="72" t="s">
        <v>903</v>
      </c>
      <c r="C136" s="7" t="s">
        <v>13</v>
      </c>
      <c r="D136" s="7">
        <v>6</v>
      </c>
      <c r="E136" s="5"/>
      <c r="F136" s="5"/>
      <c r="G136" s="73" t="s">
        <v>904</v>
      </c>
      <c r="H136" s="68"/>
      <c r="I136" s="68"/>
      <c r="J136" s="68"/>
      <c r="K136" s="68"/>
      <c r="L136" s="7"/>
      <c r="M136" s="7"/>
      <c r="N136" s="8"/>
      <c r="O136" s="8" t="s">
        <v>573</v>
      </c>
    </row>
    <row r="137" spans="1:15" ht="43.15" customHeight="1">
      <c r="A137" s="24" t="s">
        <v>601</v>
      </c>
      <c r="B137" s="72" t="s">
        <v>905</v>
      </c>
      <c r="C137" s="7" t="s">
        <v>13</v>
      </c>
      <c r="D137" s="7">
        <v>6</v>
      </c>
      <c r="E137" s="5"/>
      <c r="F137" s="5"/>
      <c r="G137" s="73" t="s">
        <v>906</v>
      </c>
      <c r="H137" s="68" t="s">
        <v>150</v>
      </c>
      <c r="I137" s="68">
        <v>12</v>
      </c>
      <c r="J137" s="68">
        <v>18</v>
      </c>
      <c r="K137" s="68"/>
      <c r="L137" s="7"/>
      <c r="M137" s="7"/>
      <c r="N137" s="8"/>
      <c r="O137" s="8" t="s">
        <v>573</v>
      </c>
    </row>
    <row r="138" spans="1:15" ht="43.15" customHeight="1">
      <c r="A138" s="24" t="s">
        <v>616</v>
      </c>
      <c r="B138" s="72" t="s">
        <v>907</v>
      </c>
      <c r="C138" s="7" t="s">
        <v>13</v>
      </c>
      <c r="D138" s="7">
        <v>6</v>
      </c>
      <c r="E138" s="5"/>
      <c r="F138" s="5"/>
      <c r="G138" s="73" t="s">
        <v>908</v>
      </c>
      <c r="H138" s="68" t="s">
        <v>151</v>
      </c>
      <c r="I138" s="68">
        <v>12</v>
      </c>
      <c r="J138" s="68">
        <v>18</v>
      </c>
      <c r="K138" s="68"/>
      <c r="L138" s="7"/>
      <c r="M138" s="7"/>
      <c r="N138" s="8"/>
      <c r="O138" s="8" t="s">
        <v>573</v>
      </c>
    </row>
    <row r="139" spans="1:15" ht="43.15" customHeight="1">
      <c r="A139" s="24" t="s">
        <v>625</v>
      </c>
      <c r="B139" s="72" t="s">
        <v>909</v>
      </c>
      <c r="C139" s="7" t="s">
        <v>13</v>
      </c>
      <c r="D139" s="7">
        <v>6</v>
      </c>
      <c r="E139" s="5"/>
      <c r="F139" s="5"/>
      <c r="G139" s="73" t="s">
        <v>910</v>
      </c>
      <c r="H139" s="68" t="s">
        <v>150</v>
      </c>
      <c r="I139" s="68">
        <v>24</v>
      </c>
      <c r="J139" s="68">
        <v>36</v>
      </c>
      <c r="K139" s="68"/>
      <c r="L139" s="7"/>
      <c r="M139" s="7"/>
      <c r="N139" s="8"/>
      <c r="O139" s="8" t="s">
        <v>573</v>
      </c>
    </row>
    <row r="140" spans="1:15" ht="43.15" customHeight="1">
      <c r="A140" s="24" t="s">
        <v>911</v>
      </c>
      <c r="B140" s="72" t="s">
        <v>912</v>
      </c>
      <c r="C140" s="7" t="s">
        <v>13</v>
      </c>
      <c r="D140" s="7">
        <v>6</v>
      </c>
      <c r="E140" s="5"/>
      <c r="F140" s="5"/>
      <c r="G140" s="73" t="s">
        <v>913</v>
      </c>
      <c r="H140" s="68" t="s">
        <v>150</v>
      </c>
      <c r="I140" s="68">
        <v>24</v>
      </c>
      <c r="J140" s="68">
        <v>36</v>
      </c>
      <c r="K140" s="68"/>
      <c r="L140" s="7"/>
      <c r="M140" s="7"/>
      <c r="N140" s="8"/>
      <c r="O140" s="8" t="s">
        <v>573</v>
      </c>
    </row>
    <row r="141" spans="1:15" ht="43.15" customHeight="1">
      <c r="A141" s="24" t="s">
        <v>914</v>
      </c>
      <c r="B141" s="72" t="s">
        <v>915</v>
      </c>
      <c r="C141" s="7" t="s">
        <v>13</v>
      </c>
      <c r="D141" s="7">
        <v>6</v>
      </c>
      <c r="E141" s="5"/>
      <c r="F141" s="5"/>
      <c r="G141" s="73" t="s">
        <v>916</v>
      </c>
      <c r="H141" s="68"/>
      <c r="I141" s="68"/>
      <c r="J141" s="68"/>
      <c r="K141" s="68"/>
      <c r="L141" s="7"/>
      <c r="M141" s="7"/>
      <c r="N141" s="8"/>
      <c r="O141" s="8" t="s">
        <v>573</v>
      </c>
    </row>
    <row r="142" spans="1:15" ht="43.15" customHeight="1">
      <c r="A142" s="24" t="s">
        <v>917</v>
      </c>
      <c r="B142" s="72" t="s">
        <v>918</v>
      </c>
      <c r="C142" s="7" t="s">
        <v>23</v>
      </c>
      <c r="D142" s="7"/>
      <c r="E142" s="5"/>
      <c r="F142" s="5"/>
      <c r="G142" s="73" t="s">
        <v>919</v>
      </c>
      <c r="H142" s="68" t="s">
        <v>151</v>
      </c>
      <c r="I142" s="68">
        <v>12</v>
      </c>
      <c r="J142" s="68">
        <v>18</v>
      </c>
      <c r="K142" s="68"/>
      <c r="L142" s="7"/>
      <c r="M142" s="7"/>
      <c r="N142" s="8"/>
      <c r="O142" s="8" t="s">
        <v>573</v>
      </c>
    </row>
    <row r="143" spans="1:15" ht="43.15" customHeight="1">
      <c r="A143" s="24" t="s">
        <v>920</v>
      </c>
      <c r="B143" s="72" t="s">
        <v>907</v>
      </c>
      <c r="C143" s="7" t="s">
        <v>23</v>
      </c>
      <c r="D143" s="7"/>
      <c r="E143" s="5"/>
      <c r="F143" s="5"/>
      <c r="G143" s="73" t="s">
        <v>908</v>
      </c>
      <c r="H143" s="68" t="s">
        <v>151</v>
      </c>
      <c r="I143" s="68">
        <v>12</v>
      </c>
      <c r="J143" s="68">
        <v>18</v>
      </c>
      <c r="K143" s="68"/>
      <c r="L143" s="7"/>
      <c r="M143" s="7"/>
      <c r="N143" s="8"/>
      <c r="O143" s="8" t="s">
        <v>573</v>
      </c>
    </row>
    <row r="144" spans="1:15" ht="43.15" customHeight="1">
      <c r="A144" s="24" t="s">
        <v>921</v>
      </c>
      <c r="B144" s="72" t="s">
        <v>922</v>
      </c>
      <c r="C144" s="7" t="s">
        <v>13</v>
      </c>
      <c r="D144" s="7">
        <v>6</v>
      </c>
      <c r="E144" s="5"/>
      <c r="F144" s="5"/>
      <c r="G144" s="73" t="s">
        <v>923</v>
      </c>
      <c r="H144" s="68" t="s">
        <v>150</v>
      </c>
      <c r="I144" s="68">
        <v>24</v>
      </c>
      <c r="J144" s="68">
        <v>36</v>
      </c>
      <c r="K144" s="68"/>
      <c r="L144" s="7"/>
      <c r="M144" s="7"/>
      <c r="N144" s="8"/>
      <c r="O144" s="8" t="s">
        <v>573</v>
      </c>
    </row>
    <row r="145" spans="1:15" ht="43.15" customHeight="1">
      <c r="A145" s="24" t="s">
        <v>924</v>
      </c>
      <c r="B145" s="72" t="s">
        <v>925</v>
      </c>
      <c r="C145" s="7" t="s">
        <v>13</v>
      </c>
      <c r="D145" s="7">
        <v>6</v>
      </c>
      <c r="E145" s="5"/>
      <c r="F145" s="5"/>
      <c r="G145" s="73" t="s">
        <v>926</v>
      </c>
      <c r="H145" s="68" t="s">
        <v>152</v>
      </c>
      <c r="I145" s="68">
        <v>20</v>
      </c>
      <c r="J145" s="68">
        <v>20</v>
      </c>
      <c r="K145" s="68">
        <v>10</v>
      </c>
      <c r="L145" s="7"/>
      <c r="M145" s="7"/>
      <c r="N145" s="8"/>
      <c r="O145" s="8" t="s">
        <v>573</v>
      </c>
    </row>
    <row r="146" spans="1:15" ht="43.15" customHeight="1">
      <c r="A146" s="24" t="s">
        <v>927</v>
      </c>
      <c r="B146" s="72" t="s">
        <v>928</v>
      </c>
      <c r="C146" s="7" t="s">
        <v>13</v>
      </c>
      <c r="D146" s="7">
        <v>6</v>
      </c>
      <c r="E146" s="5"/>
      <c r="F146" s="5"/>
      <c r="G146" s="73" t="s">
        <v>929</v>
      </c>
      <c r="H146" s="68" t="s">
        <v>152</v>
      </c>
      <c r="I146" s="68">
        <v>20</v>
      </c>
      <c r="J146" s="68"/>
      <c r="K146" s="68">
        <v>30</v>
      </c>
      <c r="L146" s="7"/>
      <c r="M146" s="7"/>
      <c r="N146" s="8"/>
      <c r="O146" s="8" t="s">
        <v>573</v>
      </c>
    </row>
    <row r="147" spans="1:15" ht="43.15" customHeight="1">
      <c r="A147" s="24" t="s">
        <v>930</v>
      </c>
      <c r="B147" s="72" t="s">
        <v>931</v>
      </c>
      <c r="C147" s="7" t="s">
        <v>13</v>
      </c>
      <c r="D147" s="7">
        <v>6</v>
      </c>
      <c r="E147" s="5"/>
      <c r="F147" s="5"/>
      <c r="G147" s="73" t="s">
        <v>932</v>
      </c>
      <c r="H147" s="68" t="s">
        <v>166</v>
      </c>
      <c r="I147" s="68">
        <v>16</v>
      </c>
      <c r="J147" s="68">
        <v>20</v>
      </c>
      <c r="K147" s="68">
        <v>24</v>
      </c>
      <c r="L147" s="7"/>
      <c r="M147" s="7"/>
      <c r="N147" s="8"/>
      <c r="O147" s="8" t="s">
        <v>573</v>
      </c>
    </row>
    <row r="148" spans="1:15" ht="43.15" customHeight="1">
      <c r="A148" s="24" t="s">
        <v>933</v>
      </c>
      <c r="B148" s="72" t="s">
        <v>934</v>
      </c>
      <c r="C148" s="7" t="s">
        <v>13</v>
      </c>
      <c r="D148" s="7">
        <v>6</v>
      </c>
      <c r="E148" s="5"/>
      <c r="F148" s="5"/>
      <c r="G148" s="73" t="s">
        <v>935</v>
      </c>
      <c r="H148" s="68" t="s">
        <v>166</v>
      </c>
      <c r="I148" s="68">
        <v>16</v>
      </c>
      <c r="J148" s="68"/>
      <c r="K148" s="68">
        <v>38</v>
      </c>
      <c r="L148" s="7"/>
      <c r="M148" s="7"/>
      <c r="N148" s="8"/>
      <c r="O148" s="8" t="s">
        <v>573</v>
      </c>
    </row>
    <row r="149" spans="1:15" ht="43.15" customHeight="1">
      <c r="A149" s="24" t="s">
        <v>936</v>
      </c>
      <c r="B149" s="72" t="s">
        <v>937</v>
      </c>
      <c r="C149" s="7" t="s">
        <v>13</v>
      </c>
      <c r="D149" s="7">
        <v>6</v>
      </c>
      <c r="E149" s="5"/>
      <c r="F149" s="5"/>
      <c r="G149" s="73" t="s">
        <v>938</v>
      </c>
      <c r="H149" s="68" t="s">
        <v>157</v>
      </c>
      <c r="I149" s="68"/>
      <c r="J149" s="68"/>
      <c r="K149" s="68"/>
      <c r="L149" s="7"/>
      <c r="M149" s="7"/>
      <c r="N149" s="8"/>
      <c r="O149" s="8" t="s">
        <v>573</v>
      </c>
    </row>
    <row r="150" spans="1:15" ht="43.15" customHeight="1">
      <c r="A150" s="24" t="s">
        <v>939</v>
      </c>
      <c r="B150" s="72" t="s">
        <v>940</v>
      </c>
      <c r="C150" s="7" t="s">
        <v>23</v>
      </c>
      <c r="D150" s="7"/>
      <c r="E150" s="5"/>
      <c r="F150" s="5"/>
      <c r="G150" s="73" t="s">
        <v>941</v>
      </c>
      <c r="H150" s="68" t="s">
        <v>157</v>
      </c>
      <c r="I150" s="68">
        <v>14</v>
      </c>
      <c r="J150" s="68">
        <v>16</v>
      </c>
      <c r="K150" s="68"/>
      <c r="L150" s="7"/>
      <c r="M150" s="7"/>
      <c r="N150" s="8"/>
      <c r="O150" s="8" t="s">
        <v>573</v>
      </c>
    </row>
    <row r="151" spans="1:15" ht="43.15" customHeight="1">
      <c r="A151" s="24" t="s">
        <v>942</v>
      </c>
      <c r="B151" s="72" t="s">
        <v>943</v>
      </c>
      <c r="C151" s="7" t="s">
        <v>23</v>
      </c>
      <c r="D151" s="11"/>
      <c r="E151" s="8"/>
      <c r="F151" s="8"/>
      <c r="G151" s="73" t="s">
        <v>944</v>
      </c>
      <c r="H151" s="68" t="s">
        <v>156</v>
      </c>
      <c r="I151" s="68">
        <v>12</v>
      </c>
      <c r="J151" s="68">
        <v>16</v>
      </c>
      <c r="K151" s="68">
        <v>3.5</v>
      </c>
      <c r="L151" s="7"/>
      <c r="M151" s="7"/>
      <c r="N151" s="8"/>
      <c r="O151" s="8" t="s">
        <v>573</v>
      </c>
    </row>
    <row r="152" spans="1:15" ht="43.15" customHeight="1">
      <c r="A152" s="24" t="s">
        <v>945</v>
      </c>
      <c r="B152" s="72" t="s">
        <v>946</v>
      </c>
      <c r="C152" s="7" t="s">
        <v>13</v>
      </c>
      <c r="D152" s="7">
        <v>6</v>
      </c>
      <c r="E152" s="8"/>
      <c r="F152" s="8"/>
      <c r="G152" s="73" t="s">
        <v>947</v>
      </c>
      <c r="H152" s="68" t="s">
        <v>156</v>
      </c>
      <c r="I152" s="68"/>
      <c r="J152" s="68"/>
      <c r="K152" s="68"/>
      <c r="L152" s="7"/>
      <c r="M152" s="7"/>
      <c r="N152" s="8"/>
      <c r="O152" s="8" t="s">
        <v>573</v>
      </c>
    </row>
    <row r="153" spans="1:15" ht="43.15" customHeight="1">
      <c r="A153" s="24" t="s">
        <v>948</v>
      </c>
      <c r="B153" s="72" t="s">
        <v>949</v>
      </c>
      <c r="C153" s="7" t="s">
        <v>23</v>
      </c>
      <c r="D153" s="11"/>
      <c r="E153" s="8"/>
      <c r="F153" s="8"/>
      <c r="G153" s="73" t="s">
        <v>950</v>
      </c>
      <c r="H153" s="68" t="s">
        <v>156</v>
      </c>
      <c r="I153" s="68">
        <v>6</v>
      </c>
      <c r="J153" s="68">
        <v>8</v>
      </c>
      <c r="K153" s="68"/>
      <c r="L153" s="7"/>
      <c r="M153" s="7"/>
      <c r="N153" s="8"/>
      <c r="O153" s="8" t="s">
        <v>573</v>
      </c>
    </row>
    <row r="154" spans="1:15" ht="43.15" customHeight="1">
      <c r="A154" s="24" t="s">
        <v>951</v>
      </c>
      <c r="B154" s="72" t="s">
        <v>952</v>
      </c>
      <c r="C154" s="7" t="s">
        <v>23</v>
      </c>
      <c r="D154" s="11"/>
      <c r="E154" s="8"/>
      <c r="F154" s="8"/>
      <c r="G154" s="73" t="s">
        <v>953</v>
      </c>
      <c r="H154" s="68" t="s">
        <v>156</v>
      </c>
      <c r="I154" s="68">
        <v>16</v>
      </c>
      <c r="J154" s="68">
        <v>18</v>
      </c>
      <c r="K154" s="68"/>
      <c r="L154" s="7"/>
      <c r="M154" s="7"/>
      <c r="N154" s="8"/>
      <c r="O154" s="8" t="s">
        <v>573</v>
      </c>
    </row>
    <row r="155" spans="1:15" ht="43.15" customHeight="1">
      <c r="A155" s="24" t="s">
        <v>954</v>
      </c>
      <c r="B155" s="72" t="s">
        <v>955</v>
      </c>
      <c r="C155" s="7" t="s">
        <v>23</v>
      </c>
      <c r="D155" s="11"/>
      <c r="E155" s="8"/>
      <c r="F155" s="8"/>
      <c r="G155" s="73" t="s">
        <v>956</v>
      </c>
      <c r="H155" s="68" t="s">
        <v>156</v>
      </c>
      <c r="I155" s="68"/>
      <c r="J155" s="68"/>
      <c r="K155" s="68">
        <v>21</v>
      </c>
      <c r="L155" s="7"/>
      <c r="M155" s="7"/>
      <c r="N155" s="8"/>
      <c r="O155" s="8" t="s">
        <v>573</v>
      </c>
    </row>
    <row r="156" spans="1:15" ht="43.15" customHeight="1">
      <c r="A156" s="24" t="s">
        <v>957</v>
      </c>
      <c r="B156" s="72" t="s">
        <v>958</v>
      </c>
      <c r="C156" s="7" t="s">
        <v>13</v>
      </c>
      <c r="D156" s="7">
        <v>6</v>
      </c>
      <c r="E156" s="8"/>
      <c r="F156" s="8"/>
      <c r="G156" s="73" t="s">
        <v>959</v>
      </c>
      <c r="H156" s="68" t="s">
        <v>159</v>
      </c>
      <c r="I156" s="68">
        <v>24</v>
      </c>
      <c r="J156" s="68">
        <v>24</v>
      </c>
      <c r="K156" s="68"/>
      <c r="L156" s="7"/>
      <c r="M156" s="7"/>
      <c r="N156" s="8"/>
      <c r="O156" s="8" t="s">
        <v>573</v>
      </c>
    </row>
    <row r="157" spans="1:15" ht="43.15" customHeight="1">
      <c r="A157" s="24" t="s">
        <v>960</v>
      </c>
      <c r="B157" s="72" t="s">
        <v>961</v>
      </c>
      <c r="C157" s="7" t="s">
        <v>13</v>
      </c>
      <c r="D157" s="7">
        <v>6</v>
      </c>
      <c r="E157" s="8"/>
      <c r="F157" s="8"/>
      <c r="G157" s="73" t="s">
        <v>962</v>
      </c>
      <c r="H157" s="68" t="s">
        <v>152</v>
      </c>
      <c r="I157" s="68">
        <v>18</v>
      </c>
      <c r="J157" s="68"/>
      <c r="K157" s="68">
        <v>30</v>
      </c>
      <c r="L157" s="7"/>
      <c r="M157" s="7"/>
      <c r="N157" s="8"/>
      <c r="O157" s="8" t="s">
        <v>573</v>
      </c>
    </row>
    <row r="158" spans="1:15" ht="43.15" customHeight="1">
      <c r="A158" s="24" t="s">
        <v>963</v>
      </c>
      <c r="B158" s="72" t="s">
        <v>964</v>
      </c>
      <c r="C158" s="7" t="s">
        <v>13</v>
      </c>
      <c r="D158" s="7">
        <v>6</v>
      </c>
      <c r="E158" s="8"/>
      <c r="F158" s="8"/>
      <c r="G158" s="73" t="s">
        <v>965</v>
      </c>
      <c r="H158" s="68"/>
      <c r="I158" s="68"/>
      <c r="J158" s="68"/>
      <c r="K158" s="68"/>
      <c r="L158" s="7"/>
      <c r="M158" s="7"/>
      <c r="N158" s="8"/>
      <c r="O158" s="8" t="s">
        <v>573</v>
      </c>
    </row>
    <row r="159" spans="1:15" ht="43.15" customHeight="1">
      <c r="A159" s="24" t="s">
        <v>966</v>
      </c>
      <c r="B159" s="72" t="s">
        <v>967</v>
      </c>
      <c r="C159" s="7" t="s">
        <v>23</v>
      </c>
      <c r="D159" s="12"/>
      <c r="E159" s="9"/>
      <c r="F159" s="9"/>
      <c r="G159" s="73" t="s">
        <v>968</v>
      </c>
      <c r="H159" s="68" t="s">
        <v>128</v>
      </c>
      <c r="I159" s="68">
        <v>20</v>
      </c>
      <c r="J159" s="68">
        <v>20</v>
      </c>
      <c r="K159" s="68"/>
      <c r="L159" s="7"/>
      <c r="M159" s="7"/>
      <c r="N159" s="8"/>
      <c r="O159" s="8" t="s">
        <v>573</v>
      </c>
    </row>
    <row r="160" spans="1:15" ht="43.15" customHeight="1">
      <c r="A160" s="24" t="s">
        <v>969</v>
      </c>
      <c r="B160" s="72" t="s">
        <v>970</v>
      </c>
      <c r="C160" s="7" t="s">
        <v>23</v>
      </c>
      <c r="D160" s="11"/>
      <c r="E160" s="8"/>
      <c r="F160" s="8"/>
      <c r="G160" s="73" t="s">
        <v>971</v>
      </c>
      <c r="H160" s="68"/>
      <c r="I160" s="68"/>
      <c r="J160" s="68"/>
      <c r="K160" s="68"/>
      <c r="L160" s="7"/>
      <c r="M160" s="7"/>
      <c r="N160" s="8"/>
      <c r="O160" s="8" t="s">
        <v>573</v>
      </c>
    </row>
    <row r="161" spans="1:15" ht="43.15" customHeight="1">
      <c r="A161" s="24"/>
      <c r="B161" s="72" t="s">
        <v>284</v>
      </c>
      <c r="C161" s="7" t="s">
        <v>38</v>
      </c>
      <c r="D161" s="11"/>
      <c r="E161" s="8"/>
      <c r="F161" s="8"/>
      <c r="G161" s="7"/>
      <c r="H161" s="7"/>
      <c r="I161" s="7"/>
      <c r="J161" s="7"/>
      <c r="K161" s="7"/>
      <c r="L161" s="7"/>
      <c r="M161" s="7"/>
      <c r="N161" s="8"/>
      <c r="O161" s="8" t="s">
        <v>573</v>
      </c>
    </row>
    <row r="162" spans="1:15" ht="43.15" customHeight="1">
      <c r="A162" s="24" t="s">
        <v>972</v>
      </c>
      <c r="B162" s="72" t="s">
        <v>973</v>
      </c>
      <c r="C162" s="7" t="s">
        <v>23</v>
      </c>
      <c r="D162" s="11"/>
      <c r="E162" s="8"/>
      <c r="F162" s="8"/>
      <c r="G162" s="73" t="s">
        <v>974</v>
      </c>
      <c r="H162" s="68" t="s">
        <v>130</v>
      </c>
      <c r="I162" s="68">
        <v>20</v>
      </c>
      <c r="J162" s="68">
        <v>10</v>
      </c>
      <c r="K162" s="68">
        <v>0</v>
      </c>
      <c r="L162" s="7"/>
      <c r="M162" s="7"/>
      <c r="N162" s="8"/>
      <c r="O162" s="8" t="s">
        <v>573</v>
      </c>
    </row>
    <row r="163" spans="1:15" ht="43.15" customHeight="1">
      <c r="A163" s="24" t="s">
        <v>975</v>
      </c>
      <c r="B163" s="72" t="s">
        <v>976</v>
      </c>
      <c r="C163" s="7" t="s">
        <v>23</v>
      </c>
      <c r="D163" s="11"/>
      <c r="E163" s="8"/>
      <c r="F163" s="8"/>
      <c r="G163" s="73" t="s">
        <v>977</v>
      </c>
      <c r="H163" s="68" t="s">
        <v>128</v>
      </c>
      <c r="I163" s="68">
        <v>20</v>
      </c>
      <c r="J163" s="68">
        <v>10</v>
      </c>
      <c r="K163" s="68">
        <v>0</v>
      </c>
      <c r="L163" s="7"/>
      <c r="M163" s="7"/>
      <c r="N163" s="8"/>
      <c r="O163" s="8" t="s">
        <v>573</v>
      </c>
    </row>
    <row r="164" spans="1:15" ht="43.15" customHeight="1">
      <c r="A164" s="24" t="s">
        <v>978</v>
      </c>
      <c r="B164" s="6" t="s">
        <v>626</v>
      </c>
      <c r="C164" s="7" t="s">
        <v>13</v>
      </c>
      <c r="D164" s="7">
        <v>6</v>
      </c>
      <c r="E164" s="8"/>
      <c r="F164" s="8"/>
      <c r="G164" s="8"/>
      <c r="H164" s="8"/>
      <c r="I164" s="7"/>
      <c r="J164" s="7"/>
      <c r="K164" s="7"/>
      <c r="L164" s="7"/>
      <c r="M164" s="7"/>
      <c r="N164" s="8"/>
      <c r="O164" s="8" t="s">
        <v>627</v>
      </c>
    </row>
    <row r="165" spans="1:15" ht="43.15" customHeight="1">
      <c r="A165" s="24"/>
      <c r="B165" s="26"/>
      <c r="C165" s="7"/>
      <c r="D165" s="11"/>
      <c r="E165" s="8"/>
      <c r="F165" s="8"/>
      <c r="G165" s="8"/>
      <c r="H165" s="8"/>
      <c r="I165" s="7"/>
      <c r="J165" s="7"/>
      <c r="K165" s="7"/>
      <c r="L165" s="7"/>
      <c r="M165" s="7"/>
      <c r="N165" s="8"/>
      <c r="O165" s="8"/>
    </row>
    <row r="166" spans="1:15" ht="43.15" customHeight="1">
      <c r="A166" s="24"/>
      <c r="B166" s="26"/>
      <c r="C166" s="7"/>
      <c r="D166" s="11"/>
      <c r="E166" s="8"/>
      <c r="F166" s="8"/>
      <c r="G166" s="8"/>
      <c r="H166" s="8"/>
      <c r="I166" s="7"/>
      <c r="J166" s="7"/>
      <c r="K166" s="7"/>
      <c r="L166" s="7"/>
      <c r="M166" s="7"/>
      <c r="N166" s="8"/>
      <c r="O166" s="8"/>
    </row>
    <row r="167" spans="1:15" ht="43.15" customHeight="1">
      <c r="A167" s="24"/>
      <c r="B167" s="26"/>
      <c r="C167" s="7"/>
      <c r="D167" s="11"/>
      <c r="E167" s="8"/>
      <c r="F167" s="8"/>
      <c r="G167" s="8"/>
      <c r="H167" s="8"/>
      <c r="I167" s="7"/>
      <c r="J167" s="7"/>
      <c r="K167" s="7"/>
      <c r="L167" s="7"/>
      <c r="M167" s="7"/>
      <c r="N167" s="8"/>
      <c r="O167" s="8"/>
    </row>
    <row r="168" spans="1:15" ht="43.15" customHeight="1">
      <c r="A168" s="24"/>
      <c r="B168" s="26"/>
      <c r="C168" s="7"/>
      <c r="D168" s="11"/>
      <c r="E168" s="8"/>
      <c r="F168" s="8"/>
      <c r="G168" s="8"/>
      <c r="H168" s="8"/>
      <c r="I168" s="7"/>
      <c r="J168" s="7"/>
      <c r="K168" s="7"/>
      <c r="L168" s="7"/>
      <c r="M168" s="7"/>
      <c r="N168" s="8"/>
      <c r="O168" s="8"/>
    </row>
    <row r="169" spans="1:15" ht="43.15" customHeight="1">
      <c r="A169" s="24"/>
      <c r="B169" s="26"/>
      <c r="C169" s="7"/>
      <c r="D169" s="11"/>
      <c r="E169" s="8"/>
      <c r="F169" s="8"/>
      <c r="G169" s="8"/>
      <c r="H169" s="8"/>
      <c r="I169" s="7"/>
      <c r="J169" s="7"/>
      <c r="K169" s="7"/>
      <c r="L169" s="7"/>
      <c r="M169" s="7"/>
      <c r="N169" s="8"/>
      <c r="O169" s="8"/>
    </row>
    <row r="170" spans="1:15" ht="43.15" customHeight="1">
      <c r="A170" s="24"/>
      <c r="B170" s="26"/>
      <c r="C170" s="7"/>
      <c r="D170" s="11"/>
      <c r="E170" s="8"/>
      <c r="F170" s="8"/>
      <c r="G170" s="8"/>
      <c r="H170" s="8"/>
      <c r="I170" s="7"/>
      <c r="J170" s="7"/>
      <c r="K170" s="7"/>
      <c r="L170" s="7"/>
      <c r="M170" s="7"/>
      <c r="N170" s="8"/>
      <c r="O170" s="8"/>
    </row>
    <row r="171" spans="1:15" ht="43.15" customHeight="1">
      <c r="A171" s="24"/>
      <c r="B171" s="26"/>
      <c r="C171" s="7"/>
      <c r="D171" s="11"/>
      <c r="E171" s="8"/>
      <c r="F171" s="8"/>
      <c r="G171" s="8"/>
      <c r="H171" s="8"/>
      <c r="I171" s="7"/>
      <c r="J171" s="7"/>
      <c r="K171" s="7"/>
      <c r="L171" s="7"/>
      <c r="M171" s="7"/>
      <c r="N171" s="8"/>
      <c r="O171" s="8"/>
    </row>
    <row r="172" spans="1:15" ht="43.15" customHeight="1">
      <c r="A172" s="24"/>
      <c r="B172" s="26"/>
      <c r="C172" s="7"/>
      <c r="D172" s="11"/>
      <c r="E172" s="8"/>
      <c r="F172" s="8"/>
      <c r="G172" s="8"/>
      <c r="H172" s="8"/>
      <c r="I172" s="7"/>
      <c r="J172" s="7"/>
      <c r="K172" s="7"/>
      <c r="L172" s="7"/>
      <c r="M172" s="7"/>
      <c r="N172" s="8"/>
      <c r="O172" s="8"/>
    </row>
    <row r="173" spans="1:15" ht="43.15" customHeight="1">
      <c r="A173" s="24"/>
      <c r="B173" s="26"/>
      <c r="C173" s="7"/>
      <c r="D173" s="11"/>
      <c r="E173" s="8"/>
      <c r="F173" s="8"/>
      <c r="G173" s="8"/>
      <c r="H173" s="8"/>
      <c r="I173" s="7"/>
      <c r="J173" s="7"/>
      <c r="K173" s="7"/>
      <c r="L173" s="7"/>
      <c r="M173" s="7"/>
      <c r="N173" s="8"/>
      <c r="O173" s="8"/>
    </row>
    <row r="174" spans="1:15" ht="43.15" customHeight="1">
      <c r="A174" s="24"/>
      <c r="B174" s="26"/>
      <c r="C174" s="7"/>
      <c r="D174" s="11"/>
      <c r="E174" s="8"/>
      <c r="F174" s="8"/>
      <c r="G174" s="8"/>
      <c r="H174" s="8"/>
      <c r="I174" s="7"/>
      <c r="J174" s="7"/>
      <c r="K174" s="7"/>
      <c r="L174" s="7"/>
      <c r="M174" s="7"/>
      <c r="N174" s="8"/>
      <c r="O174" s="8"/>
    </row>
    <row r="175" spans="1:15" ht="43.15" customHeight="1">
      <c r="A175" s="24"/>
      <c r="B175" s="26"/>
      <c r="C175" s="7"/>
      <c r="D175" s="11"/>
      <c r="E175" s="8"/>
      <c r="F175" s="8"/>
      <c r="G175" s="8"/>
      <c r="H175" s="8"/>
      <c r="I175" s="7"/>
      <c r="J175" s="7"/>
      <c r="K175" s="7"/>
      <c r="L175" s="7"/>
      <c r="M175" s="7"/>
      <c r="N175" s="8"/>
      <c r="O175" s="8"/>
    </row>
    <row r="176" spans="1:15" ht="43.15" customHeight="1">
      <c r="A176" s="24"/>
      <c r="B176" s="26"/>
      <c r="C176" s="7"/>
      <c r="D176" s="11"/>
      <c r="E176" s="8"/>
      <c r="F176" s="8"/>
      <c r="G176" s="8"/>
      <c r="H176" s="8"/>
      <c r="I176" s="7"/>
      <c r="J176" s="7"/>
      <c r="K176" s="7"/>
      <c r="L176" s="7"/>
      <c r="M176" s="7"/>
      <c r="N176" s="8"/>
      <c r="O176" s="8"/>
    </row>
    <row r="177" spans="1:15" ht="43.15" customHeight="1">
      <c r="A177" s="24"/>
      <c r="B177" s="26"/>
      <c r="C177" s="7"/>
      <c r="D177" s="11"/>
      <c r="E177" s="8"/>
      <c r="F177" s="8"/>
      <c r="G177" s="8"/>
      <c r="H177" s="8"/>
      <c r="I177" s="7"/>
      <c r="J177" s="7"/>
      <c r="K177" s="7"/>
      <c r="L177" s="7"/>
      <c r="M177" s="7"/>
      <c r="N177" s="8"/>
      <c r="O177" s="8"/>
    </row>
    <row r="178" spans="1:15" ht="43.15" customHeight="1">
      <c r="A178" s="24"/>
      <c r="B178" s="26"/>
      <c r="C178" s="7"/>
      <c r="D178" s="11"/>
      <c r="E178" s="8"/>
      <c r="F178" s="8"/>
      <c r="G178" s="8"/>
      <c r="H178" s="8"/>
      <c r="I178" s="7"/>
      <c r="J178" s="7"/>
      <c r="K178" s="7"/>
      <c r="L178" s="7"/>
      <c r="M178" s="7"/>
      <c r="N178" s="8"/>
      <c r="O178" s="8"/>
    </row>
    <row r="179" spans="1:15" ht="43.15" customHeight="1">
      <c r="A179" s="24"/>
      <c r="B179" s="26"/>
      <c r="C179" s="7"/>
      <c r="D179" s="11"/>
      <c r="E179" s="8"/>
      <c r="F179" s="8"/>
      <c r="G179" s="8"/>
      <c r="H179" s="8"/>
      <c r="I179" s="7"/>
      <c r="J179" s="7"/>
      <c r="K179" s="7"/>
      <c r="L179" s="7"/>
      <c r="M179" s="7"/>
      <c r="N179" s="8"/>
      <c r="O179" s="8"/>
    </row>
    <row r="180" spans="1:15" ht="43.15" customHeight="1">
      <c r="A180" s="24"/>
      <c r="B180" s="26"/>
      <c r="C180" s="7"/>
      <c r="D180" s="11"/>
      <c r="E180" s="8"/>
      <c r="F180" s="8"/>
      <c r="G180" s="8"/>
      <c r="H180" s="8"/>
      <c r="I180" s="7"/>
      <c r="J180" s="7"/>
      <c r="K180" s="7"/>
      <c r="L180" s="7"/>
      <c r="M180" s="7"/>
      <c r="N180" s="8"/>
      <c r="O180" s="8"/>
    </row>
    <row r="181" spans="1:15" ht="43.15" customHeight="1">
      <c r="A181" s="24"/>
      <c r="B181" s="26"/>
      <c r="C181" s="7"/>
      <c r="D181" s="11"/>
      <c r="E181" s="8"/>
      <c r="F181" s="8"/>
      <c r="G181" s="8"/>
      <c r="H181" s="8"/>
      <c r="I181" s="7"/>
      <c r="J181" s="7"/>
      <c r="K181" s="7"/>
      <c r="L181" s="7"/>
      <c r="M181" s="7"/>
      <c r="N181" s="8"/>
      <c r="O181" s="8"/>
    </row>
    <row r="182" spans="1:15" ht="43.15" customHeight="1">
      <c r="A182" s="24"/>
      <c r="B182" s="26"/>
      <c r="C182" s="7"/>
      <c r="D182" s="11"/>
      <c r="E182" s="8"/>
      <c r="F182" s="8"/>
      <c r="G182" s="8"/>
      <c r="H182" s="8"/>
      <c r="I182" s="7"/>
      <c r="J182" s="7"/>
      <c r="K182" s="7"/>
      <c r="L182" s="7"/>
      <c r="M182" s="7"/>
      <c r="N182" s="8"/>
      <c r="O182" s="8"/>
    </row>
    <row r="183" spans="1:15" ht="43.15" customHeight="1">
      <c r="A183" s="24"/>
      <c r="B183" s="26"/>
      <c r="C183" s="7"/>
      <c r="D183" s="11"/>
      <c r="E183" s="8"/>
      <c r="F183" s="8"/>
      <c r="G183" s="8"/>
      <c r="H183" s="8"/>
      <c r="I183" s="7"/>
      <c r="J183" s="7"/>
      <c r="K183" s="7"/>
      <c r="L183" s="7"/>
      <c r="M183" s="7"/>
      <c r="N183" s="8"/>
      <c r="O183" s="8"/>
    </row>
    <row r="184" spans="1:15" ht="43.15" customHeight="1">
      <c r="A184" s="24"/>
      <c r="B184" s="26"/>
      <c r="C184" s="7"/>
      <c r="D184" s="11"/>
      <c r="E184" s="8"/>
      <c r="F184" s="8"/>
      <c r="G184" s="8"/>
      <c r="H184" s="8"/>
      <c r="I184" s="7"/>
      <c r="J184" s="7"/>
      <c r="K184" s="7"/>
      <c r="L184" s="7"/>
      <c r="M184" s="7"/>
      <c r="N184" s="8"/>
      <c r="O184" s="8"/>
    </row>
    <row r="185" spans="1:15" ht="43.15" customHeight="1">
      <c r="A185" s="24"/>
      <c r="B185" s="26"/>
      <c r="C185" s="7"/>
      <c r="D185" s="11"/>
      <c r="E185" s="8"/>
      <c r="F185" s="8"/>
      <c r="G185" s="8"/>
      <c r="H185" s="8"/>
      <c r="I185" s="7"/>
      <c r="J185" s="7"/>
      <c r="K185" s="7"/>
      <c r="L185" s="7"/>
      <c r="M185" s="7"/>
      <c r="N185" s="8"/>
      <c r="O185" s="8"/>
    </row>
    <row r="186" spans="1:15" ht="43.15" customHeight="1">
      <c r="A186" s="24"/>
      <c r="B186" s="26"/>
      <c r="C186" s="7"/>
      <c r="D186" s="11"/>
      <c r="E186" s="8"/>
      <c r="F186" s="8"/>
      <c r="G186" s="8"/>
      <c r="H186" s="8"/>
      <c r="I186" s="7"/>
      <c r="J186" s="7"/>
      <c r="K186" s="7"/>
      <c r="L186" s="7"/>
      <c r="M186" s="7"/>
      <c r="N186" s="8"/>
      <c r="O186" s="8"/>
    </row>
    <row r="187" spans="1:15" ht="43.15" customHeight="1">
      <c r="A187" s="24"/>
      <c r="B187" s="26"/>
      <c r="C187" s="7"/>
      <c r="D187" s="11"/>
      <c r="E187" s="8"/>
      <c r="F187" s="8"/>
      <c r="G187" s="8"/>
      <c r="H187" s="8"/>
      <c r="I187" s="7"/>
      <c r="J187" s="7"/>
      <c r="K187" s="7"/>
      <c r="L187" s="7"/>
      <c r="M187" s="7"/>
      <c r="N187" s="8"/>
      <c r="O187" s="8"/>
    </row>
    <row r="188" spans="1:15" ht="43.15" customHeight="1">
      <c r="A188" s="24"/>
      <c r="B188" s="26"/>
      <c r="C188" s="7"/>
      <c r="D188" s="11"/>
      <c r="E188" s="8"/>
      <c r="F188" s="8"/>
      <c r="G188" s="8"/>
      <c r="H188" s="8"/>
      <c r="I188" s="7"/>
      <c r="J188" s="7"/>
      <c r="K188" s="7"/>
      <c r="L188" s="7"/>
      <c r="M188" s="7"/>
      <c r="N188" s="8"/>
      <c r="O188" s="8"/>
    </row>
    <row r="189" spans="1:15" ht="43.15" customHeight="1">
      <c r="A189" s="24"/>
      <c r="B189" s="26"/>
      <c r="C189" s="7"/>
      <c r="D189" s="11"/>
      <c r="E189" s="8"/>
      <c r="F189" s="8"/>
      <c r="G189" s="8"/>
      <c r="H189" s="8"/>
      <c r="I189" s="7"/>
      <c r="J189" s="7"/>
      <c r="K189" s="7"/>
      <c r="L189" s="7"/>
      <c r="M189" s="7"/>
      <c r="N189" s="8"/>
      <c r="O189" s="8"/>
    </row>
    <row r="190" spans="1:15" ht="43.15" customHeight="1">
      <c r="A190" s="24"/>
      <c r="B190" s="26"/>
      <c r="C190" s="7"/>
      <c r="D190" s="11"/>
      <c r="E190" s="8"/>
      <c r="F190" s="8"/>
      <c r="G190" s="8"/>
      <c r="H190" s="8"/>
      <c r="I190" s="7"/>
      <c r="J190" s="7"/>
      <c r="K190" s="7"/>
      <c r="L190" s="7"/>
      <c r="M190" s="7"/>
      <c r="N190" s="8"/>
      <c r="O190" s="8"/>
    </row>
    <row r="191" spans="1:15" ht="43.15" customHeight="1">
      <c r="A191" s="24"/>
      <c r="B191" s="26"/>
      <c r="C191" s="7"/>
      <c r="D191" s="11"/>
      <c r="E191" s="8"/>
      <c r="F191" s="8"/>
      <c r="G191" s="8"/>
      <c r="H191" s="8"/>
      <c r="I191" s="7"/>
      <c r="J191" s="7"/>
      <c r="K191" s="7"/>
      <c r="L191" s="7"/>
      <c r="M191" s="7"/>
      <c r="N191" s="8"/>
      <c r="O191" s="8"/>
    </row>
    <row r="192" spans="1:15" ht="43.15" customHeight="1">
      <c r="A192" s="24"/>
      <c r="B192" s="26"/>
      <c r="C192" s="7"/>
      <c r="D192" s="11"/>
      <c r="E192" s="8"/>
      <c r="F192" s="8"/>
      <c r="G192" s="8"/>
      <c r="H192" s="8"/>
      <c r="I192" s="7"/>
      <c r="J192" s="7"/>
      <c r="K192" s="7"/>
      <c r="L192" s="7"/>
      <c r="M192" s="7"/>
      <c r="N192" s="8"/>
      <c r="O192" s="8"/>
    </row>
    <row r="193" spans="1:15" ht="43.15" customHeight="1">
      <c r="A193" s="24"/>
      <c r="B193" s="26"/>
      <c r="C193" s="7"/>
      <c r="D193" s="11"/>
      <c r="E193" s="8"/>
      <c r="F193" s="8"/>
      <c r="G193" s="8"/>
      <c r="H193" s="8"/>
      <c r="I193" s="7"/>
      <c r="J193" s="7"/>
      <c r="K193" s="7"/>
      <c r="L193" s="7"/>
      <c r="M193" s="7"/>
      <c r="N193" s="8"/>
      <c r="O193" s="8"/>
    </row>
    <row r="194" spans="1:15" ht="43.15" customHeight="1">
      <c r="A194" s="24"/>
      <c r="B194" s="26"/>
      <c r="C194" s="7"/>
      <c r="D194" s="11"/>
      <c r="E194" s="8"/>
      <c r="F194" s="8"/>
      <c r="G194" s="8"/>
      <c r="H194" s="8"/>
      <c r="I194" s="7"/>
      <c r="J194" s="7"/>
      <c r="K194" s="7"/>
      <c r="L194" s="7"/>
      <c r="M194" s="7"/>
      <c r="N194" s="8"/>
      <c r="O194" s="8"/>
    </row>
    <row r="195" spans="1:15" ht="43.15" customHeight="1">
      <c r="A195" s="24"/>
      <c r="B195" s="26"/>
      <c r="C195" s="7"/>
      <c r="D195" s="11"/>
      <c r="E195" s="8"/>
      <c r="F195" s="8"/>
      <c r="G195" s="8"/>
      <c r="H195" s="8"/>
      <c r="I195" s="7"/>
      <c r="J195" s="7"/>
      <c r="K195" s="7"/>
      <c r="L195" s="7"/>
      <c r="M195" s="7"/>
      <c r="N195" s="8"/>
      <c r="O195" s="8"/>
    </row>
    <row r="196" spans="1:15" ht="43.15" customHeight="1">
      <c r="A196" s="24"/>
      <c r="B196" s="26"/>
      <c r="C196" s="7"/>
      <c r="D196" s="11"/>
      <c r="E196" s="8"/>
      <c r="F196" s="8"/>
      <c r="G196" s="8"/>
      <c r="H196" s="8"/>
      <c r="I196" s="7"/>
      <c r="J196" s="7"/>
      <c r="K196" s="7"/>
      <c r="L196" s="7"/>
      <c r="M196" s="7"/>
      <c r="N196" s="8"/>
      <c r="O196" s="8"/>
    </row>
    <row r="197" spans="1:15" ht="43.15" customHeight="1">
      <c r="A197" s="24"/>
      <c r="B197" s="26"/>
      <c r="C197" s="7"/>
      <c r="D197" s="11"/>
      <c r="E197" s="8"/>
      <c r="F197" s="8"/>
      <c r="G197" s="8"/>
      <c r="H197" s="8"/>
      <c r="I197" s="7"/>
      <c r="J197" s="7"/>
      <c r="K197" s="7"/>
      <c r="L197" s="7"/>
      <c r="M197" s="7"/>
      <c r="N197" s="8"/>
      <c r="O197" s="8"/>
    </row>
    <row r="198" spans="1:15" ht="43.15" customHeight="1">
      <c r="A198" s="24"/>
      <c r="B198" s="26"/>
      <c r="C198" s="7"/>
      <c r="D198" s="11"/>
      <c r="E198" s="8"/>
      <c r="F198" s="8"/>
      <c r="G198" s="8"/>
      <c r="H198" s="8"/>
      <c r="I198" s="7"/>
      <c r="J198" s="7"/>
      <c r="K198" s="7"/>
      <c r="L198" s="7"/>
      <c r="M198" s="7"/>
      <c r="N198" s="8"/>
      <c r="O198" s="8"/>
    </row>
    <row r="199" spans="1:15" ht="43.15" customHeight="1">
      <c r="A199" s="24"/>
      <c r="B199" s="26"/>
      <c r="C199" s="7"/>
      <c r="D199" s="11"/>
      <c r="E199" s="8"/>
      <c r="F199" s="8"/>
      <c r="G199" s="8"/>
      <c r="H199" s="8"/>
      <c r="I199" s="7"/>
      <c r="J199" s="7"/>
      <c r="K199" s="7"/>
      <c r="L199" s="7"/>
      <c r="M199" s="7"/>
      <c r="N199" s="8"/>
      <c r="O199" s="8"/>
    </row>
    <row r="200" spans="1:15" ht="43.15" customHeight="1">
      <c r="A200" s="24"/>
      <c r="B200" s="26"/>
      <c r="C200" s="7"/>
      <c r="D200" s="11"/>
      <c r="E200" s="8"/>
      <c r="F200" s="8"/>
      <c r="G200" s="8"/>
      <c r="H200" s="8"/>
      <c r="I200" s="7"/>
      <c r="J200" s="7"/>
      <c r="K200" s="7"/>
      <c r="L200" s="7"/>
      <c r="M200" s="7"/>
      <c r="N200" s="8"/>
      <c r="O200" s="8"/>
    </row>
    <row r="201" spans="1:15" ht="43.15" customHeight="1">
      <c r="A201" s="24"/>
      <c r="B201" s="26"/>
      <c r="C201" s="7"/>
      <c r="D201" s="11"/>
      <c r="E201" s="8"/>
      <c r="F201" s="8"/>
      <c r="G201" s="8"/>
      <c r="H201" s="8"/>
      <c r="I201" s="7"/>
      <c r="J201" s="7"/>
      <c r="K201" s="7"/>
      <c r="L201" s="7"/>
      <c r="M201" s="7"/>
      <c r="N201" s="8"/>
      <c r="O201" s="8"/>
    </row>
    <row r="202" spans="1:15" ht="43.15" customHeight="1">
      <c r="A202" s="24"/>
      <c r="B202" s="26"/>
      <c r="C202" s="7"/>
      <c r="D202" s="11"/>
      <c r="E202" s="8"/>
      <c r="F202" s="8"/>
      <c r="G202" s="8"/>
      <c r="H202" s="8"/>
      <c r="I202" s="7"/>
      <c r="J202" s="7"/>
      <c r="K202" s="7"/>
      <c r="L202" s="7"/>
      <c r="M202" s="7"/>
      <c r="N202" s="8"/>
      <c r="O202" s="8"/>
    </row>
    <row r="203" spans="1:15" ht="43.15" customHeight="1">
      <c r="A203" s="24"/>
      <c r="B203" s="26"/>
      <c r="C203" s="7"/>
      <c r="D203" s="11"/>
      <c r="E203" s="8"/>
      <c r="F203" s="8"/>
      <c r="G203" s="8"/>
      <c r="H203" s="8"/>
      <c r="I203" s="7"/>
      <c r="J203" s="7"/>
      <c r="K203" s="7"/>
      <c r="L203" s="7"/>
      <c r="M203" s="7"/>
      <c r="N203" s="8"/>
      <c r="O203" s="8"/>
    </row>
    <row r="204" spans="1:15" ht="43.15" customHeight="1">
      <c r="A204" s="24"/>
      <c r="B204" s="26"/>
      <c r="C204" s="7"/>
      <c r="D204" s="11"/>
      <c r="E204" s="8"/>
      <c r="F204" s="8"/>
      <c r="G204" s="8"/>
      <c r="H204" s="8"/>
      <c r="I204" s="7"/>
      <c r="J204" s="7"/>
      <c r="K204" s="7"/>
      <c r="L204" s="7"/>
      <c r="M204" s="7"/>
      <c r="N204" s="8"/>
      <c r="O204" s="8"/>
    </row>
    <row r="205" spans="1:15" ht="43.15" customHeight="1">
      <c r="A205" s="24"/>
      <c r="B205" s="26"/>
      <c r="C205" s="7"/>
      <c r="D205" s="11"/>
      <c r="E205" s="8"/>
      <c r="F205" s="8"/>
      <c r="G205" s="8"/>
      <c r="H205" s="8"/>
      <c r="I205" s="7"/>
      <c r="J205" s="7"/>
      <c r="K205" s="7"/>
      <c r="L205" s="7"/>
      <c r="M205" s="7"/>
      <c r="N205" s="8"/>
      <c r="O205" s="8"/>
    </row>
    <row r="206" spans="1:15" ht="43.15" customHeight="1">
      <c r="A206" s="24"/>
      <c r="B206" s="26"/>
      <c r="C206" s="7"/>
      <c r="D206" s="11"/>
      <c r="E206" s="8"/>
      <c r="F206" s="8"/>
      <c r="G206" s="8"/>
      <c r="H206" s="8"/>
      <c r="I206" s="7"/>
      <c r="J206" s="7"/>
      <c r="K206" s="7"/>
      <c r="L206" s="7"/>
      <c r="M206" s="7"/>
      <c r="N206" s="8"/>
      <c r="O206" s="8"/>
    </row>
    <row r="207" spans="1:15" ht="43.15" customHeight="1">
      <c r="A207" s="24"/>
      <c r="B207" s="26"/>
      <c r="C207" s="7"/>
      <c r="D207" s="11"/>
      <c r="E207" s="8"/>
      <c r="F207" s="8"/>
      <c r="G207" s="8"/>
      <c r="H207" s="8"/>
      <c r="I207" s="7"/>
      <c r="J207" s="7"/>
      <c r="K207" s="7"/>
      <c r="L207" s="7"/>
      <c r="M207" s="7"/>
      <c r="N207" s="8"/>
      <c r="O207" s="8"/>
    </row>
    <row r="208" spans="1:15" ht="43.15" customHeight="1">
      <c r="A208" s="24"/>
      <c r="B208" s="26"/>
      <c r="C208" s="7"/>
      <c r="D208" s="11"/>
      <c r="E208" s="8"/>
      <c r="F208" s="8"/>
      <c r="G208" s="8"/>
      <c r="H208" s="8"/>
      <c r="I208" s="7"/>
      <c r="J208" s="7"/>
      <c r="K208" s="7"/>
      <c r="L208" s="7"/>
      <c r="M208" s="7"/>
      <c r="N208" s="8"/>
      <c r="O208" s="8"/>
    </row>
    <row r="209" spans="1:15" ht="43.15" customHeight="1">
      <c r="A209" s="24"/>
      <c r="B209" s="26"/>
      <c r="C209" s="7"/>
      <c r="D209" s="11"/>
      <c r="E209" s="8"/>
      <c r="F209" s="8"/>
      <c r="G209" s="8"/>
      <c r="H209" s="8"/>
      <c r="I209" s="7"/>
      <c r="J209" s="7"/>
      <c r="K209" s="7"/>
      <c r="L209" s="7"/>
      <c r="M209" s="7"/>
      <c r="N209" s="8"/>
      <c r="O209" s="8"/>
    </row>
    <row r="210" spans="1:15" ht="43.15" customHeight="1">
      <c r="A210" s="24"/>
      <c r="B210" s="26"/>
      <c r="C210" s="7"/>
      <c r="D210" s="11"/>
      <c r="E210" s="8"/>
      <c r="F210" s="8"/>
      <c r="G210" s="8"/>
      <c r="H210" s="8"/>
      <c r="I210" s="7"/>
      <c r="J210" s="7"/>
      <c r="K210" s="7"/>
      <c r="L210" s="7"/>
      <c r="M210" s="7"/>
      <c r="N210" s="8"/>
      <c r="O210" s="8"/>
    </row>
    <row r="211" spans="1:15" ht="43.15" customHeight="1">
      <c r="A211" s="24"/>
      <c r="B211" s="26"/>
      <c r="C211" s="7"/>
      <c r="D211" s="11"/>
      <c r="E211" s="8"/>
      <c r="F211" s="8"/>
      <c r="G211" s="8"/>
      <c r="H211" s="8"/>
      <c r="I211" s="7"/>
      <c r="J211" s="7"/>
      <c r="K211" s="7"/>
      <c r="L211" s="7"/>
      <c r="M211" s="7"/>
      <c r="N211" s="8"/>
      <c r="O211" s="8"/>
    </row>
    <row r="212" spans="1:15" ht="43.15" customHeight="1">
      <c r="A212" s="24"/>
      <c r="B212" s="26"/>
      <c r="C212" s="7"/>
      <c r="D212" s="11"/>
      <c r="E212" s="8"/>
      <c r="F212" s="8"/>
      <c r="G212" s="8"/>
      <c r="H212" s="8"/>
      <c r="I212" s="7"/>
      <c r="J212" s="7"/>
      <c r="K212" s="7"/>
      <c r="L212" s="7"/>
      <c r="M212" s="7"/>
      <c r="N212" s="8"/>
      <c r="O212" s="8"/>
    </row>
    <row r="213" spans="1:15" ht="43.15" customHeight="1">
      <c r="A213" s="24"/>
      <c r="B213" s="26"/>
      <c r="C213" s="7"/>
      <c r="D213" s="11"/>
      <c r="E213" s="8"/>
      <c r="F213" s="8"/>
      <c r="G213" s="8"/>
      <c r="H213" s="8"/>
      <c r="I213" s="7"/>
      <c r="J213" s="7"/>
      <c r="K213" s="7"/>
      <c r="L213" s="7"/>
      <c r="M213" s="7"/>
      <c r="N213" s="8"/>
      <c r="O213" s="8"/>
    </row>
    <row r="214" spans="1:15" ht="43.15" customHeight="1">
      <c r="A214" s="24"/>
      <c r="B214" s="26"/>
      <c r="C214" s="7"/>
      <c r="D214" s="11"/>
      <c r="E214" s="8"/>
      <c r="F214" s="8"/>
      <c r="G214" s="8"/>
      <c r="H214" s="8"/>
      <c r="I214" s="7"/>
      <c r="J214" s="7"/>
      <c r="K214" s="7"/>
      <c r="L214" s="7"/>
      <c r="M214" s="7"/>
      <c r="N214" s="8"/>
      <c r="O214" s="8"/>
    </row>
    <row r="215" spans="1:15" ht="43.15" customHeight="1">
      <c r="A215" s="24"/>
      <c r="B215" s="26"/>
      <c r="C215" s="7"/>
      <c r="D215" s="11"/>
      <c r="E215" s="8"/>
      <c r="F215" s="8"/>
      <c r="G215" s="8"/>
      <c r="H215" s="8"/>
      <c r="I215" s="7"/>
      <c r="J215" s="7"/>
      <c r="K215" s="7"/>
      <c r="L215" s="7"/>
      <c r="M215" s="7"/>
      <c r="N215" s="8"/>
      <c r="O215" s="8"/>
    </row>
    <row r="216" spans="1:15" ht="43.15" customHeight="1">
      <c r="A216" s="24"/>
      <c r="B216" s="26"/>
      <c r="C216" s="7"/>
      <c r="D216" s="11"/>
      <c r="E216" s="8"/>
      <c r="F216" s="8"/>
      <c r="G216" s="8"/>
      <c r="H216" s="8"/>
      <c r="I216" s="7"/>
      <c r="J216" s="7"/>
      <c r="K216" s="7"/>
      <c r="L216" s="7"/>
      <c r="M216" s="7"/>
      <c r="N216" s="8"/>
      <c r="O216" s="8"/>
    </row>
    <row r="217" spans="1:15" ht="43.15" customHeight="1">
      <c r="A217" s="24"/>
      <c r="B217" s="26"/>
      <c r="C217" s="7"/>
      <c r="D217" s="11"/>
      <c r="E217" s="8"/>
      <c r="F217" s="8"/>
      <c r="G217" s="8"/>
      <c r="H217" s="8"/>
      <c r="I217" s="7"/>
      <c r="J217" s="7"/>
      <c r="K217" s="7"/>
      <c r="L217" s="7"/>
      <c r="M217" s="7"/>
      <c r="N217" s="8"/>
      <c r="O217" s="8"/>
    </row>
    <row r="218" spans="1:15" ht="43.15" customHeight="1">
      <c r="A218" s="24"/>
      <c r="B218" s="26"/>
      <c r="C218" s="7"/>
      <c r="D218" s="11"/>
      <c r="E218" s="8"/>
      <c r="F218" s="8"/>
      <c r="G218" s="8"/>
      <c r="H218" s="8"/>
      <c r="I218" s="7"/>
      <c r="J218" s="7"/>
      <c r="K218" s="7"/>
      <c r="L218" s="7"/>
      <c r="M218" s="7"/>
      <c r="N218" s="8"/>
      <c r="O218" s="8"/>
    </row>
    <row r="219" spans="1:15" ht="43.15" customHeight="1">
      <c r="A219" s="24"/>
      <c r="B219" s="26"/>
      <c r="C219" s="7"/>
      <c r="D219" s="11"/>
      <c r="E219" s="8"/>
      <c r="F219" s="8"/>
      <c r="G219" s="8"/>
      <c r="H219" s="8"/>
      <c r="I219" s="7"/>
      <c r="J219" s="7"/>
      <c r="K219" s="7"/>
      <c r="L219" s="7"/>
      <c r="M219" s="7"/>
      <c r="N219" s="8"/>
      <c r="O219" s="8"/>
    </row>
    <row r="220" spans="1:15" ht="43.15" customHeight="1">
      <c r="A220" s="24"/>
      <c r="B220" s="26"/>
      <c r="C220" s="7"/>
      <c r="D220" s="11"/>
      <c r="E220" s="8"/>
      <c r="F220" s="8"/>
      <c r="G220" s="8"/>
      <c r="H220" s="8"/>
      <c r="I220" s="7"/>
      <c r="J220" s="7"/>
      <c r="K220" s="7"/>
      <c r="L220" s="7"/>
      <c r="M220" s="7"/>
      <c r="N220" s="8"/>
      <c r="O220" s="8"/>
    </row>
    <row r="221" spans="1:15" ht="43.15" customHeight="1">
      <c r="A221" s="24"/>
      <c r="B221" s="26"/>
      <c r="C221" s="7"/>
      <c r="D221" s="11"/>
      <c r="E221" s="8"/>
      <c r="F221" s="8"/>
      <c r="G221" s="8"/>
      <c r="H221" s="8"/>
      <c r="I221" s="7"/>
      <c r="J221" s="7"/>
      <c r="K221" s="7"/>
      <c r="L221" s="7"/>
      <c r="M221" s="7"/>
      <c r="N221" s="8"/>
      <c r="O221" s="8"/>
    </row>
    <row r="222" spans="1:15" ht="43.15" customHeight="1">
      <c r="A222" s="24"/>
      <c r="B222" s="26"/>
      <c r="C222" s="7"/>
      <c r="D222" s="11"/>
      <c r="E222" s="8"/>
      <c r="F222" s="8"/>
      <c r="G222" s="8"/>
      <c r="H222" s="8"/>
      <c r="I222" s="7"/>
      <c r="J222" s="7"/>
      <c r="K222" s="7"/>
      <c r="L222" s="7"/>
      <c r="M222" s="7"/>
      <c r="N222" s="8"/>
      <c r="O222" s="8"/>
    </row>
    <row r="223" spans="1:15" ht="43.15" customHeight="1">
      <c r="A223" s="24"/>
      <c r="B223" s="26"/>
      <c r="C223" s="7"/>
      <c r="D223" s="11"/>
      <c r="E223" s="8"/>
      <c r="F223" s="8"/>
      <c r="G223" s="8"/>
      <c r="H223" s="8"/>
      <c r="I223" s="7"/>
      <c r="J223" s="7"/>
      <c r="K223" s="7"/>
      <c r="L223" s="7"/>
      <c r="M223" s="7"/>
      <c r="N223" s="8"/>
      <c r="O223" s="8"/>
    </row>
    <row r="224" spans="1:15" ht="43.15" customHeight="1">
      <c r="A224" s="24"/>
      <c r="B224" s="26"/>
      <c r="C224" s="7"/>
      <c r="D224" s="11"/>
      <c r="E224" s="8"/>
      <c r="F224" s="8"/>
      <c r="G224" s="8"/>
      <c r="H224" s="8"/>
      <c r="I224" s="7"/>
      <c r="J224" s="7"/>
      <c r="K224" s="7"/>
      <c r="L224" s="7"/>
      <c r="M224" s="7"/>
      <c r="N224" s="8"/>
      <c r="O224" s="8"/>
    </row>
    <row r="225" spans="1:15" ht="43.15" customHeight="1">
      <c r="A225" s="24"/>
      <c r="B225" s="26"/>
      <c r="C225" s="7"/>
      <c r="D225" s="11"/>
      <c r="E225" s="8"/>
      <c r="F225" s="8"/>
      <c r="G225" s="8"/>
      <c r="H225" s="8"/>
      <c r="I225" s="7"/>
      <c r="J225" s="7"/>
      <c r="K225" s="7"/>
      <c r="L225" s="7"/>
      <c r="M225" s="7"/>
      <c r="N225" s="8"/>
      <c r="O225" s="8"/>
    </row>
    <row r="226" spans="1:15" ht="43.15" customHeight="1">
      <c r="A226" s="24"/>
      <c r="B226" s="26"/>
      <c r="C226" s="7"/>
      <c r="D226" s="11"/>
      <c r="E226" s="8"/>
      <c r="F226" s="8"/>
      <c r="G226" s="8"/>
      <c r="H226" s="8"/>
      <c r="I226" s="7"/>
      <c r="J226" s="7"/>
      <c r="K226" s="7"/>
      <c r="L226" s="7"/>
      <c r="M226" s="7"/>
      <c r="N226" s="8"/>
      <c r="O226" s="8"/>
    </row>
    <row r="227" spans="1:15" ht="43.15" customHeight="1">
      <c r="A227" s="24"/>
      <c r="B227" s="26"/>
      <c r="C227" s="7"/>
      <c r="D227" s="11"/>
      <c r="E227" s="8"/>
      <c r="F227" s="8"/>
      <c r="G227" s="8"/>
      <c r="H227" s="8"/>
      <c r="I227" s="7"/>
      <c r="J227" s="7"/>
      <c r="K227" s="7"/>
      <c r="L227" s="7"/>
      <c r="M227" s="7"/>
      <c r="N227" s="8"/>
      <c r="O227" s="8"/>
    </row>
    <row r="228" spans="1:15" ht="43.15" customHeight="1">
      <c r="A228" s="24"/>
      <c r="B228" s="26"/>
      <c r="C228" s="7"/>
      <c r="D228" s="11"/>
      <c r="E228" s="8"/>
      <c r="F228" s="8"/>
      <c r="G228" s="8"/>
      <c r="H228" s="8"/>
      <c r="I228" s="7"/>
      <c r="J228" s="7"/>
      <c r="K228" s="7"/>
      <c r="L228" s="7"/>
      <c r="M228" s="7"/>
      <c r="N228" s="8"/>
      <c r="O228" s="8"/>
    </row>
    <row r="229" spans="1:15" ht="43.15" customHeight="1">
      <c r="A229" s="24"/>
      <c r="B229" s="26"/>
      <c r="C229" s="7"/>
      <c r="D229" s="11"/>
      <c r="E229" s="8"/>
      <c r="F229" s="8"/>
      <c r="G229" s="8"/>
      <c r="H229" s="8"/>
      <c r="I229" s="7"/>
      <c r="J229" s="7"/>
      <c r="K229" s="7"/>
      <c r="L229" s="7"/>
      <c r="M229" s="7"/>
      <c r="N229" s="8"/>
      <c r="O229" s="8"/>
    </row>
    <row r="230" spans="1:15" ht="43.15" customHeight="1">
      <c r="A230" s="24"/>
      <c r="B230" s="26"/>
      <c r="C230" s="7"/>
      <c r="D230" s="11"/>
      <c r="E230" s="8"/>
      <c r="F230" s="8"/>
      <c r="G230" s="8"/>
      <c r="H230" s="8"/>
      <c r="I230" s="7"/>
      <c r="J230" s="7"/>
      <c r="K230" s="7"/>
      <c r="L230" s="7"/>
      <c r="M230" s="7"/>
      <c r="N230" s="8"/>
      <c r="O230" s="8"/>
    </row>
    <row r="231" spans="1:15" ht="43.15" customHeight="1">
      <c r="A231" s="24"/>
      <c r="B231" s="26"/>
      <c r="C231" s="7"/>
      <c r="D231" s="11"/>
      <c r="E231" s="8"/>
      <c r="F231" s="8"/>
      <c r="G231" s="8"/>
      <c r="H231" s="8"/>
      <c r="I231" s="7"/>
      <c r="J231" s="7"/>
      <c r="K231" s="7"/>
      <c r="L231" s="7"/>
      <c r="M231" s="7"/>
      <c r="N231" s="8"/>
      <c r="O231" s="8"/>
    </row>
    <row r="232" spans="1:15" ht="43.15" customHeight="1">
      <c r="A232" s="24"/>
      <c r="B232" s="26"/>
      <c r="C232" s="7"/>
      <c r="D232" s="11"/>
      <c r="E232" s="8"/>
      <c r="F232" s="8"/>
      <c r="G232" s="8"/>
      <c r="H232" s="8"/>
      <c r="I232" s="7"/>
      <c r="J232" s="7"/>
      <c r="K232" s="7"/>
      <c r="L232" s="7"/>
      <c r="M232" s="7"/>
      <c r="N232" s="8"/>
      <c r="O232" s="8"/>
    </row>
    <row r="233" spans="1:15" ht="43.15" customHeight="1">
      <c r="A233" s="24"/>
      <c r="B233" s="26"/>
      <c r="C233" s="7"/>
      <c r="D233" s="11"/>
      <c r="E233" s="8"/>
      <c r="F233" s="8"/>
      <c r="G233" s="8"/>
      <c r="H233" s="8"/>
      <c r="I233" s="7"/>
      <c r="J233" s="7"/>
      <c r="K233" s="7"/>
      <c r="L233" s="7"/>
      <c r="M233" s="7"/>
      <c r="N233" s="8"/>
      <c r="O233" s="8"/>
    </row>
    <row r="234" spans="1:15" ht="43.15" customHeight="1">
      <c r="A234" s="24"/>
      <c r="B234" s="26"/>
      <c r="C234" s="7"/>
      <c r="D234" s="11"/>
      <c r="E234" s="8"/>
      <c r="F234" s="8"/>
      <c r="G234" s="8"/>
      <c r="H234" s="8"/>
      <c r="I234" s="7"/>
      <c r="J234" s="7"/>
      <c r="K234" s="7"/>
      <c r="L234" s="7"/>
      <c r="M234" s="7"/>
      <c r="N234" s="8"/>
      <c r="O234" s="8"/>
    </row>
    <row r="235" spans="1:15" ht="43.15" customHeight="1">
      <c r="A235" s="24"/>
      <c r="B235" s="26"/>
      <c r="C235" s="7"/>
      <c r="D235" s="11"/>
      <c r="E235" s="8"/>
      <c r="F235" s="8"/>
      <c r="G235" s="8"/>
      <c r="H235" s="8"/>
      <c r="I235" s="7"/>
      <c r="J235" s="7"/>
      <c r="K235" s="7"/>
      <c r="L235" s="7"/>
      <c r="M235" s="7"/>
      <c r="N235" s="8"/>
      <c r="O235" s="8"/>
    </row>
    <row r="236" spans="1:15" ht="43.15" customHeight="1">
      <c r="A236" s="24"/>
      <c r="B236" s="26"/>
      <c r="C236" s="7"/>
      <c r="D236" s="11"/>
      <c r="E236" s="8"/>
      <c r="F236" s="8"/>
      <c r="G236" s="8"/>
      <c r="H236" s="8"/>
      <c r="I236" s="7"/>
      <c r="J236" s="7"/>
      <c r="K236" s="7"/>
      <c r="L236" s="7"/>
      <c r="M236" s="7"/>
      <c r="N236" s="8"/>
      <c r="O236" s="8"/>
    </row>
    <row r="237" spans="1:15" ht="43.15" customHeight="1">
      <c r="A237" s="24"/>
      <c r="B237" s="26"/>
      <c r="C237" s="7"/>
      <c r="D237" s="11"/>
      <c r="E237" s="8"/>
      <c r="F237" s="8"/>
      <c r="G237" s="8"/>
      <c r="H237" s="8"/>
      <c r="I237" s="7"/>
      <c r="J237" s="7"/>
      <c r="K237" s="7"/>
      <c r="L237" s="7"/>
      <c r="M237" s="7"/>
      <c r="N237" s="8"/>
      <c r="O237" s="8"/>
    </row>
    <row r="238" spans="1:15" ht="43.15" customHeight="1">
      <c r="A238" s="24"/>
      <c r="B238" s="26"/>
      <c r="C238" s="7"/>
      <c r="D238" s="11"/>
      <c r="E238" s="8"/>
      <c r="F238" s="8"/>
      <c r="G238" s="8"/>
      <c r="H238" s="8"/>
      <c r="I238" s="7"/>
      <c r="J238" s="7"/>
      <c r="K238" s="7"/>
      <c r="L238" s="7"/>
      <c r="M238" s="7"/>
      <c r="N238" s="8"/>
      <c r="O238" s="8"/>
    </row>
    <row r="239" spans="1:15" ht="43.15" customHeight="1">
      <c r="A239" s="24"/>
      <c r="B239" s="26"/>
      <c r="C239" s="7"/>
      <c r="D239" s="11"/>
      <c r="E239" s="8"/>
      <c r="F239" s="8"/>
      <c r="G239" s="8"/>
      <c r="H239" s="8"/>
      <c r="I239" s="7"/>
      <c r="J239" s="7"/>
      <c r="K239" s="7"/>
      <c r="L239" s="7"/>
      <c r="M239" s="7"/>
      <c r="N239" s="8"/>
      <c r="O239" s="8"/>
    </row>
    <row r="240" spans="1:15" ht="43.15" customHeight="1">
      <c r="A240" s="24"/>
      <c r="B240" s="26"/>
      <c r="C240" s="7"/>
      <c r="D240" s="11"/>
      <c r="E240" s="8"/>
      <c r="F240" s="8"/>
      <c r="G240" s="8"/>
      <c r="H240" s="8"/>
      <c r="I240" s="7"/>
      <c r="J240" s="7"/>
      <c r="K240" s="7"/>
      <c r="L240" s="7"/>
      <c r="M240" s="7"/>
      <c r="N240" s="8"/>
      <c r="O240" s="8"/>
    </row>
    <row r="241" spans="1:15" ht="43.15" customHeight="1">
      <c r="A241" s="24"/>
      <c r="B241" s="26"/>
      <c r="C241" s="7"/>
      <c r="D241" s="11"/>
      <c r="E241" s="8"/>
      <c r="F241" s="8"/>
      <c r="G241" s="8"/>
      <c r="H241" s="8"/>
      <c r="I241" s="7"/>
      <c r="J241" s="7"/>
      <c r="K241" s="7"/>
      <c r="L241" s="7"/>
      <c r="M241" s="7"/>
      <c r="N241" s="8"/>
      <c r="O241" s="8"/>
    </row>
    <row r="242" spans="1:15" ht="43.15" customHeight="1">
      <c r="A242" s="24"/>
      <c r="B242" s="26"/>
      <c r="C242" s="7"/>
      <c r="D242" s="11"/>
      <c r="E242" s="8"/>
      <c r="F242" s="8"/>
      <c r="G242" s="8"/>
      <c r="H242" s="8"/>
      <c r="I242" s="7"/>
      <c r="J242" s="7"/>
      <c r="K242" s="7"/>
      <c r="L242" s="7"/>
      <c r="M242" s="7"/>
      <c r="N242" s="8"/>
      <c r="O242" s="8"/>
    </row>
    <row r="243" spans="1:15" ht="43.15" customHeight="1">
      <c r="A243" s="24"/>
      <c r="B243" s="26"/>
      <c r="C243" s="7"/>
      <c r="D243" s="11"/>
      <c r="E243" s="8"/>
      <c r="F243" s="8"/>
      <c r="G243" s="8"/>
      <c r="H243" s="8"/>
      <c r="I243" s="7"/>
      <c r="J243" s="7"/>
      <c r="K243" s="7"/>
      <c r="L243" s="7"/>
      <c r="M243" s="7"/>
      <c r="N243" s="8"/>
      <c r="O243" s="8"/>
    </row>
    <row r="244" spans="1:15" ht="43.15" customHeight="1">
      <c r="A244" s="24"/>
      <c r="B244" s="26"/>
      <c r="C244" s="7"/>
      <c r="D244" s="11"/>
      <c r="E244" s="8"/>
      <c r="F244" s="8"/>
      <c r="G244" s="8"/>
      <c r="H244" s="8"/>
      <c r="I244" s="7"/>
      <c r="J244" s="7"/>
      <c r="K244" s="7"/>
      <c r="L244" s="7"/>
      <c r="M244" s="7"/>
      <c r="N244" s="8"/>
      <c r="O244" s="8"/>
    </row>
    <row r="245" spans="1:15" ht="43.15" customHeight="1">
      <c r="A245" s="24"/>
      <c r="B245" s="26"/>
      <c r="C245" s="7"/>
      <c r="D245" s="11"/>
      <c r="E245" s="8"/>
      <c r="F245" s="8"/>
      <c r="G245" s="8"/>
      <c r="H245" s="8"/>
      <c r="I245" s="7"/>
      <c r="J245" s="7"/>
      <c r="K245" s="7"/>
      <c r="L245" s="7"/>
      <c r="M245" s="7"/>
      <c r="N245" s="8"/>
      <c r="O245" s="8"/>
    </row>
    <row r="246" spans="1:15" ht="43.15" customHeight="1">
      <c r="A246" s="24"/>
      <c r="B246" s="26"/>
      <c r="C246" s="7"/>
      <c r="D246" s="11"/>
      <c r="E246" s="8"/>
      <c r="F246" s="8"/>
      <c r="G246" s="8"/>
      <c r="H246" s="8"/>
      <c r="I246" s="7"/>
      <c r="J246" s="7"/>
      <c r="K246" s="7"/>
      <c r="L246" s="7"/>
      <c r="M246" s="7"/>
      <c r="N246" s="8"/>
      <c r="O246" s="8"/>
    </row>
    <row r="247" spans="1:15" ht="43.15" customHeight="1">
      <c r="A247" s="24"/>
      <c r="B247" s="26"/>
      <c r="C247" s="7"/>
      <c r="D247" s="11"/>
      <c r="E247" s="8"/>
      <c r="F247" s="8"/>
      <c r="G247" s="8"/>
      <c r="H247" s="8"/>
      <c r="I247" s="7"/>
      <c r="J247" s="7"/>
      <c r="K247" s="7"/>
      <c r="L247" s="7"/>
      <c r="M247" s="7"/>
      <c r="N247" s="8"/>
      <c r="O247" s="8"/>
    </row>
    <row r="248" spans="1:15" ht="43.15" customHeight="1">
      <c r="A248" s="24"/>
      <c r="B248" s="26"/>
      <c r="C248" s="7"/>
      <c r="D248" s="11"/>
      <c r="E248" s="8"/>
      <c r="F248" s="8"/>
      <c r="G248" s="8"/>
      <c r="H248" s="8"/>
      <c r="I248" s="7"/>
      <c r="J248" s="7"/>
      <c r="K248" s="7"/>
      <c r="L248" s="7"/>
      <c r="M248" s="7"/>
      <c r="N248" s="8"/>
      <c r="O248" s="8"/>
    </row>
    <row r="249" spans="1:15" ht="43.15" customHeight="1">
      <c r="A249" s="24"/>
      <c r="B249" s="26"/>
      <c r="C249" s="7"/>
      <c r="D249" s="11"/>
      <c r="E249" s="8"/>
      <c r="F249" s="8"/>
      <c r="G249" s="8"/>
      <c r="H249" s="8"/>
      <c r="I249" s="7"/>
      <c r="J249" s="7"/>
      <c r="K249" s="7"/>
      <c r="L249" s="7"/>
      <c r="M249" s="7"/>
      <c r="N249" s="8"/>
      <c r="O249" s="8"/>
    </row>
    <row r="250" spans="1:15" ht="43.15" customHeight="1">
      <c r="A250" s="24"/>
      <c r="B250" s="26"/>
      <c r="C250" s="7"/>
      <c r="D250" s="11"/>
      <c r="E250" s="8"/>
      <c r="F250" s="8"/>
      <c r="G250" s="8"/>
      <c r="H250" s="8"/>
      <c r="I250" s="7"/>
      <c r="J250" s="7"/>
      <c r="K250" s="7"/>
      <c r="L250" s="7"/>
      <c r="M250" s="7"/>
      <c r="N250" s="8"/>
      <c r="O250" s="8"/>
    </row>
    <row r="251" spans="1:15" ht="43.15" customHeight="1">
      <c r="A251" s="24"/>
      <c r="B251" s="26"/>
      <c r="C251" s="7"/>
      <c r="D251" s="11"/>
      <c r="E251" s="8"/>
      <c r="F251" s="8"/>
      <c r="G251" s="8"/>
      <c r="H251" s="8"/>
      <c r="I251" s="7"/>
      <c r="J251" s="7"/>
      <c r="K251" s="7"/>
      <c r="L251" s="7"/>
      <c r="M251" s="7"/>
      <c r="N251" s="8"/>
      <c r="O251" s="8"/>
    </row>
    <row r="252" spans="1:15" ht="43.15" customHeight="1">
      <c r="A252" s="24"/>
      <c r="B252" s="26"/>
      <c r="C252" s="7"/>
      <c r="D252" s="11"/>
      <c r="E252" s="8"/>
      <c r="F252" s="8"/>
      <c r="G252" s="8"/>
      <c r="H252" s="8"/>
      <c r="I252" s="7"/>
      <c r="J252" s="7"/>
      <c r="K252" s="7"/>
      <c r="L252" s="7"/>
      <c r="M252" s="7"/>
      <c r="N252" s="8"/>
      <c r="O252" s="8"/>
    </row>
    <row r="253" spans="1:15" ht="43.15" customHeight="1">
      <c r="A253" s="24"/>
      <c r="B253" s="26"/>
      <c r="C253" s="7"/>
      <c r="D253" s="11"/>
      <c r="E253" s="8"/>
      <c r="F253" s="8"/>
      <c r="G253" s="8"/>
      <c r="H253" s="8"/>
      <c r="I253" s="7"/>
      <c r="J253" s="7"/>
      <c r="K253" s="7"/>
      <c r="L253" s="7"/>
      <c r="M253" s="7"/>
      <c r="N253" s="8"/>
      <c r="O253" s="8"/>
    </row>
    <row r="254" spans="1:15" ht="43.15" customHeight="1">
      <c r="A254" s="24"/>
      <c r="B254" s="26"/>
      <c r="C254" s="7"/>
      <c r="D254" s="11"/>
      <c r="E254" s="8"/>
      <c r="F254" s="8"/>
      <c r="G254" s="8"/>
      <c r="H254" s="8"/>
      <c r="I254" s="7"/>
      <c r="J254" s="7"/>
      <c r="K254" s="7"/>
      <c r="L254" s="7"/>
      <c r="M254" s="7"/>
      <c r="N254" s="8"/>
      <c r="O254" s="8"/>
    </row>
    <row r="255" spans="1:15" ht="43.15" customHeight="1">
      <c r="A255" s="24"/>
      <c r="B255" s="26"/>
      <c r="C255" s="7"/>
      <c r="D255" s="11"/>
      <c r="E255" s="8"/>
      <c r="F255" s="8"/>
      <c r="G255" s="8"/>
      <c r="H255" s="8"/>
      <c r="I255" s="7"/>
      <c r="J255" s="7"/>
      <c r="K255" s="7"/>
      <c r="L255" s="7"/>
      <c r="M255" s="7"/>
      <c r="N255" s="8"/>
      <c r="O255" s="8"/>
    </row>
    <row r="256" spans="1:15" ht="43.15" customHeight="1">
      <c r="A256" s="24"/>
      <c r="B256" s="26"/>
      <c r="C256" s="7"/>
      <c r="D256" s="11"/>
      <c r="E256" s="8"/>
      <c r="F256" s="8"/>
      <c r="G256" s="8"/>
      <c r="H256" s="8"/>
      <c r="I256" s="7"/>
      <c r="J256" s="7"/>
      <c r="K256" s="7"/>
      <c r="L256" s="7"/>
      <c r="M256" s="7"/>
      <c r="N256" s="8"/>
      <c r="O256" s="8"/>
    </row>
    <row r="257" spans="1:15" ht="43.15" customHeight="1">
      <c r="A257" s="24"/>
      <c r="B257" s="26"/>
      <c r="C257" s="7"/>
      <c r="D257" s="11"/>
      <c r="E257" s="8"/>
      <c r="F257" s="8"/>
      <c r="G257" s="8"/>
      <c r="H257" s="8"/>
      <c r="I257" s="7"/>
      <c r="J257" s="7"/>
      <c r="K257" s="7"/>
      <c r="L257" s="7"/>
      <c r="M257" s="7"/>
      <c r="N257" s="8"/>
      <c r="O257" s="8"/>
    </row>
    <row r="258" spans="1:15" ht="43.15" customHeight="1">
      <c r="A258" s="24"/>
      <c r="B258" s="26"/>
      <c r="C258" s="7"/>
      <c r="D258" s="11"/>
      <c r="E258" s="8"/>
      <c r="F258" s="8"/>
      <c r="G258" s="8"/>
      <c r="H258" s="8"/>
      <c r="I258" s="7"/>
      <c r="J258" s="7"/>
      <c r="K258" s="7"/>
      <c r="L258" s="7"/>
      <c r="M258" s="7"/>
      <c r="N258" s="8"/>
      <c r="O258" s="8"/>
    </row>
    <row r="259" spans="1:15" ht="43.15" customHeight="1">
      <c r="A259" s="24"/>
      <c r="B259" s="26"/>
      <c r="C259" s="7"/>
      <c r="D259" s="11"/>
      <c r="E259" s="8"/>
      <c r="F259" s="8"/>
      <c r="G259" s="8"/>
      <c r="H259" s="8"/>
      <c r="I259" s="7"/>
      <c r="J259" s="7"/>
      <c r="K259" s="7"/>
      <c r="L259" s="7"/>
      <c r="M259" s="7"/>
      <c r="N259" s="8"/>
      <c r="O259" s="8"/>
    </row>
    <row r="260" spans="1:15" ht="43.15" customHeight="1">
      <c r="A260" s="24"/>
      <c r="B260" s="26"/>
      <c r="C260" s="7"/>
      <c r="D260" s="11"/>
      <c r="E260" s="8"/>
      <c r="F260" s="8"/>
      <c r="G260" s="8"/>
      <c r="H260" s="8"/>
      <c r="I260" s="7"/>
      <c r="J260" s="7"/>
      <c r="K260" s="7"/>
      <c r="L260" s="7"/>
      <c r="M260" s="7"/>
      <c r="N260" s="8"/>
      <c r="O260" s="8"/>
    </row>
    <row r="261" spans="1:15" ht="43.15" customHeight="1">
      <c r="A261" s="24"/>
      <c r="B261" s="26"/>
      <c r="C261" s="7"/>
      <c r="D261" s="11"/>
      <c r="E261" s="8"/>
      <c r="F261" s="8"/>
      <c r="G261" s="8"/>
      <c r="H261" s="8"/>
      <c r="I261" s="7"/>
      <c r="J261" s="7"/>
      <c r="K261" s="7"/>
      <c r="L261" s="7"/>
      <c r="M261" s="7"/>
      <c r="N261" s="8"/>
      <c r="O261" s="8"/>
    </row>
    <row r="262" spans="1:15" ht="43.15" customHeight="1">
      <c r="A262" s="24"/>
      <c r="B262" s="26"/>
      <c r="C262" s="7"/>
      <c r="D262" s="11"/>
      <c r="E262" s="8"/>
      <c r="F262" s="8"/>
      <c r="G262" s="8"/>
      <c r="H262" s="8"/>
      <c r="I262" s="7"/>
      <c r="J262" s="7"/>
      <c r="K262" s="7"/>
      <c r="L262" s="7"/>
      <c r="M262" s="7"/>
      <c r="N262" s="8"/>
      <c r="O262" s="8"/>
    </row>
    <row r="263" spans="1:15" ht="43.15" customHeight="1">
      <c r="A263" s="24"/>
      <c r="B263" s="26"/>
      <c r="C263" s="7"/>
      <c r="D263" s="11"/>
      <c r="E263" s="8"/>
      <c r="F263" s="8"/>
      <c r="G263" s="8"/>
      <c r="H263" s="8"/>
      <c r="I263" s="7"/>
      <c r="J263" s="7"/>
      <c r="K263" s="7"/>
      <c r="L263" s="7"/>
      <c r="M263" s="7"/>
      <c r="N263" s="8"/>
      <c r="O263" s="8"/>
    </row>
    <row r="264" spans="1:15" ht="43.15" customHeight="1">
      <c r="A264" s="24"/>
      <c r="B264" s="26"/>
      <c r="C264" s="7"/>
      <c r="D264" s="11"/>
      <c r="E264" s="8"/>
      <c r="F264" s="8"/>
      <c r="G264" s="8"/>
      <c r="H264" s="8"/>
      <c r="I264" s="7"/>
      <c r="J264" s="7"/>
      <c r="K264" s="7"/>
      <c r="L264" s="7"/>
      <c r="M264" s="7"/>
      <c r="N264" s="8"/>
      <c r="O264" s="8"/>
    </row>
    <row r="265" spans="1:15" ht="43.15" customHeight="1">
      <c r="A265" s="24"/>
      <c r="B265" s="26"/>
      <c r="C265" s="7"/>
      <c r="D265" s="11"/>
      <c r="E265" s="8"/>
      <c r="F265" s="8"/>
      <c r="G265" s="8"/>
      <c r="H265" s="8"/>
      <c r="I265" s="7"/>
      <c r="J265" s="7"/>
      <c r="K265" s="7"/>
      <c r="L265" s="7"/>
      <c r="M265" s="7"/>
      <c r="N265" s="8"/>
      <c r="O265" s="8"/>
    </row>
    <row r="266" spans="1:15" ht="43.15" customHeight="1">
      <c r="A266" s="24"/>
      <c r="B266" s="26"/>
      <c r="C266" s="7"/>
      <c r="D266" s="11"/>
      <c r="E266" s="8"/>
      <c r="F266" s="8"/>
      <c r="G266" s="8"/>
      <c r="H266" s="8"/>
      <c r="I266" s="7"/>
      <c r="J266" s="7"/>
      <c r="K266" s="7"/>
      <c r="L266" s="7"/>
      <c r="M266" s="7"/>
      <c r="N266" s="8"/>
      <c r="O266" s="8"/>
    </row>
    <row r="267" spans="1:15" ht="43.15" customHeight="1">
      <c r="A267" s="24"/>
      <c r="B267" s="26"/>
      <c r="C267" s="7"/>
      <c r="D267" s="11"/>
      <c r="E267" s="8"/>
      <c r="F267" s="8"/>
      <c r="G267" s="8"/>
      <c r="H267" s="8"/>
      <c r="I267" s="7"/>
      <c r="J267" s="7"/>
      <c r="K267" s="7"/>
      <c r="L267" s="7"/>
      <c r="M267" s="7"/>
      <c r="N267" s="8"/>
      <c r="O267" s="8"/>
    </row>
    <row r="268" spans="1:15" ht="43.15" customHeight="1">
      <c r="A268" s="24"/>
      <c r="B268" s="26"/>
      <c r="C268" s="7"/>
      <c r="D268" s="11"/>
      <c r="E268" s="8"/>
      <c r="F268" s="8"/>
      <c r="G268" s="8"/>
      <c r="H268" s="8"/>
      <c r="I268" s="7"/>
      <c r="J268" s="7"/>
      <c r="K268" s="7"/>
      <c r="L268" s="7"/>
      <c r="M268" s="7"/>
      <c r="N268" s="8"/>
      <c r="O268" s="8"/>
    </row>
    <row r="269" spans="1:15" ht="43.15" customHeight="1">
      <c r="A269" s="24"/>
      <c r="B269" s="26"/>
      <c r="C269" s="7"/>
      <c r="D269" s="11"/>
      <c r="E269" s="8"/>
      <c r="F269" s="8"/>
      <c r="G269" s="8"/>
      <c r="H269" s="8"/>
      <c r="I269" s="7"/>
      <c r="J269" s="7"/>
      <c r="K269" s="7"/>
      <c r="L269" s="7"/>
      <c r="M269" s="7"/>
      <c r="N269" s="8"/>
      <c r="O269" s="8"/>
    </row>
    <row r="270" spans="1:15" ht="43.15" customHeight="1">
      <c r="A270" s="24"/>
      <c r="B270" s="26"/>
      <c r="C270" s="7"/>
      <c r="D270" s="11"/>
      <c r="E270" s="8"/>
      <c r="F270" s="8"/>
      <c r="G270" s="8"/>
      <c r="H270" s="8"/>
      <c r="I270" s="7"/>
      <c r="J270" s="7"/>
      <c r="K270" s="7"/>
      <c r="L270" s="7"/>
      <c r="M270" s="7"/>
      <c r="N270" s="8"/>
      <c r="O270" s="8"/>
    </row>
    <row r="271" spans="1:15" ht="43.15" customHeight="1">
      <c r="A271" s="24"/>
      <c r="B271" s="26"/>
      <c r="C271" s="7"/>
      <c r="D271" s="7"/>
      <c r="E271" s="8"/>
      <c r="F271" s="8"/>
      <c r="G271" s="8"/>
      <c r="H271" s="8"/>
      <c r="I271" s="7"/>
      <c r="J271" s="7"/>
      <c r="K271" s="7"/>
      <c r="L271" s="7"/>
      <c r="M271" s="7"/>
      <c r="N271" s="8"/>
      <c r="O271" s="8"/>
    </row>
    <row r="272" spans="1:15" ht="43.15" customHeight="1">
      <c r="A272" s="24"/>
      <c r="B272" s="26"/>
      <c r="C272" s="7"/>
      <c r="D272" s="7"/>
      <c r="E272" s="8"/>
      <c r="F272" s="8"/>
      <c r="G272" s="8"/>
      <c r="H272" s="8"/>
      <c r="I272" s="7"/>
      <c r="J272" s="7"/>
      <c r="K272" s="7"/>
      <c r="L272" s="7"/>
      <c r="M272" s="7"/>
      <c r="N272" s="8"/>
      <c r="O272" s="8"/>
    </row>
    <row r="273" spans="1:15" ht="43.15" customHeight="1">
      <c r="A273" s="24"/>
      <c r="B273" s="26"/>
      <c r="C273" s="7"/>
      <c r="D273" s="7"/>
      <c r="E273" s="8"/>
      <c r="F273" s="8"/>
      <c r="G273" s="8"/>
      <c r="H273" s="8"/>
      <c r="I273" s="7"/>
      <c r="J273" s="7"/>
      <c r="K273" s="7"/>
      <c r="L273" s="7"/>
      <c r="M273" s="7"/>
      <c r="N273" s="8"/>
      <c r="O273" s="8"/>
    </row>
    <row r="274" spans="1:15" ht="43.15" customHeight="1">
      <c r="A274" s="24"/>
      <c r="B274" s="26"/>
      <c r="C274" s="7"/>
      <c r="D274" s="7"/>
      <c r="E274" s="8"/>
      <c r="F274" s="8"/>
      <c r="G274" s="8"/>
      <c r="H274" s="8"/>
      <c r="I274" s="7"/>
      <c r="J274" s="7"/>
      <c r="K274" s="7"/>
      <c r="L274" s="7"/>
      <c r="M274" s="7"/>
      <c r="N274" s="8"/>
      <c r="O274"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5:H15 A14:F14 A16:F16 A13:H13 A1:O9 A17:O18 J13:O16 A12:O12 A10:E10 A11:D11 K10:O11 D19:O22 E25:F32 L25:N32 L82:O163 E164:N164 A165:O973 L34:N58 E34:F58 E60:F82 L60:N81 O24:O81 A23:A164">
    <cfRule type="expression" dxfId="187" priority="174">
      <formula>$F1="Fermeture"</formula>
    </cfRule>
    <cfRule type="expression" dxfId="186" priority="175">
      <formula>$F1="Modification"</formula>
    </cfRule>
    <cfRule type="expression" dxfId="185" priority="176">
      <formula>$F1="Création"</formula>
    </cfRule>
  </conditionalFormatting>
  <conditionalFormatting sqref="N1:N22 N25:N32 N34:N58 N60:N973">
    <cfRule type="expression" dxfId="184" priority="173">
      <formula>$M1="Porteuse"</formula>
    </cfRule>
  </conditionalFormatting>
  <conditionalFormatting sqref="A1:A18 D1:E22 G1:N22 E25:E32 L25:N32 E164 D165:E973 G164:N973 L34:N58 E34:E58 E60:E82 L60:N163 A23:A973">
    <cfRule type="expression" dxfId="183" priority="171">
      <formula>$C1="Option"</formula>
    </cfRule>
  </conditionalFormatting>
  <conditionalFormatting sqref="A19:A22">
    <cfRule type="expression" dxfId="182" priority="168">
      <formula>$F19="Fermeture"</formula>
    </cfRule>
    <cfRule type="expression" dxfId="181" priority="169">
      <formula>$F19="Modification"</formula>
    </cfRule>
    <cfRule type="expression" dxfId="180" priority="170">
      <formula>$F19="Création"</formula>
    </cfRule>
  </conditionalFormatting>
  <conditionalFormatting sqref="A19:A22">
    <cfRule type="expression" dxfId="179" priority="167">
      <formula>$C19="Option"</formula>
    </cfRule>
  </conditionalFormatting>
  <conditionalFormatting sqref="C19:C22">
    <cfRule type="expression" dxfId="178" priority="164">
      <formula>$F19="Fermeture"</formula>
    </cfRule>
    <cfRule type="expression" dxfId="177" priority="165">
      <formula>$F19="Modification"</formula>
    </cfRule>
    <cfRule type="expression" dxfId="176" priority="166">
      <formula>$F19="Création"</formula>
    </cfRule>
  </conditionalFormatting>
  <conditionalFormatting sqref="B19:B22">
    <cfRule type="expression" dxfId="175" priority="161">
      <formula>$F19="Fermeture"</formula>
    </cfRule>
    <cfRule type="expression" dxfId="174" priority="162">
      <formula>$F19="Modification"</formula>
    </cfRule>
    <cfRule type="expression" dxfId="173" priority="163">
      <formula>$F19="Création"</formula>
    </cfRule>
  </conditionalFormatting>
  <conditionalFormatting sqref="D23:N24">
    <cfRule type="expression" dxfId="172" priority="154">
      <formula>$F23="Fermeture"</formula>
    </cfRule>
    <cfRule type="expression" dxfId="171" priority="155">
      <formula>$F23="Modification"</formula>
    </cfRule>
    <cfRule type="expression" dxfId="170" priority="156">
      <formula>$F23="Création"</formula>
    </cfRule>
  </conditionalFormatting>
  <conditionalFormatting sqref="N23:N24">
    <cfRule type="expression" dxfId="169" priority="153">
      <formula>$M23="Porteuse"</formula>
    </cfRule>
  </conditionalFormatting>
  <conditionalFormatting sqref="D23:E24 G23:N24">
    <cfRule type="expression" dxfId="168" priority="152">
      <formula>$C23="Option"</formula>
    </cfRule>
  </conditionalFormatting>
  <conditionalFormatting sqref="B24">
    <cfRule type="expression" dxfId="167" priority="145">
      <formula>$F24="Fermeture"</formula>
    </cfRule>
    <cfRule type="expression" dxfId="166" priority="146">
      <formula>$F24="Modification"</formula>
    </cfRule>
    <cfRule type="expression" dxfId="165" priority="147">
      <formula>$F24="Création"</formula>
    </cfRule>
  </conditionalFormatting>
  <conditionalFormatting sqref="C23:C24">
    <cfRule type="expression" dxfId="164" priority="142">
      <formula>$F23="Fermeture"</formula>
    </cfRule>
    <cfRule type="expression" dxfId="163" priority="143">
      <formula>$F23="Modification"</formula>
    </cfRule>
    <cfRule type="expression" dxfId="162" priority="144">
      <formula>$F23="Création"</formula>
    </cfRule>
  </conditionalFormatting>
  <conditionalFormatting sqref="B23">
    <cfRule type="expression" dxfId="161" priority="139">
      <formula>$F23="Fermeture"</formula>
    </cfRule>
    <cfRule type="expression" dxfId="160" priority="140">
      <formula>$F23="Modification"</formula>
    </cfRule>
    <cfRule type="expression" dxfId="159" priority="141">
      <formula>$F23="Création"</formula>
    </cfRule>
  </conditionalFormatting>
  <conditionalFormatting sqref="D33:N33">
    <cfRule type="expression" dxfId="158" priority="136">
      <formula>$F33="Fermeture"</formula>
    </cfRule>
    <cfRule type="expression" dxfId="157" priority="137">
      <formula>$F33="Modification"</formula>
    </cfRule>
    <cfRule type="expression" dxfId="156" priority="138">
      <formula>$F33="Création"</formula>
    </cfRule>
  </conditionalFormatting>
  <conditionalFormatting sqref="N33">
    <cfRule type="expression" dxfId="155" priority="135">
      <formula>$M33="Porteuse"</formula>
    </cfRule>
  </conditionalFormatting>
  <conditionalFormatting sqref="D33:E33 G33:N33">
    <cfRule type="expression" dxfId="154" priority="134">
      <formula>$C33="Option"</formula>
    </cfRule>
  </conditionalFormatting>
  <conditionalFormatting sqref="B33">
    <cfRule type="expression" dxfId="153" priority="127">
      <formula>$F33="Fermeture"</formula>
    </cfRule>
    <cfRule type="expression" dxfId="152" priority="128">
      <formula>$F33="Modification"</formula>
    </cfRule>
    <cfRule type="expression" dxfId="151" priority="129">
      <formula>$F33="Création"</formula>
    </cfRule>
  </conditionalFormatting>
  <conditionalFormatting sqref="C33">
    <cfRule type="expression" dxfId="150" priority="124">
      <formula>$F33="Fermeture"</formula>
    </cfRule>
    <cfRule type="expression" dxfId="149" priority="125">
      <formula>$F33="Modification"</formula>
    </cfRule>
    <cfRule type="expression" dxfId="148" priority="126">
      <formula>$F33="Création"</formula>
    </cfRule>
  </conditionalFormatting>
  <conditionalFormatting sqref="D59:N59">
    <cfRule type="expression" dxfId="147" priority="121">
      <formula>$F59="Fermeture"</formula>
    </cfRule>
    <cfRule type="expression" dxfId="146" priority="122">
      <formula>$F59="Modification"</formula>
    </cfRule>
    <cfRule type="expression" dxfId="145" priority="123">
      <formula>$F59="Création"</formula>
    </cfRule>
  </conditionalFormatting>
  <conditionalFormatting sqref="N59">
    <cfRule type="expression" dxfId="144" priority="120">
      <formula>$M59="Porteuse"</formula>
    </cfRule>
  </conditionalFormatting>
  <conditionalFormatting sqref="D59:E59 G59:N59">
    <cfRule type="expression" dxfId="143" priority="119">
      <formula>$C59="Option"</formula>
    </cfRule>
  </conditionalFormatting>
  <conditionalFormatting sqref="B59">
    <cfRule type="expression" dxfId="142" priority="112">
      <formula>$F59="Fermeture"</formula>
    </cfRule>
    <cfRule type="expression" dxfId="141" priority="113">
      <formula>$F59="Modification"</formula>
    </cfRule>
    <cfRule type="expression" dxfId="140" priority="114">
      <formula>$F59="Création"</formula>
    </cfRule>
  </conditionalFormatting>
  <conditionalFormatting sqref="C59">
    <cfRule type="expression" dxfId="139" priority="109">
      <formula>$F59="Fermeture"</formula>
    </cfRule>
    <cfRule type="expression" dxfId="138" priority="110">
      <formula>$F59="Modification"</formula>
    </cfRule>
    <cfRule type="expression" dxfId="137" priority="111">
      <formula>$F59="Création"</formula>
    </cfRule>
  </conditionalFormatting>
  <conditionalFormatting sqref="I102:K103 D102:E103 E104:E131 E83:E101">
    <cfRule type="expression" dxfId="136" priority="86">
      <formula>$C83="Option"</formula>
    </cfRule>
  </conditionalFormatting>
  <conditionalFormatting sqref="C103:F103 E83:F101 E104:F131 I102:K103 D102:F102">
    <cfRule type="expression" dxfId="135" priority="87">
      <formula>$F83="Fermeture"</formula>
    </cfRule>
    <cfRule type="expression" dxfId="134" priority="88">
      <formula>$F83="Modification"</formula>
    </cfRule>
    <cfRule type="expression" dxfId="133" priority="89">
      <formula>$F83="Création"</formula>
    </cfRule>
  </conditionalFormatting>
  <conditionalFormatting sqref="H161:K161 D142:E143 E132:E141 D150:E151 E144:E149 D153:E155 E152 D159:E163 E156:E158">
    <cfRule type="expression" dxfId="132" priority="82">
      <formula>$C132="Option"</formula>
    </cfRule>
  </conditionalFormatting>
  <conditionalFormatting sqref="E132:F141 E152:F152 E156:F158 C142:F143 C150:F151 C153:F155 E144:F149 C159:F163 H161:K161">
    <cfRule type="expression" dxfId="131" priority="83">
      <formula>$F132="Fermeture"</formula>
    </cfRule>
    <cfRule type="expression" dxfId="130" priority="84">
      <formula>$F132="Modification"</formula>
    </cfRule>
    <cfRule type="expression" dxfId="129" priority="85">
      <formula>$F132="Création"</formula>
    </cfRule>
  </conditionalFormatting>
  <conditionalFormatting sqref="C132:C141">
    <cfRule type="expression" dxfId="128" priority="79">
      <formula>$F132="Fermeture"</formula>
    </cfRule>
    <cfRule type="expression" dxfId="127" priority="80">
      <formula>$F132="Modification"</formula>
    </cfRule>
    <cfRule type="expression" dxfId="126" priority="81">
      <formula>$F132="Création"</formula>
    </cfRule>
  </conditionalFormatting>
  <conditionalFormatting sqref="C144:C148">
    <cfRule type="expression" dxfId="125" priority="76">
      <formula>$F144="Fermeture"</formula>
    </cfRule>
    <cfRule type="expression" dxfId="124" priority="77">
      <formula>$F144="Modification"</formula>
    </cfRule>
    <cfRule type="expression" dxfId="123" priority="78">
      <formula>$F144="Création"</formula>
    </cfRule>
  </conditionalFormatting>
  <conditionalFormatting sqref="C149">
    <cfRule type="expression" dxfId="122" priority="73">
      <formula>$F149="Fermeture"</formula>
    </cfRule>
    <cfRule type="expression" dxfId="121" priority="74">
      <formula>$F149="Modification"</formula>
    </cfRule>
    <cfRule type="expression" dxfId="120" priority="75">
      <formula>$F149="Création"</formula>
    </cfRule>
  </conditionalFormatting>
  <conditionalFormatting sqref="C152">
    <cfRule type="expression" dxfId="119" priority="70">
      <formula>$F152="Fermeture"</formula>
    </cfRule>
    <cfRule type="expression" dxfId="118" priority="71">
      <formula>$F152="Modification"</formula>
    </cfRule>
    <cfRule type="expression" dxfId="117" priority="72">
      <formula>$F152="Création"</formula>
    </cfRule>
  </conditionalFormatting>
  <conditionalFormatting sqref="C156:C158">
    <cfRule type="expression" dxfId="116" priority="67">
      <formula>$F156="Fermeture"</formula>
    </cfRule>
    <cfRule type="expression" dxfId="115" priority="68">
      <formula>$F156="Modification"</formula>
    </cfRule>
    <cfRule type="expression" dxfId="114" priority="69">
      <formula>$F156="Création"</formula>
    </cfRule>
  </conditionalFormatting>
  <conditionalFormatting sqref="D132:D141">
    <cfRule type="expression" dxfId="113" priority="63">
      <formula>$C132="Option"</formula>
    </cfRule>
  </conditionalFormatting>
  <conditionalFormatting sqref="D132:D141">
    <cfRule type="expression" dxfId="112" priority="64">
      <formula>$F132="Fermeture"</formula>
    </cfRule>
    <cfRule type="expression" dxfId="111" priority="65">
      <formula>$F132="Modification"</formula>
    </cfRule>
    <cfRule type="expression" dxfId="110" priority="66">
      <formula>$F132="Création"</formula>
    </cfRule>
  </conditionalFormatting>
  <conditionalFormatting sqref="D144">
    <cfRule type="expression" dxfId="109" priority="59">
      <formula>$C144="Option"</formula>
    </cfRule>
  </conditionalFormatting>
  <conditionalFormatting sqref="D144">
    <cfRule type="expression" dxfId="108" priority="60">
      <formula>$F144="Fermeture"</formula>
    </cfRule>
    <cfRule type="expression" dxfId="107" priority="61">
      <formula>$F144="Modification"</formula>
    </cfRule>
    <cfRule type="expression" dxfId="106" priority="62">
      <formula>$F144="Création"</formula>
    </cfRule>
  </conditionalFormatting>
  <conditionalFormatting sqref="D145:D149">
    <cfRule type="expression" dxfId="105" priority="55">
      <formula>$C145="Option"</formula>
    </cfRule>
  </conditionalFormatting>
  <conditionalFormatting sqref="D145:D149">
    <cfRule type="expression" dxfId="104" priority="56">
      <formula>$F145="Fermeture"</formula>
    </cfRule>
    <cfRule type="expression" dxfId="103" priority="57">
      <formula>$F145="Modification"</formula>
    </cfRule>
    <cfRule type="expression" dxfId="102" priority="58">
      <formula>$F145="Création"</formula>
    </cfRule>
  </conditionalFormatting>
  <conditionalFormatting sqref="D152">
    <cfRule type="expression" dxfId="101" priority="51">
      <formula>$C152="Option"</formula>
    </cfRule>
  </conditionalFormatting>
  <conditionalFormatting sqref="D152">
    <cfRule type="expression" dxfId="100" priority="52">
      <formula>$F152="Fermeture"</formula>
    </cfRule>
    <cfRule type="expression" dxfId="99" priority="53">
      <formula>$F152="Modification"</formula>
    </cfRule>
    <cfRule type="expression" dxfId="98" priority="54">
      <formula>$F152="Création"</formula>
    </cfRule>
  </conditionalFormatting>
  <conditionalFormatting sqref="D156:D158">
    <cfRule type="expression" dxfId="97" priority="47">
      <formula>$C156="Option"</formula>
    </cfRule>
  </conditionalFormatting>
  <conditionalFormatting sqref="D156:D158">
    <cfRule type="expression" dxfId="96" priority="48">
      <formula>$F156="Fermeture"</formula>
    </cfRule>
    <cfRule type="expression" dxfId="95" priority="49">
      <formula>$F156="Modification"</formula>
    </cfRule>
    <cfRule type="expression" dxfId="94" priority="50">
      <formula>$F156="Création"</formula>
    </cfRule>
  </conditionalFormatting>
  <conditionalFormatting sqref="G161">
    <cfRule type="expression" dxfId="93" priority="43">
      <formula>$C161="Option"</formula>
    </cfRule>
  </conditionalFormatting>
  <conditionalFormatting sqref="G161">
    <cfRule type="expression" dxfId="92" priority="44">
      <formula>$F161="Fermeture"</formula>
    </cfRule>
    <cfRule type="expression" dxfId="91" priority="45">
      <formula>$F161="Modification"</formula>
    </cfRule>
    <cfRule type="expression" dxfId="90" priority="46">
      <formula>$F161="Création"</formula>
    </cfRule>
  </conditionalFormatting>
  <conditionalFormatting sqref="C164:D164">
    <cfRule type="expression" dxfId="89" priority="33">
      <formula>$F164="Fermeture"</formula>
    </cfRule>
    <cfRule type="expression" dxfId="88" priority="34">
      <formula>$F164="Modification"</formula>
    </cfRule>
    <cfRule type="expression" dxfId="87" priority="35">
      <formula>$F164="Création"</formula>
    </cfRule>
  </conditionalFormatting>
  <conditionalFormatting sqref="D164">
    <cfRule type="expression" dxfId="86" priority="36">
      <formula>#REF!="Option"</formula>
    </cfRule>
  </conditionalFormatting>
  <conditionalFormatting sqref="C164">
    <cfRule type="expression" dxfId="85" priority="37">
      <formula>$F162="Fermeture"</formula>
    </cfRule>
    <cfRule type="expression" dxfId="84" priority="38">
      <formula>$F162="Modification"</formula>
    </cfRule>
    <cfRule type="expression" dxfId="83" priority="39">
      <formula>$F162="Création"</formula>
    </cfRule>
  </conditionalFormatting>
  <conditionalFormatting sqref="B164">
    <cfRule type="expression" dxfId="82" priority="30">
      <formula>$F164="Fermeture"</formula>
    </cfRule>
    <cfRule type="expression" dxfId="81" priority="31">
      <formula>$F164="Modification"</formula>
    </cfRule>
    <cfRule type="expression" dxfId="80" priority="32">
      <formula>$F164="Création"</formula>
    </cfRule>
  </conditionalFormatting>
  <conditionalFormatting sqref="O164">
    <cfRule type="expression" dxfId="79" priority="21">
      <formula>$F164="Fermeture"</formula>
    </cfRule>
    <cfRule type="expression" dxfId="78" priority="22">
      <formula>$F164="Modification"</formula>
    </cfRule>
    <cfRule type="expression" dxfId="77" priority="23">
      <formula>$F164="Création"</formula>
    </cfRule>
  </conditionalFormatting>
  <conditionalFormatting sqref="O164">
    <cfRule type="expression" dxfId="76" priority="24">
      <formula>#REF!="Fermeture"</formula>
    </cfRule>
    <cfRule type="expression" dxfId="75" priority="25">
      <formula>#REF!="Modification"</formula>
    </cfRule>
    <cfRule type="expression" dxfId="74" priority="26">
      <formula>#REF!="Création"</formula>
    </cfRule>
  </conditionalFormatting>
  <conditionalFormatting sqref="O164">
    <cfRule type="expression" dxfId="73" priority="27">
      <formula>$F162="Fermeture"</formula>
    </cfRule>
    <cfRule type="expression" dxfId="72" priority="28">
      <formula>$F162="Modification"</formula>
    </cfRule>
    <cfRule type="expression" dxfId="71" priority="29">
      <formula>$F162="Création"</formula>
    </cfRule>
  </conditionalFormatting>
  <dataValidations count="6">
    <dataValidation type="list" allowBlank="1" showInputMessage="1" showErrorMessage="1" sqref="H19:H24 H33 H59 G161:H161 H164:H274" xr:uid="{A3DDB933-5170-4C31-A89C-0731F28E5A87}">
      <formula1>List_CNU</formula1>
    </dataValidation>
    <dataValidation type="list" allowBlank="1" showInputMessage="1" showErrorMessage="1" sqref="C19:C24 C33 C59 C103 C132:C274" xr:uid="{1BB5132C-B000-4A3F-A03B-07FE670CF54E}">
      <formula1>"UE, ECUE, BLOC, OPTION, Parcours Pédagogique"</formula1>
    </dataValidation>
    <dataValidation type="list" allowBlank="1" showInputMessage="1" showErrorMessage="1" sqref="M19:M274" xr:uid="{479795C5-909B-4AE2-9881-EFE3319EB9D1}">
      <formula1>List_Mutualisation</formula1>
    </dataValidation>
    <dataValidation type="list" allowBlank="1" showInputMessage="1" showErrorMessage="1" sqref="F19:F274" xr:uid="{5AE22C65-C596-4422-A99D-54C42B97053E}">
      <formula1>List_Statut</formula1>
    </dataValidation>
    <dataValidation type="list" allowBlank="1" showInputMessage="1" showErrorMessage="1" sqref="E19:E274" xr:uid="{BB0019CC-A090-4B55-B19B-528DE39AE908}">
      <formula1>List_Type</formula1>
    </dataValidation>
    <dataValidation type="list" allowBlank="1" showInputMessage="1" showErrorMessage="1" sqref="L19:L274" xr:uid="{DD2D847B-AD38-4F1F-982F-A887FA08191A}">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D954-7013-4B86-925C-4257808EF689}">
  <sheetPr codeName="Feuil6"/>
  <dimension ref="A1:V300"/>
  <sheetViews>
    <sheetView zoomScale="60" zoomScaleNormal="60" workbookViewId="0">
      <pane ySplit="18" topLeftCell="A19" activePane="bottomLeft" state="frozen"/>
      <selection pane="bottomLeft" activeCell="V23" sqref="V23"/>
      <selection activeCell="D25" sqref="D25"/>
    </sheetView>
  </sheetViews>
  <sheetFormatPr defaultColWidth="11.42578125" defaultRowHeight="15"/>
  <cols>
    <col min="1" max="1" width="75.42578125" style="15" customWidth="1"/>
    <col min="2" max="2" width="17.5703125" style="15" customWidth="1"/>
    <col min="3" max="3" width="15.5703125" style="19" customWidth="1"/>
    <col min="4" max="4" width="20.85546875" style="15" customWidth="1"/>
    <col min="5" max="6" width="15.5703125" style="15" customWidth="1"/>
    <col min="7" max="7" width="22.7109375" style="15" customWidth="1"/>
    <col min="8" max="8" width="27.140625" style="15" customWidth="1"/>
    <col min="9" max="9" width="35.28515625" style="15" customWidth="1"/>
    <col min="10" max="10" width="19.42578125" style="15" customWidth="1"/>
    <col min="11" max="11" width="40.7109375" style="15" customWidth="1"/>
    <col min="12" max="12" width="31.7109375" style="15" customWidth="1"/>
    <col min="13" max="13" width="22.42578125" style="15" customWidth="1"/>
    <col min="14" max="17" width="20.28515625" style="15" customWidth="1"/>
    <col min="18" max="18" width="21.85546875" style="15" customWidth="1"/>
    <col min="19" max="19" width="20.5703125" style="15" customWidth="1"/>
    <col min="20" max="20" width="17.28515625" style="15" customWidth="1"/>
    <col min="21" max="21" width="44" style="15" customWidth="1"/>
    <col min="22" max="22" width="46.5703125" style="15" customWidth="1"/>
  </cols>
  <sheetData>
    <row r="1" spans="1:21">
      <c r="A1" s="97"/>
      <c r="B1" s="97"/>
      <c r="C1" s="97"/>
      <c r="D1" s="97"/>
      <c r="E1" s="97"/>
      <c r="F1" s="97"/>
      <c r="G1" s="97"/>
      <c r="H1" s="97"/>
      <c r="I1" s="97"/>
      <c r="J1" s="34"/>
    </row>
    <row r="2" spans="1:21">
      <c r="A2" s="97"/>
      <c r="B2" s="97"/>
      <c r="C2" s="97"/>
      <c r="D2" s="97"/>
      <c r="E2" s="97"/>
      <c r="F2" s="97"/>
      <c r="G2" s="97"/>
      <c r="H2" s="97"/>
      <c r="I2" s="97"/>
      <c r="J2" s="34"/>
    </row>
    <row r="3" spans="1:21">
      <c r="A3" s="97"/>
      <c r="B3" s="97"/>
      <c r="C3" s="97"/>
      <c r="D3" s="97"/>
      <c r="E3" s="97"/>
      <c r="F3" s="97"/>
      <c r="G3" s="97"/>
      <c r="H3" s="97"/>
      <c r="I3" s="97"/>
      <c r="J3" s="34"/>
    </row>
    <row r="4" spans="1:21">
      <c r="A4" s="97"/>
      <c r="B4" s="97"/>
      <c r="C4" s="97"/>
      <c r="D4" s="97"/>
      <c r="E4" s="97"/>
      <c r="F4" s="97"/>
      <c r="G4" s="97"/>
      <c r="H4" s="97"/>
      <c r="I4" s="97"/>
      <c r="J4" s="34"/>
    </row>
    <row r="5" spans="1:21">
      <c r="A5" s="97"/>
      <c r="B5" s="97"/>
      <c r="C5" s="97"/>
      <c r="D5" s="97"/>
      <c r="E5" s="97"/>
      <c r="F5" s="97"/>
      <c r="G5" s="97"/>
      <c r="H5" s="97"/>
      <c r="I5" s="97"/>
      <c r="J5" s="34"/>
    </row>
    <row r="6" spans="1:21">
      <c r="A6" s="97"/>
      <c r="B6" s="97"/>
      <c r="C6" s="97"/>
      <c r="D6" s="97"/>
      <c r="E6" s="97"/>
      <c r="F6" s="97"/>
      <c r="G6" s="97"/>
      <c r="H6" s="97"/>
      <c r="I6" s="97"/>
      <c r="J6" s="34"/>
    </row>
    <row r="7" spans="1:21" ht="14.45" customHeight="1">
      <c r="A7" s="132" t="s">
        <v>215</v>
      </c>
      <c r="B7" s="96" t="str">
        <f>'Fiche Générale'!B3</f>
        <v>Portail_ST</v>
      </c>
      <c r="C7" s="99" t="s">
        <v>628</v>
      </c>
      <c r="D7" s="99"/>
      <c r="E7" s="135" t="str">
        <f>'Fiche Générale'!B4</f>
        <v>Sciences et technologies</v>
      </c>
      <c r="F7" s="136"/>
      <c r="G7" s="99" t="s">
        <v>629</v>
      </c>
      <c r="H7" s="96">
        <f>'Fiche Générale'!B5</f>
        <v>0</v>
      </c>
      <c r="I7" s="96"/>
      <c r="J7" s="35"/>
      <c r="K7" s="20"/>
    </row>
    <row r="8" spans="1:21" ht="14.45" customHeight="1">
      <c r="A8" s="133"/>
      <c r="B8" s="96"/>
      <c r="C8" s="99"/>
      <c r="D8" s="99"/>
      <c r="E8" s="135"/>
      <c r="F8" s="136"/>
      <c r="G8" s="99"/>
      <c r="H8" s="96"/>
      <c r="I8" s="96"/>
      <c r="J8" s="35"/>
      <c r="K8" s="20"/>
    </row>
    <row r="9" spans="1:21" ht="14.45" customHeight="1">
      <c r="A9" s="133"/>
      <c r="B9" s="96"/>
      <c r="C9" s="99"/>
      <c r="D9" s="99"/>
      <c r="E9" s="135"/>
      <c r="F9" s="136"/>
      <c r="G9" s="99"/>
      <c r="H9" s="96"/>
      <c r="I9" s="96"/>
      <c r="J9" s="35"/>
      <c r="K9" s="20"/>
    </row>
    <row r="10" spans="1:21" ht="14.45" customHeight="1">
      <c r="A10" s="133"/>
      <c r="B10" s="96"/>
      <c r="C10" s="106" t="s">
        <v>218</v>
      </c>
      <c r="D10" s="106"/>
      <c r="E10" s="110">
        <f>'Fiche Générale'!B9</f>
        <v>0</v>
      </c>
      <c r="F10" s="111"/>
      <c r="G10" s="111"/>
      <c r="H10" s="111"/>
      <c r="I10" s="112"/>
      <c r="J10" s="36"/>
      <c r="K10" s="20"/>
    </row>
    <row r="11" spans="1:21" ht="14.45" customHeight="1">
      <c r="A11" s="134"/>
      <c r="B11" s="96"/>
      <c r="C11" s="106"/>
      <c r="D11" s="106"/>
      <c r="E11" s="113"/>
      <c r="F11" s="114"/>
      <c r="G11" s="114"/>
      <c r="H11" s="114"/>
      <c r="I11" s="115"/>
      <c r="J11" s="36"/>
      <c r="K11" s="20"/>
    </row>
    <row r="12" spans="1:21">
      <c r="C12" s="15"/>
      <c r="I12" s="32"/>
      <c r="J12" s="32"/>
      <c r="M12" s="102" t="s">
        <v>630</v>
      </c>
      <c r="N12" s="103"/>
      <c r="O12" s="103"/>
      <c r="P12" s="103"/>
      <c r="Q12" s="116"/>
      <c r="R12" s="102" t="s">
        <v>631</v>
      </c>
      <c r="S12" s="103"/>
      <c r="T12" s="103"/>
      <c r="U12" s="116"/>
    </row>
    <row r="13" spans="1:21">
      <c r="A13" s="120" t="s">
        <v>219</v>
      </c>
      <c r="B13" s="122" t="str">
        <f>'S6 Maquette'!B13:B14</f>
        <v>3 ème Année de Licence</v>
      </c>
      <c r="C13" s="122"/>
      <c r="D13" s="120" t="s">
        <v>632</v>
      </c>
      <c r="E13" s="122">
        <f>'S6 Maquette'!E13:F14</f>
        <v>0</v>
      </c>
      <c r="F13" s="122"/>
      <c r="G13" s="122"/>
      <c r="I13" s="32"/>
      <c r="J13" s="32"/>
      <c r="M13" s="104"/>
      <c r="N13" s="105"/>
      <c r="O13" s="105"/>
      <c r="P13" s="105"/>
      <c r="Q13" s="117"/>
      <c r="R13" s="104"/>
      <c r="S13" s="105"/>
      <c r="T13" s="105"/>
      <c r="U13" s="117"/>
    </row>
    <row r="14" spans="1:21">
      <c r="A14" s="121"/>
      <c r="B14" s="122"/>
      <c r="C14" s="122"/>
      <c r="D14" s="121"/>
      <c r="E14" s="122"/>
      <c r="F14" s="122"/>
      <c r="G14" s="122"/>
      <c r="I14" s="32"/>
      <c r="J14" s="32"/>
      <c r="M14" s="98" t="s">
        <v>633</v>
      </c>
      <c r="N14" s="102" t="s">
        <v>634</v>
      </c>
      <c r="O14" s="116"/>
      <c r="P14" s="102" t="s">
        <v>635</v>
      </c>
      <c r="Q14" s="116"/>
      <c r="R14" s="97"/>
      <c r="S14" s="123"/>
      <c r="T14" s="126"/>
      <c r="U14" s="120"/>
    </row>
    <row r="15" spans="1:21">
      <c r="A15" s="120" t="s">
        <v>636</v>
      </c>
      <c r="B15" s="128" t="str">
        <f>'S6 Maquette'!B15:B16</f>
        <v>Semestre 6</v>
      </c>
      <c r="C15" s="129"/>
      <c r="D15" s="120" t="s">
        <v>637</v>
      </c>
      <c r="E15" s="122">
        <f>'S6 Maquette'!E15:F16</f>
        <v>0</v>
      </c>
      <c r="F15" s="122"/>
      <c r="G15" s="122"/>
      <c r="I15" s="32"/>
      <c r="J15" s="32"/>
      <c r="M15" s="98"/>
      <c r="N15" s="118"/>
      <c r="O15" s="119"/>
      <c r="P15" s="118"/>
      <c r="Q15" s="119"/>
      <c r="R15" s="97"/>
      <c r="S15" s="124"/>
      <c r="T15" s="126"/>
      <c r="U15" s="127"/>
    </row>
    <row r="16" spans="1:21">
      <c r="A16" s="121"/>
      <c r="B16" s="130"/>
      <c r="C16" s="131"/>
      <c r="D16" s="121"/>
      <c r="E16" s="122"/>
      <c r="F16" s="122"/>
      <c r="G16" s="122"/>
      <c r="I16" s="32"/>
      <c r="J16" s="32"/>
      <c r="M16" s="98"/>
      <c r="N16" s="118"/>
      <c r="O16" s="119"/>
      <c r="P16" s="118"/>
      <c r="Q16" s="119"/>
      <c r="R16" s="97"/>
      <c r="S16" s="124"/>
      <c r="T16" s="126"/>
      <c r="U16" s="127"/>
    </row>
    <row r="17" spans="1:22">
      <c r="L17" s="16"/>
      <c r="M17" s="98"/>
      <c r="N17" s="104"/>
      <c r="O17" s="117"/>
      <c r="P17" s="104"/>
      <c r="Q17" s="117"/>
      <c r="R17" s="97"/>
      <c r="S17" s="125"/>
      <c r="T17" s="126"/>
      <c r="U17" s="121"/>
    </row>
    <row r="18" spans="1:22" ht="59.45" customHeight="1">
      <c r="A18" s="3" t="s">
        <v>638</v>
      </c>
      <c r="B18" s="33" t="s">
        <v>639</v>
      </c>
      <c r="C18" s="3" t="s">
        <v>5</v>
      </c>
      <c r="D18" s="3" t="s">
        <v>640</v>
      </c>
      <c r="E18" s="3" t="s">
        <v>641</v>
      </c>
      <c r="F18" s="3" t="s">
        <v>642</v>
      </c>
      <c r="G18" s="3" t="s">
        <v>643</v>
      </c>
      <c r="H18" s="3" t="s">
        <v>644</v>
      </c>
      <c r="I18" s="3" t="s">
        <v>645</v>
      </c>
      <c r="J18" s="3" t="s">
        <v>646</v>
      </c>
      <c r="K18" s="3" t="s">
        <v>647</v>
      </c>
      <c r="L18" s="3" t="s">
        <v>648</v>
      </c>
      <c r="M18" s="3" t="s">
        <v>649</v>
      </c>
      <c r="N18" s="3" t="s">
        <v>639</v>
      </c>
      <c r="O18" s="3" t="s">
        <v>650</v>
      </c>
      <c r="P18" s="3" t="s">
        <v>639</v>
      </c>
      <c r="Q18" s="3" t="s">
        <v>652</v>
      </c>
      <c r="R18" s="3" t="s">
        <v>653</v>
      </c>
      <c r="S18" s="3" t="s">
        <v>639</v>
      </c>
      <c r="T18" s="3" t="s">
        <v>650</v>
      </c>
      <c r="U18" s="4" t="s">
        <v>654</v>
      </c>
      <c r="V18" s="4" t="s">
        <v>655</v>
      </c>
    </row>
    <row r="19" spans="1:22" ht="30.6" customHeight="1">
      <c r="A19" s="50" t="str">
        <f>'S6 Maquette'!B19</f>
        <v>UE Competences transversales 6</v>
      </c>
      <c r="B19" s="51" t="str">
        <f>'S6 Maquette'!C19</f>
        <v>UE</v>
      </c>
      <c r="C19" s="54">
        <f>'S6 Maquette'!F19</f>
        <v>0</v>
      </c>
      <c r="D19" s="55"/>
      <c r="E19" s="55"/>
      <c r="F19" s="55"/>
      <c r="G19" s="56"/>
      <c r="H19" s="56"/>
      <c r="I19" s="56"/>
      <c r="J19" s="56"/>
      <c r="K19" s="56"/>
      <c r="L19" s="56"/>
      <c r="M19" s="56"/>
      <c r="N19" s="56"/>
      <c r="O19" s="56"/>
      <c r="P19" s="56"/>
      <c r="Q19" s="56"/>
      <c r="R19" s="56"/>
      <c r="S19" s="56"/>
      <c r="T19" s="56"/>
      <c r="U19" s="56"/>
      <c r="V19" s="64"/>
    </row>
    <row r="20" spans="1:22" ht="30.6" customHeight="1">
      <c r="A20" s="50" t="str">
        <f>'S6 Maquette'!B20</f>
        <v>Competences numeriques 3</v>
      </c>
      <c r="B20" s="51" t="str">
        <f>'S6 Maquette'!C20</f>
        <v>ECUE</v>
      </c>
      <c r="C20" s="54">
        <f>'S6 Maquette'!F20</f>
        <v>0</v>
      </c>
      <c r="D20" s="55"/>
      <c r="E20" s="55"/>
      <c r="F20" s="55"/>
      <c r="G20" s="56"/>
      <c r="H20" s="56"/>
      <c r="I20" s="56"/>
      <c r="J20" s="56"/>
      <c r="K20" s="56"/>
      <c r="L20" s="56"/>
      <c r="M20" s="56"/>
      <c r="N20" s="56"/>
      <c r="O20" s="56"/>
      <c r="P20" s="56"/>
      <c r="Q20" s="56"/>
      <c r="R20" s="56"/>
      <c r="S20" s="56"/>
      <c r="T20" s="56"/>
      <c r="U20" s="56"/>
      <c r="V20" s="64"/>
    </row>
    <row r="21" spans="1:22" ht="30.6" customHeight="1">
      <c r="A21" s="50" t="str">
        <f>'S6 Maquette'!B21</f>
        <v xml:space="preserve">Competences informationnelles 3 </v>
      </c>
      <c r="B21" s="51" t="str">
        <f>'S6 Maquette'!C21</f>
        <v>ECUE</v>
      </c>
      <c r="C21" s="54">
        <f>'S6 Maquette'!F21</f>
        <v>0</v>
      </c>
      <c r="D21" s="55"/>
      <c r="E21" s="55"/>
      <c r="F21" s="55"/>
      <c r="G21" s="56"/>
      <c r="H21" s="56"/>
      <c r="I21" s="56"/>
      <c r="J21" s="56"/>
      <c r="K21" s="56"/>
      <c r="L21" s="56"/>
      <c r="M21" s="56"/>
      <c r="N21" s="56"/>
      <c r="O21" s="56"/>
      <c r="P21" s="56"/>
      <c r="Q21" s="56"/>
      <c r="R21" s="56"/>
      <c r="S21" s="56"/>
      <c r="T21" s="56"/>
      <c r="U21" s="56"/>
      <c r="V21" s="64"/>
    </row>
    <row r="22" spans="1:22" ht="30.6" customHeight="1">
      <c r="A22" s="50" t="str">
        <f>'S6 Maquette'!B22</f>
        <v>Anglais 6</v>
      </c>
      <c r="B22" s="51" t="str">
        <f>'S6 Maquette'!C22</f>
        <v>ECUE</v>
      </c>
      <c r="C22" s="54">
        <f>'S6 Maquette'!F22</f>
        <v>0</v>
      </c>
      <c r="D22" s="55"/>
      <c r="E22" s="55"/>
      <c r="F22" s="55"/>
      <c r="G22" s="56"/>
      <c r="H22" s="56"/>
      <c r="I22" s="56"/>
      <c r="J22" s="56"/>
      <c r="K22" s="56"/>
      <c r="L22" s="56"/>
      <c r="M22" s="56"/>
      <c r="N22" s="56"/>
      <c r="O22" s="56"/>
      <c r="P22" s="56"/>
      <c r="Q22" s="56"/>
      <c r="R22" s="56"/>
      <c r="S22" s="56"/>
      <c r="T22" s="56"/>
      <c r="U22" s="56"/>
      <c r="V22" s="64"/>
    </row>
    <row r="23" spans="1:22" ht="30.6" customHeight="1">
      <c r="A23" s="66" t="s">
        <v>662</v>
      </c>
      <c r="B23" s="68" t="s">
        <v>13</v>
      </c>
      <c r="C23" s="60"/>
      <c r="D23" s="59"/>
      <c r="E23" s="59" t="s">
        <v>657</v>
      </c>
      <c r="F23" s="59" t="s">
        <v>657</v>
      </c>
      <c r="G23" s="61" t="s">
        <v>657</v>
      </c>
      <c r="H23" s="61" t="s">
        <v>657</v>
      </c>
      <c r="I23" s="61"/>
      <c r="J23" s="61"/>
      <c r="K23" s="61" t="s">
        <v>10</v>
      </c>
      <c r="L23" s="61"/>
      <c r="M23" s="61">
        <v>2</v>
      </c>
      <c r="N23" s="61"/>
      <c r="O23" s="61"/>
      <c r="P23" s="61"/>
      <c r="Q23" s="61"/>
      <c r="R23" s="61"/>
      <c r="S23" s="61"/>
      <c r="T23" s="61"/>
      <c r="U23" s="61"/>
      <c r="V23" s="53" t="s">
        <v>658</v>
      </c>
    </row>
    <row r="24" spans="1:22" ht="30.6" customHeight="1">
      <c r="A24" s="66" t="s">
        <v>664</v>
      </c>
      <c r="B24" s="68" t="s">
        <v>13</v>
      </c>
      <c r="C24" s="60"/>
      <c r="D24" s="59"/>
      <c r="E24" s="59" t="s">
        <v>657</v>
      </c>
      <c r="F24" s="59" t="s">
        <v>657</v>
      </c>
      <c r="G24" s="61" t="s">
        <v>657</v>
      </c>
      <c r="H24" s="61" t="s">
        <v>657</v>
      </c>
      <c r="I24" s="61"/>
      <c r="J24" s="61"/>
      <c r="K24" s="61" t="s">
        <v>10</v>
      </c>
      <c r="L24" s="61"/>
      <c r="M24" s="61">
        <v>2</v>
      </c>
      <c r="N24" s="61"/>
      <c r="O24" s="61"/>
      <c r="P24" s="61"/>
      <c r="Q24" s="61"/>
      <c r="R24" s="61"/>
      <c r="S24" s="61"/>
      <c r="T24" s="61"/>
      <c r="U24" s="61"/>
      <c r="V24" s="53" t="s">
        <v>658</v>
      </c>
    </row>
    <row r="25" spans="1:22" ht="30.6" customHeight="1">
      <c r="A25" s="66" t="s">
        <v>666</v>
      </c>
      <c r="B25" s="68" t="s">
        <v>13</v>
      </c>
      <c r="C25" s="60"/>
      <c r="D25" s="59"/>
      <c r="E25" s="59" t="s">
        <v>657</v>
      </c>
      <c r="F25" s="59" t="s">
        <v>657</v>
      </c>
      <c r="G25" s="61" t="s">
        <v>657</v>
      </c>
      <c r="H25" s="61" t="s">
        <v>657</v>
      </c>
      <c r="I25" s="61"/>
      <c r="J25" s="61"/>
      <c r="K25" s="61" t="s">
        <v>10</v>
      </c>
      <c r="L25" s="61"/>
      <c r="M25" s="61">
        <v>2</v>
      </c>
      <c r="N25" s="61"/>
      <c r="O25" s="61"/>
      <c r="P25" s="61"/>
      <c r="Q25" s="61"/>
      <c r="R25" s="61"/>
      <c r="S25" s="61"/>
      <c r="T25" s="61"/>
      <c r="U25" s="61"/>
      <c r="V25" s="53" t="s">
        <v>658</v>
      </c>
    </row>
    <row r="26" spans="1:22" ht="30.6" customHeight="1">
      <c r="A26" s="66" t="s">
        <v>669</v>
      </c>
      <c r="B26" s="68" t="s">
        <v>23</v>
      </c>
      <c r="C26" s="60"/>
      <c r="D26" s="59"/>
      <c r="E26" s="59" t="s">
        <v>657</v>
      </c>
      <c r="F26" s="59" t="s">
        <v>657</v>
      </c>
      <c r="G26" s="61" t="s">
        <v>657</v>
      </c>
      <c r="H26" s="61" t="s">
        <v>657</v>
      </c>
      <c r="I26" s="61"/>
      <c r="J26" s="61"/>
      <c r="K26" s="61" t="s">
        <v>10</v>
      </c>
      <c r="L26" s="61"/>
      <c r="M26" s="61"/>
      <c r="N26" s="61"/>
      <c r="O26" s="61"/>
      <c r="P26" s="61"/>
      <c r="Q26" s="61"/>
      <c r="R26" s="61"/>
      <c r="S26" s="61"/>
      <c r="T26" s="61"/>
      <c r="U26" s="61"/>
      <c r="V26" s="53"/>
    </row>
    <row r="27" spans="1:22" ht="30.6" customHeight="1">
      <c r="A27" s="66" t="s">
        <v>672</v>
      </c>
      <c r="B27" s="68" t="s">
        <v>23</v>
      </c>
      <c r="C27" s="39"/>
      <c r="D27" s="7"/>
      <c r="E27" s="59" t="s">
        <v>657</v>
      </c>
      <c r="F27" s="59" t="s">
        <v>657</v>
      </c>
      <c r="G27" s="61" t="s">
        <v>657</v>
      </c>
      <c r="H27" s="61" t="s">
        <v>657</v>
      </c>
      <c r="I27" s="61"/>
      <c r="J27" s="61"/>
      <c r="K27" s="61" t="s">
        <v>10</v>
      </c>
      <c r="L27" s="37"/>
      <c r="M27" s="37"/>
      <c r="N27" s="37"/>
      <c r="O27" s="37"/>
      <c r="P27" s="37"/>
      <c r="Q27" s="37"/>
      <c r="R27" s="37"/>
      <c r="S27" s="37"/>
      <c r="T27" s="37"/>
      <c r="U27" s="37"/>
      <c r="V27" s="42"/>
    </row>
    <row r="28" spans="1:22" ht="30.6" customHeight="1">
      <c r="A28" s="66" t="s">
        <v>674</v>
      </c>
      <c r="B28" s="68" t="s">
        <v>13</v>
      </c>
      <c r="C28" s="39"/>
      <c r="D28" s="7"/>
      <c r="E28" s="59" t="s">
        <v>657</v>
      </c>
      <c r="F28" s="59" t="s">
        <v>657</v>
      </c>
      <c r="G28" s="61" t="s">
        <v>657</v>
      </c>
      <c r="H28" s="61" t="s">
        <v>657</v>
      </c>
      <c r="I28" s="61"/>
      <c r="J28" s="61"/>
      <c r="K28" s="61" t="s">
        <v>10</v>
      </c>
      <c r="L28" s="61"/>
      <c r="M28" s="61">
        <v>2</v>
      </c>
      <c r="N28" s="61"/>
      <c r="O28" s="61"/>
      <c r="P28" s="37"/>
      <c r="Q28" s="37"/>
      <c r="R28" s="37"/>
      <c r="S28" s="37"/>
      <c r="T28" s="37"/>
      <c r="U28" s="37"/>
      <c r="V28" s="53" t="s">
        <v>658</v>
      </c>
    </row>
    <row r="29" spans="1:22" ht="30.6" customHeight="1">
      <c r="A29" s="66" t="s">
        <v>676</v>
      </c>
      <c r="B29" s="68" t="s">
        <v>23</v>
      </c>
      <c r="C29" s="39"/>
      <c r="D29" s="7"/>
      <c r="E29" s="59" t="s">
        <v>657</v>
      </c>
      <c r="F29" s="59" t="s">
        <v>657</v>
      </c>
      <c r="G29" s="61" t="s">
        <v>657</v>
      </c>
      <c r="H29" s="61" t="s">
        <v>657</v>
      </c>
      <c r="I29" s="61"/>
      <c r="J29" s="61"/>
      <c r="K29" s="61" t="s">
        <v>10</v>
      </c>
      <c r="L29" s="37"/>
      <c r="M29" s="37"/>
      <c r="N29" s="37"/>
      <c r="O29" s="37"/>
      <c r="P29" s="37"/>
      <c r="Q29" s="37"/>
      <c r="R29" s="37"/>
      <c r="S29" s="37"/>
      <c r="T29" s="37"/>
      <c r="U29" s="37"/>
      <c r="V29" s="42"/>
    </row>
    <row r="30" spans="1:22" ht="30.6" customHeight="1">
      <c r="A30" s="66" t="s">
        <v>678</v>
      </c>
      <c r="B30" s="68" t="s">
        <v>23</v>
      </c>
      <c r="C30" s="39"/>
      <c r="D30" s="7"/>
      <c r="E30" s="59" t="s">
        <v>657</v>
      </c>
      <c r="F30" s="59" t="s">
        <v>657</v>
      </c>
      <c r="G30" s="61" t="s">
        <v>657</v>
      </c>
      <c r="H30" s="61" t="s">
        <v>657</v>
      </c>
      <c r="I30" s="37"/>
      <c r="J30" s="37"/>
      <c r="K30" s="37"/>
      <c r="L30" s="37"/>
      <c r="M30" s="37"/>
      <c r="N30" s="37"/>
      <c r="O30" s="37"/>
      <c r="P30" s="37"/>
      <c r="Q30" s="37"/>
      <c r="R30" s="37"/>
      <c r="S30" s="37"/>
      <c r="T30" s="37"/>
      <c r="U30" s="37"/>
      <c r="V30" s="42"/>
    </row>
    <row r="31" spans="1:22" ht="30.6" customHeight="1">
      <c r="A31" s="6" t="s">
        <v>284</v>
      </c>
      <c r="B31" s="7" t="s">
        <v>38</v>
      </c>
      <c r="C31" s="39"/>
      <c r="D31" s="7"/>
      <c r="E31" s="7"/>
      <c r="F31" s="7"/>
      <c r="G31" s="37"/>
      <c r="H31" s="37"/>
      <c r="I31" s="37"/>
      <c r="J31" s="37"/>
      <c r="K31" s="37"/>
      <c r="L31" s="37"/>
      <c r="M31" s="37"/>
      <c r="N31" s="37"/>
      <c r="O31" s="37"/>
      <c r="P31" s="37"/>
      <c r="Q31" s="37"/>
      <c r="R31" s="37"/>
      <c r="S31" s="37"/>
      <c r="T31" s="37"/>
      <c r="U31" s="37"/>
      <c r="V31" s="42"/>
    </row>
    <row r="32" spans="1:22" ht="30.6" customHeight="1">
      <c r="A32" s="66" t="s">
        <v>681</v>
      </c>
      <c r="B32" s="68" t="s">
        <v>23</v>
      </c>
      <c r="C32" s="39"/>
      <c r="D32" s="7"/>
      <c r="E32" s="59" t="s">
        <v>657</v>
      </c>
      <c r="F32" s="59" t="s">
        <v>657</v>
      </c>
      <c r="G32" s="61" t="s">
        <v>657</v>
      </c>
      <c r="H32" s="61" t="s">
        <v>657</v>
      </c>
      <c r="I32" s="61"/>
      <c r="J32" s="61"/>
      <c r="K32" s="61" t="s">
        <v>10</v>
      </c>
      <c r="L32" s="37"/>
      <c r="M32" s="37"/>
      <c r="N32" s="37"/>
      <c r="O32" s="37"/>
      <c r="P32" s="37"/>
      <c r="Q32" s="37"/>
      <c r="R32" s="37"/>
      <c r="S32" s="37"/>
      <c r="T32" s="37"/>
      <c r="U32" s="37"/>
      <c r="V32" s="42"/>
    </row>
    <row r="33" spans="1:22" ht="30.6" customHeight="1">
      <c r="A33" s="66" t="s">
        <v>684</v>
      </c>
      <c r="B33" s="68" t="s">
        <v>23</v>
      </c>
      <c r="C33" s="39"/>
      <c r="D33" s="7"/>
      <c r="E33" s="59" t="s">
        <v>657</v>
      </c>
      <c r="F33" s="59" t="s">
        <v>657</v>
      </c>
      <c r="G33" s="61" t="s">
        <v>657</v>
      </c>
      <c r="H33" s="61" t="s">
        <v>657</v>
      </c>
      <c r="I33" s="61"/>
      <c r="J33" s="61"/>
      <c r="K33" s="61" t="s">
        <v>10</v>
      </c>
      <c r="L33" s="37"/>
      <c r="M33" s="37"/>
      <c r="N33" s="37"/>
      <c r="O33" s="37"/>
      <c r="P33" s="37"/>
      <c r="Q33" s="37"/>
      <c r="R33" s="37"/>
      <c r="S33" s="37"/>
      <c r="T33" s="37"/>
      <c r="U33" s="37"/>
      <c r="V33" s="42"/>
    </row>
    <row r="34" spans="1:22" ht="30.6" customHeight="1">
      <c r="A34" s="66" t="s">
        <v>525</v>
      </c>
      <c r="B34" s="68" t="s">
        <v>23</v>
      </c>
      <c r="C34" s="39"/>
      <c r="D34" s="7"/>
      <c r="E34" s="59" t="s">
        <v>657</v>
      </c>
      <c r="F34" s="59" t="s">
        <v>657</v>
      </c>
      <c r="G34" s="61" t="s">
        <v>657</v>
      </c>
      <c r="H34" s="61" t="s">
        <v>657</v>
      </c>
      <c r="I34" s="61"/>
      <c r="J34" s="61"/>
      <c r="K34" s="61" t="s">
        <v>10</v>
      </c>
      <c r="L34" s="37"/>
      <c r="M34" s="37"/>
      <c r="N34" s="37"/>
      <c r="O34" s="37"/>
      <c r="P34" s="37"/>
      <c r="Q34" s="37"/>
      <c r="R34" s="37"/>
      <c r="S34" s="37"/>
      <c r="T34" s="37"/>
      <c r="U34" s="37"/>
      <c r="V34" s="42"/>
    </row>
    <row r="35" spans="1:22" ht="30.6" customHeight="1">
      <c r="A35" s="66" t="s">
        <v>688</v>
      </c>
      <c r="B35" s="68" t="s">
        <v>13</v>
      </c>
      <c r="C35" s="39"/>
      <c r="D35" s="7"/>
      <c r="E35" s="59" t="s">
        <v>657</v>
      </c>
      <c r="F35" s="59" t="s">
        <v>657</v>
      </c>
      <c r="G35" s="61" t="s">
        <v>657</v>
      </c>
      <c r="H35" s="61" t="s">
        <v>657</v>
      </c>
      <c r="I35" s="61"/>
      <c r="J35" s="61"/>
      <c r="K35" s="61" t="s">
        <v>10</v>
      </c>
      <c r="L35" s="61"/>
      <c r="M35" s="61">
        <v>2</v>
      </c>
      <c r="N35" s="61"/>
      <c r="O35" s="61"/>
      <c r="P35" s="37"/>
      <c r="Q35" s="37"/>
      <c r="R35" s="37"/>
      <c r="S35" s="37"/>
      <c r="T35" s="37"/>
      <c r="U35" s="37"/>
      <c r="V35" s="53" t="s">
        <v>658</v>
      </c>
    </row>
    <row r="36" spans="1:22" ht="30.6" customHeight="1">
      <c r="A36" s="66" t="s">
        <v>690</v>
      </c>
      <c r="B36" s="68" t="s">
        <v>13</v>
      </c>
      <c r="C36" s="39"/>
      <c r="D36" s="7"/>
      <c r="E36" s="59" t="s">
        <v>657</v>
      </c>
      <c r="F36" s="59" t="s">
        <v>657</v>
      </c>
      <c r="G36" s="61" t="s">
        <v>657</v>
      </c>
      <c r="H36" s="61" t="s">
        <v>657</v>
      </c>
      <c r="I36" s="61"/>
      <c r="J36" s="61"/>
      <c r="K36" s="61" t="s">
        <v>10</v>
      </c>
      <c r="L36" s="61"/>
      <c r="M36" s="61">
        <v>2</v>
      </c>
      <c r="N36" s="61"/>
      <c r="O36" s="61"/>
      <c r="P36" s="37"/>
      <c r="Q36" s="37"/>
      <c r="R36" s="37"/>
      <c r="S36" s="37"/>
      <c r="T36" s="37"/>
      <c r="U36" s="37"/>
      <c r="V36" s="53" t="s">
        <v>658</v>
      </c>
    </row>
    <row r="37" spans="1:22" ht="30.6" customHeight="1">
      <c r="A37" s="70" t="s">
        <v>692</v>
      </c>
      <c r="B37" s="68" t="s">
        <v>13</v>
      </c>
      <c r="C37" s="39"/>
      <c r="D37" s="7"/>
      <c r="E37" s="59" t="s">
        <v>657</v>
      </c>
      <c r="F37" s="59" t="s">
        <v>657</v>
      </c>
      <c r="G37" s="61" t="s">
        <v>657</v>
      </c>
      <c r="H37" s="61" t="s">
        <v>657</v>
      </c>
      <c r="I37" s="61"/>
      <c r="J37" s="61"/>
      <c r="K37" s="61" t="s">
        <v>10</v>
      </c>
      <c r="L37" s="61"/>
      <c r="M37" s="61">
        <v>2</v>
      </c>
      <c r="N37" s="61"/>
      <c r="O37" s="61"/>
      <c r="P37" s="37"/>
      <c r="Q37" s="37"/>
      <c r="R37" s="37"/>
      <c r="S37" s="37"/>
      <c r="T37" s="37"/>
      <c r="U37" s="37"/>
      <c r="V37" s="53" t="s">
        <v>658</v>
      </c>
    </row>
    <row r="38" spans="1:22" ht="30.6" customHeight="1">
      <c r="A38" s="70" t="s">
        <v>695</v>
      </c>
      <c r="B38" s="68" t="s">
        <v>23</v>
      </c>
      <c r="C38" s="39"/>
      <c r="D38" s="7"/>
      <c r="E38" s="59" t="s">
        <v>657</v>
      </c>
      <c r="F38" s="59" t="s">
        <v>657</v>
      </c>
      <c r="G38" s="61" t="s">
        <v>657</v>
      </c>
      <c r="H38" s="61" t="s">
        <v>657</v>
      </c>
      <c r="I38" s="61"/>
      <c r="J38" s="61"/>
      <c r="K38" s="61" t="s">
        <v>10</v>
      </c>
      <c r="L38" s="37"/>
      <c r="M38" s="37"/>
      <c r="N38" s="37"/>
      <c r="O38" s="37"/>
      <c r="P38" s="37"/>
      <c r="Q38" s="37"/>
      <c r="R38" s="37"/>
      <c r="S38" s="37"/>
      <c r="T38" s="37"/>
      <c r="U38" s="37"/>
      <c r="V38" s="42"/>
    </row>
    <row r="39" spans="1:22" ht="30.6" customHeight="1">
      <c r="A39" s="70" t="s">
        <v>698</v>
      </c>
      <c r="B39" s="68" t="s">
        <v>23</v>
      </c>
      <c r="C39" s="39"/>
      <c r="D39" s="7"/>
      <c r="E39" s="59" t="s">
        <v>657</v>
      </c>
      <c r="F39" s="59" t="s">
        <v>657</v>
      </c>
      <c r="G39" s="61" t="s">
        <v>657</v>
      </c>
      <c r="H39" s="61" t="s">
        <v>657</v>
      </c>
      <c r="I39" s="61"/>
      <c r="J39" s="61"/>
      <c r="K39" s="61" t="s">
        <v>10</v>
      </c>
      <c r="L39" s="37"/>
      <c r="M39" s="37"/>
      <c r="N39" s="37"/>
      <c r="O39" s="37"/>
      <c r="P39" s="37"/>
      <c r="Q39" s="37"/>
      <c r="R39" s="37"/>
      <c r="S39" s="37"/>
      <c r="T39" s="37"/>
      <c r="U39" s="37"/>
      <c r="V39" s="42"/>
    </row>
    <row r="40" spans="1:22" ht="30.6" customHeight="1">
      <c r="A40" s="70" t="s">
        <v>701</v>
      </c>
      <c r="B40" s="68" t="s">
        <v>23</v>
      </c>
      <c r="C40" s="39"/>
      <c r="D40" s="7"/>
      <c r="E40" s="59" t="s">
        <v>657</v>
      </c>
      <c r="F40" s="59" t="s">
        <v>657</v>
      </c>
      <c r="G40" s="61" t="s">
        <v>657</v>
      </c>
      <c r="H40" s="61" t="s">
        <v>657</v>
      </c>
      <c r="I40" s="61"/>
      <c r="J40" s="61"/>
      <c r="K40" s="61" t="s">
        <v>10</v>
      </c>
      <c r="L40" s="37"/>
      <c r="M40" s="37"/>
      <c r="N40" s="37"/>
      <c r="O40" s="37"/>
      <c r="P40" s="37"/>
      <c r="Q40" s="37"/>
      <c r="R40" s="37"/>
      <c r="S40" s="37"/>
      <c r="T40" s="37"/>
      <c r="U40" s="37"/>
      <c r="V40" s="42"/>
    </row>
    <row r="41" spans="1:22" ht="30.6" customHeight="1">
      <c r="A41" s="70" t="s">
        <v>703</v>
      </c>
      <c r="B41" s="68" t="s">
        <v>13</v>
      </c>
      <c r="C41" s="39"/>
      <c r="D41" s="7"/>
      <c r="E41" s="59" t="s">
        <v>657</v>
      </c>
      <c r="F41" s="59" t="s">
        <v>657</v>
      </c>
      <c r="G41" s="61" t="s">
        <v>657</v>
      </c>
      <c r="H41" s="61" t="s">
        <v>657</v>
      </c>
      <c r="I41" s="61"/>
      <c r="J41" s="61"/>
      <c r="K41" s="61" t="s">
        <v>10</v>
      </c>
      <c r="L41" s="61"/>
      <c r="M41" s="61">
        <v>2</v>
      </c>
      <c r="N41" s="61"/>
      <c r="O41" s="61"/>
      <c r="P41" s="37"/>
      <c r="Q41" s="37"/>
      <c r="R41" s="37"/>
      <c r="S41" s="37"/>
      <c r="T41" s="37"/>
      <c r="U41" s="37"/>
      <c r="V41" s="53" t="s">
        <v>658</v>
      </c>
    </row>
    <row r="42" spans="1:22" ht="30.6" customHeight="1">
      <c r="A42" s="70" t="s">
        <v>705</v>
      </c>
      <c r="B42" s="68" t="s">
        <v>13</v>
      </c>
      <c r="C42" s="39"/>
      <c r="D42" s="7"/>
      <c r="E42" s="59" t="s">
        <v>657</v>
      </c>
      <c r="F42" s="59" t="s">
        <v>657</v>
      </c>
      <c r="G42" s="61" t="s">
        <v>657</v>
      </c>
      <c r="H42" s="61" t="s">
        <v>657</v>
      </c>
      <c r="I42" s="61"/>
      <c r="J42" s="61"/>
      <c r="K42" s="61" t="s">
        <v>10</v>
      </c>
      <c r="L42" s="61"/>
      <c r="M42" s="61">
        <v>2</v>
      </c>
      <c r="N42" s="61"/>
      <c r="O42" s="61"/>
      <c r="P42" s="37"/>
      <c r="Q42" s="37"/>
      <c r="R42" s="37"/>
      <c r="S42" s="37"/>
      <c r="T42" s="37"/>
      <c r="U42" s="37"/>
      <c r="V42" s="53" t="s">
        <v>658</v>
      </c>
    </row>
    <row r="43" spans="1:22" ht="30.6" customHeight="1">
      <c r="A43" s="70" t="s">
        <v>707</v>
      </c>
      <c r="B43" s="68" t="s">
        <v>13</v>
      </c>
      <c r="C43" s="39"/>
      <c r="D43" s="7"/>
      <c r="E43" s="59" t="s">
        <v>657</v>
      </c>
      <c r="F43" s="59" t="s">
        <v>657</v>
      </c>
      <c r="G43" s="61" t="s">
        <v>657</v>
      </c>
      <c r="H43" s="61" t="s">
        <v>657</v>
      </c>
      <c r="I43" s="61"/>
      <c r="J43" s="61"/>
      <c r="K43" s="61" t="s">
        <v>10</v>
      </c>
      <c r="L43" s="61"/>
      <c r="M43" s="61">
        <v>2</v>
      </c>
      <c r="N43" s="61"/>
      <c r="O43" s="61"/>
      <c r="P43" s="37"/>
      <c r="Q43" s="37"/>
      <c r="R43" s="37"/>
      <c r="S43" s="37"/>
      <c r="T43" s="37"/>
      <c r="U43" s="37"/>
      <c r="V43" s="53" t="s">
        <v>658</v>
      </c>
    </row>
    <row r="44" spans="1:22" ht="30.6" customHeight="1">
      <c r="A44" s="70" t="s">
        <v>709</v>
      </c>
      <c r="B44" s="68" t="s">
        <v>13</v>
      </c>
      <c r="C44" s="39"/>
      <c r="D44" s="7"/>
      <c r="E44" s="59" t="s">
        <v>657</v>
      </c>
      <c r="F44" s="59" t="s">
        <v>657</v>
      </c>
      <c r="G44" s="61" t="s">
        <v>657</v>
      </c>
      <c r="H44" s="61" t="s">
        <v>657</v>
      </c>
      <c r="I44" s="61"/>
      <c r="J44" s="61"/>
      <c r="K44" s="61" t="s">
        <v>10</v>
      </c>
      <c r="L44" s="61"/>
      <c r="M44" s="61">
        <v>2</v>
      </c>
      <c r="N44" s="61"/>
      <c r="O44" s="61"/>
      <c r="P44" s="37"/>
      <c r="Q44" s="37"/>
      <c r="R44" s="37"/>
      <c r="S44" s="37"/>
      <c r="T44" s="37"/>
      <c r="U44" s="37"/>
      <c r="V44" s="53" t="s">
        <v>658</v>
      </c>
    </row>
    <row r="45" spans="1:22" ht="30.6" customHeight="1">
      <c r="A45" s="70" t="s">
        <v>711</v>
      </c>
      <c r="B45" s="68" t="s">
        <v>13</v>
      </c>
      <c r="C45" s="39"/>
      <c r="D45" s="7"/>
      <c r="E45" s="59" t="s">
        <v>657</v>
      </c>
      <c r="F45" s="59" t="s">
        <v>657</v>
      </c>
      <c r="G45" s="61" t="s">
        <v>657</v>
      </c>
      <c r="H45" s="61" t="s">
        <v>657</v>
      </c>
      <c r="I45" s="61"/>
      <c r="J45" s="61"/>
      <c r="K45" s="61" t="s">
        <v>10</v>
      </c>
      <c r="L45" s="61"/>
      <c r="M45" s="61">
        <v>2</v>
      </c>
      <c r="N45" s="61"/>
      <c r="O45" s="61"/>
      <c r="P45" s="37"/>
      <c r="Q45" s="37"/>
      <c r="R45" s="37"/>
      <c r="S45" s="37"/>
      <c r="T45" s="37"/>
      <c r="U45" s="37"/>
      <c r="V45" s="53" t="s">
        <v>658</v>
      </c>
    </row>
    <row r="46" spans="1:22" ht="30.6" customHeight="1">
      <c r="A46" s="70" t="s">
        <v>713</v>
      </c>
      <c r="B46" s="68" t="s">
        <v>13</v>
      </c>
      <c r="C46" s="39"/>
      <c r="D46" s="7"/>
      <c r="E46" s="59" t="s">
        <v>657</v>
      </c>
      <c r="F46" s="59" t="s">
        <v>657</v>
      </c>
      <c r="G46" s="61" t="s">
        <v>657</v>
      </c>
      <c r="H46" s="61" t="s">
        <v>657</v>
      </c>
      <c r="I46" s="61"/>
      <c r="J46" s="61"/>
      <c r="K46" s="61" t="s">
        <v>10</v>
      </c>
      <c r="L46" s="61"/>
      <c r="M46" s="61">
        <v>2</v>
      </c>
      <c r="N46" s="61"/>
      <c r="O46" s="61"/>
      <c r="P46" s="37"/>
      <c r="Q46" s="37"/>
      <c r="R46" s="37"/>
      <c r="S46" s="37"/>
      <c r="T46" s="37"/>
      <c r="U46" s="37"/>
      <c r="V46" s="53" t="s">
        <v>658</v>
      </c>
    </row>
    <row r="47" spans="1:22" ht="30.6" customHeight="1">
      <c r="A47" s="70" t="s">
        <v>715</v>
      </c>
      <c r="B47" s="68" t="s">
        <v>13</v>
      </c>
      <c r="C47" s="39"/>
      <c r="D47" s="7"/>
      <c r="E47" s="59" t="s">
        <v>657</v>
      </c>
      <c r="F47" s="59" t="s">
        <v>657</v>
      </c>
      <c r="G47" s="61" t="s">
        <v>657</v>
      </c>
      <c r="H47" s="61" t="s">
        <v>657</v>
      </c>
      <c r="I47" s="61"/>
      <c r="J47" s="61"/>
      <c r="K47" s="61" t="s">
        <v>10</v>
      </c>
      <c r="L47" s="61"/>
      <c r="M47" s="61">
        <v>2</v>
      </c>
      <c r="N47" s="61"/>
      <c r="O47" s="61"/>
      <c r="P47" s="37"/>
      <c r="Q47" s="37"/>
      <c r="R47" s="37"/>
      <c r="S47" s="37"/>
      <c r="T47" s="37"/>
      <c r="U47" s="37"/>
      <c r="V47" s="53" t="s">
        <v>658</v>
      </c>
    </row>
    <row r="48" spans="1:22" ht="30.6" customHeight="1">
      <c r="A48" s="70" t="s">
        <v>717</v>
      </c>
      <c r="B48" s="68" t="s">
        <v>13</v>
      </c>
      <c r="C48" s="39"/>
      <c r="D48" s="7"/>
      <c r="E48" s="59" t="s">
        <v>657</v>
      </c>
      <c r="F48" s="59" t="s">
        <v>657</v>
      </c>
      <c r="G48" s="61" t="s">
        <v>657</v>
      </c>
      <c r="H48" s="61" t="s">
        <v>657</v>
      </c>
      <c r="I48" s="61"/>
      <c r="J48" s="61"/>
      <c r="K48" s="61" t="s">
        <v>10</v>
      </c>
      <c r="L48" s="61"/>
      <c r="M48" s="61">
        <v>2</v>
      </c>
      <c r="N48" s="61"/>
      <c r="O48" s="61"/>
      <c r="P48" s="37"/>
      <c r="Q48" s="37"/>
      <c r="R48" s="37"/>
      <c r="S48" s="37"/>
      <c r="T48" s="37"/>
      <c r="U48" s="37"/>
      <c r="V48" s="53" t="s">
        <v>658</v>
      </c>
    </row>
    <row r="49" spans="1:22" ht="30.6" customHeight="1">
      <c r="A49" s="70" t="s">
        <v>719</v>
      </c>
      <c r="B49" s="68" t="s">
        <v>13</v>
      </c>
      <c r="C49" s="39"/>
      <c r="D49" s="37"/>
      <c r="E49" s="59" t="s">
        <v>657</v>
      </c>
      <c r="F49" s="59" t="s">
        <v>657</v>
      </c>
      <c r="G49" s="61" t="s">
        <v>657</v>
      </c>
      <c r="H49" s="61" t="s">
        <v>657</v>
      </c>
      <c r="I49" s="61"/>
      <c r="J49" s="61"/>
      <c r="K49" s="61" t="s">
        <v>10</v>
      </c>
      <c r="L49" s="61"/>
      <c r="M49" s="61">
        <v>2</v>
      </c>
      <c r="N49" s="61"/>
      <c r="O49" s="61"/>
      <c r="P49" s="37"/>
      <c r="Q49" s="37"/>
      <c r="R49" s="37"/>
      <c r="S49" s="37"/>
      <c r="T49" s="37"/>
      <c r="U49" s="37"/>
      <c r="V49" s="53" t="s">
        <v>658</v>
      </c>
    </row>
    <row r="50" spans="1:22" ht="30.6" customHeight="1">
      <c r="A50" s="70" t="s">
        <v>721</v>
      </c>
      <c r="B50" s="68" t="s">
        <v>13</v>
      </c>
      <c r="C50" s="39"/>
      <c r="D50" s="37"/>
      <c r="E50" s="59" t="s">
        <v>657</v>
      </c>
      <c r="F50" s="59" t="s">
        <v>657</v>
      </c>
      <c r="G50" s="61" t="s">
        <v>657</v>
      </c>
      <c r="H50" s="61" t="s">
        <v>657</v>
      </c>
      <c r="I50" s="61"/>
      <c r="J50" s="61"/>
      <c r="K50" s="61" t="s">
        <v>10</v>
      </c>
      <c r="L50" s="61"/>
      <c r="M50" s="61">
        <v>2</v>
      </c>
      <c r="N50" s="61"/>
      <c r="O50" s="61"/>
      <c r="P50" s="37"/>
      <c r="Q50" s="37"/>
      <c r="R50" s="37"/>
      <c r="S50" s="37"/>
      <c r="T50" s="37"/>
      <c r="U50" s="37"/>
      <c r="V50" s="53" t="s">
        <v>658</v>
      </c>
    </row>
    <row r="51" spans="1:22" ht="30.6" customHeight="1">
      <c r="A51" s="70" t="s">
        <v>723</v>
      </c>
      <c r="B51" s="68" t="s">
        <v>13</v>
      </c>
      <c r="C51" s="39"/>
      <c r="D51" s="37"/>
      <c r="E51" s="59" t="s">
        <v>657</v>
      </c>
      <c r="F51" s="59" t="s">
        <v>657</v>
      </c>
      <c r="G51" s="61" t="s">
        <v>657</v>
      </c>
      <c r="H51" s="61" t="s">
        <v>657</v>
      </c>
      <c r="I51" s="61"/>
      <c r="J51" s="61"/>
      <c r="K51" s="61" t="s">
        <v>10</v>
      </c>
      <c r="L51" s="61"/>
      <c r="M51" s="61">
        <v>2</v>
      </c>
      <c r="N51" s="61"/>
      <c r="O51" s="61"/>
      <c r="P51" s="37"/>
      <c r="Q51" s="37"/>
      <c r="R51" s="37"/>
      <c r="S51" s="37"/>
      <c r="T51" s="37"/>
      <c r="U51" s="37"/>
      <c r="V51" s="53" t="s">
        <v>658</v>
      </c>
    </row>
    <row r="52" spans="1:22" ht="30.6" customHeight="1">
      <c r="A52" s="70" t="s">
        <v>726</v>
      </c>
      <c r="B52" s="68" t="s">
        <v>23</v>
      </c>
      <c r="C52" s="39"/>
      <c r="D52" s="37"/>
      <c r="E52" s="59" t="s">
        <v>657</v>
      </c>
      <c r="F52" s="59" t="s">
        <v>657</v>
      </c>
      <c r="G52" s="61" t="s">
        <v>657</v>
      </c>
      <c r="H52" s="61" t="s">
        <v>657</v>
      </c>
      <c r="I52" s="61"/>
      <c r="J52" s="61"/>
      <c r="K52" s="61" t="s">
        <v>10</v>
      </c>
      <c r="L52" s="37"/>
      <c r="M52" s="37"/>
      <c r="N52" s="37"/>
      <c r="O52" s="37"/>
      <c r="P52" s="37"/>
      <c r="Q52" s="37"/>
      <c r="R52" s="37"/>
      <c r="S52" s="37"/>
      <c r="T52" s="37"/>
      <c r="U52" s="37"/>
      <c r="V52" s="42"/>
    </row>
    <row r="53" spans="1:22" ht="30.6" customHeight="1">
      <c r="A53" s="70" t="s">
        <v>729</v>
      </c>
      <c r="B53" s="68" t="s">
        <v>23</v>
      </c>
      <c r="C53" s="39"/>
      <c r="D53" s="37"/>
      <c r="E53" s="59" t="s">
        <v>657</v>
      </c>
      <c r="F53" s="59" t="s">
        <v>657</v>
      </c>
      <c r="G53" s="61" t="s">
        <v>657</v>
      </c>
      <c r="H53" s="61" t="s">
        <v>657</v>
      </c>
      <c r="I53" s="61"/>
      <c r="J53" s="61"/>
      <c r="K53" s="61" t="s">
        <v>10</v>
      </c>
      <c r="L53" s="37"/>
      <c r="M53" s="37"/>
      <c r="N53" s="37"/>
      <c r="O53" s="37"/>
      <c r="P53" s="37"/>
      <c r="Q53" s="37"/>
      <c r="R53" s="37"/>
      <c r="S53" s="37"/>
      <c r="T53" s="37"/>
      <c r="U53" s="37"/>
      <c r="V53" s="42"/>
    </row>
    <row r="54" spans="1:22" ht="30.6" customHeight="1">
      <c r="A54" s="70" t="s">
        <v>731</v>
      </c>
      <c r="B54" s="68" t="s">
        <v>13</v>
      </c>
      <c r="C54" s="39"/>
      <c r="D54" s="37"/>
      <c r="E54" s="59" t="s">
        <v>657</v>
      </c>
      <c r="F54" s="59" t="s">
        <v>657</v>
      </c>
      <c r="G54" s="61" t="s">
        <v>657</v>
      </c>
      <c r="H54" s="61" t="s">
        <v>657</v>
      </c>
      <c r="I54" s="61"/>
      <c r="J54" s="61"/>
      <c r="K54" s="61" t="s">
        <v>10</v>
      </c>
      <c r="L54" s="61"/>
      <c r="M54" s="61">
        <v>2</v>
      </c>
      <c r="N54" s="61"/>
      <c r="O54" s="61"/>
      <c r="P54" s="37"/>
      <c r="Q54" s="37"/>
      <c r="R54" s="37"/>
      <c r="S54" s="37"/>
      <c r="T54" s="37"/>
      <c r="U54" s="37"/>
      <c r="V54" s="53" t="s">
        <v>658</v>
      </c>
    </row>
    <row r="55" spans="1:22" ht="30.6" customHeight="1">
      <c r="A55" s="70" t="s">
        <v>734</v>
      </c>
      <c r="B55" s="68" t="s">
        <v>23</v>
      </c>
      <c r="C55" s="39"/>
      <c r="D55" s="37"/>
      <c r="E55" s="59" t="s">
        <v>657</v>
      </c>
      <c r="F55" s="59" t="s">
        <v>657</v>
      </c>
      <c r="G55" s="61" t="s">
        <v>657</v>
      </c>
      <c r="H55" s="61" t="s">
        <v>657</v>
      </c>
      <c r="I55" s="61"/>
      <c r="J55" s="61"/>
      <c r="K55" s="61" t="s">
        <v>10</v>
      </c>
      <c r="L55" s="37"/>
      <c r="M55" s="37"/>
      <c r="N55" s="37"/>
      <c r="O55" s="37"/>
      <c r="P55" s="37"/>
      <c r="Q55" s="37"/>
      <c r="R55" s="37"/>
      <c r="S55" s="37"/>
      <c r="T55" s="37"/>
      <c r="U55" s="37"/>
      <c r="V55" s="42"/>
    </row>
    <row r="56" spans="1:22" ht="30.6" customHeight="1">
      <c r="A56" s="70" t="s">
        <v>737</v>
      </c>
      <c r="B56" s="68" t="s">
        <v>23</v>
      </c>
      <c r="C56" s="39"/>
      <c r="D56" s="37"/>
      <c r="E56" s="59" t="s">
        <v>657</v>
      </c>
      <c r="F56" s="59" t="s">
        <v>657</v>
      </c>
      <c r="G56" s="61" t="s">
        <v>657</v>
      </c>
      <c r="H56" s="61" t="s">
        <v>657</v>
      </c>
      <c r="I56" s="37"/>
      <c r="J56" s="37"/>
      <c r="K56" s="37"/>
      <c r="L56" s="37"/>
      <c r="M56" s="37"/>
      <c r="N56" s="37"/>
      <c r="O56" s="37"/>
      <c r="P56" s="37"/>
      <c r="Q56" s="37"/>
      <c r="R56" s="37"/>
      <c r="S56" s="37"/>
      <c r="T56" s="37"/>
      <c r="U56" s="37"/>
      <c r="V56" s="42"/>
    </row>
    <row r="57" spans="1:22" ht="30.6" customHeight="1">
      <c r="A57" s="6" t="s">
        <v>284</v>
      </c>
      <c r="B57" s="7" t="s">
        <v>38</v>
      </c>
      <c r="C57" s="39"/>
      <c r="D57" s="37"/>
      <c r="E57" s="37"/>
      <c r="F57" s="37"/>
      <c r="G57" s="37"/>
      <c r="H57" s="37"/>
      <c r="I57" s="37"/>
      <c r="J57" s="37"/>
      <c r="K57" s="37"/>
      <c r="L57" s="37"/>
      <c r="M57" s="37"/>
      <c r="N57" s="37"/>
      <c r="O57" s="37"/>
      <c r="P57" s="37"/>
      <c r="Q57" s="37"/>
      <c r="R57" s="37"/>
      <c r="S57" s="37"/>
      <c r="T57" s="37"/>
      <c r="U57" s="37"/>
      <c r="V57" s="42"/>
    </row>
    <row r="58" spans="1:22" ht="30.6" customHeight="1">
      <c r="A58" s="70" t="s">
        <v>740</v>
      </c>
      <c r="B58" s="68" t="s">
        <v>23</v>
      </c>
      <c r="C58" s="39"/>
      <c r="D58" s="37"/>
      <c r="E58" s="59" t="s">
        <v>657</v>
      </c>
      <c r="F58" s="59" t="s">
        <v>657</v>
      </c>
      <c r="G58" s="61" t="s">
        <v>657</v>
      </c>
      <c r="H58" s="61" t="s">
        <v>657</v>
      </c>
      <c r="I58" s="61"/>
      <c r="J58" s="61"/>
      <c r="K58" s="61" t="s">
        <v>10</v>
      </c>
      <c r="L58" s="37"/>
      <c r="M58" s="37"/>
      <c r="N58" s="37"/>
      <c r="O58" s="37"/>
      <c r="P58" s="37"/>
      <c r="Q58" s="37"/>
      <c r="R58" s="37"/>
      <c r="S58" s="37"/>
      <c r="T58" s="37"/>
      <c r="U58" s="37"/>
      <c r="V58" s="42"/>
    </row>
    <row r="59" spans="1:22" ht="30.6" customHeight="1">
      <c r="A59" s="70" t="s">
        <v>743</v>
      </c>
      <c r="B59" s="68" t="s">
        <v>23</v>
      </c>
      <c r="C59" s="39"/>
      <c r="D59" s="37"/>
      <c r="E59" s="59" t="s">
        <v>657</v>
      </c>
      <c r="F59" s="59" t="s">
        <v>657</v>
      </c>
      <c r="G59" s="61" t="s">
        <v>657</v>
      </c>
      <c r="H59" s="61" t="s">
        <v>657</v>
      </c>
      <c r="I59" s="61"/>
      <c r="J59" s="61"/>
      <c r="K59" s="61" t="s">
        <v>10</v>
      </c>
      <c r="L59" s="37"/>
      <c r="M59" s="37"/>
      <c r="N59" s="37"/>
      <c r="O59" s="37"/>
      <c r="P59" s="37"/>
      <c r="Q59" s="37"/>
      <c r="R59" s="37"/>
      <c r="S59" s="37"/>
      <c r="T59" s="37"/>
      <c r="U59" s="37"/>
      <c r="V59" s="42"/>
    </row>
    <row r="60" spans="1:22" ht="30.6" customHeight="1">
      <c r="A60" s="70" t="s">
        <v>745</v>
      </c>
      <c r="B60" s="68" t="s">
        <v>13</v>
      </c>
      <c r="C60" s="39"/>
      <c r="D60" s="37"/>
      <c r="E60" s="59" t="s">
        <v>657</v>
      </c>
      <c r="F60" s="59" t="s">
        <v>657</v>
      </c>
      <c r="G60" s="61" t="s">
        <v>657</v>
      </c>
      <c r="H60" s="61" t="s">
        <v>657</v>
      </c>
      <c r="I60" s="61"/>
      <c r="J60" s="61"/>
      <c r="K60" s="61" t="s">
        <v>10</v>
      </c>
      <c r="L60" s="61"/>
      <c r="M60" s="61">
        <v>2</v>
      </c>
      <c r="N60" s="61"/>
      <c r="O60" s="61"/>
      <c r="P60" s="37"/>
      <c r="Q60" s="37"/>
      <c r="R60" s="37"/>
      <c r="S60" s="37"/>
      <c r="T60" s="37"/>
      <c r="U60" s="37"/>
      <c r="V60" s="53" t="s">
        <v>658</v>
      </c>
    </row>
    <row r="61" spans="1:22" ht="30.6" customHeight="1">
      <c r="A61" s="70" t="s">
        <v>748</v>
      </c>
      <c r="B61" s="68" t="s">
        <v>23</v>
      </c>
      <c r="C61" s="39"/>
      <c r="D61" s="37"/>
      <c r="E61" s="59" t="s">
        <v>657</v>
      </c>
      <c r="F61" s="59" t="s">
        <v>657</v>
      </c>
      <c r="G61" s="61" t="s">
        <v>657</v>
      </c>
      <c r="H61" s="61" t="s">
        <v>657</v>
      </c>
      <c r="I61" s="61"/>
      <c r="J61" s="61"/>
      <c r="K61" s="61" t="s">
        <v>10</v>
      </c>
      <c r="L61" s="37"/>
      <c r="M61" s="37"/>
      <c r="N61" s="37"/>
      <c r="O61" s="37"/>
      <c r="P61" s="37"/>
      <c r="Q61" s="37"/>
      <c r="R61" s="37"/>
      <c r="S61" s="37"/>
      <c r="T61" s="37"/>
      <c r="U61" s="37"/>
      <c r="V61" s="42"/>
    </row>
    <row r="62" spans="1:22" ht="30.6" customHeight="1">
      <c r="A62" s="70" t="s">
        <v>751</v>
      </c>
      <c r="B62" s="68" t="s">
        <v>23</v>
      </c>
      <c r="C62" s="39"/>
      <c r="D62" s="37"/>
      <c r="E62" s="59" t="s">
        <v>657</v>
      </c>
      <c r="F62" s="59" t="s">
        <v>657</v>
      </c>
      <c r="G62" s="61" t="s">
        <v>657</v>
      </c>
      <c r="H62" s="61" t="s">
        <v>657</v>
      </c>
      <c r="I62" s="61"/>
      <c r="J62" s="61"/>
      <c r="K62" s="61" t="s">
        <v>10</v>
      </c>
      <c r="L62" s="37"/>
      <c r="M62" s="37"/>
      <c r="N62" s="37"/>
      <c r="O62" s="37"/>
      <c r="P62" s="37"/>
      <c r="Q62" s="37"/>
      <c r="R62" s="37"/>
      <c r="S62" s="37"/>
      <c r="T62" s="37"/>
      <c r="U62" s="37"/>
      <c r="V62" s="42"/>
    </row>
    <row r="63" spans="1:22" ht="30.6" customHeight="1">
      <c r="A63" s="66" t="s">
        <v>753</v>
      </c>
      <c r="B63" s="68" t="s">
        <v>13</v>
      </c>
      <c r="C63" s="39"/>
      <c r="D63" s="37"/>
      <c r="E63" s="59" t="s">
        <v>657</v>
      </c>
      <c r="F63" s="59" t="s">
        <v>657</v>
      </c>
      <c r="G63" s="61" t="s">
        <v>657</v>
      </c>
      <c r="H63" s="61" t="s">
        <v>657</v>
      </c>
      <c r="I63" s="61"/>
      <c r="J63" s="61"/>
      <c r="K63" s="61" t="s">
        <v>10</v>
      </c>
      <c r="L63" s="61"/>
      <c r="M63" s="61">
        <v>2</v>
      </c>
      <c r="N63" s="61"/>
      <c r="O63" s="61"/>
      <c r="P63" s="37"/>
      <c r="Q63" s="37"/>
      <c r="R63" s="37"/>
      <c r="S63" s="37"/>
      <c r="T63" s="37"/>
      <c r="U63" s="37"/>
      <c r="V63" s="53" t="s">
        <v>658</v>
      </c>
    </row>
    <row r="64" spans="1:22" ht="30.6" customHeight="1">
      <c r="A64" s="70" t="s">
        <v>755</v>
      </c>
      <c r="B64" s="68" t="s">
        <v>13</v>
      </c>
      <c r="C64" s="39"/>
      <c r="D64" s="37"/>
      <c r="E64" s="59" t="s">
        <v>657</v>
      </c>
      <c r="F64" s="59" t="s">
        <v>657</v>
      </c>
      <c r="G64" s="61" t="s">
        <v>657</v>
      </c>
      <c r="H64" s="61" t="s">
        <v>657</v>
      </c>
      <c r="I64" s="61"/>
      <c r="J64" s="61"/>
      <c r="K64" s="61" t="s">
        <v>10</v>
      </c>
      <c r="L64" s="61"/>
      <c r="M64" s="61">
        <v>2</v>
      </c>
      <c r="N64" s="61"/>
      <c r="O64" s="61"/>
      <c r="P64" s="37"/>
      <c r="Q64" s="37"/>
      <c r="R64" s="37"/>
      <c r="S64" s="37"/>
      <c r="T64" s="37"/>
      <c r="U64" s="37"/>
      <c r="V64" s="53" t="s">
        <v>658</v>
      </c>
    </row>
    <row r="65" spans="1:22" ht="30.6" customHeight="1">
      <c r="A65" s="66" t="s">
        <v>757</v>
      </c>
      <c r="B65" s="68" t="s">
        <v>13</v>
      </c>
      <c r="C65" s="39"/>
      <c r="D65" s="37"/>
      <c r="E65" s="59" t="s">
        <v>657</v>
      </c>
      <c r="F65" s="59" t="s">
        <v>657</v>
      </c>
      <c r="G65" s="61" t="s">
        <v>657</v>
      </c>
      <c r="H65" s="61" t="s">
        <v>657</v>
      </c>
      <c r="I65" s="61"/>
      <c r="J65" s="61"/>
      <c r="K65" s="61" t="s">
        <v>10</v>
      </c>
      <c r="L65" s="61"/>
      <c r="M65" s="61">
        <v>2</v>
      </c>
      <c r="N65" s="61"/>
      <c r="O65" s="61"/>
      <c r="P65" s="37"/>
      <c r="Q65" s="37"/>
      <c r="R65" s="37"/>
      <c r="S65" s="37"/>
      <c r="T65" s="37"/>
      <c r="U65" s="37"/>
      <c r="V65" s="53" t="s">
        <v>658</v>
      </c>
    </row>
    <row r="66" spans="1:22" ht="30.6" customHeight="1">
      <c r="A66" s="66" t="s">
        <v>759</v>
      </c>
      <c r="B66" s="68" t="s">
        <v>13</v>
      </c>
      <c r="C66" s="39"/>
      <c r="D66" s="37"/>
      <c r="E66" s="59" t="s">
        <v>657</v>
      </c>
      <c r="F66" s="59" t="s">
        <v>657</v>
      </c>
      <c r="G66" s="61" t="s">
        <v>657</v>
      </c>
      <c r="H66" s="61" t="s">
        <v>657</v>
      </c>
      <c r="I66" s="61"/>
      <c r="J66" s="61"/>
      <c r="K66" s="61" t="s">
        <v>10</v>
      </c>
      <c r="L66" s="61"/>
      <c r="M66" s="61">
        <v>2</v>
      </c>
      <c r="N66" s="61"/>
      <c r="O66" s="61"/>
      <c r="P66" s="37"/>
      <c r="Q66" s="37"/>
      <c r="R66" s="37"/>
      <c r="S66" s="37"/>
      <c r="T66" s="37"/>
      <c r="U66" s="37"/>
      <c r="V66" s="53" t="s">
        <v>658</v>
      </c>
    </row>
    <row r="67" spans="1:22" ht="30.6" customHeight="1">
      <c r="A67" s="71" t="s">
        <v>761</v>
      </c>
      <c r="B67" s="68" t="s">
        <v>13</v>
      </c>
      <c r="C67" s="39"/>
      <c r="D67" s="37"/>
      <c r="E67" s="59" t="s">
        <v>657</v>
      </c>
      <c r="F67" s="59" t="s">
        <v>657</v>
      </c>
      <c r="G67" s="61" t="s">
        <v>657</v>
      </c>
      <c r="H67" s="61" t="s">
        <v>657</v>
      </c>
      <c r="I67" s="61"/>
      <c r="J67" s="61"/>
      <c r="K67" s="61" t="s">
        <v>10</v>
      </c>
      <c r="L67" s="61"/>
      <c r="M67" s="61">
        <v>2</v>
      </c>
      <c r="N67" s="61"/>
      <c r="O67" s="61"/>
      <c r="P67" s="37"/>
      <c r="Q67" s="37"/>
      <c r="R67" s="37"/>
      <c r="S67" s="37"/>
      <c r="T67" s="37"/>
      <c r="U67" s="37"/>
      <c r="V67" s="53" t="s">
        <v>658</v>
      </c>
    </row>
    <row r="68" spans="1:22" ht="30.6" customHeight="1">
      <c r="A68" s="71" t="s">
        <v>763</v>
      </c>
      <c r="B68" s="68" t="s">
        <v>13</v>
      </c>
      <c r="C68" s="39"/>
      <c r="D68" s="37"/>
      <c r="E68" s="59" t="s">
        <v>657</v>
      </c>
      <c r="F68" s="59" t="s">
        <v>657</v>
      </c>
      <c r="G68" s="61" t="s">
        <v>657</v>
      </c>
      <c r="H68" s="61" t="s">
        <v>657</v>
      </c>
      <c r="I68" s="61"/>
      <c r="J68" s="61"/>
      <c r="K68" s="61" t="s">
        <v>10</v>
      </c>
      <c r="L68" s="61"/>
      <c r="M68" s="61">
        <v>2</v>
      </c>
      <c r="N68" s="61"/>
      <c r="O68" s="61"/>
      <c r="P68" s="37"/>
      <c r="Q68" s="37"/>
      <c r="R68" s="37"/>
      <c r="S68" s="37"/>
      <c r="T68" s="37"/>
      <c r="U68" s="37"/>
      <c r="V68" s="53" t="s">
        <v>658</v>
      </c>
    </row>
    <row r="69" spans="1:22" ht="30.6" customHeight="1">
      <c r="A69" s="71" t="s">
        <v>765</v>
      </c>
      <c r="B69" s="68" t="s">
        <v>13</v>
      </c>
      <c r="C69" s="39"/>
      <c r="D69" s="37"/>
      <c r="E69" s="59" t="s">
        <v>657</v>
      </c>
      <c r="F69" s="59" t="s">
        <v>657</v>
      </c>
      <c r="G69" s="61" t="s">
        <v>657</v>
      </c>
      <c r="H69" s="61" t="s">
        <v>657</v>
      </c>
      <c r="I69" s="61"/>
      <c r="J69" s="61"/>
      <c r="K69" s="61" t="s">
        <v>10</v>
      </c>
      <c r="L69" s="61"/>
      <c r="M69" s="61">
        <v>2</v>
      </c>
      <c r="N69" s="61"/>
      <c r="O69" s="61"/>
      <c r="P69" s="37"/>
      <c r="Q69" s="37"/>
      <c r="R69" s="37"/>
      <c r="S69" s="37"/>
      <c r="T69" s="37"/>
      <c r="U69" s="37"/>
      <c r="V69" s="53" t="s">
        <v>658</v>
      </c>
    </row>
    <row r="70" spans="1:22" ht="30.6" customHeight="1">
      <c r="A70" s="71" t="s">
        <v>767</v>
      </c>
      <c r="B70" s="68" t="s">
        <v>13</v>
      </c>
      <c r="C70" s="39"/>
      <c r="D70" s="37"/>
      <c r="E70" s="59" t="s">
        <v>657</v>
      </c>
      <c r="F70" s="59" t="s">
        <v>657</v>
      </c>
      <c r="G70" s="61" t="s">
        <v>657</v>
      </c>
      <c r="H70" s="61" t="s">
        <v>657</v>
      </c>
      <c r="I70" s="61"/>
      <c r="J70" s="61"/>
      <c r="K70" s="61" t="s">
        <v>10</v>
      </c>
      <c r="L70" s="61"/>
      <c r="M70" s="61">
        <v>2</v>
      </c>
      <c r="N70" s="61"/>
      <c r="O70" s="61"/>
      <c r="P70" s="37"/>
      <c r="Q70" s="37"/>
      <c r="R70" s="37"/>
      <c r="S70" s="37"/>
      <c r="T70" s="37"/>
      <c r="U70" s="37"/>
      <c r="V70" s="53" t="s">
        <v>658</v>
      </c>
    </row>
    <row r="71" spans="1:22" ht="30.6" customHeight="1">
      <c r="A71" s="71" t="s">
        <v>769</v>
      </c>
      <c r="B71" s="68" t="s">
        <v>13</v>
      </c>
      <c r="C71" s="39"/>
      <c r="D71" s="37"/>
      <c r="E71" s="59" t="s">
        <v>657</v>
      </c>
      <c r="F71" s="59" t="s">
        <v>657</v>
      </c>
      <c r="G71" s="61" t="s">
        <v>657</v>
      </c>
      <c r="H71" s="61" t="s">
        <v>657</v>
      </c>
      <c r="I71" s="61"/>
      <c r="J71" s="61"/>
      <c r="K71" s="61" t="s">
        <v>10</v>
      </c>
      <c r="L71" s="61"/>
      <c r="M71" s="61">
        <v>2</v>
      </c>
      <c r="N71" s="61"/>
      <c r="O71" s="61"/>
      <c r="P71" s="37"/>
      <c r="Q71" s="37"/>
      <c r="R71" s="37"/>
      <c r="S71" s="37"/>
      <c r="T71" s="37"/>
      <c r="U71" s="37"/>
      <c r="V71" s="53" t="s">
        <v>658</v>
      </c>
    </row>
    <row r="72" spans="1:22" ht="30.6" customHeight="1">
      <c r="A72" s="71" t="s">
        <v>771</v>
      </c>
      <c r="B72" s="68" t="s">
        <v>13</v>
      </c>
      <c r="C72" s="39"/>
      <c r="D72" s="37"/>
      <c r="E72" s="59" t="s">
        <v>657</v>
      </c>
      <c r="F72" s="59" t="s">
        <v>657</v>
      </c>
      <c r="G72" s="61" t="s">
        <v>657</v>
      </c>
      <c r="H72" s="61" t="s">
        <v>657</v>
      </c>
      <c r="I72" s="61"/>
      <c r="J72" s="61"/>
      <c r="K72" s="61" t="s">
        <v>10</v>
      </c>
      <c r="L72" s="61"/>
      <c r="M72" s="61">
        <v>2</v>
      </c>
      <c r="N72" s="61"/>
      <c r="O72" s="61"/>
      <c r="P72" s="37"/>
      <c r="Q72" s="37"/>
      <c r="R72" s="37"/>
      <c r="S72" s="37"/>
      <c r="T72" s="37"/>
      <c r="U72" s="37"/>
      <c r="V72" s="53" t="s">
        <v>658</v>
      </c>
    </row>
    <row r="73" spans="1:22" ht="30.6" customHeight="1">
      <c r="A73" s="71" t="s">
        <v>773</v>
      </c>
      <c r="B73" s="68" t="s">
        <v>774</v>
      </c>
      <c r="C73" s="39"/>
      <c r="D73" s="37"/>
      <c r="E73" s="59" t="s">
        <v>657</v>
      </c>
      <c r="F73" s="59" t="s">
        <v>657</v>
      </c>
      <c r="G73" s="61" t="s">
        <v>657</v>
      </c>
      <c r="H73" s="61" t="s">
        <v>657</v>
      </c>
      <c r="I73" s="61"/>
      <c r="J73" s="61"/>
      <c r="K73" s="61" t="s">
        <v>10</v>
      </c>
      <c r="L73" s="37"/>
      <c r="M73" s="37"/>
      <c r="N73" s="37"/>
      <c r="O73" s="37"/>
      <c r="P73" s="37"/>
      <c r="Q73" s="37"/>
      <c r="R73" s="37"/>
      <c r="S73" s="37"/>
      <c r="T73" s="37"/>
      <c r="U73" s="37"/>
      <c r="V73" s="42"/>
    </row>
    <row r="74" spans="1:22" ht="30.6" customHeight="1">
      <c r="A74" s="71" t="s">
        <v>740</v>
      </c>
      <c r="B74" s="68" t="s">
        <v>23</v>
      </c>
      <c r="C74" s="39"/>
      <c r="D74" s="37"/>
      <c r="E74" s="59" t="s">
        <v>657</v>
      </c>
      <c r="F74" s="59" t="s">
        <v>657</v>
      </c>
      <c r="G74" s="61" t="s">
        <v>657</v>
      </c>
      <c r="H74" s="61" t="s">
        <v>657</v>
      </c>
      <c r="I74" s="61"/>
      <c r="J74" s="61"/>
      <c r="K74" s="61" t="s">
        <v>10</v>
      </c>
      <c r="L74" s="37"/>
      <c r="M74" s="37"/>
      <c r="N74" s="37"/>
      <c r="O74" s="37"/>
      <c r="P74" s="37"/>
      <c r="Q74" s="37"/>
      <c r="R74" s="37"/>
      <c r="S74" s="37"/>
      <c r="T74" s="37"/>
      <c r="U74" s="37"/>
      <c r="V74" s="42"/>
    </row>
    <row r="75" spans="1:22" ht="30.6" customHeight="1">
      <c r="A75" s="71" t="s">
        <v>776</v>
      </c>
      <c r="B75" s="68" t="s">
        <v>13</v>
      </c>
      <c r="C75" s="39"/>
      <c r="D75" s="37"/>
      <c r="E75" s="59" t="s">
        <v>657</v>
      </c>
      <c r="F75" s="59" t="s">
        <v>657</v>
      </c>
      <c r="G75" s="61" t="s">
        <v>657</v>
      </c>
      <c r="H75" s="61" t="s">
        <v>657</v>
      </c>
      <c r="I75" s="61"/>
      <c r="J75" s="61"/>
      <c r="K75" s="61" t="s">
        <v>10</v>
      </c>
      <c r="L75" s="61"/>
      <c r="M75" s="61">
        <v>2</v>
      </c>
      <c r="N75" s="61"/>
      <c r="O75" s="61"/>
      <c r="P75" s="37"/>
      <c r="Q75" s="37"/>
      <c r="R75" s="37"/>
      <c r="S75" s="37"/>
      <c r="T75" s="37"/>
      <c r="U75" s="37"/>
      <c r="V75" s="53" t="s">
        <v>658</v>
      </c>
    </row>
    <row r="76" spans="1:22" ht="30.6" customHeight="1">
      <c r="A76" s="71" t="s">
        <v>778</v>
      </c>
      <c r="B76" s="68" t="s">
        <v>13</v>
      </c>
      <c r="C76" s="39"/>
      <c r="D76" s="37"/>
      <c r="E76" s="59" t="s">
        <v>657</v>
      </c>
      <c r="F76" s="59" t="s">
        <v>657</v>
      </c>
      <c r="G76" s="61" t="s">
        <v>657</v>
      </c>
      <c r="H76" s="61" t="s">
        <v>657</v>
      </c>
      <c r="I76" s="61"/>
      <c r="J76" s="61"/>
      <c r="K76" s="61" t="s">
        <v>10</v>
      </c>
      <c r="L76" s="61"/>
      <c r="M76" s="61">
        <v>2</v>
      </c>
      <c r="N76" s="61"/>
      <c r="O76" s="61"/>
      <c r="P76" s="37"/>
      <c r="Q76" s="37"/>
      <c r="R76" s="37"/>
      <c r="S76" s="37"/>
      <c r="T76" s="37"/>
      <c r="U76" s="37"/>
      <c r="V76" s="53" t="s">
        <v>658</v>
      </c>
    </row>
    <row r="77" spans="1:22" ht="30.6" customHeight="1">
      <c r="A77" s="71" t="s">
        <v>780</v>
      </c>
      <c r="B77" s="68" t="s">
        <v>13</v>
      </c>
      <c r="C77" s="39"/>
      <c r="D77" s="37"/>
      <c r="E77" s="59" t="s">
        <v>657</v>
      </c>
      <c r="F77" s="59" t="s">
        <v>657</v>
      </c>
      <c r="G77" s="61" t="s">
        <v>657</v>
      </c>
      <c r="H77" s="61" t="s">
        <v>657</v>
      </c>
      <c r="I77" s="61"/>
      <c r="J77" s="61"/>
      <c r="K77" s="61" t="s">
        <v>10</v>
      </c>
      <c r="L77" s="61"/>
      <c r="M77" s="61">
        <v>2</v>
      </c>
      <c r="N77" s="61"/>
      <c r="O77" s="61"/>
      <c r="P77" s="37"/>
      <c r="Q77" s="37"/>
      <c r="R77" s="37"/>
      <c r="S77" s="37"/>
      <c r="T77" s="37"/>
      <c r="U77" s="37"/>
      <c r="V77" s="53" t="s">
        <v>658</v>
      </c>
    </row>
    <row r="78" spans="1:22" ht="30.6" customHeight="1">
      <c r="A78" s="71" t="s">
        <v>782</v>
      </c>
      <c r="B78" s="68" t="s">
        <v>13</v>
      </c>
      <c r="C78" s="39"/>
      <c r="D78" s="37"/>
      <c r="E78" s="59" t="s">
        <v>657</v>
      </c>
      <c r="F78" s="59" t="s">
        <v>657</v>
      </c>
      <c r="G78" s="61" t="s">
        <v>657</v>
      </c>
      <c r="H78" s="61" t="s">
        <v>657</v>
      </c>
      <c r="I78" s="61"/>
      <c r="J78" s="61"/>
      <c r="K78" s="61" t="s">
        <v>10</v>
      </c>
      <c r="L78" s="61"/>
      <c r="M78" s="61">
        <v>2</v>
      </c>
      <c r="N78" s="61"/>
      <c r="O78" s="61"/>
      <c r="P78" s="37"/>
      <c r="Q78" s="37"/>
      <c r="R78" s="37"/>
      <c r="S78" s="37"/>
      <c r="T78" s="37"/>
      <c r="U78" s="37"/>
      <c r="V78" s="53" t="s">
        <v>658</v>
      </c>
    </row>
    <row r="79" spans="1:22" ht="30.6" customHeight="1">
      <c r="A79" s="71" t="s">
        <v>785</v>
      </c>
      <c r="B79" s="68" t="s">
        <v>23</v>
      </c>
      <c r="C79" s="39"/>
      <c r="D79" s="37"/>
      <c r="E79" s="59" t="s">
        <v>657</v>
      </c>
      <c r="F79" s="59" t="s">
        <v>657</v>
      </c>
      <c r="G79" s="61" t="s">
        <v>657</v>
      </c>
      <c r="H79" s="61" t="s">
        <v>657</v>
      </c>
      <c r="I79" s="61"/>
      <c r="J79" s="61"/>
      <c r="K79" s="61" t="s">
        <v>10</v>
      </c>
      <c r="L79" s="37"/>
      <c r="M79" s="37"/>
      <c r="N79" s="37"/>
      <c r="O79" s="37"/>
      <c r="P79" s="37"/>
      <c r="Q79" s="37"/>
      <c r="R79" s="37"/>
      <c r="S79" s="37"/>
      <c r="T79" s="37"/>
      <c r="U79" s="37"/>
      <c r="V79" s="42"/>
    </row>
    <row r="80" spans="1:22" ht="30.6" customHeight="1">
      <c r="A80" s="71" t="s">
        <v>788</v>
      </c>
      <c r="B80" s="68" t="s">
        <v>23</v>
      </c>
      <c r="C80" s="39"/>
      <c r="D80" s="37"/>
      <c r="E80" s="59" t="s">
        <v>657</v>
      </c>
      <c r="F80" s="59" t="s">
        <v>657</v>
      </c>
      <c r="G80" s="61" t="s">
        <v>657</v>
      </c>
      <c r="H80" s="61" t="s">
        <v>657</v>
      </c>
      <c r="I80" s="61"/>
      <c r="J80" s="61"/>
      <c r="K80" s="61" t="s">
        <v>10</v>
      </c>
      <c r="L80" s="37"/>
      <c r="M80" s="37"/>
      <c r="N80" s="37"/>
      <c r="O80" s="37"/>
      <c r="P80" s="37"/>
      <c r="Q80" s="37"/>
      <c r="R80" s="37"/>
      <c r="S80" s="37"/>
      <c r="T80" s="37"/>
      <c r="U80" s="37"/>
      <c r="V80" s="42"/>
    </row>
    <row r="81" spans="1:22" ht="30.6" customHeight="1">
      <c r="A81" s="72" t="s">
        <v>790</v>
      </c>
      <c r="B81" s="73" t="s">
        <v>13</v>
      </c>
      <c r="C81" s="39"/>
      <c r="D81" s="37"/>
      <c r="E81" s="59" t="s">
        <v>657</v>
      </c>
      <c r="F81" s="59" t="s">
        <v>657</v>
      </c>
      <c r="G81" s="61" t="s">
        <v>657</v>
      </c>
      <c r="H81" s="61" t="s">
        <v>657</v>
      </c>
      <c r="I81" s="61"/>
      <c r="J81" s="61"/>
      <c r="K81" s="61" t="s">
        <v>10</v>
      </c>
      <c r="L81" s="61"/>
      <c r="M81" s="61">
        <v>2</v>
      </c>
      <c r="N81" s="61"/>
      <c r="O81" s="61"/>
      <c r="P81" s="37"/>
      <c r="Q81" s="37"/>
      <c r="R81" s="37"/>
      <c r="S81" s="37"/>
      <c r="T81" s="37"/>
      <c r="U81" s="37"/>
      <c r="V81" s="53" t="s">
        <v>658</v>
      </c>
    </row>
    <row r="82" spans="1:22" ht="30.6" customHeight="1">
      <c r="A82" s="72" t="s">
        <v>792</v>
      </c>
      <c r="B82" s="73" t="s">
        <v>13</v>
      </c>
      <c r="C82" s="39"/>
      <c r="D82" s="37"/>
      <c r="E82" s="59" t="s">
        <v>657</v>
      </c>
      <c r="F82" s="59" t="s">
        <v>657</v>
      </c>
      <c r="G82" s="61" t="s">
        <v>657</v>
      </c>
      <c r="H82" s="61" t="s">
        <v>657</v>
      </c>
      <c r="I82" s="61"/>
      <c r="J82" s="61"/>
      <c r="K82" s="61" t="s">
        <v>10</v>
      </c>
      <c r="L82" s="61"/>
      <c r="M82" s="61">
        <v>2</v>
      </c>
      <c r="N82" s="61"/>
      <c r="O82" s="61"/>
      <c r="P82" s="37"/>
      <c r="Q82" s="37"/>
      <c r="R82" s="37"/>
      <c r="S82" s="37"/>
      <c r="T82" s="37"/>
      <c r="U82" s="37"/>
      <c r="V82" s="53" t="s">
        <v>658</v>
      </c>
    </row>
    <row r="83" spans="1:22" ht="30.6" customHeight="1">
      <c r="A83" s="72" t="s">
        <v>794</v>
      </c>
      <c r="B83" s="73" t="s">
        <v>13</v>
      </c>
      <c r="C83" s="39"/>
      <c r="D83" s="37"/>
      <c r="E83" s="59" t="s">
        <v>657</v>
      </c>
      <c r="F83" s="59" t="s">
        <v>657</v>
      </c>
      <c r="G83" s="61" t="s">
        <v>657</v>
      </c>
      <c r="H83" s="61" t="s">
        <v>657</v>
      </c>
      <c r="I83" s="61"/>
      <c r="J83" s="61"/>
      <c r="K83" s="61" t="s">
        <v>10</v>
      </c>
      <c r="L83" s="61"/>
      <c r="M83" s="61">
        <v>2</v>
      </c>
      <c r="N83" s="61"/>
      <c r="O83" s="61"/>
      <c r="P83" s="37"/>
      <c r="Q83" s="37"/>
      <c r="R83" s="37"/>
      <c r="S83" s="37"/>
      <c r="T83" s="37"/>
      <c r="U83" s="37"/>
      <c r="V83" s="53" t="s">
        <v>658</v>
      </c>
    </row>
    <row r="84" spans="1:22" ht="30.6" customHeight="1">
      <c r="A84" s="72" t="s">
        <v>796</v>
      </c>
      <c r="B84" s="73" t="s">
        <v>13</v>
      </c>
      <c r="C84" s="39"/>
      <c r="D84" s="37"/>
      <c r="E84" s="59" t="s">
        <v>657</v>
      </c>
      <c r="F84" s="59" t="s">
        <v>657</v>
      </c>
      <c r="G84" s="61" t="s">
        <v>657</v>
      </c>
      <c r="H84" s="61" t="s">
        <v>657</v>
      </c>
      <c r="I84" s="61"/>
      <c r="J84" s="61"/>
      <c r="K84" s="61" t="s">
        <v>10</v>
      </c>
      <c r="L84" s="61"/>
      <c r="M84" s="61">
        <v>2</v>
      </c>
      <c r="N84" s="61"/>
      <c r="O84" s="61"/>
      <c r="P84" s="37"/>
      <c r="Q84" s="37"/>
      <c r="R84" s="37"/>
      <c r="S84" s="37"/>
      <c r="T84" s="37"/>
      <c r="U84" s="37"/>
      <c r="V84" s="53" t="s">
        <v>658</v>
      </c>
    </row>
    <row r="85" spans="1:22" ht="30.6" customHeight="1">
      <c r="A85" s="72" t="s">
        <v>798</v>
      </c>
      <c r="B85" s="73" t="s">
        <v>13</v>
      </c>
      <c r="C85" s="39"/>
      <c r="D85" s="37"/>
      <c r="E85" s="59" t="s">
        <v>657</v>
      </c>
      <c r="F85" s="59" t="s">
        <v>657</v>
      </c>
      <c r="G85" s="61" t="s">
        <v>657</v>
      </c>
      <c r="H85" s="61" t="s">
        <v>657</v>
      </c>
      <c r="I85" s="61"/>
      <c r="J85" s="61"/>
      <c r="K85" s="61" t="s">
        <v>10</v>
      </c>
      <c r="L85" s="61"/>
      <c r="M85" s="61">
        <v>2</v>
      </c>
      <c r="N85" s="61"/>
      <c r="O85" s="61"/>
      <c r="P85" s="37"/>
      <c r="Q85" s="37"/>
      <c r="R85" s="37"/>
      <c r="S85" s="37"/>
      <c r="T85" s="37"/>
      <c r="U85" s="37"/>
      <c r="V85" s="53" t="s">
        <v>658</v>
      </c>
    </row>
    <row r="86" spans="1:22" ht="30.6" customHeight="1">
      <c r="A86" s="72" t="s">
        <v>800</v>
      </c>
      <c r="B86" s="73" t="s">
        <v>13</v>
      </c>
      <c r="C86" s="39"/>
      <c r="D86" s="37"/>
      <c r="E86" s="59" t="s">
        <v>657</v>
      </c>
      <c r="F86" s="59" t="s">
        <v>657</v>
      </c>
      <c r="G86" s="61" t="s">
        <v>657</v>
      </c>
      <c r="H86" s="61" t="s">
        <v>657</v>
      </c>
      <c r="I86" s="61"/>
      <c r="J86" s="61"/>
      <c r="K86" s="61" t="s">
        <v>10</v>
      </c>
      <c r="L86" s="61"/>
      <c r="M86" s="61">
        <v>2</v>
      </c>
      <c r="N86" s="61"/>
      <c r="O86" s="61"/>
      <c r="P86" s="37"/>
      <c r="Q86" s="37"/>
      <c r="R86" s="37"/>
      <c r="S86" s="37"/>
      <c r="T86" s="37"/>
      <c r="U86" s="37"/>
      <c r="V86" s="53" t="s">
        <v>658</v>
      </c>
    </row>
    <row r="87" spans="1:22" ht="30.6" customHeight="1">
      <c r="A87" s="72" t="s">
        <v>802</v>
      </c>
      <c r="B87" s="73" t="s">
        <v>13</v>
      </c>
      <c r="C87" s="39"/>
      <c r="D87" s="37"/>
      <c r="E87" s="59" t="s">
        <v>657</v>
      </c>
      <c r="F87" s="59" t="s">
        <v>657</v>
      </c>
      <c r="G87" s="61" t="s">
        <v>657</v>
      </c>
      <c r="H87" s="61" t="s">
        <v>657</v>
      </c>
      <c r="I87" s="61"/>
      <c r="J87" s="61"/>
      <c r="K87" s="61" t="s">
        <v>10</v>
      </c>
      <c r="L87" s="61"/>
      <c r="M87" s="61">
        <v>2</v>
      </c>
      <c r="N87" s="61"/>
      <c r="O87" s="61"/>
      <c r="P87" s="37"/>
      <c r="Q87" s="37"/>
      <c r="R87" s="37"/>
      <c r="S87" s="37"/>
      <c r="T87" s="37"/>
      <c r="U87" s="37"/>
      <c r="V87" s="53" t="s">
        <v>658</v>
      </c>
    </row>
    <row r="88" spans="1:22" ht="30.6" customHeight="1">
      <c r="A88" s="72" t="s">
        <v>804</v>
      </c>
      <c r="B88" s="73" t="s">
        <v>13</v>
      </c>
      <c r="C88" s="39"/>
      <c r="D88" s="37"/>
      <c r="E88" s="59" t="s">
        <v>657</v>
      </c>
      <c r="F88" s="59" t="s">
        <v>657</v>
      </c>
      <c r="G88" s="61" t="s">
        <v>657</v>
      </c>
      <c r="H88" s="61" t="s">
        <v>657</v>
      </c>
      <c r="I88" s="61"/>
      <c r="J88" s="61"/>
      <c r="K88" s="61" t="s">
        <v>10</v>
      </c>
      <c r="L88" s="61"/>
      <c r="M88" s="61">
        <v>2</v>
      </c>
      <c r="N88" s="61"/>
      <c r="O88" s="61"/>
      <c r="P88" s="37"/>
      <c r="Q88" s="37"/>
      <c r="R88" s="37"/>
      <c r="S88" s="37"/>
      <c r="T88" s="37"/>
      <c r="U88" s="37"/>
      <c r="V88" s="53" t="s">
        <v>658</v>
      </c>
    </row>
    <row r="89" spans="1:22" ht="30.6" customHeight="1">
      <c r="A89" s="72" t="s">
        <v>806</v>
      </c>
      <c r="B89" s="73" t="s">
        <v>23</v>
      </c>
      <c r="C89" s="39"/>
      <c r="D89" s="37"/>
      <c r="E89" s="59" t="s">
        <v>657</v>
      </c>
      <c r="F89" s="59" t="s">
        <v>657</v>
      </c>
      <c r="G89" s="61" t="s">
        <v>657</v>
      </c>
      <c r="H89" s="61" t="s">
        <v>657</v>
      </c>
      <c r="I89" s="61"/>
      <c r="J89" s="61"/>
      <c r="K89" s="61" t="s">
        <v>10</v>
      </c>
      <c r="L89" s="37"/>
      <c r="M89" s="37"/>
      <c r="N89" s="37"/>
      <c r="O89" s="37"/>
      <c r="P89" s="37"/>
      <c r="Q89" s="37"/>
      <c r="R89" s="37"/>
      <c r="S89" s="37"/>
      <c r="T89" s="37"/>
      <c r="U89" s="37"/>
      <c r="V89" s="42"/>
    </row>
    <row r="90" spans="1:22" ht="30.6" customHeight="1">
      <c r="A90" s="72" t="s">
        <v>808</v>
      </c>
      <c r="B90" s="73" t="s">
        <v>23</v>
      </c>
      <c r="C90" s="39"/>
      <c r="D90" s="37"/>
      <c r="E90" s="59" t="s">
        <v>657</v>
      </c>
      <c r="F90" s="59" t="s">
        <v>657</v>
      </c>
      <c r="G90" s="61" t="s">
        <v>657</v>
      </c>
      <c r="H90" s="61" t="s">
        <v>657</v>
      </c>
      <c r="I90" s="61"/>
      <c r="J90" s="61"/>
      <c r="K90" s="61" t="s">
        <v>10</v>
      </c>
      <c r="L90" s="37"/>
      <c r="M90" s="37"/>
      <c r="N90" s="37"/>
      <c r="O90" s="37"/>
      <c r="P90" s="37"/>
      <c r="Q90" s="37"/>
      <c r="R90" s="37"/>
      <c r="S90" s="37"/>
      <c r="T90" s="37"/>
      <c r="U90" s="37"/>
      <c r="V90" s="42"/>
    </row>
    <row r="91" spans="1:22" ht="30.6" customHeight="1">
      <c r="A91" s="72" t="s">
        <v>810</v>
      </c>
      <c r="B91" s="73" t="s">
        <v>13</v>
      </c>
      <c r="C91" s="39"/>
      <c r="D91" s="37"/>
      <c r="E91" s="59" t="s">
        <v>657</v>
      </c>
      <c r="F91" s="59" t="s">
        <v>657</v>
      </c>
      <c r="G91" s="61" t="s">
        <v>657</v>
      </c>
      <c r="H91" s="61" t="s">
        <v>657</v>
      </c>
      <c r="I91" s="61"/>
      <c r="J91" s="61"/>
      <c r="K91" s="61" t="s">
        <v>10</v>
      </c>
      <c r="L91" s="61"/>
      <c r="M91" s="61">
        <v>2</v>
      </c>
      <c r="N91" s="61"/>
      <c r="O91" s="61"/>
      <c r="P91" s="37"/>
      <c r="Q91" s="37"/>
      <c r="R91" s="37"/>
      <c r="S91" s="37"/>
      <c r="T91" s="37"/>
      <c r="U91" s="37"/>
      <c r="V91" s="53" t="s">
        <v>658</v>
      </c>
    </row>
    <row r="92" spans="1:22" ht="30.6" customHeight="1">
      <c r="A92" s="72" t="s">
        <v>812</v>
      </c>
      <c r="B92" s="73" t="s">
        <v>13</v>
      </c>
      <c r="C92" s="39"/>
      <c r="D92" s="37"/>
      <c r="E92" s="59" t="s">
        <v>657</v>
      </c>
      <c r="F92" s="59" t="s">
        <v>657</v>
      </c>
      <c r="G92" s="61" t="s">
        <v>657</v>
      </c>
      <c r="H92" s="61" t="s">
        <v>657</v>
      </c>
      <c r="I92" s="61"/>
      <c r="J92" s="61"/>
      <c r="K92" s="61" t="s">
        <v>10</v>
      </c>
      <c r="L92" s="61"/>
      <c r="M92" s="61">
        <v>2</v>
      </c>
      <c r="N92" s="61"/>
      <c r="O92" s="61"/>
      <c r="P92" s="37"/>
      <c r="Q92" s="37"/>
      <c r="R92" s="37"/>
      <c r="S92" s="37"/>
      <c r="T92" s="37"/>
      <c r="U92" s="37"/>
      <c r="V92" s="53" t="s">
        <v>658</v>
      </c>
    </row>
    <row r="93" spans="1:22" ht="30.6" customHeight="1">
      <c r="A93" s="72" t="s">
        <v>814</v>
      </c>
      <c r="B93" s="73" t="s">
        <v>13</v>
      </c>
      <c r="C93" s="39"/>
      <c r="D93" s="37"/>
      <c r="E93" s="59" t="s">
        <v>657</v>
      </c>
      <c r="F93" s="59" t="s">
        <v>657</v>
      </c>
      <c r="G93" s="61" t="s">
        <v>657</v>
      </c>
      <c r="H93" s="61" t="s">
        <v>657</v>
      </c>
      <c r="I93" s="61"/>
      <c r="J93" s="61"/>
      <c r="K93" s="61" t="s">
        <v>10</v>
      </c>
      <c r="L93" s="61"/>
      <c r="M93" s="61">
        <v>2</v>
      </c>
      <c r="N93" s="61"/>
      <c r="O93" s="61"/>
      <c r="P93" s="37"/>
      <c r="Q93" s="37"/>
      <c r="R93" s="37"/>
      <c r="S93" s="37"/>
      <c r="T93" s="37"/>
      <c r="U93" s="37"/>
      <c r="V93" s="53" t="s">
        <v>658</v>
      </c>
    </row>
    <row r="94" spans="1:22" ht="30.6" customHeight="1">
      <c r="A94" s="72" t="s">
        <v>817</v>
      </c>
      <c r="B94" s="73" t="s">
        <v>23</v>
      </c>
      <c r="C94" s="39"/>
      <c r="D94" s="37"/>
      <c r="E94" s="59" t="s">
        <v>657</v>
      </c>
      <c r="F94" s="59" t="s">
        <v>657</v>
      </c>
      <c r="G94" s="61" t="s">
        <v>657</v>
      </c>
      <c r="H94" s="61" t="s">
        <v>657</v>
      </c>
      <c r="I94" s="61"/>
      <c r="J94" s="61"/>
      <c r="K94" s="61" t="s">
        <v>10</v>
      </c>
      <c r="L94" s="37"/>
      <c r="M94" s="37"/>
      <c r="N94" s="37"/>
      <c r="O94" s="37"/>
      <c r="P94" s="37"/>
      <c r="Q94" s="37"/>
      <c r="R94" s="37"/>
      <c r="S94" s="37"/>
      <c r="T94" s="37"/>
      <c r="U94" s="37"/>
      <c r="V94" s="42"/>
    </row>
    <row r="95" spans="1:22" ht="30.6" customHeight="1">
      <c r="A95" s="72" t="s">
        <v>820</v>
      </c>
      <c r="B95" s="73" t="s">
        <v>23</v>
      </c>
      <c r="C95" s="39"/>
      <c r="D95" s="37"/>
      <c r="E95" s="59" t="s">
        <v>657</v>
      </c>
      <c r="F95" s="59" t="s">
        <v>657</v>
      </c>
      <c r="G95" s="61" t="s">
        <v>657</v>
      </c>
      <c r="H95" s="61" t="s">
        <v>657</v>
      </c>
      <c r="I95" s="61"/>
      <c r="J95" s="61"/>
      <c r="K95" s="61" t="s">
        <v>10</v>
      </c>
      <c r="L95" s="37"/>
      <c r="M95" s="37"/>
      <c r="N95" s="37"/>
      <c r="O95" s="37"/>
      <c r="P95" s="37"/>
      <c r="Q95" s="37"/>
      <c r="R95" s="37"/>
      <c r="S95" s="37"/>
      <c r="T95" s="37"/>
      <c r="U95" s="37"/>
      <c r="V95" s="42"/>
    </row>
    <row r="96" spans="1:22" ht="30.6" customHeight="1">
      <c r="A96" s="72" t="s">
        <v>822</v>
      </c>
      <c r="B96" s="73" t="s">
        <v>13</v>
      </c>
      <c r="C96" s="39"/>
      <c r="D96" s="37"/>
      <c r="E96" s="59" t="s">
        <v>657</v>
      </c>
      <c r="F96" s="59" t="s">
        <v>657</v>
      </c>
      <c r="G96" s="61" t="s">
        <v>657</v>
      </c>
      <c r="H96" s="61" t="s">
        <v>657</v>
      </c>
      <c r="I96" s="61"/>
      <c r="J96" s="61"/>
      <c r="K96" s="61" t="s">
        <v>10</v>
      </c>
      <c r="L96" s="61"/>
      <c r="M96" s="61">
        <v>2</v>
      </c>
      <c r="N96" s="61"/>
      <c r="O96" s="61"/>
      <c r="P96" s="37"/>
      <c r="Q96" s="37"/>
      <c r="R96" s="37"/>
      <c r="S96" s="37"/>
      <c r="T96" s="37"/>
      <c r="U96" s="37"/>
      <c r="V96" s="53" t="s">
        <v>658</v>
      </c>
    </row>
    <row r="97" spans="1:22" ht="30.6" customHeight="1">
      <c r="A97" s="72" t="s">
        <v>824</v>
      </c>
      <c r="B97" s="73" t="s">
        <v>13</v>
      </c>
      <c r="C97" s="39"/>
      <c r="D97" s="37"/>
      <c r="E97" s="59" t="s">
        <v>657</v>
      </c>
      <c r="F97" s="59" t="s">
        <v>657</v>
      </c>
      <c r="G97" s="61" t="s">
        <v>657</v>
      </c>
      <c r="H97" s="61" t="s">
        <v>657</v>
      </c>
      <c r="I97" s="61"/>
      <c r="J97" s="61"/>
      <c r="K97" s="61" t="s">
        <v>10</v>
      </c>
      <c r="L97" s="61"/>
      <c r="M97" s="61">
        <v>2</v>
      </c>
      <c r="N97" s="61"/>
      <c r="O97" s="61"/>
      <c r="P97" s="37"/>
      <c r="Q97" s="37"/>
      <c r="R97" s="37"/>
      <c r="S97" s="37"/>
      <c r="T97" s="37"/>
      <c r="U97" s="37"/>
      <c r="V97" s="53" t="s">
        <v>658</v>
      </c>
    </row>
    <row r="98" spans="1:22" ht="30.6" customHeight="1">
      <c r="A98" s="72" t="s">
        <v>826</v>
      </c>
      <c r="B98" s="73" t="s">
        <v>13</v>
      </c>
      <c r="C98" s="39"/>
      <c r="D98" s="37"/>
      <c r="E98" s="59" t="s">
        <v>657</v>
      </c>
      <c r="F98" s="59" t="s">
        <v>657</v>
      </c>
      <c r="G98" s="61" t="s">
        <v>657</v>
      </c>
      <c r="H98" s="61" t="s">
        <v>657</v>
      </c>
      <c r="I98" s="61"/>
      <c r="J98" s="61"/>
      <c r="K98" s="61" t="s">
        <v>10</v>
      </c>
      <c r="L98" s="61"/>
      <c r="M98" s="61">
        <v>2</v>
      </c>
      <c r="N98" s="61"/>
      <c r="O98" s="61"/>
      <c r="P98" s="37"/>
      <c r="Q98" s="37"/>
      <c r="R98" s="37"/>
      <c r="S98" s="37"/>
      <c r="T98" s="37"/>
      <c r="U98" s="37"/>
      <c r="V98" s="53" t="s">
        <v>658</v>
      </c>
    </row>
    <row r="99" spans="1:22" ht="30.6" customHeight="1">
      <c r="A99" s="72" t="s">
        <v>829</v>
      </c>
      <c r="B99" s="73" t="s">
        <v>23</v>
      </c>
      <c r="C99" s="39"/>
      <c r="D99" s="37"/>
      <c r="E99" s="59" t="s">
        <v>657</v>
      </c>
      <c r="F99" s="59" t="s">
        <v>657</v>
      </c>
      <c r="G99" s="61" t="s">
        <v>657</v>
      </c>
      <c r="H99" s="61" t="s">
        <v>657</v>
      </c>
      <c r="I99" s="61"/>
      <c r="J99" s="61"/>
      <c r="K99" s="61" t="s">
        <v>10</v>
      </c>
      <c r="L99" s="37"/>
      <c r="M99" s="37"/>
      <c r="N99" s="37"/>
      <c r="O99" s="37"/>
      <c r="P99" s="37"/>
      <c r="Q99" s="37"/>
      <c r="R99" s="37"/>
      <c r="S99" s="37"/>
      <c r="T99" s="37"/>
      <c r="U99" s="37"/>
      <c r="V99" s="42"/>
    </row>
    <row r="100" spans="1:22" ht="30.6" customHeight="1">
      <c r="A100" s="72" t="s">
        <v>555</v>
      </c>
      <c r="B100" s="73" t="s">
        <v>23</v>
      </c>
      <c r="C100" s="39"/>
      <c r="D100" s="37"/>
      <c r="E100" s="59" t="s">
        <v>657</v>
      </c>
      <c r="F100" s="59" t="s">
        <v>657</v>
      </c>
      <c r="G100" s="61" t="s">
        <v>657</v>
      </c>
      <c r="H100" s="61" t="s">
        <v>657</v>
      </c>
      <c r="I100" s="61"/>
      <c r="J100" s="61"/>
      <c r="K100" s="61"/>
      <c r="L100" s="37"/>
      <c r="M100" s="37"/>
      <c r="N100" s="37"/>
      <c r="O100" s="37"/>
      <c r="P100" s="37"/>
      <c r="Q100" s="37"/>
      <c r="R100" s="37"/>
      <c r="S100" s="37"/>
      <c r="T100" s="37"/>
      <c r="U100" s="37"/>
      <c r="V100" s="42"/>
    </row>
    <row r="101" spans="1:22" ht="30.6" customHeight="1">
      <c r="A101" s="72" t="s">
        <v>284</v>
      </c>
      <c r="B101" s="74" t="s">
        <v>38</v>
      </c>
      <c r="C101" s="39"/>
      <c r="D101" s="37"/>
      <c r="E101" s="37"/>
      <c r="F101" s="37"/>
      <c r="G101" s="37"/>
      <c r="H101" s="37"/>
      <c r="I101" s="37"/>
      <c r="J101" s="37"/>
      <c r="K101" s="37"/>
      <c r="L101" s="37"/>
      <c r="M101" s="37"/>
      <c r="N101" s="37"/>
      <c r="O101" s="37"/>
      <c r="P101" s="37"/>
      <c r="Q101" s="37"/>
      <c r="R101" s="37"/>
      <c r="S101" s="37"/>
      <c r="T101" s="37"/>
      <c r="U101" s="37"/>
      <c r="V101" s="42"/>
    </row>
    <row r="102" spans="1:22" ht="30.6" customHeight="1">
      <c r="A102" s="72" t="s">
        <v>834</v>
      </c>
      <c r="B102" s="73" t="s">
        <v>23</v>
      </c>
      <c r="C102" s="39"/>
      <c r="D102" s="37"/>
      <c r="E102" s="59" t="s">
        <v>657</v>
      </c>
      <c r="F102" s="59" t="s">
        <v>657</v>
      </c>
      <c r="G102" s="61" t="s">
        <v>657</v>
      </c>
      <c r="H102" s="61" t="s">
        <v>657</v>
      </c>
      <c r="I102" s="61"/>
      <c r="J102" s="61"/>
      <c r="K102" s="61" t="s">
        <v>10</v>
      </c>
      <c r="L102" s="37"/>
      <c r="M102" s="37"/>
      <c r="N102" s="37"/>
      <c r="O102" s="37"/>
      <c r="P102" s="37"/>
      <c r="Q102" s="37"/>
      <c r="R102" s="37"/>
      <c r="S102" s="37"/>
      <c r="T102" s="37"/>
      <c r="U102" s="37"/>
      <c r="V102" s="42"/>
    </row>
    <row r="103" spans="1:22" ht="30.6" customHeight="1">
      <c r="A103" s="72" t="s">
        <v>837</v>
      </c>
      <c r="B103" s="73" t="s">
        <v>23</v>
      </c>
      <c r="C103" s="39"/>
      <c r="D103" s="37"/>
      <c r="E103" s="59" t="s">
        <v>657</v>
      </c>
      <c r="F103" s="59" t="s">
        <v>657</v>
      </c>
      <c r="G103" s="61" t="s">
        <v>657</v>
      </c>
      <c r="H103" s="61" t="s">
        <v>657</v>
      </c>
      <c r="I103" s="61"/>
      <c r="J103" s="61"/>
      <c r="K103" s="61" t="s">
        <v>10</v>
      </c>
      <c r="L103" s="37"/>
      <c r="M103" s="37"/>
      <c r="N103" s="37"/>
      <c r="O103" s="37"/>
      <c r="P103" s="37"/>
      <c r="Q103" s="37"/>
      <c r="R103" s="37"/>
      <c r="S103" s="37"/>
      <c r="T103" s="37"/>
      <c r="U103" s="37"/>
      <c r="V103" s="42"/>
    </row>
    <row r="104" spans="1:22" ht="30.6" customHeight="1">
      <c r="A104" s="72" t="s">
        <v>839</v>
      </c>
      <c r="B104" s="73" t="s">
        <v>13</v>
      </c>
      <c r="C104" s="39"/>
      <c r="D104" s="37"/>
      <c r="E104" s="59" t="s">
        <v>657</v>
      </c>
      <c r="F104" s="59" t="s">
        <v>657</v>
      </c>
      <c r="G104" s="61" t="s">
        <v>657</v>
      </c>
      <c r="H104" s="61" t="s">
        <v>657</v>
      </c>
      <c r="I104" s="61"/>
      <c r="J104" s="61"/>
      <c r="K104" s="61" t="s">
        <v>10</v>
      </c>
      <c r="L104" s="61"/>
      <c r="M104" s="61">
        <v>2</v>
      </c>
      <c r="N104" s="61"/>
      <c r="O104" s="61"/>
      <c r="P104" s="37"/>
      <c r="Q104" s="37"/>
      <c r="R104" s="37"/>
      <c r="S104" s="37"/>
      <c r="T104" s="37"/>
      <c r="U104" s="37"/>
      <c r="V104" s="53" t="s">
        <v>658</v>
      </c>
    </row>
    <row r="105" spans="1:22" ht="30.6" customHeight="1">
      <c r="A105" s="72" t="s">
        <v>842</v>
      </c>
      <c r="B105" s="73" t="s">
        <v>23</v>
      </c>
      <c r="C105" s="39"/>
      <c r="D105" s="37"/>
      <c r="E105" s="59" t="s">
        <v>657</v>
      </c>
      <c r="F105" s="59" t="s">
        <v>657</v>
      </c>
      <c r="G105" s="61" t="s">
        <v>657</v>
      </c>
      <c r="H105" s="61" t="s">
        <v>657</v>
      </c>
      <c r="I105" s="61"/>
      <c r="J105" s="61"/>
      <c r="K105" s="61" t="s">
        <v>10</v>
      </c>
      <c r="L105" s="37"/>
      <c r="M105" s="37"/>
      <c r="N105" s="37"/>
      <c r="O105" s="37"/>
      <c r="P105" s="37"/>
      <c r="Q105" s="37"/>
      <c r="R105" s="37"/>
      <c r="S105" s="37"/>
      <c r="T105" s="37"/>
      <c r="U105" s="37"/>
      <c r="V105" s="42"/>
    </row>
    <row r="106" spans="1:22" ht="30.6" customHeight="1">
      <c r="A106" s="72" t="s">
        <v>845</v>
      </c>
      <c r="B106" s="73" t="s">
        <v>23</v>
      </c>
      <c r="C106" s="39"/>
      <c r="D106" s="37"/>
      <c r="E106" s="59" t="s">
        <v>657</v>
      </c>
      <c r="F106" s="59" t="s">
        <v>657</v>
      </c>
      <c r="G106" s="61" t="s">
        <v>657</v>
      </c>
      <c r="H106" s="61" t="s">
        <v>657</v>
      </c>
      <c r="I106" s="61"/>
      <c r="J106" s="61"/>
      <c r="K106" s="61" t="s">
        <v>10</v>
      </c>
      <c r="L106" s="37"/>
      <c r="M106" s="37"/>
      <c r="N106" s="37"/>
      <c r="O106" s="37"/>
      <c r="P106" s="37"/>
      <c r="Q106" s="37"/>
      <c r="R106" s="37"/>
      <c r="S106" s="37"/>
      <c r="T106" s="37"/>
      <c r="U106" s="37"/>
      <c r="V106" s="42"/>
    </row>
    <row r="107" spans="1:22" ht="30.6" customHeight="1">
      <c r="A107" s="72" t="s">
        <v>847</v>
      </c>
      <c r="B107" s="73" t="s">
        <v>13</v>
      </c>
      <c r="C107" s="39"/>
      <c r="D107" s="37"/>
      <c r="E107" s="59" t="s">
        <v>657</v>
      </c>
      <c r="F107" s="59" t="s">
        <v>657</v>
      </c>
      <c r="G107" s="61" t="s">
        <v>657</v>
      </c>
      <c r="H107" s="61" t="s">
        <v>657</v>
      </c>
      <c r="I107" s="61"/>
      <c r="J107" s="61"/>
      <c r="K107" s="61" t="s">
        <v>10</v>
      </c>
      <c r="L107" s="61"/>
      <c r="M107" s="61">
        <v>2</v>
      </c>
      <c r="N107" s="61"/>
      <c r="O107" s="61"/>
      <c r="P107" s="37"/>
      <c r="Q107" s="37"/>
      <c r="R107" s="37"/>
      <c r="S107" s="37"/>
      <c r="T107" s="37"/>
      <c r="U107" s="37"/>
      <c r="V107" s="53" t="s">
        <v>658</v>
      </c>
    </row>
    <row r="108" spans="1:22" ht="30.6" customHeight="1">
      <c r="A108" s="72" t="s">
        <v>849</v>
      </c>
      <c r="B108" s="73" t="s">
        <v>13</v>
      </c>
      <c r="C108" s="39"/>
      <c r="D108" s="37"/>
      <c r="E108" s="59" t="s">
        <v>657</v>
      </c>
      <c r="F108" s="59" t="s">
        <v>657</v>
      </c>
      <c r="G108" s="61" t="s">
        <v>657</v>
      </c>
      <c r="H108" s="61" t="s">
        <v>657</v>
      </c>
      <c r="I108" s="61"/>
      <c r="J108" s="61"/>
      <c r="K108" s="61" t="s">
        <v>10</v>
      </c>
      <c r="L108" s="61"/>
      <c r="M108" s="61">
        <v>2</v>
      </c>
      <c r="N108" s="61"/>
      <c r="O108" s="61"/>
      <c r="P108" s="37"/>
      <c r="Q108" s="37"/>
      <c r="R108" s="37"/>
      <c r="S108" s="37"/>
      <c r="T108" s="37"/>
      <c r="U108" s="37"/>
      <c r="V108" s="53" t="s">
        <v>658</v>
      </c>
    </row>
    <row r="109" spans="1:22" ht="30.6" customHeight="1">
      <c r="A109" s="72" t="s">
        <v>851</v>
      </c>
      <c r="B109" s="73" t="s">
        <v>13</v>
      </c>
      <c r="C109" s="39"/>
      <c r="D109" s="37"/>
      <c r="E109" s="59" t="s">
        <v>657</v>
      </c>
      <c r="F109" s="59" t="s">
        <v>657</v>
      </c>
      <c r="G109" s="61" t="s">
        <v>657</v>
      </c>
      <c r="H109" s="61" t="s">
        <v>657</v>
      </c>
      <c r="I109" s="61"/>
      <c r="J109" s="61"/>
      <c r="K109" s="61" t="s">
        <v>10</v>
      </c>
      <c r="L109" s="61"/>
      <c r="M109" s="61">
        <v>2</v>
      </c>
      <c r="N109" s="61"/>
      <c r="O109" s="61"/>
      <c r="P109" s="37"/>
      <c r="Q109" s="37"/>
      <c r="R109" s="37"/>
      <c r="S109" s="37"/>
      <c r="T109" s="37"/>
      <c r="U109" s="37"/>
      <c r="V109" s="53" t="s">
        <v>658</v>
      </c>
    </row>
    <row r="110" spans="1:22" ht="30.6" customHeight="1">
      <c r="A110" s="72" t="s">
        <v>853</v>
      </c>
      <c r="B110" s="73" t="s">
        <v>13</v>
      </c>
      <c r="C110" s="39"/>
      <c r="D110" s="37"/>
      <c r="E110" s="59" t="s">
        <v>657</v>
      </c>
      <c r="F110" s="59" t="s">
        <v>657</v>
      </c>
      <c r="G110" s="61" t="s">
        <v>657</v>
      </c>
      <c r="H110" s="61" t="s">
        <v>657</v>
      </c>
      <c r="I110" s="61"/>
      <c r="J110" s="61"/>
      <c r="K110" s="61" t="s">
        <v>10</v>
      </c>
      <c r="L110" s="61"/>
      <c r="M110" s="61">
        <v>2</v>
      </c>
      <c r="N110" s="61"/>
      <c r="O110" s="61"/>
      <c r="P110" s="37"/>
      <c r="Q110" s="37"/>
      <c r="R110" s="37"/>
      <c r="S110" s="37"/>
      <c r="T110" s="37"/>
      <c r="U110" s="37"/>
      <c r="V110" s="53" t="s">
        <v>658</v>
      </c>
    </row>
    <row r="111" spans="1:22" ht="30.6" customHeight="1">
      <c r="A111" s="72" t="s">
        <v>855</v>
      </c>
      <c r="B111" s="73" t="s">
        <v>13</v>
      </c>
      <c r="C111" s="39"/>
      <c r="D111" s="37"/>
      <c r="E111" s="59" t="s">
        <v>657</v>
      </c>
      <c r="F111" s="59" t="s">
        <v>657</v>
      </c>
      <c r="G111" s="61" t="s">
        <v>657</v>
      </c>
      <c r="H111" s="61" t="s">
        <v>657</v>
      </c>
      <c r="I111" s="61"/>
      <c r="J111" s="61"/>
      <c r="K111" s="61" t="s">
        <v>10</v>
      </c>
      <c r="L111" s="61"/>
      <c r="M111" s="61">
        <v>2</v>
      </c>
      <c r="N111" s="61"/>
      <c r="O111" s="61"/>
      <c r="P111" s="37"/>
      <c r="Q111" s="37"/>
      <c r="R111" s="37"/>
      <c r="S111" s="37"/>
      <c r="T111" s="37"/>
      <c r="U111" s="37"/>
      <c r="V111" s="53" t="s">
        <v>658</v>
      </c>
    </row>
    <row r="112" spans="1:22" ht="30.6" customHeight="1">
      <c r="A112" s="72" t="s">
        <v>857</v>
      </c>
      <c r="B112" s="73" t="s">
        <v>13</v>
      </c>
      <c r="C112" s="39"/>
      <c r="D112" s="37"/>
      <c r="E112" s="59" t="s">
        <v>657</v>
      </c>
      <c r="F112" s="59" t="s">
        <v>657</v>
      </c>
      <c r="G112" s="61" t="s">
        <v>657</v>
      </c>
      <c r="H112" s="61" t="s">
        <v>657</v>
      </c>
      <c r="I112" s="61"/>
      <c r="J112" s="61"/>
      <c r="K112" s="61" t="s">
        <v>10</v>
      </c>
      <c r="L112" s="61"/>
      <c r="M112" s="61">
        <v>2</v>
      </c>
      <c r="N112" s="61"/>
      <c r="O112" s="61"/>
      <c r="P112" s="37"/>
      <c r="Q112" s="37"/>
      <c r="R112" s="37"/>
      <c r="S112" s="37"/>
      <c r="T112" s="37"/>
      <c r="U112" s="37"/>
      <c r="V112" s="53" t="s">
        <v>658</v>
      </c>
    </row>
    <row r="113" spans="1:22" ht="30.6" customHeight="1">
      <c r="A113" s="72" t="s">
        <v>859</v>
      </c>
      <c r="B113" s="73" t="s">
        <v>13</v>
      </c>
      <c r="C113" s="39"/>
      <c r="D113" s="37"/>
      <c r="E113" s="59" t="s">
        <v>657</v>
      </c>
      <c r="F113" s="59" t="s">
        <v>657</v>
      </c>
      <c r="G113" s="61" t="s">
        <v>657</v>
      </c>
      <c r="H113" s="61" t="s">
        <v>657</v>
      </c>
      <c r="I113" s="61"/>
      <c r="J113" s="61"/>
      <c r="K113" s="61" t="s">
        <v>10</v>
      </c>
      <c r="L113" s="61"/>
      <c r="M113" s="61">
        <v>2</v>
      </c>
      <c r="N113" s="61"/>
      <c r="O113" s="61"/>
      <c r="P113" s="37"/>
      <c r="Q113" s="37"/>
      <c r="R113" s="37"/>
      <c r="S113" s="37"/>
      <c r="T113" s="37"/>
      <c r="U113" s="37"/>
      <c r="V113" s="53" t="s">
        <v>658</v>
      </c>
    </row>
    <row r="114" spans="1:22" ht="30.6" customHeight="1">
      <c r="A114" s="72" t="s">
        <v>861</v>
      </c>
      <c r="B114" s="73" t="s">
        <v>13</v>
      </c>
      <c r="C114" s="39"/>
      <c r="D114" s="37"/>
      <c r="E114" s="59" t="s">
        <v>657</v>
      </c>
      <c r="F114" s="59" t="s">
        <v>657</v>
      </c>
      <c r="G114" s="61" t="s">
        <v>657</v>
      </c>
      <c r="H114" s="61" t="s">
        <v>657</v>
      </c>
      <c r="I114" s="61"/>
      <c r="J114" s="61"/>
      <c r="K114" s="61" t="s">
        <v>10</v>
      </c>
      <c r="L114" s="61"/>
      <c r="M114" s="61">
        <v>2</v>
      </c>
      <c r="N114" s="61"/>
      <c r="O114" s="61"/>
      <c r="P114" s="37"/>
      <c r="Q114" s="37"/>
      <c r="R114" s="37"/>
      <c r="S114" s="37"/>
      <c r="T114" s="37"/>
      <c r="U114" s="37"/>
      <c r="V114" s="53" t="s">
        <v>658</v>
      </c>
    </row>
    <row r="115" spans="1:22" ht="30.6" customHeight="1">
      <c r="A115" s="72" t="s">
        <v>863</v>
      </c>
      <c r="B115" s="73" t="s">
        <v>13</v>
      </c>
      <c r="C115" s="39"/>
      <c r="D115" s="37"/>
      <c r="E115" s="59" t="s">
        <v>657</v>
      </c>
      <c r="F115" s="59" t="s">
        <v>657</v>
      </c>
      <c r="G115" s="61" t="s">
        <v>657</v>
      </c>
      <c r="H115" s="61" t="s">
        <v>657</v>
      </c>
      <c r="I115" s="61"/>
      <c r="J115" s="61"/>
      <c r="K115" s="61" t="s">
        <v>10</v>
      </c>
      <c r="L115" s="61"/>
      <c r="M115" s="61">
        <v>2</v>
      </c>
      <c r="N115" s="61"/>
      <c r="O115" s="61"/>
      <c r="P115" s="37"/>
      <c r="Q115" s="37"/>
      <c r="R115" s="37"/>
      <c r="S115" s="37"/>
      <c r="T115" s="37"/>
      <c r="U115" s="37"/>
      <c r="V115" s="53" t="s">
        <v>658</v>
      </c>
    </row>
    <row r="116" spans="1:22" ht="30.6" customHeight="1">
      <c r="A116" s="72" t="s">
        <v>865</v>
      </c>
      <c r="B116" s="73" t="s">
        <v>13</v>
      </c>
      <c r="C116" s="39"/>
      <c r="D116" s="37"/>
      <c r="E116" s="59" t="s">
        <v>657</v>
      </c>
      <c r="F116" s="59" t="s">
        <v>657</v>
      </c>
      <c r="G116" s="61" t="s">
        <v>657</v>
      </c>
      <c r="H116" s="61" t="s">
        <v>657</v>
      </c>
      <c r="I116" s="61"/>
      <c r="J116" s="61"/>
      <c r="K116" s="61" t="s">
        <v>10</v>
      </c>
      <c r="L116" s="61"/>
      <c r="M116" s="61">
        <v>2</v>
      </c>
      <c r="N116" s="61"/>
      <c r="O116" s="61"/>
      <c r="P116" s="37"/>
      <c r="Q116" s="37"/>
      <c r="R116" s="37"/>
      <c r="S116" s="37"/>
      <c r="T116" s="37"/>
      <c r="U116" s="37"/>
      <c r="V116" s="53" t="s">
        <v>658</v>
      </c>
    </row>
    <row r="117" spans="1:22" ht="30.6" customHeight="1">
      <c r="A117" s="72" t="s">
        <v>867</v>
      </c>
      <c r="B117" s="73" t="s">
        <v>23</v>
      </c>
      <c r="C117" s="39"/>
      <c r="D117" s="37"/>
      <c r="E117" s="59" t="s">
        <v>657</v>
      </c>
      <c r="F117" s="59" t="s">
        <v>657</v>
      </c>
      <c r="G117" s="61" t="s">
        <v>657</v>
      </c>
      <c r="H117" s="61" t="s">
        <v>657</v>
      </c>
      <c r="I117" s="61"/>
      <c r="J117" s="61"/>
      <c r="K117" s="61" t="s">
        <v>10</v>
      </c>
      <c r="L117" s="37"/>
      <c r="M117" s="37"/>
      <c r="N117" s="37"/>
      <c r="O117" s="37"/>
      <c r="P117" s="37"/>
      <c r="Q117" s="37"/>
      <c r="R117" s="37"/>
      <c r="S117" s="37"/>
      <c r="T117" s="37"/>
      <c r="U117" s="37"/>
      <c r="V117" s="42"/>
    </row>
    <row r="118" spans="1:22" ht="30.6" customHeight="1">
      <c r="A118" s="72" t="s">
        <v>869</v>
      </c>
      <c r="B118" s="73" t="s">
        <v>23</v>
      </c>
      <c r="C118" s="39"/>
      <c r="D118" s="37"/>
      <c r="E118" s="59" t="s">
        <v>657</v>
      </c>
      <c r="F118" s="59" t="s">
        <v>657</v>
      </c>
      <c r="G118" s="61" t="s">
        <v>657</v>
      </c>
      <c r="H118" s="61" t="s">
        <v>657</v>
      </c>
      <c r="I118" s="61"/>
      <c r="J118" s="61"/>
      <c r="K118" s="61" t="s">
        <v>10</v>
      </c>
      <c r="L118" s="37"/>
      <c r="M118" s="37"/>
      <c r="N118" s="37"/>
      <c r="O118" s="37"/>
      <c r="P118" s="37"/>
      <c r="Q118" s="37"/>
      <c r="R118" s="37"/>
      <c r="S118" s="37"/>
      <c r="T118" s="37"/>
      <c r="U118" s="37"/>
      <c r="V118" s="42"/>
    </row>
    <row r="119" spans="1:22" ht="30.6" customHeight="1">
      <c r="A119" s="72" t="s">
        <v>871</v>
      </c>
      <c r="B119" s="73" t="s">
        <v>13</v>
      </c>
      <c r="C119" s="39"/>
      <c r="D119" s="37"/>
      <c r="E119" s="59" t="s">
        <v>657</v>
      </c>
      <c r="F119" s="59" t="s">
        <v>657</v>
      </c>
      <c r="G119" s="61" t="s">
        <v>657</v>
      </c>
      <c r="H119" s="61" t="s">
        <v>657</v>
      </c>
      <c r="I119" s="61"/>
      <c r="J119" s="61"/>
      <c r="K119" s="61" t="s">
        <v>10</v>
      </c>
      <c r="L119" s="61"/>
      <c r="M119" s="61">
        <v>2</v>
      </c>
      <c r="N119" s="61"/>
      <c r="O119" s="61"/>
      <c r="P119" s="37"/>
      <c r="Q119" s="37"/>
      <c r="R119" s="37"/>
      <c r="S119" s="37"/>
      <c r="T119" s="37"/>
      <c r="U119" s="37"/>
      <c r="V119" s="53" t="s">
        <v>658</v>
      </c>
    </row>
    <row r="120" spans="1:22" ht="30.6" customHeight="1">
      <c r="A120" s="72" t="s">
        <v>873</v>
      </c>
      <c r="B120" s="73" t="s">
        <v>13</v>
      </c>
      <c r="C120" s="39"/>
      <c r="D120" s="37"/>
      <c r="E120" s="59" t="s">
        <v>657</v>
      </c>
      <c r="F120" s="59" t="s">
        <v>657</v>
      </c>
      <c r="G120" s="61" t="s">
        <v>657</v>
      </c>
      <c r="H120" s="61" t="s">
        <v>657</v>
      </c>
      <c r="I120" s="61"/>
      <c r="J120" s="61"/>
      <c r="K120" s="61" t="s">
        <v>10</v>
      </c>
      <c r="L120" s="61"/>
      <c r="M120" s="61">
        <v>2</v>
      </c>
      <c r="N120" s="61"/>
      <c r="O120" s="61"/>
      <c r="P120" s="37"/>
      <c r="Q120" s="37"/>
      <c r="R120" s="37"/>
      <c r="S120" s="37"/>
      <c r="T120" s="37"/>
      <c r="U120" s="37"/>
      <c r="V120" s="53" t="s">
        <v>658</v>
      </c>
    </row>
    <row r="121" spans="1:22" ht="30.6" customHeight="1">
      <c r="A121" s="72" t="s">
        <v>876</v>
      </c>
      <c r="B121" s="73" t="s">
        <v>23</v>
      </c>
      <c r="C121" s="39"/>
      <c r="D121" s="37"/>
      <c r="E121" s="59" t="s">
        <v>657</v>
      </c>
      <c r="F121" s="59" t="s">
        <v>657</v>
      </c>
      <c r="G121" s="61" t="s">
        <v>657</v>
      </c>
      <c r="H121" s="61" t="s">
        <v>657</v>
      </c>
      <c r="I121" s="61"/>
      <c r="J121" s="61"/>
      <c r="K121" s="61" t="s">
        <v>10</v>
      </c>
      <c r="L121" s="37"/>
      <c r="M121" s="37"/>
      <c r="N121" s="37"/>
      <c r="O121" s="37"/>
      <c r="P121" s="37"/>
      <c r="Q121" s="37"/>
      <c r="R121" s="37"/>
      <c r="S121" s="37"/>
      <c r="T121" s="37"/>
      <c r="U121" s="37"/>
      <c r="V121" s="42"/>
    </row>
    <row r="122" spans="1:22" ht="30.6" customHeight="1">
      <c r="A122" s="72" t="s">
        <v>879</v>
      </c>
      <c r="B122" s="73" t="s">
        <v>23</v>
      </c>
      <c r="C122" s="39"/>
      <c r="D122" s="37"/>
      <c r="E122" s="59" t="s">
        <v>657</v>
      </c>
      <c r="F122" s="59" t="s">
        <v>657</v>
      </c>
      <c r="G122" s="61" t="s">
        <v>657</v>
      </c>
      <c r="H122" s="61" t="s">
        <v>657</v>
      </c>
      <c r="I122" s="61"/>
      <c r="J122" s="61"/>
      <c r="K122" s="61" t="s">
        <v>10</v>
      </c>
      <c r="L122" s="37"/>
      <c r="M122" s="37"/>
      <c r="N122" s="37"/>
      <c r="O122" s="37"/>
      <c r="P122" s="37"/>
      <c r="Q122" s="37"/>
      <c r="R122" s="37"/>
      <c r="S122" s="37"/>
      <c r="T122" s="37"/>
      <c r="U122" s="37"/>
      <c r="V122" s="42"/>
    </row>
    <row r="123" spans="1:22" ht="30.6" customHeight="1">
      <c r="A123" s="72" t="s">
        <v>881</v>
      </c>
      <c r="B123" s="73" t="s">
        <v>13</v>
      </c>
      <c r="C123" s="39"/>
      <c r="D123" s="37"/>
      <c r="E123" s="59" t="s">
        <v>657</v>
      </c>
      <c r="F123" s="59" t="s">
        <v>657</v>
      </c>
      <c r="G123" s="61" t="s">
        <v>657</v>
      </c>
      <c r="H123" s="61" t="s">
        <v>657</v>
      </c>
      <c r="I123" s="61"/>
      <c r="J123" s="61"/>
      <c r="K123" s="61" t="s">
        <v>10</v>
      </c>
      <c r="L123" s="61"/>
      <c r="M123" s="61">
        <v>2</v>
      </c>
      <c r="N123" s="61"/>
      <c r="O123" s="61"/>
      <c r="P123" s="37"/>
      <c r="Q123" s="37"/>
      <c r="R123" s="37"/>
      <c r="S123" s="37"/>
      <c r="T123" s="37"/>
      <c r="U123" s="37"/>
      <c r="V123" s="53" t="s">
        <v>658</v>
      </c>
    </row>
    <row r="124" spans="1:22" ht="30.6" customHeight="1">
      <c r="A124" s="72" t="s">
        <v>884</v>
      </c>
      <c r="B124" s="73" t="s">
        <v>23</v>
      </c>
      <c r="C124" s="39"/>
      <c r="D124" s="37"/>
      <c r="E124" s="59" t="s">
        <v>657</v>
      </c>
      <c r="F124" s="59" t="s">
        <v>657</v>
      </c>
      <c r="G124" s="61" t="s">
        <v>657</v>
      </c>
      <c r="H124" s="61" t="s">
        <v>657</v>
      </c>
      <c r="I124" s="61"/>
      <c r="J124" s="61"/>
      <c r="K124" s="61" t="s">
        <v>10</v>
      </c>
      <c r="L124" s="37"/>
      <c r="M124" s="37"/>
      <c r="N124" s="37"/>
      <c r="O124" s="37"/>
      <c r="P124" s="37"/>
      <c r="Q124" s="37"/>
      <c r="R124" s="37"/>
      <c r="S124" s="37"/>
      <c r="T124" s="37"/>
      <c r="U124" s="37"/>
      <c r="V124" s="42"/>
    </row>
    <row r="125" spans="1:22" ht="30.6" customHeight="1">
      <c r="A125" s="72" t="s">
        <v>887</v>
      </c>
      <c r="B125" s="73" t="s">
        <v>23</v>
      </c>
      <c r="C125" s="39"/>
      <c r="D125" s="37"/>
      <c r="E125" s="59" t="s">
        <v>657</v>
      </c>
      <c r="F125" s="59" t="s">
        <v>657</v>
      </c>
      <c r="G125" s="61" t="s">
        <v>657</v>
      </c>
      <c r="H125" s="61" t="s">
        <v>657</v>
      </c>
      <c r="I125" s="61"/>
      <c r="J125" s="61"/>
      <c r="K125" s="61" t="s">
        <v>10</v>
      </c>
      <c r="L125" s="37"/>
      <c r="M125" s="37"/>
      <c r="N125" s="37"/>
      <c r="O125" s="37"/>
      <c r="P125" s="37"/>
      <c r="Q125" s="37"/>
      <c r="R125" s="37"/>
      <c r="S125" s="37"/>
      <c r="T125" s="37"/>
      <c r="U125" s="37"/>
      <c r="V125" s="42"/>
    </row>
    <row r="126" spans="1:22" ht="30.6" customHeight="1">
      <c r="A126" s="72" t="s">
        <v>889</v>
      </c>
      <c r="B126" s="73" t="s">
        <v>13</v>
      </c>
      <c r="C126" s="39"/>
      <c r="D126" s="37"/>
      <c r="E126" s="59" t="s">
        <v>657</v>
      </c>
      <c r="F126" s="59" t="s">
        <v>657</v>
      </c>
      <c r="G126" s="61" t="s">
        <v>657</v>
      </c>
      <c r="H126" s="61" t="s">
        <v>657</v>
      </c>
      <c r="I126" s="61"/>
      <c r="J126" s="61"/>
      <c r="K126" s="61" t="s">
        <v>10</v>
      </c>
      <c r="L126" s="61"/>
      <c r="M126" s="61">
        <v>2</v>
      </c>
      <c r="N126" s="61"/>
      <c r="O126" s="61"/>
      <c r="P126" s="37"/>
      <c r="Q126" s="37"/>
      <c r="R126" s="37"/>
      <c r="S126" s="37"/>
      <c r="T126" s="37"/>
      <c r="U126" s="37"/>
      <c r="V126" s="53" t="s">
        <v>658</v>
      </c>
    </row>
    <row r="127" spans="1:22" ht="30.6" customHeight="1">
      <c r="A127" s="72" t="s">
        <v>890</v>
      </c>
      <c r="B127" s="73" t="s">
        <v>13</v>
      </c>
      <c r="C127" s="39"/>
      <c r="D127" s="37"/>
      <c r="E127" s="59" t="s">
        <v>657</v>
      </c>
      <c r="F127" s="59" t="s">
        <v>657</v>
      </c>
      <c r="G127" s="61" t="s">
        <v>657</v>
      </c>
      <c r="H127" s="61" t="s">
        <v>657</v>
      </c>
      <c r="I127" s="61"/>
      <c r="J127" s="61"/>
      <c r="K127" s="61" t="s">
        <v>10</v>
      </c>
      <c r="L127" s="61"/>
      <c r="M127" s="61">
        <v>2</v>
      </c>
      <c r="N127" s="61"/>
      <c r="O127" s="61"/>
      <c r="P127" s="37"/>
      <c r="Q127" s="37"/>
      <c r="R127" s="37"/>
      <c r="S127" s="37"/>
      <c r="T127" s="37"/>
      <c r="U127" s="37"/>
      <c r="V127" s="53" t="s">
        <v>658</v>
      </c>
    </row>
    <row r="128" spans="1:22" ht="30.6" customHeight="1">
      <c r="A128" s="72" t="s">
        <v>892</v>
      </c>
      <c r="B128" s="73" t="s">
        <v>23</v>
      </c>
      <c r="C128" s="39"/>
      <c r="D128" s="37"/>
      <c r="E128" s="59" t="s">
        <v>657</v>
      </c>
      <c r="F128" s="59" t="s">
        <v>657</v>
      </c>
      <c r="G128" s="61" t="s">
        <v>657</v>
      </c>
      <c r="H128" s="61" t="s">
        <v>657</v>
      </c>
      <c r="I128" s="61"/>
      <c r="J128" s="61"/>
      <c r="K128" s="61" t="s">
        <v>10</v>
      </c>
      <c r="L128" s="37"/>
      <c r="M128" s="37"/>
      <c r="N128" s="37"/>
      <c r="O128" s="37"/>
      <c r="P128" s="37"/>
      <c r="Q128" s="37"/>
      <c r="R128" s="37"/>
      <c r="S128" s="37"/>
      <c r="T128" s="37"/>
      <c r="U128" s="37"/>
      <c r="V128" s="42"/>
    </row>
    <row r="129" spans="1:22" ht="30.6" customHeight="1">
      <c r="A129" s="72" t="s">
        <v>894</v>
      </c>
      <c r="B129" s="73" t="s">
        <v>23</v>
      </c>
      <c r="C129" s="39"/>
      <c r="D129" s="37"/>
      <c r="E129" s="59" t="s">
        <v>657</v>
      </c>
      <c r="F129" s="59" t="s">
        <v>657</v>
      </c>
      <c r="G129" s="61" t="s">
        <v>657</v>
      </c>
      <c r="H129" s="61" t="s">
        <v>657</v>
      </c>
      <c r="I129" s="61"/>
      <c r="J129" s="61"/>
      <c r="K129" s="61" t="s">
        <v>10</v>
      </c>
      <c r="L129" s="37"/>
      <c r="M129" s="37"/>
      <c r="N129" s="37"/>
      <c r="O129" s="37"/>
      <c r="P129" s="37"/>
      <c r="Q129" s="37"/>
      <c r="R129" s="37"/>
      <c r="S129" s="37"/>
      <c r="T129" s="37"/>
      <c r="U129" s="37"/>
      <c r="V129" s="42"/>
    </row>
    <row r="130" spans="1:22" ht="30.6" customHeight="1">
      <c r="A130" s="72" t="s">
        <v>895</v>
      </c>
      <c r="B130" s="7" t="s">
        <v>13</v>
      </c>
      <c r="C130" s="39"/>
      <c r="D130" s="37"/>
      <c r="E130" s="59" t="s">
        <v>657</v>
      </c>
      <c r="F130" s="59" t="s">
        <v>657</v>
      </c>
      <c r="G130" s="61" t="s">
        <v>657</v>
      </c>
      <c r="H130" s="61" t="s">
        <v>657</v>
      </c>
      <c r="I130" s="61"/>
      <c r="J130" s="61"/>
      <c r="K130" s="61" t="s">
        <v>10</v>
      </c>
      <c r="L130" s="61"/>
      <c r="M130" s="61">
        <v>2</v>
      </c>
      <c r="N130" s="61"/>
      <c r="O130" s="61"/>
      <c r="P130" s="37"/>
      <c r="Q130" s="37"/>
      <c r="R130" s="37"/>
      <c r="S130" s="37"/>
      <c r="T130" s="37"/>
      <c r="U130" s="37"/>
      <c r="V130" s="53" t="s">
        <v>658</v>
      </c>
    </row>
    <row r="131" spans="1:22" ht="30.6" customHeight="1">
      <c r="A131" s="72" t="s">
        <v>897</v>
      </c>
      <c r="B131" s="7" t="s">
        <v>13</v>
      </c>
      <c r="C131" s="39"/>
      <c r="D131" s="37"/>
      <c r="E131" s="59" t="s">
        <v>657</v>
      </c>
      <c r="F131" s="59" t="s">
        <v>657</v>
      </c>
      <c r="G131" s="61" t="s">
        <v>657</v>
      </c>
      <c r="H131" s="61" t="s">
        <v>657</v>
      </c>
      <c r="I131" s="61"/>
      <c r="J131" s="61"/>
      <c r="K131" s="61" t="s">
        <v>10</v>
      </c>
      <c r="L131" s="61"/>
      <c r="M131" s="61">
        <v>2</v>
      </c>
      <c r="N131" s="61"/>
      <c r="O131" s="61"/>
      <c r="P131" s="37"/>
      <c r="Q131" s="37"/>
      <c r="R131" s="37"/>
      <c r="S131" s="37"/>
      <c r="T131" s="37"/>
      <c r="U131" s="37"/>
      <c r="V131" s="53" t="s">
        <v>658</v>
      </c>
    </row>
    <row r="132" spans="1:22" ht="30.6" customHeight="1">
      <c r="A132" s="72" t="s">
        <v>899</v>
      </c>
      <c r="B132" s="7" t="s">
        <v>13</v>
      </c>
      <c r="C132" s="39"/>
      <c r="D132" s="37"/>
      <c r="E132" s="59" t="s">
        <v>657</v>
      </c>
      <c r="F132" s="59" t="s">
        <v>657</v>
      </c>
      <c r="G132" s="61" t="s">
        <v>657</v>
      </c>
      <c r="H132" s="61" t="s">
        <v>657</v>
      </c>
      <c r="I132" s="61"/>
      <c r="J132" s="61"/>
      <c r="K132" s="61" t="s">
        <v>10</v>
      </c>
      <c r="L132" s="61"/>
      <c r="M132" s="61">
        <v>2</v>
      </c>
      <c r="N132" s="61"/>
      <c r="O132" s="61"/>
      <c r="P132" s="37"/>
      <c r="Q132" s="37"/>
      <c r="R132" s="37"/>
      <c r="S132" s="37"/>
      <c r="T132" s="37"/>
      <c r="U132" s="37"/>
      <c r="V132" s="53" t="s">
        <v>658</v>
      </c>
    </row>
    <row r="133" spans="1:22" ht="30.6" customHeight="1">
      <c r="A133" s="72" t="s">
        <v>901</v>
      </c>
      <c r="B133" s="7" t="s">
        <v>13</v>
      </c>
      <c r="C133" s="39"/>
      <c r="D133" s="37"/>
      <c r="E133" s="59" t="s">
        <v>657</v>
      </c>
      <c r="F133" s="59" t="s">
        <v>657</v>
      </c>
      <c r="G133" s="61" t="s">
        <v>657</v>
      </c>
      <c r="H133" s="61" t="s">
        <v>657</v>
      </c>
      <c r="I133" s="61"/>
      <c r="J133" s="61"/>
      <c r="K133" s="61" t="s">
        <v>10</v>
      </c>
      <c r="L133" s="61"/>
      <c r="M133" s="61">
        <v>2</v>
      </c>
      <c r="N133" s="61"/>
      <c r="O133" s="61"/>
      <c r="P133" s="37"/>
      <c r="Q133" s="37"/>
      <c r="R133" s="37"/>
      <c r="S133" s="37"/>
      <c r="T133" s="37"/>
      <c r="U133" s="37"/>
      <c r="V133" s="53" t="s">
        <v>658</v>
      </c>
    </row>
    <row r="134" spans="1:22" ht="30.6" customHeight="1">
      <c r="A134" s="72" t="s">
        <v>903</v>
      </c>
      <c r="B134" s="7" t="s">
        <v>13</v>
      </c>
      <c r="C134" s="39"/>
      <c r="D134" s="37"/>
      <c r="E134" s="59" t="s">
        <v>657</v>
      </c>
      <c r="F134" s="59" t="s">
        <v>657</v>
      </c>
      <c r="G134" s="61" t="s">
        <v>657</v>
      </c>
      <c r="H134" s="61" t="s">
        <v>657</v>
      </c>
      <c r="I134" s="61"/>
      <c r="J134" s="61"/>
      <c r="K134" s="61" t="s">
        <v>10</v>
      </c>
      <c r="L134" s="61"/>
      <c r="M134" s="61">
        <v>2</v>
      </c>
      <c r="N134" s="61"/>
      <c r="O134" s="61"/>
      <c r="P134" s="37"/>
      <c r="Q134" s="37"/>
      <c r="R134" s="37"/>
      <c r="S134" s="37"/>
      <c r="T134" s="37"/>
      <c r="U134" s="37"/>
      <c r="V134" s="53" t="s">
        <v>658</v>
      </c>
    </row>
    <row r="135" spans="1:22" ht="30.6" customHeight="1">
      <c r="A135" s="72" t="s">
        <v>905</v>
      </c>
      <c r="B135" s="7" t="s">
        <v>13</v>
      </c>
      <c r="C135" s="39"/>
      <c r="D135" s="37"/>
      <c r="E135" s="59" t="s">
        <v>657</v>
      </c>
      <c r="F135" s="59" t="s">
        <v>657</v>
      </c>
      <c r="G135" s="61" t="s">
        <v>657</v>
      </c>
      <c r="H135" s="61" t="s">
        <v>657</v>
      </c>
      <c r="I135" s="61"/>
      <c r="J135" s="61"/>
      <c r="K135" s="61" t="s">
        <v>10</v>
      </c>
      <c r="L135" s="61"/>
      <c r="M135" s="61">
        <v>2</v>
      </c>
      <c r="N135" s="61"/>
      <c r="O135" s="61"/>
      <c r="P135" s="37"/>
      <c r="Q135" s="37"/>
      <c r="R135" s="37"/>
      <c r="S135" s="37"/>
      <c r="T135" s="37"/>
      <c r="U135" s="37"/>
      <c r="V135" s="53" t="s">
        <v>658</v>
      </c>
    </row>
    <row r="136" spans="1:22" ht="30.6" customHeight="1">
      <c r="A136" s="72" t="s">
        <v>907</v>
      </c>
      <c r="B136" s="7" t="s">
        <v>13</v>
      </c>
      <c r="C136" s="39"/>
      <c r="D136" s="37"/>
      <c r="E136" s="59" t="s">
        <v>657</v>
      </c>
      <c r="F136" s="59" t="s">
        <v>657</v>
      </c>
      <c r="G136" s="61" t="s">
        <v>657</v>
      </c>
      <c r="H136" s="61" t="s">
        <v>657</v>
      </c>
      <c r="I136" s="61"/>
      <c r="J136" s="61"/>
      <c r="K136" s="61" t="s">
        <v>10</v>
      </c>
      <c r="L136" s="61"/>
      <c r="M136" s="61">
        <v>2</v>
      </c>
      <c r="N136" s="61"/>
      <c r="O136" s="61"/>
      <c r="P136" s="37"/>
      <c r="Q136" s="37"/>
      <c r="R136" s="37"/>
      <c r="S136" s="37"/>
      <c r="T136" s="37"/>
      <c r="U136" s="37"/>
      <c r="V136" s="53" t="s">
        <v>658</v>
      </c>
    </row>
    <row r="137" spans="1:22" ht="30.6" customHeight="1">
      <c r="A137" s="72" t="s">
        <v>909</v>
      </c>
      <c r="B137" s="7" t="s">
        <v>13</v>
      </c>
      <c r="C137" s="39"/>
      <c r="D137" s="37"/>
      <c r="E137" s="59" t="s">
        <v>657</v>
      </c>
      <c r="F137" s="59" t="s">
        <v>657</v>
      </c>
      <c r="G137" s="61" t="s">
        <v>657</v>
      </c>
      <c r="H137" s="61" t="s">
        <v>657</v>
      </c>
      <c r="I137" s="61"/>
      <c r="J137" s="61"/>
      <c r="K137" s="61" t="s">
        <v>10</v>
      </c>
      <c r="L137" s="61"/>
      <c r="M137" s="61">
        <v>2</v>
      </c>
      <c r="N137" s="61"/>
      <c r="O137" s="61"/>
      <c r="P137" s="37"/>
      <c r="Q137" s="37"/>
      <c r="R137" s="37"/>
      <c r="S137" s="37"/>
      <c r="T137" s="37"/>
      <c r="U137" s="37"/>
      <c r="V137" s="53" t="s">
        <v>658</v>
      </c>
    </row>
    <row r="138" spans="1:22" ht="30.6" customHeight="1">
      <c r="A138" s="72" t="s">
        <v>912</v>
      </c>
      <c r="B138" s="7" t="s">
        <v>13</v>
      </c>
      <c r="C138" s="39"/>
      <c r="D138" s="37"/>
      <c r="E138" s="59" t="s">
        <v>657</v>
      </c>
      <c r="F138" s="59" t="s">
        <v>657</v>
      </c>
      <c r="G138" s="61" t="s">
        <v>657</v>
      </c>
      <c r="H138" s="61" t="s">
        <v>657</v>
      </c>
      <c r="I138" s="61"/>
      <c r="J138" s="61"/>
      <c r="K138" s="61" t="s">
        <v>10</v>
      </c>
      <c r="L138" s="61"/>
      <c r="M138" s="61">
        <v>2</v>
      </c>
      <c r="N138" s="61"/>
      <c r="O138" s="61"/>
      <c r="P138" s="37"/>
      <c r="Q138" s="37"/>
      <c r="R138" s="37"/>
      <c r="S138" s="37"/>
      <c r="T138" s="37"/>
      <c r="U138" s="37"/>
      <c r="V138" s="53" t="s">
        <v>658</v>
      </c>
    </row>
    <row r="139" spans="1:22" ht="30.6" customHeight="1">
      <c r="A139" s="72" t="s">
        <v>915</v>
      </c>
      <c r="B139" s="7" t="s">
        <v>13</v>
      </c>
      <c r="C139" s="39"/>
      <c r="D139" s="37"/>
      <c r="E139" s="59" t="s">
        <v>657</v>
      </c>
      <c r="F139" s="59" t="s">
        <v>657</v>
      </c>
      <c r="G139" s="61" t="s">
        <v>657</v>
      </c>
      <c r="H139" s="61" t="s">
        <v>657</v>
      </c>
      <c r="I139" s="61"/>
      <c r="J139" s="61"/>
      <c r="K139" s="61" t="s">
        <v>10</v>
      </c>
      <c r="L139" s="61"/>
      <c r="M139" s="61">
        <v>2</v>
      </c>
      <c r="N139" s="61"/>
      <c r="O139" s="61"/>
      <c r="P139" s="37"/>
      <c r="Q139" s="37"/>
      <c r="R139" s="37"/>
      <c r="S139" s="37"/>
      <c r="T139" s="37"/>
      <c r="U139" s="37"/>
      <c r="V139" s="53" t="s">
        <v>658</v>
      </c>
    </row>
    <row r="140" spans="1:22" ht="30.6" customHeight="1">
      <c r="A140" s="72" t="s">
        <v>918</v>
      </c>
      <c r="B140" s="7" t="s">
        <v>23</v>
      </c>
      <c r="C140" s="39"/>
      <c r="D140" s="37"/>
      <c r="E140" s="59" t="s">
        <v>657</v>
      </c>
      <c r="F140" s="59" t="s">
        <v>657</v>
      </c>
      <c r="G140" s="61" t="s">
        <v>657</v>
      </c>
      <c r="H140" s="61" t="s">
        <v>657</v>
      </c>
      <c r="I140" s="61"/>
      <c r="J140" s="61"/>
      <c r="K140" s="61" t="s">
        <v>10</v>
      </c>
      <c r="L140" s="37"/>
      <c r="M140" s="37"/>
      <c r="N140" s="37"/>
      <c r="O140" s="37"/>
      <c r="P140" s="37"/>
      <c r="Q140" s="37"/>
      <c r="R140" s="37"/>
      <c r="S140" s="37"/>
      <c r="T140" s="37"/>
      <c r="U140" s="37"/>
      <c r="V140" s="53" t="s">
        <v>658</v>
      </c>
    </row>
    <row r="141" spans="1:22" ht="30.6" customHeight="1">
      <c r="A141" s="72" t="s">
        <v>907</v>
      </c>
      <c r="B141" s="7" t="s">
        <v>23</v>
      </c>
      <c r="C141" s="39"/>
      <c r="D141" s="37"/>
      <c r="E141" s="59" t="s">
        <v>657</v>
      </c>
      <c r="F141" s="59" t="s">
        <v>657</v>
      </c>
      <c r="G141" s="61" t="s">
        <v>657</v>
      </c>
      <c r="H141" s="61" t="s">
        <v>657</v>
      </c>
      <c r="I141" s="61"/>
      <c r="J141" s="61"/>
      <c r="K141" s="61" t="s">
        <v>10</v>
      </c>
      <c r="L141" s="37"/>
      <c r="M141" s="37"/>
      <c r="N141" s="37"/>
      <c r="O141" s="37"/>
      <c r="P141" s="37"/>
      <c r="Q141" s="37"/>
      <c r="R141" s="37"/>
      <c r="S141" s="37"/>
      <c r="T141" s="37"/>
      <c r="U141" s="37"/>
      <c r="V141" s="42"/>
    </row>
    <row r="142" spans="1:22" ht="30.6" customHeight="1">
      <c r="A142" s="72" t="s">
        <v>922</v>
      </c>
      <c r="B142" s="7" t="s">
        <v>13</v>
      </c>
      <c r="C142" s="39"/>
      <c r="D142" s="37"/>
      <c r="E142" s="59" t="s">
        <v>657</v>
      </c>
      <c r="F142" s="59" t="s">
        <v>657</v>
      </c>
      <c r="G142" s="61" t="s">
        <v>657</v>
      </c>
      <c r="H142" s="61" t="s">
        <v>657</v>
      </c>
      <c r="I142" s="61"/>
      <c r="J142" s="61"/>
      <c r="K142" s="61" t="s">
        <v>10</v>
      </c>
      <c r="L142" s="61"/>
      <c r="M142" s="61">
        <v>2</v>
      </c>
      <c r="N142" s="61"/>
      <c r="O142" s="61"/>
      <c r="P142" s="37"/>
      <c r="Q142" s="37"/>
      <c r="R142" s="37"/>
      <c r="S142" s="37"/>
      <c r="T142" s="37"/>
      <c r="U142" s="37"/>
      <c r="V142" s="53" t="s">
        <v>658</v>
      </c>
    </row>
    <row r="143" spans="1:22" ht="30.6" customHeight="1">
      <c r="A143" s="72" t="s">
        <v>925</v>
      </c>
      <c r="B143" s="7" t="s">
        <v>13</v>
      </c>
      <c r="C143" s="39"/>
      <c r="D143" s="37"/>
      <c r="E143" s="59" t="s">
        <v>657</v>
      </c>
      <c r="F143" s="59" t="s">
        <v>657</v>
      </c>
      <c r="G143" s="61" t="s">
        <v>657</v>
      </c>
      <c r="H143" s="61" t="s">
        <v>657</v>
      </c>
      <c r="I143" s="61"/>
      <c r="J143" s="61"/>
      <c r="K143" s="61" t="s">
        <v>10</v>
      </c>
      <c r="L143" s="61"/>
      <c r="M143" s="61">
        <v>2</v>
      </c>
      <c r="N143" s="61"/>
      <c r="O143" s="61"/>
      <c r="P143" s="37"/>
      <c r="Q143" s="37"/>
      <c r="R143" s="37"/>
      <c r="S143" s="37"/>
      <c r="T143" s="37"/>
      <c r="U143" s="37"/>
      <c r="V143" s="53" t="s">
        <v>658</v>
      </c>
    </row>
    <row r="144" spans="1:22" ht="30.6" customHeight="1">
      <c r="A144" s="72" t="s">
        <v>928</v>
      </c>
      <c r="B144" s="7" t="s">
        <v>13</v>
      </c>
      <c r="C144" s="39"/>
      <c r="D144" s="37"/>
      <c r="E144" s="59" t="s">
        <v>657</v>
      </c>
      <c r="F144" s="59" t="s">
        <v>657</v>
      </c>
      <c r="G144" s="61" t="s">
        <v>657</v>
      </c>
      <c r="H144" s="61" t="s">
        <v>657</v>
      </c>
      <c r="I144" s="61"/>
      <c r="J144" s="61"/>
      <c r="K144" s="61" t="s">
        <v>10</v>
      </c>
      <c r="L144" s="61"/>
      <c r="M144" s="61">
        <v>2</v>
      </c>
      <c r="N144" s="61"/>
      <c r="O144" s="61"/>
      <c r="P144" s="37"/>
      <c r="Q144" s="37"/>
      <c r="R144" s="37"/>
      <c r="S144" s="37"/>
      <c r="T144" s="37"/>
      <c r="U144" s="37"/>
      <c r="V144" s="53" t="s">
        <v>658</v>
      </c>
    </row>
    <row r="145" spans="1:22" ht="30.6" customHeight="1">
      <c r="A145" s="72" t="s">
        <v>931</v>
      </c>
      <c r="B145" s="7" t="s">
        <v>13</v>
      </c>
      <c r="C145" s="39"/>
      <c r="D145" s="37"/>
      <c r="E145" s="59" t="s">
        <v>657</v>
      </c>
      <c r="F145" s="59" t="s">
        <v>657</v>
      </c>
      <c r="G145" s="61" t="s">
        <v>657</v>
      </c>
      <c r="H145" s="61" t="s">
        <v>657</v>
      </c>
      <c r="I145" s="61"/>
      <c r="J145" s="61"/>
      <c r="K145" s="61" t="s">
        <v>10</v>
      </c>
      <c r="L145" s="61"/>
      <c r="M145" s="61">
        <v>2</v>
      </c>
      <c r="N145" s="61"/>
      <c r="O145" s="61"/>
      <c r="P145" s="37"/>
      <c r="Q145" s="37"/>
      <c r="R145" s="37"/>
      <c r="S145" s="37"/>
      <c r="T145" s="37"/>
      <c r="U145" s="37"/>
      <c r="V145" s="53" t="s">
        <v>658</v>
      </c>
    </row>
    <row r="146" spans="1:22" ht="30.6" customHeight="1">
      <c r="A146" s="72" t="s">
        <v>934</v>
      </c>
      <c r="B146" s="7" t="s">
        <v>13</v>
      </c>
      <c r="C146" s="39"/>
      <c r="D146" s="37"/>
      <c r="E146" s="59" t="s">
        <v>657</v>
      </c>
      <c r="F146" s="59" t="s">
        <v>657</v>
      </c>
      <c r="G146" s="61" t="s">
        <v>657</v>
      </c>
      <c r="H146" s="61" t="s">
        <v>657</v>
      </c>
      <c r="I146" s="61"/>
      <c r="J146" s="61"/>
      <c r="K146" s="61" t="s">
        <v>10</v>
      </c>
      <c r="L146" s="61"/>
      <c r="M146" s="61">
        <v>2</v>
      </c>
      <c r="N146" s="61"/>
      <c r="O146" s="61"/>
      <c r="P146" s="37"/>
      <c r="Q146" s="37"/>
      <c r="R146" s="37"/>
      <c r="S146" s="37"/>
      <c r="T146" s="37"/>
      <c r="U146" s="37"/>
      <c r="V146" s="53" t="s">
        <v>658</v>
      </c>
    </row>
    <row r="147" spans="1:22" ht="30.6" customHeight="1">
      <c r="A147" s="72" t="s">
        <v>937</v>
      </c>
      <c r="B147" s="7" t="s">
        <v>13</v>
      </c>
      <c r="C147" s="39"/>
      <c r="D147" s="37"/>
      <c r="E147" s="59" t="s">
        <v>657</v>
      </c>
      <c r="F147" s="59" t="s">
        <v>657</v>
      </c>
      <c r="G147" s="61" t="s">
        <v>657</v>
      </c>
      <c r="H147" s="61" t="s">
        <v>657</v>
      </c>
      <c r="I147" s="61"/>
      <c r="J147" s="61"/>
      <c r="K147" s="61" t="s">
        <v>10</v>
      </c>
      <c r="L147" s="61"/>
      <c r="M147" s="61">
        <v>2</v>
      </c>
      <c r="N147" s="61"/>
      <c r="O147" s="61"/>
      <c r="P147" s="37"/>
      <c r="Q147" s="37"/>
      <c r="R147" s="37"/>
      <c r="S147" s="37"/>
      <c r="T147" s="37"/>
      <c r="U147" s="37"/>
      <c r="V147" s="53" t="s">
        <v>658</v>
      </c>
    </row>
    <row r="148" spans="1:22" ht="30.6" customHeight="1">
      <c r="A148" s="72" t="s">
        <v>940</v>
      </c>
      <c r="B148" s="7" t="s">
        <v>23</v>
      </c>
      <c r="C148" s="39"/>
      <c r="D148" s="37"/>
      <c r="E148" s="59" t="s">
        <v>657</v>
      </c>
      <c r="F148" s="59" t="s">
        <v>657</v>
      </c>
      <c r="G148" s="61" t="s">
        <v>657</v>
      </c>
      <c r="H148" s="61" t="s">
        <v>657</v>
      </c>
      <c r="I148" s="61"/>
      <c r="J148" s="61"/>
      <c r="K148" s="61" t="s">
        <v>10</v>
      </c>
      <c r="L148" s="37"/>
      <c r="M148" s="37"/>
      <c r="N148" s="37"/>
      <c r="O148" s="37"/>
      <c r="P148" s="37"/>
      <c r="Q148" s="37"/>
      <c r="R148" s="37"/>
      <c r="S148" s="37"/>
      <c r="T148" s="37"/>
      <c r="U148" s="37"/>
      <c r="V148" s="42"/>
    </row>
    <row r="149" spans="1:22" ht="30.6" customHeight="1">
      <c r="A149" s="72" t="s">
        <v>943</v>
      </c>
      <c r="B149" s="7" t="s">
        <v>23</v>
      </c>
      <c r="C149" s="39"/>
      <c r="D149" s="37"/>
      <c r="E149" s="59" t="s">
        <v>657</v>
      </c>
      <c r="F149" s="59" t="s">
        <v>657</v>
      </c>
      <c r="G149" s="61" t="s">
        <v>657</v>
      </c>
      <c r="H149" s="61" t="s">
        <v>657</v>
      </c>
      <c r="I149" s="61"/>
      <c r="J149" s="61"/>
      <c r="K149" s="61" t="s">
        <v>10</v>
      </c>
      <c r="L149" s="37"/>
      <c r="M149" s="37"/>
      <c r="N149" s="37"/>
      <c r="O149" s="37"/>
      <c r="P149" s="37"/>
      <c r="Q149" s="37"/>
      <c r="R149" s="37"/>
      <c r="S149" s="37"/>
      <c r="T149" s="37"/>
      <c r="U149" s="37"/>
      <c r="V149" s="42"/>
    </row>
    <row r="150" spans="1:22" ht="30.6" customHeight="1">
      <c r="A150" s="72" t="s">
        <v>946</v>
      </c>
      <c r="B150" s="7" t="s">
        <v>13</v>
      </c>
      <c r="C150" s="39"/>
      <c r="D150" s="37"/>
      <c r="E150" s="59" t="s">
        <v>657</v>
      </c>
      <c r="F150" s="59" t="s">
        <v>657</v>
      </c>
      <c r="G150" s="61" t="s">
        <v>657</v>
      </c>
      <c r="H150" s="61" t="s">
        <v>657</v>
      </c>
      <c r="I150" s="61"/>
      <c r="J150" s="61"/>
      <c r="K150" s="61" t="s">
        <v>10</v>
      </c>
      <c r="L150" s="61"/>
      <c r="M150" s="61">
        <v>2</v>
      </c>
      <c r="N150" s="61"/>
      <c r="O150" s="61"/>
      <c r="P150" s="37"/>
      <c r="Q150" s="37"/>
      <c r="R150" s="37"/>
      <c r="S150" s="37"/>
      <c r="T150" s="37"/>
      <c r="U150" s="37"/>
      <c r="V150" s="53" t="s">
        <v>658</v>
      </c>
    </row>
    <row r="151" spans="1:22" ht="30.6" customHeight="1">
      <c r="A151" s="72" t="s">
        <v>949</v>
      </c>
      <c r="B151" s="7" t="s">
        <v>23</v>
      </c>
      <c r="C151" s="39"/>
      <c r="D151" s="37"/>
      <c r="E151" s="59" t="s">
        <v>657</v>
      </c>
      <c r="F151" s="59" t="s">
        <v>657</v>
      </c>
      <c r="G151" s="61" t="s">
        <v>657</v>
      </c>
      <c r="H151" s="61" t="s">
        <v>657</v>
      </c>
      <c r="I151" s="61"/>
      <c r="J151" s="61"/>
      <c r="K151" s="61" t="s">
        <v>10</v>
      </c>
      <c r="L151" s="37"/>
      <c r="M151" s="37"/>
      <c r="N151" s="37"/>
      <c r="O151" s="37"/>
      <c r="P151" s="37"/>
      <c r="Q151" s="37"/>
      <c r="R151" s="37"/>
      <c r="S151" s="37"/>
      <c r="T151" s="37"/>
      <c r="U151" s="37"/>
      <c r="V151" s="42"/>
    </row>
    <row r="152" spans="1:22" ht="30.6" customHeight="1">
      <c r="A152" s="72" t="s">
        <v>952</v>
      </c>
      <c r="B152" s="7" t="s">
        <v>23</v>
      </c>
      <c r="C152" s="39"/>
      <c r="D152" s="37"/>
      <c r="E152" s="59" t="s">
        <v>657</v>
      </c>
      <c r="F152" s="59" t="s">
        <v>657</v>
      </c>
      <c r="G152" s="61" t="s">
        <v>657</v>
      </c>
      <c r="H152" s="61" t="s">
        <v>657</v>
      </c>
      <c r="I152" s="61"/>
      <c r="J152" s="61"/>
      <c r="K152" s="61" t="s">
        <v>10</v>
      </c>
      <c r="L152" s="37"/>
      <c r="M152" s="37"/>
      <c r="N152" s="37"/>
      <c r="O152" s="37"/>
      <c r="P152" s="37"/>
      <c r="Q152" s="37"/>
      <c r="R152" s="37"/>
      <c r="S152" s="37"/>
      <c r="T152" s="37"/>
      <c r="U152" s="37"/>
      <c r="V152" s="42"/>
    </row>
    <row r="153" spans="1:22" ht="30.6" customHeight="1">
      <c r="A153" s="72" t="s">
        <v>955</v>
      </c>
      <c r="B153" s="7" t="s">
        <v>23</v>
      </c>
      <c r="C153" s="39"/>
      <c r="D153" s="37"/>
      <c r="E153" s="59" t="s">
        <v>657</v>
      </c>
      <c r="F153" s="59" t="s">
        <v>657</v>
      </c>
      <c r="G153" s="61" t="s">
        <v>657</v>
      </c>
      <c r="H153" s="61" t="s">
        <v>657</v>
      </c>
      <c r="I153" s="61"/>
      <c r="J153" s="61"/>
      <c r="K153" s="61" t="s">
        <v>10</v>
      </c>
      <c r="L153" s="37"/>
      <c r="M153" s="37"/>
      <c r="N153" s="37"/>
      <c r="O153" s="37"/>
      <c r="P153" s="37"/>
      <c r="Q153" s="37"/>
      <c r="R153" s="37"/>
      <c r="S153" s="37"/>
      <c r="T153" s="37"/>
      <c r="U153" s="37"/>
      <c r="V153" s="42"/>
    </row>
    <row r="154" spans="1:22" ht="30.6" customHeight="1">
      <c r="A154" s="72" t="s">
        <v>958</v>
      </c>
      <c r="B154" s="7" t="s">
        <v>13</v>
      </c>
      <c r="C154" s="39"/>
      <c r="D154" s="37"/>
      <c r="E154" s="59" t="s">
        <v>657</v>
      </c>
      <c r="F154" s="59" t="s">
        <v>657</v>
      </c>
      <c r="G154" s="61" t="s">
        <v>657</v>
      </c>
      <c r="H154" s="61" t="s">
        <v>657</v>
      </c>
      <c r="I154" s="61"/>
      <c r="J154" s="61"/>
      <c r="K154" s="61" t="s">
        <v>10</v>
      </c>
      <c r="L154" s="61"/>
      <c r="M154" s="61">
        <v>2</v>
      </c>
      <c r="N154" s="61"/>
      <c r="O154" s="61"/>
      <c r="P154" s="37"/>
      <c r="Q154" s="37"/>
      <c r="R154" s="37"/>
      <c r="S154" s="37"/>
      <c r="T154" s="37"/>
      <c r="U154" s="37"/>
      <c r="V154" s="53" t="s">
        <v>658</v>
      </c>
    </row>
    <row r="155" spans="1:22" ht="30.6" customHeight="1">
      <c r="A155" s="72" t="s">
        <v>961</v>
      </c>
      <c r="B155" s="7" t="s">
        <v>13</v>
      </c>
      <c r="C155" s="39"/>
      <c r="D155" s="37"/>
      <c r="E155" s="59" t="s">
        <v>657</v>
      </c>
      <c r="F155" s="59" t="s">
        <v>657</v>
      </c>
      <c r="G155" s="61" t="s">
        <v>657</v>
      </c>
      <c r="H155" s="61" t="s">
        <v>657</v>
      </c>
      <c r="I155" s="61"/>
      <c r="J155" s="61"/>
      <c r="K155" s="61" t="s">
        <v>10</v>
      </c>
      <c r="L155" s="61"/>
      <c r="M155" s="61">
        <v>2</v>
      </c>
      <c r="N155" s="61"/>
      <c r="O155" s="61"/>
      <c r="P155" s="37"/>
      <c r="Q155" s="37"/>
      <c r="R155" s="37"/>
      <c r="S155" s="37"/>
      <c r="T155" s="37"/>
      <c r="U155" s="37"/>
      <c r="V155" s="53" t="s">
        <v>658</v>
      </c>
    </row>
    <row r="156" spans="1:22" ht="30.6" customHeight="1">
      <c r="A156" s="72" t="s">
        <v>964</v>
      </c>
      <c r="B156" s="7" t="s">
        <v>13</v>
      </c>
      <c r="C156" s="39"/>
      <c r="D156" s="37"/>
      <c r="E156" s="59" t="s">
        <v>657</v>
      </c>
      <c r="F156" s="59" t="s">
        <v>657</v>
      </c>
      <c r="G156" s="61" t="s">
        <v>657</v>
      </c>
      <c r="H156" s="61" t="s">
        <v>657</v>
      </c>
      <c r="I156" s="61"/>
      <c r="J156" s="61"/>
      <c r="K156" s="61" t="s">
        <v>10</v>
      </c>
      <c r="L156" s="61"/>
      <c r="M156" s="61">
        <v>2</v>
      </c>
      <c r="N156" s="61"/>
      <c r="O156" s="61"/>
      <c r="P156" s="37"/>
      <c r="Q156" s="37"/>
      <c r="R156" s="37"/>
      <c r="S156" s="37"/>
      <c r="T156" s="37"/>
      <c r="U156" s="37"/>
      <c r="V156" s="53" t="s">
        <v>658</v>
      </c>
    </row>
    <row r="157" spans="1:22" ht="30.6" customHeight="1">
      <c r="A157" s="72" t="s">
        <v>967</v>
      </c>
      <c r="B157" s="7" t="s">
        <v>23</v>
      </c>
      <c r="C157" s="39"/>
      <c r="D157" s="37"/>
      <c r="E157" s="59" t="s">
        <v>657</v>
      </c>
      <c r="F157" s="59" t="s">
        <v>657</v>
      </c>
      <c r="G157" s="61" t="s">
        <v>657</v>
      </c>
      <c r="H157" s="61" t="s">
        <v>657</v>
      </c>
      <c r="I157" s="61"/>
      <c r="J157" s="61"/>
      <c r="K157" s="61" t="s">
        <v>10</v>
      </c>
      <c r="L157" s="37"/>
      <c r="M157" s="37"/>
      <c r="N157" s="37"/>
      <c r="O157" s="37"/>
      <c r="P157" s="37"/>
      <c r="Q157" s="37"/>
      <c r="R157" s="37"/>
      <c r="S157" s="37"/>
      <c r="T157" s="37"/>
      <c r="U157" s="37"/>
      <c r="V157" s="42"/>
    </row>
    <row r="158" spans="1:22" ht="30.6" customHeight="1">
      <c r="A158" s="72" t="s">
        <v>970</v>
      </c>
      <c r="B158" s="7" t="s">
        <v>23</v>
      </c>
      <c r="C158" s="39"/>
      <c r="D158" s="37"/>
      <c r="E158" s="59"/>
      <c r="F158" s="59"/>
      <c r="G158" s="61"/>
      <c r="H158" s="61"/>
      <c r="I158" s="61"/>
      <c r="J158" s="61"/>
      <c r="K158" s="61"/>
      <c r="L158" s="37"/>
      <c r="M158" s="37"/>
      <c r="N158" s="37"/>
      <c r="O158" s="37"/>
      <c r="P158" s="37"/>
      <c r="Q158" s="37"/>
      <c r="R158" s="37"/>
      <c r="S158" s="37"/>
      <c r="T158" s="37"/>
      <c r="U158" s="37"/>
      <c r="V158" s="42"/>
    </row>
    <row r="159" spans="1:22" ht="30.6" customHeight="1">
      <c r="A159" s="72" t="s">
        <v>284</v>
      </c>
      <c r="B159" s="7" t="s">
        <v>38</v>
      </c>
      <c r="C159" s="39"/>
      <c r="D159" s="37"/>
      <c r="E159" s="37"/>
      <c r="F159" s="37"/>
      <c r="G159" s="37"/>
      <c r="H159" s="37"/>
      <c r="I159" s="37"/>
      <c r="J159" s="37"/>
      <c r="K159" s="37"/>
      <c r="L159" s="37"/>
      <c r="M159" s="37"/>
      <c r="N159" s="37"/>
      <c r="O159" s="37"/>
      <c r="P159" s="37"/>
      <c r="Q159" s="37"/>
      <c r="R159" s="37"/>
      <c r="S159" s="37"/>
      <c r="T159" s="37"/>
      <c r="U159" s="37"/>
      <c r="V159" s="42"/>
    </row>
    <row r="160" spans="1:22" ht="30.6" customHeight="1">
      <c r="A160" s="72" t="s">
        <v>973</v>
      </c>
      <c r="B160" s="7" t="s">
        <v>23</v>
      </c>
      <c r="C160" s="39"/>
      <c r="D160" s="37"/>
      <c r="E160" s="59" t="s">
        <v>657</v>
      </c>
      <c r="F160" s="59" t="s">
        <v>657</v>
      </c>
      <c r="G160" s="61" t="s">
        <v>657</v>
      </c>
      <c r="H160" s="61" t="s">
        <v>657</v>
      </c>
      <c r="I160" s="61"/>
      <c r="J160" s="61"/>
      <c r="K160" s="61" t="s">
        <v>10</v>
      </c>
      <c r="L160" s="37"/>
      <c r="M160" s="37"/>
      <c r="N160" s="37"/>
      <c r="O160" s="37"/>
      <c r="P160" s="37"/>
      <c r="Q160" s="37"/>
      <c r="R160" s="37"/>
      <c r="S160" s="37"/>
      <c r="T160" s="37"/>
      <c r="U160" s="37"/>
      <c r="V160" s="42"/>
    </row>
    <row r="161" spans="1:22" ht="30.6" customHeight="1">
      <c r="A161" s="72" t="s">
        <v>976</v>
      </c>
      <c r="B161" s="7" t="s">
        <v>23</v>
      </c>
      <c r="C161" s="39"/>
      <c r="D161" s="37"/>
      <c r="E161" s="59" t="s">
        <v>657</v>
      </c>
      <c r="F161" s="59" t="s">
        <v>657</v>
      </c>
      <c r="G161" s="61" t="s">
        <v>657</v>
      </c>
      <c r="H161" s="61" t="s">
        <v>657</v>
      </c>
      <c r="I161" s="61"/>
      <c r="J161" s="61"/>
      <c r="K161" s="61" t="s">
        <v>10</v>
      </c>
      <c r="L161" s="37"/>
      <c r="M161" s="37"/>
      <c r="N161" s="37"/>
      <c r="O161" s="37"/>
      <c r="P161" s="37"/>
      <c r="Q161" s="37"/>
      <c r="R161" s="37"/>
      <c r="S161" s="37"/>
      <c r="T161" s="37"/>
      <c r="U161" s="37"/>
      <c r="V161" s="42"/>
    </row>
    <row r="162" spans="1:22" ht="30.6" customHeight="1">
      <c r="A162" s="6" t="s">
        <v>626</v>
      </c>
      <c r="B162" s="7" t="s">
        <v>13</v>
      </c>
      <c r="C162" s="39"/>
      <c r="D162" s="37"/>
      <c r="E162" s="59" t="s">
        <v>657</v>
      </c>
      <c r="F162" s="59" t="s">
        <v>657</v>
      </c>
      <c r="G162" s="61" t="s">
        <v>657</v>
      </c>
      <c r="H162" s="61" t="s">
        <v>657</v>
      </c>
      <c r="I162" s="61"/>
      <c r="J162" s="61"/>
      <c r="K162" s="61" t="s">
        <v>10</v>
      </c>
      <c r="L162" s="61"/>
      <c r="M162" s="61">
        <v>2</v>
      </c>
      <c r="N162" s="61"/>
      <c r="O162" s="61"/>
      <c r="P162" s="37"/>
      <c r="Q162" s="37"/>
      <c r="R162" s="37"/>
      <c r="S162" s="37"/>
      <c r="T162" s="37"/>
      <c r="U162" s="37"/>
      <c r="V162" s="53" t="s">
        <v>658</v>
      </c>
    </row>
    <row r="163" spans="1:22" ht="30.6" customHeight="1">
      <c r="A163" s="26"/>
      <c r="B163" s="7"/>
      <c r="C163" s="39"/>
      <c r="D163" s="37"/>
      <c r="E163" s="37"/>
      <c r="F163" s="37"/>
      <c r="G163" s="37"/>
      <c r="H163" s="37"/>
      <c r="I163" s="37"/>
      <c r="J163" s="37"/>
      <c r="K163" s="37"/>
      <c r="L163" s="37"/>
      <c r="M163" s="37"/>
      <c r="N163" s="37"/>
      <c r="O163" s="37"/>
      <c r="P163" s="37"/>
      <c r="Q163" s="37"/>
      <c r="R163" s="37"/>
      <c r="S163" s="37"/>
      <c r="T163" s="37"/>
      <c r="U163" s="37"/>
      <c r="V163" s="42"/>
    </row>
    <row r="164" spans="1:22" ht="30.6" customHeight="1">
      <c r="A164" s="6" t="s">
        <v>626</v>
      </c>
      <c r="B164" s="7" t="s">
        <v>13</v>
      </c>
      <c r="C164" s="39"/>
      <c r="D164" s="37"/>
      <c r="E164" s="59" t="s">
        <v>657</v>
      </c>
      <c r="F164" s="59" t="s">
        <v>657</v>
      </c>
      <c r="G164" s="61" t="s">
        <v>657</v>
      </c>
      <c r="H164" s="61" t="s">
        <v>657</v>
      </c>
      <c r="I164" s="61"/>
      <c r="J164" s="61"/>
      <c r="K164" s="61" t="s">
        <v>10</v>
      </c>
      <c r="L164" s="61"/>
      <c r="M164" s="61">
        <v>2</v>
      </c>
      <c r="N164" s="61"/>
      <c r="O164" s="61"/>
      <c r="P164" s="37"/>
      <c r="Q164" s="37"/>
      <c r="R164" s="37"/>
      <c r="S164" s="37"/>
      <c r="T164" s="37"/>
      <c r="U164" s="37"/>
      <c r="V164" s="42"/>
    </row>
    <row r="165" spans="1:22" ht="30.6" customHeight="1">
      <c r="A165" s="40"/>
      <c r="B165" s="40"/>
      <c r="C165" s="39"/>
      <c r="D165" s="37"/>
      <c r="E165" s="37"/>
      <c r="F165" s="37"/>
      <c r="G165" s="37"/>
      <c r="H165" s="37"/>
      <c r="I165" s="37"/>
      <c r="J165" s="37"/>
      <c r="K165" s="37"/>
      <c r="L165" s="37"/>
      <c r="M165" s="37"/>
      <c r="N165" s="37"/>
      <c r="O165" s="37"/>
      <c r="P165" s="37"/>
      <c r="Q165" s="37"/>
      <c r="R165" s="37"/>
      <c r="S165" s="37"/>
      <c r="T165" s="37"/>
      <c r="U165" s="37"/>
      <c r="V165" s="53" t="s">
        <v>658</v>
      </c>
    </row>
    <row r="166" spans="1:22" ht="30.6" customHeight="1">
      <c r="A166" s="40"/>
      <c r="B166" s="40"/>
      <c r="C166" s="39"/>
      <c r="D166" s="37"/>
      <c r="E166" s="37"/>
      <c r="F166" s="37"/>
      <c r="G166" s="37"/>
      <c r="H166" s="37"/>
      <c r="I166" s="37"/>
      <c r="J166" s="37"/>
      <c r="K166" s="37"/>
      <c r="L166" s="37"/>
      <c r="M166" s="37"/>
      <c r="N166" s="37"/>
      <c r="O166" s="37"/>
      <c r="P166" s="37"/>
      <c r="Q166" s="37"/>
      <c r="R166" s="37"/>
      <c r="S166" s="37"/>
      <c r="T166" s="37"/>
      <c r="U166" s="37"/>
      <c r="V166" s="42"/>
    </row>
    <row r="167" spans="1:22" ht="30.6" customHeight="1">
      <c r="A167" s="40"/>
      <c r="B167" s="40"/>
      <c r="C167" s="39"/>
      <c r="D167" s="37"/>
      <c r="E167" s="37"/>
      <c r="F167" s="37"/>
      <c r="G167" s="37"/>
      <c r="H167" s="37"/>
      <c r="I167" s="37"/>
      <c r="J167" s="37"/>
      <c r="K167" s="37"/>
      <c r="L167" s="37"/>
      <c r="M167" s="37"/>
      <c r="N167" s="37"/>
      <c r="O167" s="37"/>
      <c r="P167" s="37"/>
      <c r="Q167" s="37"/>
      <c r="R167" s="37"/>
      <c r="S167" s="37"/>
      <c r="T167" s="37"/>
      <c r="U167" s="37"/>
      <c r="V167" s="42"/>
    </row>
    <row r="168" spans="1:22" ht="30.6" customHeight="1">
      <c r="A168" s="40"/>
      <c r="B168" s="40"/>
      <c r="C168" s="39"/>
      <c r="D168" s="37"/>
      <c r="E168" s="37"/>
      <c r="F168" s="37"/>
      <c r="G168" s="37"/>
      <c r="H168" s="37"/>
      <c r="I168" s="37"/>
      <c r="J168" s="37"/>
      <c r="K168" s="37"/>
      <c r="L168" s="37"/>
      <c r="M168" s="37"/>
      <c r="N168" s="37"/>
      <c r="O168" s="37"/>
      <c r="P168" s="37"/>
      <c r="Q168" s="37"/>
      <c r="R168" s="37"/>
      <c r="S168" s="37"/>
      <c r="T168" s="37"/>
      <c r="U168" s="37"/>
      <c r="V168" s="42"/>
    </row>
    <row r="169" spans="1:22" ht="30.6" customHeight="1">
      <c r="A169" s="40"/>
      <c r="B169" s="40"/>
      <c r="C169" s="39"/>
      <c r="D169" s="37"/>
      <c r="E169" s="37"/>
      <c r="F169" s="37"/>
      <c r="G169" s="37"/>
      <c r="H169" s="37"/>
      <c r="I169" s="37"/>
      <c r="J169" s="37"/>
      <c r="K169" s="37"/>
      <c r="L169" s="37"/>
      <c r="M169" s="37"/>
      <c r="N169" s="37"/>
      <c r="O169" s="37"/>
      <c r="P169" s="37"/>
      <c r="Q169" s="37"/>
      <c r="R169" s="37"/>
      <c r="S169" s="37"/>
      <c r="T169" s="37"/>
      <c r="U169" s="37"/>
      <c r="V169" s="42"/>
    </row>
    <row r="170" spans="1:22" ht="30.6" customHeight="1">
      <c r="A170" s="40"/>
      <c r="B170" s="40"/>
      <c r="C170" s="39"/>
      <c r="D170" s="37"/>
      <c r="E170" s="37"/>
      <c r="F170" s="37"/>
      <c r="G170" s="37"/>
      <c r="H170" s="37"/>
      <c r="I170" s="37"/>
      <c r="J170" s="37"/>
      <c r="K170" s="37"/>
      <c r="L170" s="37"/>
      <c r="M170" s="37"/>
      <c r="N170" s="37"/>
      <c r="O170" s="37"/>
      <c r="P170" s="37"/>
      <c r="Q170" s="37"/>
      <c r="R170" s="37"/>
      <c r="S170" s="37"/>
      <c r="T170" s="37"/>
      <c r="U170" s="37"/>
      <c r="V170" s="42"/>
    </row>
    <row r="171" spans="1:22" ht="30.6" customHeight="1">
      <c r="A171" s="40"/>
      <c r="B171" s="40"/>
      <c r="C171" s="39"/>
      <c r="D171" s="37"/>
      <c r="E171" s="37"/>
      <c r="F171" s="37"/>
      <c r="G171" s="37"/>
      <c r="H171" s="37"/>
      <c r="I171" s="37"/>
      <c r="J171" s="37"/>
      <c r="K171" s="37"/>
      <c r="L171" s="37"/>
      <c r="M171" s="37"/>
      <c r="N171" s="37"/>
      <c r="O171" s="37"/>
      <c r="P171" s="37"/>
      <c r="Q171" s="37"/>
      <c r="R171" s="37"/>
      <c r="S171" s="37"/>
      <c r="T171" s="37"/>
      <c r="U171" s="37"/>
      <c r="V171" s="42"/>
    </row>
    <row r="172" spans="1:22" ht="30.6" customHeight="1">
      <c r="A172" s="40"/>
      <c r="B172" s="40"/>
      <c r="C172" s="39"/>
      <c r="D172" s="37"/>
      <c r="E172" s="37"/>
      <c r="F172" s="37"/>
      <c r="G172" s="37"/>
      <c r="H172" s="37"/>
      <c r="I172" s="37"/>
      <c r="J172" s="37"/>
      <c r="K172" s="37"/>
      <c r="L172" s="37"/>
      <c r="M172" s="37"/>
      <c r="N172" s="37"/>
      <c r="O172" s="37"/>
      <c r="P172" s="37"/>
      <c r="Q172" s="37"/>
      <c r="R172" s="37"/>
      <c r="S172" s="37"/>
      <c r="T172" s="37"/>
      <c r="U172" s="37"/>
      <c r="V172" s="42"/>
    </row>
    <row r="173" spans="1:22" ht="30.6" customHeight="1">
      <c r="A173" s="40"/>
      <c r="B173" s="40"/>
      <c r="C173" s="39"/>
      <c r="D173" s="37"/>
      <c r="E173" s="37"/>
      <c r="F173" s="37"/>
      <c r="G173" s="37"/>
      <c r="H173" s="37"/>
      <c r="I173" s="37"/>
      <c r="J173" s="37"/>
      <c r="K173" s="37"/>
      <c r="L173" s="37"/>
      <c r="M173" s="37"/>
      <c r="N173" s="37"/>
      <c r="O173" s="37"/>
      <c r="P173" s="37"/>
      <c r="Q173" s="37"/>
      <c r="R173" s="37"/>
      <c r="S173" s="37"/>
      <c r="T173" s="37"/>
      <c r="U173" s="37"/>
      <c r="V173" s="42"/>
    </row>
    <row r="174" spans="1:22" ht="30.6" customHeight="1">
      <c r="A174" s="40"/>
      <c r="B174" s="40"/>
      <c r="C174" s="39"/>
      <c r="D174" s="37"/>
      <c r="E174" s="37"/>
      <c r="F174" s="37"/>
      <c r="G174" s="37"/>
      <c r="H174" s="37"/>
      <c r="I174" s="37"/>
      <c r="J174" s="37"/>
      <c r="K174" s="37"/>
      <c r="L174" s="37"/>
      <c r="M174" s="37"/>
      <c r="N174" s="37"/>
      <c r="O174" s="37"/>
      <c r="P174" s="37"/>
      <c r="Q174" s="37"/>
      <c r="R174" s="37"/>
      <c r="S174" s="37"/>
      <c r="T174" s="37"/>
      <c r="U174" s="37"/>
      <c r="V174" s="42"/>
    </row>
    <row r="175" spans="1:22" ht="30.6" customHeight="1">
      <c r="A175" s="40"/>
      <c r="B175" s="40"/>
      <c r="C175" s="39"/>
      <c r="D175" s="37"/>
      <c r="E175" s="37"/>
      <c r="F175" s="37"/>
      <c r="G175" s="37"/>
      <c r="H175" s="37"/>
      <c r="I175" s="37"/>
      <c r="J175" s="37"/>
      <c r="K175" s="37"/>
      <c r="L175" s="37"/>
      <c r="M175" s="37"/>
      <c r="N175" s="37"/>
      <c r="O175" s="37"/>
      <c r="P175" s="37"/>
      <c r="Q175" s="37"/>
      <c r="R175" s="37"/>
      <c r="S175" s="37"/>
      <c r="T175" s="37"/>
      <c r="U175" s="37"/>
      <c r="V175" s="42"/>
    </row>
    <row r="176" spans="1:22" ht="30.6" customHeight="1">
      <c r="A176" s="40"/>
      <c r="B176" s="40"/>
      <c r="C176" s="39"/>
      <c r="D176" s="37"/>
      <c r="E176" s="37"/>
      <c r="F176" s="37"/>
      <c r="G176" s="37"/>
      <c r="H176" s="37"/>
      <c r="I176" s="37"/>
      <c r="J176" s="37"/>
      <c r="K176" s="37"/>
      <c r="L176" s="37"/>
      <c r="M176" s="37"/>
      <c r="N176" s="37"/>
      <c r="O176" s="37"/>
      <c r="P176" s="37"/>
      <c r="Q176" s="37"/>
      <c r="R176" s="37"/>
      <c r="S176" s="37"/>
      <c r="T176" s="37"/>
      <c r="U176" s="37"/>
      <c r="V176" s="42"/>
    </row>
    <row r="177" spans="1:22" ht="30.6" customHeight="1">
      <c r="A177" s="40"/>
      <c r="B177" s="40"/>
      <c r="C177" s="39"/>
      <c r="D177" s="37"/>
      <c r="E177" s="37"/>
      <c r="F177" s="37"/>
      <c r="G177" s="37"/>
      <c r="H177" s="37"/>
      <c r="I177" s="37"/>
      <c r="J177" s="37"/>
      <c r="K177" s="37"/>
      <c r="L177" s="37"/>
      <c r="M177" s="37"/>
      <c r="N177" s="37"/>
      <c r="O177" s="37"/>
      <c r="P177" s="37"/>
      <c r="Q177" s="37"/>
      <c r="R177" s="37"/>
      <c r="S177" s="37"/>
      <c r="T177" s="37"/>
      <c r="U177" s="37"/>
      <c r="V177" s="42"/>
    </row>
    <row r="178" spans="1:22" ht="30.6" customHeight="1">
      <c r="A178" s="40"/>
      <c r="B178" s="40"/>
      <c r="C178" s="39"/>
      <c r="D178" s="37"/>
      <c r="E178" s="37"/>
      <c r="F178" s="37"/>
      <c r="G178" s="37"/>
      <c r="H178" s="37"/>
      <c r="I178" s="37"/>
      <c r="J178" s="37"/>
      <c r="K178" s="37"/>
      <c r="L178" s="37"/>
      <c r="M178" s="37"/>
      <c r="N178" s="37"/>
      <c r="O178" s="37"/>
      <c r="P178" s="37"/>
      <c r="Q178" s="37"/>
      <c r="R178" s="37"/>
      <c r="S178" s="37"/>
      <c r="T178" s="37"/>
      <c r="U178" s="37"/>
      <c r="V178" s="42"/>
    </row>
    <row r="179" spans="1:22" ht="30.6" customHeight="1">
      <c r="A179" s="40"/>
      <c r="B179" s="40"/>
      <c r="C179" s="39"/>
      <c r="D179" s="37"/>
      <c r="E179" s="37"/>
      <c r="F179" s="37"/>
      <c r="G179" s="37"/>
      <c r="H179" s="37"/>
      <c r="I179" s="37"/>
      <c r="J179" s="37"/>
      <c r="K179" s="37"/>
      <c r="L179" s="37"/>
      <c r="M179" s="37"/>
      <c r="N179" s="37"/>
      <c r="O179" s="37"/>
      <c r="P179" s="37"/>
      <c r="Q179" s="37"/>
      <c r="R179" s="37"/>
      <c r="S179" s="37"/>
      <c r="T179" s="37"/>
      <c r="U179" s="37"/>
      <c r="V179" s="42"/>
    </row>
    <row r="180" spans="1:22" ht="30.6" customHeight="1">
      <c r="A180" s="40"/>
      <c r="B180" s="40"/>
      <c r="C180" s="39"/>
      <c r="D180" s="37"/>
      <c r="E180" s="37"/>
      <c r="F180" s="37"/>
      <c r="G180" s="37"/>
      <c r="H180" s="37"/>
      <c r="I180" s="37"/>
      <c r="J180" s="37"/>
      <c r="K180" s="37"/>
      <c r="L180" s="37"/>
      <c r="M180" s="37"/>
      <c r="N180" s="37"/>
      <c r="O180" s="37"/>
      <c r="P180" s="37"/>
      <c r="Q180" s="37"/>
      <c r="R180" s="37"/>
      <c r="S180" s="37"/>
      <c r="T180" s="37"/>
      <c r="U180" s="37"/>
      <c r="V180" s="42"/>
    </row>
    <row r="181" spans="1:22" ht="30.6" customHeight="1">
      <c r="A181" s="40"/>
      <c r="B181" s="40"/>
      <c r="C181" s="39"/>
      <c r="D181" s="37"/>
      <c r="E181" s="37"/>
      <c r="F181" s="37"/>
      <c r="G181" s="37"/>
      <c r="H181" s="37"/>
      <c r="I181" s="37"/>
      <c r="J181" s="37"/>
      <c r="K181" s="37"/>
      <c r="L181" s="37"/>
      <c r="M181" s="37"/>
      <c r="N181" s="37"/>
      <c r="O181" s="37"/>
      <c r="P181" s="37"/>
      <c r="Q181" s="37"/>
      <c r="R181" s="37"/>
      <c r="S181" s="37"/>
      <c r="T181" s="37"/>
      <c r="U181" s="37"/>
      <c r="V181" s="42"/>
    </row>
    <row r="182" spans="1:22" ht="30.6" customHeight="1">
      <c r="A182" s="40"/>
      <c r="B182" s="40"/>
      <c r="C182" s="39"/>
      <c r="D182" s="37"/>
      <c r="E182" s="37"/>
      <c r="F182" s="37"/>
      <c r="G182" s="37"/>
      <c r="H182" s="37"/>
      <c r="I182" s="37"/>
      <c r="J182" s="37"/>
      <c r="K182" s="37"/>
      <c r="L182" s="37"/>
      <c r="M182" s="37"/>
      <c r="N182" s="37"/>
      <c r="O182" s="37"/>
      <c r="P182" s="37"/>
      <c r="Q182" s="37"/>
      <c r="R182" s="37"/>
      <c r="S182" s="37"/>
      <c r="T182" s="37"/>
      <c r="U182" s="37"/>
      <c r="V182" s="42"/>
    </row>
    <row r="183" spans="1:22" ht="30.6" customHeight="1">
      <c r="A183" s="40"/>
      <c r="B183" s="40"/>
      <c r="C183" s="39"/>
      <c r="D183" s="37"/>
      <c r="E183" s="37"/>
      <c r="F183" s="37"/>
      <c r="G183" s="37"/>
      <c r="H183" s="37"/>
      <c r="I183" s="37"/>
      <c r="J183" s="37"/>
      <c r="K183" s="37"/>
      <c r="L183" s="37"/>
      <c r="M183" s="37"/>
      <c r="N183" s="37"/>
      <c r="O183" s="37"/>
      <c r="P183" s="37"/>
      <c r="Q183" s="37"/>
      <c r="R183" s="37"/>
      <c r="S183" s="37"/>
      <c r="T183" s="37"/>
      <c r="U183" s="37"/>
      <c r="V183" s="42"/>
    </row>
    <row r="184" spans="1:22" ht="30.6" customHeight="1">
      <c r="A184" s="40"/>
      <c r="B184" s="40"/>
      <c r="C184" s="39"/>
      <c r="D184" s="37"/>
      <c r="E184" s="37"/>
      <c r="F184" s="37"/>
      <c r="G184" s="37"/>
      <c r="H184" s="37"/>
      <c r="I184" s="37"/>
      <c r="J184" s="37"/>
      <c r="K184" s="37"/>
      <c r="L184" s="37"/>
      <c r="M184" s="37"/>
      <c r="N184" s="37"/>
      <c r="O184" s="37"/>
      <c r="P184" s="37"/>
      <c r="Q184" s="37"/>
      <c r="R184" s="37"/>
      <c r="S184" s="37"/>
      <c r="T184" s="37"/>
      <c r="U184" s="37"/>
      <c r="V184" s="42"/>
    </row>
    <row r="185" spans="1:22" ht="30.6" customHeight="1">
      <c r="A185" s="40"/>
      <c r="B185" s="40"/>
      <c r="C185" s="39"/>
      <c r="D185" s="37"/>
      <c r="E185" s="37"/>
      <c r="F185" s="37"/>
      <c r="G185" s="37"/>
      <c r="H185" s="37"/>
      <c r="I185" s="37"/>
      <c r="J185" s="37"/>
      <c r="K185" s="37"/>
      <c r="L185" s="37"/>
      <c r="M185" s="37"/>
      <c r="N185" s="37"/>
      <c r="O185" s="37"/>
      <c r="P185" s="37"/>
      <c r="Q185" s="37"/>
      <c r="R185" s="37"/>
      <c r="S185" s="37"/>
      <c r="T185" s="37"/>
      <c r="U185" s="37"/>
      <c r="V185" s="42"/>
    </row>
    <row r="186" spans="1:22" ht="30.6" customHeight="1">
      <c r="A186" s="40"/>
      <c r="B186" s="40"/>
      <c r="C186" s="39"/>
      <c r="D186" s="37"/>
      <c r="E186" s="37"/>
      <c r="F186" s="37"/>
      <c r="G186" s="37"/>
      <c r="H186" s="37"/>
      <c r="I186" s="37"/>
      <c r="J186" s="37"/>
      <c r="K186" s="37"/>
      <c r="L186" s="37"/>
      <c r="M186" s="37"/>
      <c r="N186" s="37"/>
      <c r="O186" s="37"/>
      <c r="P186" s="37"/>
      <c r="Q186" s="37"/>
      <c r="R186" s="37"/>
      <c r="S186" s="37"/>
      <c r="T186" s="37"/>
      <c r="U186" s="37"/>
      <c r="V186" s="42"/>
    </row>
    <row r="187" spans="1:22" ht="30.6" customHeight="1">
      <c r="A187" s="40"/>
      <c r="B187" s="40"/>
      <c r="C187" s="39"/>
      <c r="D187" s="37"/>
      <c r="E187" s="37"/>
      <c r="F187" s="37"/>
      <c r="G187" s="37"/>
      <c r="H187" s="37"/>
      <c r="I187" s="37"/>
      <c r="J187" s="37"/>
      <c r="K187" s="37"/>
      <c r="L187" s="37"/>
      <c r="M187" s="37"/>
      <c r="N187" s="37"/>
      <c r="O187" s="37"/>
      <c r="P187" s="37"/>
      <c r="Q187" s="37"/>
      <c r="R187" s="37"/>
      <c r="S187" s="37"/>
      <c r="T187" s="37"/>
      <c r="U187" s="37"/>
      <c r="V187" s="42"/>
    </row>
    <row r="188" spans="1:22" ht="30.6" customHeight="1">
      <c r="A188" s="40"/>
      <c r="B188" s="40"/>
      <c r="C188" s="39"/>
      <c r="D188" s="37"/>
      <c r="E188" s="37"/>
      <c r="F188" s="37"/>
      <c r="G188" s="37"/>
      <c r="H188" s="37"/>
      <c r="I188" s="37"/>
      <c r="J188" s="37"/>
      <c r="K188" s="37"/>
      <c r="L188" s="37"/>
      <c r="M188" s="37"/>
      <c r="N188" s="37"/>
      <c r="O188" s="37"/>
      <c r="P188" s="37"/>
      <c r="Q188" s="37"/>
      <c r="R188" s="37"/>
      <c r="S188" s="37"/>
      <c r="T188" s="37"/>
      <c r="U188" s="37"/>
      <c r="V188" s="42"/>
    </row>
    <row r="189" spans="1:22" ht="30.6" customHeight="1">
      <c r="A189" s="40"/>
      <c r="B189" s="40"/>
      <c r="C189" s="39"/>
      <c r="D189" s="37"/>
      <c r="E189" s="37"/>
      <c r="F189" s="37"/>
      <c r="G189" s="37"/>
      <c r="H189" s="37"/>
      <c r="I189" s="37"/>
      <c r="J189" s="37"/>
      <c r="K189" s="37"/>
      <c r="L189" s="37"/>
      <c r="M189" s="37"/>
      <c r="N189" s="37"/>
      <c r="O189" s="37"/>
      <c r="P189" s="37"/>
      <c r="Q189" s="37"/>
      <c r="R189" s="37"/>
      <c r="S189" s="37"/>
      <c r="T189" s="37"/>
      <c r="U189" s="37"/>
      <c r="V189" s="42"/>
    </row>
    <row r="190" spans="1:22" ht="30.6" customHeight="1">
      <c r="A190" s="40"/>
      <c r="B190" s="40"/>
      <c r="C190" s="39"/>
      <c r="D190" s="37"/>
      <c r="E190" s="37"/>
      <c r="F190" s="37"/>
      <c r="G190" s="37"/>
      <c r="H190" s="37"/>
      <c r="I190" s="37"/>
      <c r="J190" s="37"/>
      <c r="K190" s="37"/>
      <c r="L190" s="37"/>
      <c r="M190" s="37"/>
      <c r="N190" s="37"/>
      <c r="O190" s="37"/>
      <c r="P190" s="37"/>
      <c r="Q190" s="37"/>
      <c r="R190" s="37"/>
      <c r="S190" s="37"/>
      <c r="T190" s="37"/>
      <c r="U190" s="37"/>
      <c r="V190" s="42"/>
    </row>
    <row r="191" spans="1:22" ht="30.6" customHeight="1">
      <c r="A191" s="40"/>
      <c r="B191" s="40"/>
      <c r="C191" s="39"/>
      <c r="D191" s="37"/>
      <c r="E191" s="37"/>
      <c r="F191" s="37"/>
      <c r="G191" s="37"/>
      <c r="H191" s="37"/>
      <c r="I191" s="37"/>
      <c r="J191" s="37"/>
      <c r="K191" s="37"/>
      <c r="L191" s="37"/>
      <c r="M191" s="37"/>
      <c r="N191" s="37"/>
      <c r="O191" s="37"/>
      <c r="P191" s="37"/>
      <c r="Q191" s="37"/>
      <c r="R191" s="37"/>
      <c r="S191" s="37"/>
      <c r="T191" s="37"/>
      <c r="U191" s="37"/>
      <c r="V191" s="42"/>
    </row>
    <row r="192" spans="1:22" ht="30.6" customHeight="1">
      <c r="A192" s="40"/>
      <c r="B192" s="40"/>
      <c r="C192" s="39"/>
      <c r="D192" s="37"/>
      <c r="E192" s="37"/>
      <c r="F192" s="37"/>
      <c r="G192" s="37"/>
      <c r="H192" s="37"/>
      <c r="I192" s="37"/>
      <c r="J192" s="37"/>
      <c r="K192" s="37"/>
      <c r="L192" s="37"/>
      <c r="M192" s="37"/>
      <c r="N192" s="37"/>
      <c r="O192" s="37"/>
      <c r="P192" s="37"/>
      <c r="Q192" s="37"/>
      <c r="R192" s="37"/>
      <c r="S192" s="37"/>
      <c r="T192" s="37"/>
      <c r="U192" s="37"/>
      <c r="V192" s="42"/>
    </row>
    <row r="193" spans="1:22" ht="30.6" customHeight="1">
      <c r="A193" s="40"/>
      <c r="B193" s="40"/>
      <c r="C193" s="39"/>
      <c r="D193" s="37"/>
      <c r="E193" s="37"/>
      <c r="F193" s="37"/>
      <c r="G193" s="37"/>
      <c r="H193" s="37"/>
      <c r="I193" s="37"/>
      <c r="J193" s="37"/>
      <c r="K193" s="37"/>
      <c r="L193" s="37"/>
      <c r="M193" s="37"/>
      <c r="N193" s="37"/>
      <c r="O193" s="37"/>
      <c r="P193" s="37"/>
      <c r="Q193" s="37"/>
      <c r="R193" s="37"/>
      <c r="S193" s="37"/>
      <c r="T193" s="37"/>
      <c r="U193" s="37"/>
      <c r="V193" s="42"/>
    </row>
    <row r="194" spans="1:22" ht="30.6" customHeight="1">
      <c r="A194" s="40"/>
      <c r="B194" s="40"/>
      <c r="C194" s="39"/>
      <c r="D194" s="37"/>
      <c r="E194" s="37"/>
      <c r="F194" s="37"/>
      <c r="G194" s="37"/>
      <c r="H194" s="37"/>
      <c r="I194" s="37"/>
      <c r="J194" s="37"/>
      <c r="K194" s="37"/>
      <c r="L194" s="37"/>
      <c r="M194" s="37"/>
      <c r="N194" s="37"/>
      <c r="O194" s="37"/>
      <c r="P194" s="37"/>
      <c r="Q194" s="37"/>
      <c r="R194" s="37"/>
      <c r="S194" s="37"/>
      <c r="T194" s="37"/>
      <c r="U194" s="37"/>
      <c r="V194" s="42"/>
    </row>
    <row r="195" spans="1:22" ht="30.6" customHeight="1">
      <c r="A195" s="40"/>
      <c r="B195" s="40"/>
      <c r="C195" s="39"/>
      <c r="D195" s="37"/>
      <c r="E195" s="37"/>
      <c r="F195" s="37"/>
      <c r="G195" s="37"/>
      <c r="H195" s="37"/>
      <c r="I195" s="37"/>
      <c r="J195" s="37"/>
      <c r="K195" s="37"/>
      <c r="L195" s="37"/>
      <c r="M195" s="37"/>
      <c r="N195" s="37"/>
      <c r="O195" s="37"/>
      <c r="P195" s="37"/>
      <c r="Q195" s="37"/>
      <c r="R195" s="37"/>
      <c r="S195" s="37"/>
      <c r="T195" s="37"/>
      <c r="U195" s="37"/>
      <c r="V195" s="42"/>
    </row>
    <row r="196" spans="1:22" ht="30.6" customHeight="1">
      <c r="A196" s="40"/>
      <c r="B196" s="40"/>
      <c r="C196" s="39"/>
      <c r="D196" s="37"/>
      <c r="E196" s="37"/>
      <c r="F196" s="37"/>
      <c r="G196" s="37"/>
      <c r="H196" s="37"/>
      <c r="I196" s="37"/>
      <c r="J196" s="37"/>
      <c r="K196" s="37"/>
      <c r="L196" s="37"/>
      <c r="M196" s="37"/>
      <c r="N196" s="37"/>
      <c r="O196" s="37"/>
      <c r="P196" s="37"/>
      <c r="Q196" s="37"/>
      <c r="R196" s="37"/>
      <c r="S196" s="37"/>
      <c r="T196" s="37"/>
      <c r="U196" s="37"/>
      <c r="V196" s="42"/>
    </row>
    <row r="197" spans="1:22" ht="30.6" customHeight="1">
      <c r="A197" s="40"/>
      <c r="B197" s="40"/>
      <c r="C197" s="39"/>
      <c r="D197" s="37"/>
      <c r="E197" s="37"/>
      <c r="F197" s="37"/>
      <c r="G197" s="37"/>
      <c r="H197" s="37"/>
      <c r="I197" s="37"/>
      <c r="J197" s="37"/>
      <c r="K197" s="37"/>
      <c r="L197" s="37"/>
      <c r="M197" s="37"/>
      <c r="N197" s="37"/>
      <c r="O197" s="37"/>
      <c r="P197" s="37"/>
      <c r="Q197" s="37"/>
      <c r="R197" s="37"/>
      <c r="S197" s="37"/>
      <c r="T197" s="37"/>
      <c r="U197" s="37"/>
      <c r="V197" s="42"/>
    </row>
    <row r="198" spans="1:22" ht="30.6" customHeight="1">
      <c r="A198" s="40"/>
      <c r="B198" s="40"/>
      <c r="C198" s="39"/>
      <c r="D198" s="37"/>
      <c r="E198" s="37"/>
      <c r="F198" s="37"/>
      <c r="G198" s="37"/>
      <c r="H198" s="37"/>
      <c r="I198" s="37"/>
      <c r="J198" s="37"/>
      <c r="K198" s="37"/>
      <c r="L198" s="37"/>
      <c r="M198" s="37"/>
      <c r="N198" s="37"/>
      <c r="O198" s="37"/>
      <c r="P198" s="37"/>
      <c r="Q198" s="37"/>
      <c r="R198" s="37"/>
      <c r="S198" s="37"/>
      <c r="T198" s="37"/>
      <c r="U198" s="37"/>
      <c r="V198" s="42"/>
    </row>
    <row r="199" spans="1:22" ht="30.6" customHeight="1">
      <c r="A199" s="40"/>
      <c r="B199" s="40"/>
      <c r="C199" s="39"/>
      <c r="D199" s="37"/>
      <c r="E199" s="37"/>
      <c r="F199" s="37"/>
      <c r="G199" s="37"/>
      <c r="H199" s="37"/>
      <c r="I199" s="37"/>
      <c r="J199" s="37"/>
      <c r="K199" s="37"/>
      <c r="L199" s="37"/>
      <c r="M199" s="37"/>
      <c r="N199" s="37"/>
      <c r="O199" s="37"/>
      <c r="P199" s="37"/>
      <c r="Q199" s="37"/>
      <c r="R199" s="37"/>
      <c r="S199" s="37"/>
      <c r="T199" s="37"/>
      <c r="U199" s="37"/>
      <c r="V199" s="42"/>
    </row>
    <row r="200" spans="1:22" ht="30.6" customHeight="1">
      <c r="A200" s="40"/>
      <c r="B200" s="40"/>
      <c r="C200" s="39"/>
      <c r="D200" s="37"/>
      <c r="E200" s="37"/>
      <c r="F200" s="37"/>
      <c r="G200" s="37"/>
      <c r="H200" s="37"/>
      <c r="I200" s="37"/>
      <c r="J200" s="37"/>
      <c r="K200" s="37"/>
      <c r="L200" s="37"/>
      <c r="M200" s="37"/>
      <c r="N200" s="37"/>
      <c r="O200" s="37"/>
      <c r="P200" s="37"/>
      <c r="Q200" s="37"/>
      <c r="R200" s="37"/>
      <c r="S200" s="37"/>
      <c r="T200" s="37"/>
      <c r="U200" s="37"/>
      <c r="V200" s="42"/>
    </row>
    <row r="201" spans="1:22" ht="30.6" customHeight="1">
      <c r="A201" s="40"/>
      <c r="B201" s="40"/>
      <c r="C201" s="39"/>
      <c r="D201" s="37"/>
      <c r="E201" s="37"/>
      <c r="F201" s="37"/>
      <c r="G201" s="37"/>
      <c r="H201" s="37"/>
      <c r="I201" s="37"/>
      <c r="J201" s="37"/>
      <c r="K201" s="37"/>
      <c r="L201" s="37"/>
      <c r="M201" s="37"/>
      <c r="N201" s="37"/>
      <c r="O201" s="37"/>
      <c r="P201" s="37"/>
      <c r="Q201" s="37"/>
      <c r="R201" s="37"/>
      <c r="S201" s="37"/>
      <c r="T201" s="37"/>
      <c r="U201" s="37"/>
      <c r="V201" s="42"/>
    </row>
    <row r="202" spans="1:22" ht="30.6" customHeight="1">
      <c r="A202" s="40"/>
      <c r="B202" s="40"/>
      <c r="C202" s="39"/>
      <c r="D202" s="37"/>
      <c r="E202" s="37"/>
      <c r="F202" s="37"/>
      <c r="G202" s="37"/>
      <c r="H202" s="37"/>
      <c r="I202" s="37"/>
      <c r="J202" s="37"/>
      <c r="K202" s="37"/>
      <c r="L202" s="37"/>
      <c r="M202" s="37"/>
      <c r="N202" s="37"/>
      <c r="O202" s="37"/>
      <c r="P202" s="37"/>
      <c r="Q202" s="37"/>
      <c r="R202" s="37"/>
      <c r="S202" s="37"/>
      <c r="T202" s="37"/>
      <c r="U202" s="37"/>
      <c r="V202" s="42"/>
    </row>
    <row r="203" spans="1:22" ht="30.6" customHeight="1">
      <c r="A203" s="40"/>
      <c r="B203" s="40"/>
      <c r="C203" s="39"/>
      <c r="D203" s="37"/>
      <c r="E203" s="37"/>
      <c r="F203" s="37"/>
      <c r="G203" s="37"/>
      <c r="H203" s="37"/>
      <c r="I203" s="37"/>
      <c r="J203" s="37"/>
      <c r="K203" s="37"/>
      <c r="L203" s="37"/>
      <c r="M203" s="37"/>
      <c r="N203" s="37"/>
      <c r="O203" s="37"/>
      <c r="P203" s="37"/>
      <c r="Q203" s="37"/>
      <c r="R203" s="37"/>
      <c r="S203" s="37"/>
      <c r="T203" s="37"/>
      <c r="U203" s="37"/>
      <c r="V203" s="42"/>
    </row>
    <row r="204" spans="1:22" ht="30.6" customHeight="1">
      <c r="A204" s="40"/>
      <c r="B204" s="40"/>
      <c r="C204" s="39"/>
      <c r="D204" s="37"/>
      <c r="E204" s="37"/>
      <c r="F204" s="37"/>
      <c r="G204" s="37"/>
      <c r="H204" s="37"/>
      <c r="I204" s="37"/>
      <c r="J204" s="37"/>
      <c r="K204" s="37"/>
      <c r="L204" s="37"/>
      <c r="M204" s="37"/>
      <c r="N204" s="37"/>
      <c r="O204" s="37"/>
      <c r="P204" s="37"/>
      <c r="Q204" s="37"/>
      <c r="R204" s="37"/>
      <c r="S204" s="37"/>
      <c r="T204" s="37"/>
      <c r="U204" s="37"/>
      <c r="V204" s="42"/>
    </row>
    <row r="205" spans="1:22" ht="30.6" customHeight="1">
      <c r="A205" s="40"/>
      <c r="B205" s="40"/>
      <c r="C205" s="39"/>
      <c r="D205" s="37"/>
      <c r="E205" s="37"/>
      <c r="F205" s="37"/>
      <c r="G205" s="37"/>
      <c r="H205" s="37"/>
      <c r="I205" s="37"/>
      <c r="J205" s="37"/>
      <c r="K205" s="37"/>
      <c r="L205" s="37"/>
      <c r="M205" s="37"/>
      <c r="N205" s="37"/>
      <c r="O205" s="37"/>
      <c r="P205" s="37"/>
      <c r="Q205" s="37"/>
      <c r="R205" s="37"/>
      <c r="S205" s="37"/>
      <c r="T205" s="37"/>
      <c r="U205" s="37"/>
      <c r="V205" s="42"/>
    </row>
    <row r="206" spans="1:22" ht="30.6" customHeight="1">
      <c r="A206" s="40"/>
      <c r="B206" s="40"/>
      <c r="C206" s="39"/>
      <c r="D206" s="37"/>
      <c r="E206" s="37"/>
      <c r="F206" s="37"/>
      <c r="G206" s="37"/>
      <c r="H206" s="37"/>
      <c r="I206" s="37"/>
      <c r="J206" s="37"/>
      <c r="K206" s="37"/>
      <c r="L206" s="37"/>
      <c r="M206" s="37"/>
      <c r="N206" s="37"/>
      <c r="O206" s="37"/>
      <c r="P206" s="37"/>
      <c r="Q206" s="37"/>
      <c r="R206" s="37"/>
      <c r="S206" s="37"/>
      <c r="T206" s="37"/>
      <c r="U206" s="37"/>
      <c r="V206" s="42"/>
    </row>
    <row r="207" spans="1:22" ht="30.6" customHeight="1">
      <c r="A207" s="40"/>
      <c r="B207" s="40"/>
      <c r="C207" s="39"/>
      <c r="D207" s="37"/>
      <c r="E207" s="37"/>
      <c r="F207" s="37"/>
      <c r="G207" s="37"/>
      <c r="H207" s="37"/>
      <c r="I207" s="37"/>
      <c r="J207" s="37"/>
      <c r="K207" s="37"/>
      <c r="L207" s="37"/>
      <c r="M207" s="37"/>
      <c r="N207" s="37"/>
      <c r="O207" s="37"/>
      <c r="P207" s="37"/>
      <c r="Q207" s="37"/>
      <c r="R207" s="37"/>
      <c r="S207" s="37"/>
      <c r="T207" s="37"/>
      <c r="U207" s="37"/>
      <c r="V207" s="42"/>
    </row>
    <row r="208" spans="1:22" ht="30.6" customHeight="1">
      <c r="A208" s="40"/>
      <c r="B208" s="40"/>
      <c r="C208" s="39"/>
      <c r="D208" s="37"/>
      <c r="E208" s="37"/>
      <c r="F208" s="37"/>
      <c r="G208" s="37"/>
      <c r="H208" s="37"/>
      <c r="I208" s="37"/>
      <c r="J208" s="37"/>
      <c r="K208" s="37"/>
      <c r="L208" s="37"/>
      <c r="M208" s="37"/>
      <c r="N208" s="37"/>
      <c r="O208" s="37"/>
      <c r="P208" s="37"/>
      <c r="Q208" s="37"/>
      <c r="R208" s="37"/>
      <c r="S208" s="37"/>
      <c r="T208" s="37"/>
      <c r="U208" s="37"/>
      <c r="V208" s="42"/>
    </row>
    <row r="209" spans="1:22" ht="30.6" customHeight="1">
      <c r="A209" s="40"/>
      <c r="B209" s="40"/>
      <c r="C209" s="39"/>
      <c r="D209" s="37"/>
      <c r="E209" s="37"/>
      <c r="F209" s="37"/>
      <c r="G209" s="37"/>
      <c r="H209" s="37"/>
      <c r="I209" s="37"/>
      <c r="J209" s="37"/>
      <c r="K209" s="37"/>
      <c r="L209" s="37"/>
      <c r="M209" s="37"/>
      <c r="N209" s="37"/>
      <c r="O209" s="37"/>
      <c r="P209" s="37"/>
      <c r="Q209" s="37"/>
      <c r="R209" s="37"/>
      <c r="S209" s="37"/>
      <c r="T209" s="37"/>
      <c r="U209" s="37"/>
      <c r="V209" s="42"/>
    </row>
    <row r="210" spans="1:22" ht="30.6" customHeight="1">
      <c r="A210" s="40"/>
      <c r="B210" s="40"/>
      <c r="C210" s="39"/>
      <c r="D210" s="37"/>
      <c r="E210" s="37"/>
      <c r="F210" s="37"/>
      <c r="G210" s="37"/>
      <c r="H210" s="37"/>
      <c r="I210" s="37"/>
      <c r="J210" s="37"/>
      <c r="K210" s="37"/>
      <c r="L210" s="37"/>
      <c r="M210" s="37"/>
      <c r="N210" s="37"/>
      <c r="O210" s="37"/>
      <c r="P210" s="37"/>
      <c r="Q210" s="37"/>
      <c r="R210" s="37"/>
      <c r="S210" s="37"/>
      <c r="T210" s="37"/>
      <c r="U210" s="37"/>
      <c r="V210" s="42"/>
    </row>
    <row r="211" spans="1:22" ht="30.6" customHeight="1">
      <c r="A211" s="40"/>
      <c r="B211" s="40"/>
      <c r="C211" s="39"/>
      <c r="D211" s="37"/>
      <c r="E211" s="37"/>
      <c r="F211" s="37"/>
      <c r="G211" s="37"/>
      <c r="H211" s="37"/>
      <c r="I211" s="37"/>
      <c r="J211" s="37"/>
      <c r="K211" s="37"/>
      <c r="L211" s="37"/>
      <c r="M211" s="37"/>
      <c r="N211" s="37"/>
      <c r="O211" s="37"/>
      <c r="P211" s="37"/>
      <c r="Q211" s="37"/>
      <c r="R211" s="37"/>
      <c r="S211" s="37"/>
      <c r="T211" s="37"/>
      <c r="U211" s="37"/>
      <c r="V211" s="42"/>
    </row>
    <row r="212" spans="1:22" ht="30.6" customHeight="1">
      <c r="A212" s="40"/>
      <c r="B212" s="40"/>
      <c r="C212" s="39"/>
      <c r="D212" s="37"/>
      <c r="E212" s="37"/>
      <c r="F212" s="37"/>
      <c r="G212" s="37"/>
      <c r="H212" s="37"/>
      <c r="I212" s="37"/>
      <c r="J212" s="37"/>
      <c r="K212" s="37"/>
      <c r="L212" s="37"/>
      <c r="M212" s="37"/>
      <c r="N212" s="37"/>
      <c r="O212" s="37"/>
      <c r="P212" s="37"/>
      <c r="Q212" s="37"/>
      <c r="R212" s="37"/>
      <c r="S212" s="37"/>
      <c r="T212" s="37"/>
      <c r="U212" s="37"/>
      <c r="V212" s="42"/>
    </row>
    <row r="213" spans="1:22" ht="30.6" customHeight="1">
      <c r="A213" s="40"/>
      <c r="B213" s="40"/>
      <c r="C213" s="39"/>
      <c r="D213" s="37"/>
      <c r="E213" s="37"/>
      <c r="F213" s="37"/>
      <c r="G213" s="37"/>
      <c r="H213" s="37"/>
      <c r="I213" s="37"/>
      <c r="J213" s="37"/>
      <c r="K213" s="37"/>
      <c r="L213" s="37"/>
      <c r="M213" s="37"/>
      <c r="N213" s="37"/>
      <c r="O213" s="37"/>
      <c r="P213" s="37"/>
      <c r="Q213" s="37"/>
      <c r="R213" s="37"/>
      <c r="S213" s="37"/>
      <c r="T213" s="37"/>
      <c r="U213" s="37"/>
      <c r="V213" s="42"/>
    </row>
    <row r="214" spans="1:22" ht="30.6" customHeight="1">
      <c r="A214" s="40"/>
      <c r="B214" s="40"/>
      <c r="C214" s="39"/>
      <c r="D214" s="37"/>
      <c r="E214" s="37"/>
      <c r="F214" s="37"/>
      <c r="G214" s="37"/>
      <c r="H214" s="37"/>
      <c r="I214" s="37"/>
      <c r="J214" s="37"/>
      <c r="K214" s="37"/>
      <c r="L214" s="37"/>
      <c r="M214" s="37"/>
      <c r="N214" s="37"/>
      <c r="O214" s="37"/>
      <c r="P214" s="37"/>
      <c r="Q214" s="37"/>
      <c r="R214" s="37"/>
      <c r="S214" s="37"/>
      <c r="T214" s="37"/>
      <c r="U214" s="37"/>
      <c r="V214" s="42"/>
    </row>
    <row r="215" spans="1:22" ht="30.6" customHeight="1">
      <c r="A215" s="40"/>
      <c r="B215" s="40"/>
      <c r="C215" s="39"/>
      <c r="D215" s="37"/>
      <c r="E215" s="37"/>
      <c r="F215" s="37"/>
      <c r="G215" s="37"/>
      <c r="H215" s="37"/>
      <c r="I215" s="37"/>
      <c r="J215" s="37"/>
      <c r="K215" s="37"/>
      <c r="L215" s="37"/>
      <c r="M215" s="37"/>
      <c r="N215" s="37"/>
      <c r="O215" s="37"/>
      <c r="P215" s="37"/>
      <c r="Q215" s="37"/>
      <c r="R215" s="37"/>
      <c r="S215" s="37"/>
      <c r="T215" s="37"/>
      <c r="U215" s="37"/>
      <c r="V215" s="42"/>
    </row>
    <row r="216" spans="1:22" ht="30.6" customHeight="1">
      <c r="A216" s="40"/>
      <c r="B216" s="40"/>
      <c r="C216" s="39"/>
      <c r="D216" s="37"/>
      <c r="E216" s="37"/>
      <c r="F216" s="37"/>
      <c r="G216" s="37"/>
      <c r="H216" s="37"/>
      <c r="I216" s="37"/>
      <c r="J216" s="37"/>
      <c r="K216" s="37"/>
      <c r="L216" s="37"/>
      <c r="M216" s="37"/>
      <c r="N216" s="37"/>
      <c r="O216" s="37"/>
      <c r="P216" s="37"/>
      <c r="Q216" s="37"/>
      <c r="R216" s="37"/>
      <c r="S216" s="37"/>
      <c r="T216" s="37"/>
      <c r="U216" s="37"/>
      <c r="V216" s="42"/>
    </row>
    <row r="217" spans="1:22" ht="30.6" customHeight="1">
      <c r="A217" s="40"/>
      <c r="B217" s="40"/>
      <c r="C217" s="39"/>
      <c r="D217" s="37"/>
      <c r="E217" s="37"/>
      <c r="F217" s="37"/>
      <c r="G217" s="37"/>
      <c r="H217" s="37"/>
      <c r="I217" s="37"/>
      <c r="J217" s="37"/>
      <c r="K217" s="37"/>
      <c r="L217" s="37"/>
      <c r="M217" s="37"/>
      <c r="N217" s="37"/>
      <c r="O217" s="37"/>
      <c r="P217" s="37"/>
      <c r="Q217" s="37"/>
      <c r="R217" s="37"/>
      <c r="S217" s="37"/>
      <c r="T217" s="37"/>
      <c r="U217" s="37"/>
      <c r="V217" s="42"/>
    </row>
    <row r="218" spans="1:22" ht="30.6" customHeight="1">
      <c r="A218" s="40"/>
      <c r="B218" s="40"/>
      <c r="C218" s="39"/>
      <c r="D218" s="37"/>
      <c r="E218" s="37"/>
      <c r="F218" s="37"/>
      <c r="G218" s="37"/>
      <c r="H218" s="37"/>
      <c r="I218" s="37"/>
      <c r="J218" s="37"/>
      <c r="K218" s="37"/>
      <c r="L218" s="37"/>
      <c r="M218" s="37"/>
      <c r="N218" s="37"/>
      <c r="O218" s="37"/>
      <c r="P218" s="37"/>
      <c r="Q218" s="37"/>
      <c r="R218" s="37"/>
      <c r="S218" s="37"/>
      <c r="T218" s="37"/>
      <c r="U218" s="37"/>
      <c r="V218" s="42"/>
    </row>
    <row r="219" spans="1:22" ht="30.6" customHeight="1">
      <c r="A219" s="40"/>
      <c r="B219" s="40"/>
      <c r="C219" s="39"/>
      <c r="D219" s="37"/>
      <c r="E219" s="37"/>
      <c r="F219" s="37"/>
      <c r="G219" s="37"/>
      <c r="H219" s="37"/>
      <c r="I219" s="37"/>
      <c r="J219" s="37"/>
      <c r="K219" s="37"/>
      <c r="L219" s="37"/>
      <c r="M219" s="37"/>
      <c r="N219" s="37"/>
      <c r="O219" s="37"/>
      <c r="P219" s="37"/>
      <c r="Q219" s="37"/>
      <c r="R219" s="37"/>
      <c r="S219" s="37"/>
      <c r="T219" s="37"/>
      <c r="U219" s="37"/>
      <c r="V219" s="42"/>
    </row>
    <row r="220" spans="1:22" ht="30.6" customHeight="1">
      <c r="A220" s="40"/>
      <c r="B220" s="40"/>
      <c r="C220" s="39"/>
      <c r="D220" s="37"/>
      <c r="E220" s="37"/>
      <c r="F220" s="37"/>
      <c r="G220" s="37"/>
      <c r="H220" s="37"/>
      <c r="I220" s="37"/>
      <c r="J220" s="37"/>
      <c r="K220" s="37"/>
      <c r="L220" s="37"/>
      <c r="M220" s="37"/>
      <c r="N220" s="37"/>
      <c r="O220" s="37"/>
      <c r="P220" s="37"/>
      <c r="Q220" s="37"/>
      <c r="R220" s="37"/>
      <c r="S220" s="37"/>
      <c r="T220" s="37"/>
      <c r="U220" s="37"/>
      <c r="V220" s="42"/>
    </row>
    <row r="221" spans="1:22" ht="30.6" customHeight="1">
      <c r="A221" s="40"/>
      <c r="B221" s="40"/>
      <c r="C221" s="39"/>
      <c r="D221" s="37"/>
      <c r="E221" s="37"/>
      <c r="F221" s="37"/>
      <c r="G221" s="37"/>
      <c r="H221" s="37"/>
      <c r="I221" s="37"/>
      <c r="J221" s="37"/>
      <c r="K221" s="37"/>
      <c r="L221" s="37"/>
      <c r="M221" s="37"/>
      <c r="N221" s="37"/>
      <c r="O221" s="37"/>
      <c r="P221" s="37"/>
      <c r="Q221" s="37"/>
      <c r="R221" s="37"/>
      <c r="S221" s="37"/>
      <c r="T221" s="37"/>
      <c r="U221" s="37"/>
      <c r="V221" s="42"/>
    </row>
    <row r="222" spans="1:22" ht="30.6" customHeight="1">
      <c r="A222" s="40"/>
      <c r="B222" s="40"/>
      <c r="C222" s="39"/>
      <c r="D222" s="37"/>
      <c r="E222" s="37"/>
      <c r="F222" s="37"/>
      <c r="G222" s="37"/>
      <c r="H222" s="37"/>
      <c r="I222" s="37"/>
      <c r="J222" s="37"/>
      <c r="K222" s="37"/>
      <c r="L222" s="37"/>
      <c r="M222" s="37"/>
      <c r="N222" s="37"/>
      <c r="O222" s="37"/>
      <c r="P222" s="37"/>
      <c r="Q222" s="37"/>
      <c r="R222" s="37"/>
      <c r="S222" s="37"/>
      <c r="T222" s="37"/>
      <c r="U222" s="37"/>
      <c r="V222" s="42"/>
    </row>
    <row r="223" spans="1:22" ht="30.6" customHeight="1">
      <c r="A223" s="40"/>
      <c r="B223" s="40"/>
      <c r="C223" s="39"/>
      <c r="D223" s="37"/>
      <c r="E223" s="37"/>
      <c r="F223" s="37"/>
      <c r="G223" s="37"/>
      <c r="H223" s="37"/>
      <c r="I223" s="37"/>
      <c r="J223" s="37"/>
      <c r="K223" s="37"/>
      <c r="L223" s="37"/>
      <c r="M223" s="37"/>
      <c r="N223" s="37"/>
      <c r="O223" s="37"/>
      <c r="P223" s="37"/>
      <c r="Q223" s="37"/>
      <c r="R223" s="37"/>
      <c r="S223" s="37"/>
      <c r="T223" s="37"/>
      <c r="U223" s="37"/>
      <c r="V223" s="42"/>
    </row>
    <row r="224" spans="1:22" ht="30.6" customHeight="1">
      <c r="A224" s="40"/>
      <c r="B224" s="40"/>
      <c r="C224" s="39"/>
      <c r="D224" s="37"/>
      <c r="E224" s="37"/>
      <c r="F224" s="37"/>
      <c r="G224" s="37"/>
      <c r="H224" s="37"/>
      <c r="I224" s="37"/>
      <c r="J224" s="37"/>
      <c r="K224" s="37"/>
      <c r="L224" s="37"/>
      <c r="M224" s="37"/>
      <c r="N224" s="37"/>
      <c r="O224" s="37"/>
      <c r="P224" s="37"/>
      <c r="Q224" s="37"/>
      <c r="R224" s="37"/>
      <c r="S224" s="37"/>
      <c r="T224" s="37"/>
      <c r="U224" s="37"/>
      <c r="V224" s="42"/>
    </row>
    <row r="225" spans="1:22" ht="30.6" customHeight="1">
      <c r="A225" s="40"/>
      <c r="B225" s="40"/>
      <c r="C225" s="39"/>
      <c r="D225" s="37"/>
      <c r="E225" s="37"/>
      <c r="F225" s="37"/>
      <c r="G225" s="37"/>
      <c r="H225" s="37"/>
      <c r="I225" s="37"/>
      <c r="J225" s="37"/>
      <c r="K225" s="37"/>
      <c r="L225" s="37"/>
      <c r="M225" s="37"/>
      <c r="N225" s="37"/>
      <c r="O225" s="37"/>
      <c r="P225" s="37"/>
      <c r="Q225" s="37"/>
      <c r="R225" s="37"/>
      <c r="S225" s="37"/>
      <c r="T225" s="37"/>
      <c r="U225" s="37"/>
      <c r="V225" s="42"/>
    </row>
    <row r="226" spans="1:22" ht="30.6" customHeight="1">
      <c r="A226" s="40"/>
      <c r="B226" s="40"/>
      <c r="C226" s="39"/>
      <c r="D226" s="37"/>
      <c r="E226" s="37"/>
      <c r="F226" s="37"/>
      <c r="G226" s="37"/>
      <c r="H226" s="37"/>
      <c r="I226" s="37"/>
      <c r="J226" s="37"/>
      <c r="K226" s="37"/>
      <c r="L226" s="37"/>
      <c r="M226" s="37"/>
      <c r="N226" s="37"/>
      <c r="O226" s="37"/>
      <c r="P226" s="37"/>
      <c r="Q226" s="37"/>
      <c r="R226" s="37"/>
      <c r="S226" s="37"/>
      <c r="T226" s="37"/>
      <c r="U226" s="37"/>
      <c r="V226" s="42"/>
    </row>
    <row r="227" spans="1:22" ht="30.6" customHeight="1">
      <c r="A227" s="40"/>
      <c r="B227" s="40"/>
      <c r="C227" s="39"/>
      <c r="D227" s="37"/>
      <c r="E227" s="37"/>
      <c r="F227" s="37"/>
      <c r="G227" s="37"/>
      <c r="H227" s="37"/>
      <c r="I227" s="37"/>
      <c r="J227" s="37"/>
      <c r="K227" s="37"/>
      <c r="L227" s="37"/>
      <c r="M227" s="37"/>
      <c r="N227" s="37"/>
      <c r="O227" s="37"/>
      <c r="P227" s="37"/>
      <c r="Q227" s="37"/>
      <c r="R227" s="37"/>
      <c r="S227" s="37"/>
      <c r="T227" s="37"/>
      <c r="U227" s="37"/>
      <c r="V227" s="42"/>
    </row>
    <row r="228" spans="1:22" ht="30.6" customHeight="1">
      <c r="A228" s="40"/>
      <c r="B228" s="40"/>
      <c r="C228" s="39"/>
      <c r="D228" s="37"/>
      <c r="E228" s="37"/>
      <c r="F228" s="37"/>
      <c r="G228" s="37"/>
      <c r="H228" s="37"/>
      <c r="I228" s="37"/>
      <c r="J228" s="37"/>
      <c r="K228" s="37"/>
      <c r="L228" s="37"/>
      <c r="M228" s="37"/>
      <c r="N228" s="37"/>
      <c r="O228" s="37"/>
      <c r="P228" s="37"/>
      <c r="Q228" s="37"/>
      <c r="R228" s="37"/>
      <c r="S228" s="37"/>
      <c r="T228" s="37"/>
      <c r="U228" s="37"/>
      <c r="V228" s="42"/>
    </row>
    <row r="229" spans="1:22" ht="30.6" customHeight="1">
      <c r="A229" s="40"/>
      <c r="B229" s="40"/>
      <c r="C229" s="39"/>
      <c r="D229" s="37"/>
      <c r="E229" s="37"/>
      <c r="F229" s="37"/>
      <c r="G229" s="37"/>
      <c r="H229" s="37"/>
      <c r="I229" s="37"/>
      <c r="J229" s="37"/>
      <c r="K229" s="37"/>
      <c r="L229" s="37"/>
      <c r="M229" s="37"/>
      <c r="N229" s="37"/>
      <c r="O229" s="37"/>
      <c r="P229" s="37"/>
      <c r="Q229" s="37"/>
      <c r="R229" s="37"/>
      <c r="S229" s="37"/>
      <c r="T229" s="37"/>
      <c r="U229" s="37"/>
      <c r="V229" s="42"/>
    </row>
    <row r="230" spans="1:22" ht="30.6" customHeight="1">
      <c r="A230" s="40"/>
      <c r="B230" s="40"/>
      <c r="C230" s="39"/>
      <c r="D230" s="37"/>
      <c r="E230" s="37"/>
      <c r="F230" s="37"/>
      <c r="G230" s="37"/>
      <c r="H230" s="37"/>
      <c r="I230" s="37"/>
      <c r="J230" s="37"/>
      <c r="K230" s="37"/>
      <c r="L230" s="37"/>
      <c r="M230" s="37"/>
      <c r="N230" s="37"/>
      <c r="O230" s="37"/>
      <c r="P230" s="37"/>
      <c r="Q230" s="37"/>
      <c r="R230" s="37"/>
      <c r="S230" s="37"/>
      <c r="T230" s="37"/>
      <c r="U230" s="37"/>
      <c r="V230" s="42"/>
    </row>
    <row r="231" spans="1:22" ht="30.6" customHeight="1">
      <c r="A231" s="40">
        <f>'S6 Maquette'!B205</f>
        <v>0</v>
      </c>
      <c r="B231" s="40">
        <f>'S6 Maquette'!C205</f>
        <v>0</v>
      </c>
      <c r="C231" s="39">
        <f>'S6 Maquette'!F205</f>
        <v>0</v>
      </c>
      <c r="D231" s="37"/>
      <c r="E231" s="37"/>
      <c r="F231" s="37"/>
      <c r="G231" s="37"/>
      <c r="H231" s="37"/>
      <c r="I231" s="37"/>
      <c r="J231" s="37"/>
      <c r="K231" s="37"/>
      <c r="L231" s="37"/>
      <c r="M231" s="37"/>
      <c r="N231" s="37"/>
      <c r="O231" s="37"/>
      <c r="P231" s="37"/>
      <c r="Q231" s="37"/>
      <c r="R231" s="37"/>
      <c r="S231" s="37"/>
      <c r="T231" s="37"/>
      <c r="U231" s="37"/>
      <c r="V231" s="42"/>
    </row>
    <row r="232" spans="1:22" ht="30.6" customHeight="1">
      <c r="A232" s="40">
        <f>'S6 Maquette'!B206</f>
        <v>0</v>
      </c>
      <c r="B232" s="40">
        <f>'S6 Maquette'!C206</f>
        <v>0</v>
      </c>
      <c r="C232" s="39">
        <f>'S6 Maquette'!F206</f>
        <v>0</v>
      </c>
      <c r="D232" s="37"/>
      <c r="E232" s="37"/>
      <c r="F232" s="37"/>
      <c r="G232" s="37"/>
      <c r="H232" s="37"/>
      <c r="I232" s="37"/>
      <c r="J232" s="37"/>
      <c r="K232" s="37"/>
      <c r="L232" s="37"/>
      <c r="M232" s="37"/>
      <c r="N232" s="37"/>
      <c r="O232" s="37"/>
      <c r="P232" s="37"/>
      <c r="Q232" s="37"/>
      <c r="R232" s="37"/>
      <c r="S232" s="37"/>
      <c r="T232" s="37"/>
      <c r="U232" s="37"/>
      <c r="V232" s="42"/>
    </row>
    <row r="233" spans="1:22" ht="30.6" customHeight="1">
      <c r="A233" s="40">
        <f>'S6 Maquette'!B207</f>
        <v>0</v>
      </c>
      <c r="B233" s="40">
        <f>'S6 Maquette'!C207</f>
        <v>0</v>
      </c>
      <c r="C233" s="39">
        <f>'S6 Maquette'!F207</f>
        <v>0</v>
      </c>
      <c r="D233" s="37"/>
      <c r="E233" s="37"/>
      <c r="F233" s="37"/>
      <c r="G233" s="37"/>
      <c r="H233" s="37"/>
      <c r="I233" s="37"/>
      <c r="J233" s="37"/>
      <c r="K233" s="37"/>
      <c r="L233" s="37"/>
      <c r="M233" s="37"/>
      <c r="N233" s="37"/>
      <c r="O233" s="37"/>
      <c r="P233" s="37"/>
      <c r="Q233" s="37"/>
      <c r="R233" s="37"/>
      <c r="S233" s="37"/>
      <c r="T233" s="37"/>
      <c r="U233" s="37"/>
      <c r="V233" s="42"/>
    </row>
    <row r="234" spans="1:22" ht="30.6" customHeight="1">
      <c r="A234" s="40">
        <f>'S6 Maquette'!B208</f>
        <v>0</v>
      </c>
      <c r="B234" s="40">
        <f>'S6 Maquette'!C208</f>
        <v>0</v>
      </c>
      <c r="C234" s="39">
        <f>'S6 Maquette'!F208</f>
        <v>0</v>
      </c>
      <c r="D234" s="37"/>
      <c r="E234" s="37"/>
      <c r="F234" s="37"/>
      <c r="G234" s="37"/>
      <c r="H234" s="37"/>
      <c r="I234" s="37"/>
      <c r="J234" s="37"/>
      <c r="K234" s="37"/>
      <c r="L234" s="37"/>
      <c r="M234" s="37"/>
      <c r="N234" s="37"/>
      <c r="O234" s="37"/>
      <c r="P234" s="37"/>
      <c r="Q234" s="37"/>
      <c r="R234" s="37"/>
      <c r="S234" s="37"/>
      <c r="T234" s="37"/>
      <c r="U234" s="37"/>
      <c r="V234" s="42"/>
    </row>
    <row r="235" spans="1:22" ht="30.6" customHeight="1">
      <c r="A235" s="40">
        <f>'S6 Maquette'!B209</f>
        <v>0</v>
      </c>
      <c r="B235" s="40">
        <f>'S6 Maquette'!C209</f>
        <v>0</v>
      </c>
      <c r="C235" s="39">
        <f>'S6 Maquette'!F209</f>
        <v>0</v>
      </c>
      <c r="D235" s="37"/>
      <c r="E235" s="37"/>
      <c r="F235" s="37"/>
      <c r="G235" s="37"/>
      <c r="H235" s="37"/>
      <c r="I235" s="37"/>
      <c r="J235" s="37"/>
      <c r="K235" s="37"/>
      <c r="L235" s="37"/>
      <c r="M235" s="37"/>
      <c r="N235" s="37"/>
      <c r="O235" s="37"/>
      <c r="P235" s="37"/>
      <c r="Q235" s="37"/>
      <c r="R235" s="37"/>
      <c r="S235" s="37"/>
      <c r="T235" s="37"/>
      <c r="U235" s="37"/>
      <c r="V235" s="42"/>
    </row>
    <row r="236" spans="1:22" ht="30.6" customHeight="1">
      <c r="A236" s="40">
        <f>'S6 Maquette'!B210</f>
        <v>0</v>
      </c>
      <c r="B236" s="40">
        <f>'S6 Maquette'!C210</f>
        <v>0</v>
      </c>
      <c r="C236" s="39">
        <f>'S6 Maquette'!F210</f>
        <v>0</v>
      </c>
      <c r="D236" s="37"/>
      <c r="E236" s="37"/>
      <c r="F236" s="37"/>
      <c r="G236" s="37"/>
      <c r="H236" s="37"/>
      <c r="I236" s="37"/>
      <c r="J236" s="37"/>
      <c r="K236" s="37"/>
      <c r="L236" s="37"/>
      <c r="M236" s="37"/>
      <c r="N236" s="37"/>
      <c r="O236" s="37"/>
      <c r="P236" s="37"/>
      <c r="Q236" s="37"/>
      <c r="R236" s="37"/>
      <c r="S236" s="37"/>
      <c r="T236" s="37"/>
      <c r="U236" s="37"/>
      <c r="V236" s="42"/>
    </row>
    <row r="237" spans="1:22" ht="30.6" customHeight="1">
      <c r="A237" s="40">
        <f>'S6 Maquette'!B211</f>
        <v>0</v>
      </c>
      <c r="B237" s="40">
        <f>'S6 Maquette'!C211</f>
        <v>0</v>
      </c>
      <c r="C237" s="39">
        <f>'S6 Maquette'!F211</f>
        <v>0</v>
      </c>
      <c r="D237" s="37"/>
      <c r="E237" s="37"/>
      <c r="F237" s="37"/>
      <c r="G237" s="37"/>
      <c r="H237" s="37"/>
      <c r="I237" s="37"/>
      <c r="J237" s="37"/>
      <c r="K237" s="37"/>
      <c r="L237" s="37"/>
      <c r="M237" s="37"/>
      <c r="N237" s="37"/>
      <c r="O237" s="37"/>
      <c r="P237" s="37"/>
      <c r="Q237" s="37"/>
      <c r="R237" s="37"/>
      <c r="S237" s="37"/>
      <c r="T237" s="37"/>
      <c r="U237" s="37"/>
      <c r="V237" s="42"/>
    </row>
    <row r="238" spans="1:22" ht="30.6" customHeight="1">
      <c r="A238" s="40">
        <f>'S6 Maquette'!B212</f>
        <v>0</v>
      </c>
      <c r="B238" s="40">
        <f>'S6 Maquette'!C212</f>
        <v>0</v>
      </c>
      <c r="C238" s="39">
        <f>'S6 Maquette'!F212</f>
        <v>0</v>
      </c>
      <c r="D238" s="37"/>
      <c r="E238" s="37"/>
      <c r="F238" s="37"/>
      <c r="G238" s="37"/>
      <c r="H238" s="37"/>
      <c r="I238" s="37"/>
      <c r="J238" s="37"/>
      <c r="K238" s="37"/>
      <c r="L238" s="37"/>
      <c r="M238" s="37"/>
      <c r="N238" s="37"/>
      <c r="O238" s="37"/>
      <c r="P238" s="37"/>
      <c r="Q238" s="37"/>
      <c r="R238" s="37"/>
      <c r="S238" s="37"/>
      <c r="T238" s="37"/>
      <c r="U238" s="37"/>
      <c r="V238" s="42"/>
    </row>
    <row r="239" spans="1:22" ht="30.6" customHeight="1">
      <c r="A239" s="40">
        <f>'S6 Maquette'!B213</f>
        <v>0</v>
      </c>
      <c r="B239" s="40">
        <f>'S6 Maquette'!C213</f>
        <v>0</v>
      </c>
      <c r="C239" s="39">
        <f>'S6 Maquette'!F213</f>
        <v>0</v>
      </c>
      <c r="D239" s="37"/>
      <c r="E239" s="37"/>
      <c r="F239" s="37"/>
      <c r="G239" s="37"/>
      <c r="H239" s="37"/>
      <c r="I239" s="37"/>
      <c r="J239" s="37"/>
      <c r="K239" s="37"/>
      <c r="L239" s="37"/>
      <c r="M239" s="37"/>
      <c r="N239" s="37"/>
      <c r="O239" s="37"/>
      <c r="P239" s="37"/>
      <c r="Q239" s="37"/>
      <c r="R239" s="37"/>
      <c r="S239" s="37"/>
      <c r="T239" s="37"/>
      <c r="U239" s="37"/>
      <c r="V239" s="42"/>
    </row>
    <row r="240" spans="1:22" ht="30.6" customHeight="1">
      <c r="A240" s="40">
        <f>'S6 Maquette'!B214</f>
        <v>0</v>
      </c>
      <c r="B240" s="40">
        <f>'S6 Maquette'!C214</f>
        <v>0</v>
      </c>
      <c r="C240" s="39">
        <f>'S6 Maquette'!F214</f>
        <v>0</v>
      </c>
      <c r="D240" s="37"/>
      <c r="E240" s="37"/>
      <c r="F240" s="37"/>
      <c r="G240" s="37"/>
      <c r="H240" s="37"/>
      <c r="I240" s="37"/>
      <c r="J240" s="37"/>
      <c r="K240" s="37"/>
      <c r="L240" s="37"/>
      <c r="M240" s="37"/>
      <c r="N240" s="37"/>
      <c r="O240" s="37"/>
      <c r="P240" s="37"/>
      <c r="Q240" s="37"/>
      <c r="R240" s="37"/>
      <c r="S240" s="37"/>
      <c r="T240" s="37"/>
      <c r="U240" s="37"/>
      <c r="V240" s="42"/>
    </row>
    <row r="241" spans="1:22" ht="30.6" customHeight="1">
      <c r="A241" s="40">
        <f>'S6 Maquette'!B215</f>
        <v>0</v>
      </c>
      <c r="B241" s="40">
        <f>'S6 Maquette'!C215</f>
        <v>0</v>
      </c>
      <c r="C241" s="39">
        <f>'S6 Maquette'!F215</f>
        <v>0</v>
      </c>
      <c r="D241" s="37"/>
      <c r="E241" s="37"/>
      <c r="F241" s="37"/>
      <c r="G241" s="37"/>
      <c r="H241" s="37"/>
      <c r="I241" s="37"/>
      <c r="J241" s="37"/>
      <c r="K241" s="37"/>
      <c r="L241" s="37"/>
      <c r="M241" s="37"/>
      <c r="N241" s="37"/>
      <c r="O241" s="37"/>
      <c r="P241" s="37"/>
      <c r="Q241" s="37"/>
      <c r="R241" s="37"/>
      <c r="S241" s="37"/>
      <c r="T241" s="37"/>
      <c r="U241" s="37"/>
      <c r="V241" s="42"/>
    </row>
    <row r="242" spans="1:22" ht="30.6" customHeight="1">
      <c r="A242" s="40">
        <f>'S6 Maquette'!B216</f>
        <v>0</v>
      </c>
      <c r="B242" s="40">
        <f>'S6 Maquette'!C216</f>
        <v>0</v>
      </c>
      <c r="C242" s="39">
        <f>'S6 Maquette'!F216</f>
        <v>0</v>
      </c>
      <c r="D242" s="37"/>
      <c r="E242" s="37"/>
      <c r="F242" s="37"/>
      <c r="G242" s="37"/>
      <c r="H242" s="37"/>
      <c r="I242" s="37"/>
      <c r="J242" s="37"/>
      <c r="K242" s="37"/>
      <c r="L242" s="37"/>
      <c r="M242" s="37"/>
      <c r="N242" s="37"/>
      <c r="O242" s="37"/>
      <c r="P242" s="37"/>
      <c r="Q242" s="37"/>
      <c r="R242" s="37"/>
      <c r="S242" s="37"/>
      <c r="T242" s="37"/>
      <c r="U242" s="37"/>
      <c r="V242" s="42"/>
    </row>
    <row r="243" spans="1:22" ht="30.6" customHeight="1">
      <c r="A243" s="40">
        <f>'S6 Maquette'!B217</f>
        <v>0</v>
      </c>
      <c r="B243" s="40">
        <f>'S6 Maquette'!C217</f>
        <v>0</v>
      </c>
      <c r="C243" s="39">
        <f>'S6 Maquette'!F217</f>
        <v>0</v>
      </c>
      <c r="D243" s="37"/>
      <c r="E243" s="37"/>
      <c r="F243" s="37"/>
      <c r="G243" s="37"/>
      <c r="H243" s="37"/>
      <c r="I243" s="37"/>
      <c r="J243" s="37"/>
      <c r="K243" s="37"/>
      <c r="L243" s="37"/>
      <c r="M243" s="37"/>
      <c r="N243" s="37"/>
      <c r="O243" s="37"/>
      <c r="P243" s="37"/>
      <c r="Q243" s="37"/>
      <c r="R243" s="37"/>
      <c r="S243" s="37"/>
      <c r="T243" s="37"/>
      <c r="U243" s="37"/>
      <c r="V243" s="42"/>
    </row>
    <row r="244" spans="1:22" ht="30.6" customHeight="1">
      <c r="A244" s="40">
        <f>'S6 Maquette'!B218</f>
        <v>0</v>
      </c>
      <c r="B244" s="40">
        <f>'S6 Maquette'!C218</f>
        <v>0</v>
      </c>
      <c r="C244" s="39">
        <f>'S6 Maquette'!F218</f>
        <v>0</v>
      </c>
      <c r="D244" s="37"/>
      <c r="E244" s="37"/>
      <c r="F244" s="37"/>
      <c r="G244" s="37"/>
      <c r="H244" s="37"/>
      <c r="I244" s="37"/>
      <c r="J244" s="37"/>
      <c r="K244" s="37"/>
      <c r="L244" s="37"/>
      <c r="M244" s="37"/>
      <c r="N244" s="37"/>
      <c r="O244" s="37"/>
      <c r="P244" s="37"/>
      <c r="Q244" s="37"/>
      <c r="R244" s="37"/>
      <c r="S244" s="37"/>
      <c r="T244" s="37"/>
      <c r="U244" s="37"/>
      <c r="V244" s="42"/>
    </row>
    <row r="245" spans="1:22" ht="30.6" customHeight="1">
      <c r="A245" s="40">
        <f>'S6 Maquette'!B219</f>
        <v>0</v>
      </c>
      <c r="B245" s="40">
        <f>'S6 Maquette'!C219</f>
        <v>0</v>
      </c>
      <c r="C245" s="39">
        <f>'S6 Maquette'!F219</f>
        <v>0</v>
      </c>
      <c r="D245" s="37"/>
      <c r="E245" s="37"/>
      <c r="F245" s="37"/>
      <c r="G245" s="37"/>
      <c r="H245" s="37"/>
      <c r="I245" s="37"/>
      <c r="J245" s="37"/>
      <c r="K245" s="37"/>
      <c r="L245" s="37"/>
      <c r="M245" s="37"/>
      <c r="N245" s="37"/>
      <c r="O245" s="37"/>
      <c r="P245" s="37"/>
      <c r="Q245" s="37"/>
      <c r="R245" s="37"/>
      <c r="S245" s="37"/>
      <c r="T245" s="37"/>
      <c r="U245" s="37"/>
      <c r="V245" s="42"/>
    </row>
    <row r="246" spans="1:22" ht="30.6" customHeight="1">
      <c r="A246" s="40">
        <f>'S6 Maquette'!B220</f>
        <v>0</v>
      </c>
      <c r="B246" s="40">
        <f>'S6 Maquette'!C220</f>
        <v>0</v>
      </c>
      <c r="C246" s="39">
        <f>'S6 Maquette'!F220</f>
        <v>0</v>
      </c>
      <c r="D246" s="37"/>
      <c r="E246" s="37"/>
      <c r="F246" s="37"/>
      <c r="G246" s="37"/>
      <c r="H246" s="37"/>
      <c r="I246" s="37"/>
      <c r="J246" s="37"/>
      <c r="K246" s="37"/>
      <c r="L246" s="37"/>
      <c r="M246" s="37"/>
      <c r="N246" s="37"/>
      <c r="O246" s="37"/>
      <c r="P246" s="37"/>
      <c r="Q246" s="37"/>
      <c r="R246" s="37"/>
      <c r="S246" s="37"/>
      <c r="T246" s="37"/>
      <c r="U246" s="37"/>
      <c r="V246" s="42"/>
    </row>
    <row r="247" spans="1:22" ht="30.6" customHeight="1">
      <c r="A247" s="40">
        <f>'S6 Maquette'!B221</f>
        <v>0</v>
      </c>
      <c r="B247" s="40">
        <f>'S6 Maquette'!C221</f>
        <v>0</v>
      </c>
      <c r="C247" s="39">
        <f>'S6 Maquette'!F221</f>
        <v>0</v>
      </c>
      <c r="D247" s="37"/>
      <c r="E247" s="37"/>
      <c r="F247" s="37"/>
      <c r="G247" s="37"/>
      <c r="H247" s="37"/>
      <c r="I247" s="37"/>
      <c r="J247" s="37"/>
      <c r="K247" s="37"/>
      <c r="L247" s="37"/>
      <c r="M247" s="37"/>
      <c r="N247" s="37"/>
      <c r="O247" s="37"/>
      <c r="P247" s="37"/>
      <c r="Q247" s="37"/>
      <c r="R247" s="37"/>
      <c r="S247" s="37"/>
      <c r="T247" s="37"/>
      <c r="U247" s="37"/>
      <c r="V247" s="42"/>
    </row>
    <row r="248" spans="1:22" ht="30.6" customHeight="1">
      <c r="A248" s="40">
        <f>'S6 Maquette'!B222</f>
        <v>0</v>
      </c>
      <c r="B248" s="40">
        <f>'S6 Maquette'!C222</f>
        <v>0</v>
      </c>
      <c r="C248" s="39">
        <f>'S6 Maquette'!F222</f>
        <v>0</v>
      </c>
      <c r="D248" s="37"/>
      <c r="E248" s="37"/>
      <c r="F248" s="37"/>
      <c r="G248" s="37"/>
      <c r="H248" s="37"/>
      <c r="I248" s="37"/>
      <c r="J248" s="37"/>
      <c r="K248" s="37"/>
      <c r="L248" s="37"/>
      <c r="M248" s="37"/>
      <c r="N248" s="37"/>
      <c r="O248" s="37"/>
      <c r="P248" s="37"/>
      <c r="Q248" s="37"/>
      <c r="R248" s="37"/>
      <c r="S248" s="37"/>
      <c r="T248" s="37"/>
      <c r="U248" s="37"/>
      <c r="V248" s="42"/>
    </row>
    <row r="249" spans="1:22" ht="30.6" customHeight="1">
      <c r="A249" s="40">
        <f>'S6 Maquette'!B223</f>
        <v>0</v>
      </c>
      <c r="B249" s="40">
        <f>'S6 Maquette'!C223</f>
        <v>0</v>
      </c>
      <c r="C249" s="39">
        <f>'S6 Maquette'!F223</f>
        <v>0</v>
      </c>
      <c r="D249" s="37"/>
      <c r="E249" s="37"/>
      <c r="F249" s="37"/>
      <c r="G249" s="37"/>
      <c r="H249" s="37"/>
      <c r="I249" s="37"/>
      <c r="J249" s="37"/>
      <c r="K249" s="37"/>
      <c r="L249" s="37"/>
      <c r="M249" s="37"/>
      <c r="N249" s="37"/>
      <c r="O249" s="37"/>
      <c r="P249" s="37"/>
      <c r="Q249" s="37"/>
      <c r="R249" s="37"/>
      <c r="S249" s="37"/>
      <c r="T249" s="37"/>
      <c r="U249" s="37"/>
      <c r="V249" s="42"/>
    </row>
    <row r="250" spans="1:22" ht="30.6" customHeight="1">
      <c r="A250" s="40">
        <f>'S6 Maquette'!B224</f>
        <v>0</v>
      </c>
      <c r="B250" s="40">
        <f>'S6 Maquette'!C224</f>
        <v>0</v>
      </c>
      <c r="C250" s="39">
        <f>'S6 Maquette'!F224</f>
        <v>0</v>
      </c>
      <c r="D250" s="37"/>
      <c r="E250" s="37"/>
      <c r="F250" s="37"/>
      <c r="G250" s="37"/>
      <c r="H250" s="37"/>
      <c r="I250" s="37"/>
      <c r="J250" s="37"/>
      <c r="K250" s="37"/>
      <c r="L250" s="37"/>
      <c r="M250" s="37"/>
      <c r="N250" s="37"/>
      <c r="O250" s="37"/>
      <c r="P250" s="37"/>
      <c r="Q250" s="37"/>
      <c r="R250" s="37"/>
      <c r="S250" s="37"/>
      <c r="T250" s="37"/>
      <c r="U250" s="37"/>
      <c r="V250" s="42"/>
    </row>
    <row r="251" spans="1:22" ht="30.6" customHeight="1">
      <c r="A251" s="40">
        <f>'S6 Maquette'!B225</f>
        <v>0</v>
      </c>
      <c r="B251" s="40">
        <f>'S6 Maquette'!C225</f>
        <v>0</v>
      </c>
      <c r="C251" s="39">
        <f>'S6 Maquette'!F225</f>
        <v>0</v>
      </c>
      <c r="D251" s="37"/>
      <c r="E251" s="37"/>
      <c r="F251" s="37"/>
      <c r="G251" s="37"/>
      <c r="H251" s="37"/>
      <c r="I251" s="37"/>
      <c r="J251" s="37"/>
      <c r="K251" s="37"/>
      <c r="L251" s="37"/>
      <c r="M251" s="37"/>
      <c r="N251" s="37"/>
      <c r="O251" s="37"/>
      <c r="P251" s="37"/>
      <c r="Q251" s="37"/>
      <c r="R251" s="37"/>
      <c r="S251" s="37"/>
      <c r="T251" s="37"/>
      <c r="U251" s="37"/>
      <c r="V251" s="42"/>
    </row>
    <row r="252" spans="1:22" ht="30.6" customHeight="1">
      <c r="A252" s="40">
        <f>'S6 Maquette'!B226</f>
        <v>0</v>
      </c>
      <c r="B252" s="40">
        <f>'S6 Maquette'!C226</f>
        <v>0</v>
      </c>
      <c r="C252" s="39">
        <f>'S6 Maquette'!F226</f>
        <v>0</v>
      </c>
      <c r="D252" s="37"/>
      <c r="E252" s="37"/>
      <c r="F252" s="37"/>
      <c r="G252" s="37"/>
      <c r="H252" s="37"/>
      <c r="I252" s="37"/>
      <c r="J252" s="37"/>
      <c r="K252" s="37"/>
      <c r="L252" s="37"/>
      <c r="M252" s="37"/>
      <c r="N252" s="37"/>
      <c r="O252" s="37"/>
      <c r="P252" s="37"/>
      <c r="Q252" s="37"/>
      <c r="R252" s="37"/>
      <c r="S252" s="37"/>
      <c r="T252" s="37"/>
      <c r="U252" s="37"/>
      <c r="V252" s="42"/>
    </row>
    <row r="253" spans="1:22" ht="30.6" customHeight="1">
      <c r="A253" s="40">
        <f>'S6 Maquette'!B227</f>
        <v>0</v>
      </c>
      <c r="B253" s="40">
        <f>'S6 Maquette'!C227</f>
        <v>0</v>
      </c>
      <c r="C253" s="39">
        <f>'S6 Maquette'!F227</f>
        <v>0</v>
      </c>
      <c r="D253" s="37"/>
      <c r="E253" s="37"/>
      <c r="F253" s="37"/>
      <c r="G253" s="37"/>
      <c r="H253" s="37"/>
      <c r="I253" s="37"/>
      <c r="J253" s="37"/>
      <c r="K253" s="37"/>
      <c r="L253" s="37"/>
      <c r="M253" s="37"/>
      <c r="N253" s="37"/>
      <c r="O253" s="37"/>
      <c r="P253" s="37"/>
      <c r="Q253" s="37"/>
      <c r="R253" s="37"/>
      <c r="S253" s="37"/>
      <c r="T253" s="37"/>
      <c r="U253" s="37"/>
      <c r="V253" s="42"/>
    </row>
    <row r="254" spans="1:22" ht="30.6" customHeight="1">
      <c r="A254" s="40">
        <f>'S6 Maquette'!B228</f>
        <v>0</v>
      </c>
      <c r="B254" s="40">
        <f>'S6 Maquette'!C228</f>
        <v>0</v>
      </c>
      <c r="C254" s="39">
        <f>'S6 Maquette'!F228</f>
        <v>0</v>
      </c>
      <c r="D254" s="37"/>
      <c r="E254" s="37"/>
      <c r="F254" s="37"/>
      <c r="G254" s="37"/>
      <c r="H254" s="37"/>
      <c r="I254" s="37"/>
      <c r="J254" s="37"/>
      <c r="K254" s="37"/>
      <c r="L254" s="37"/>
      <c r="M254" s="37"/>
      <c r="N254" s="37"/>
      <c r="O254" s="37"/>
      <c r="P254" s="37"/>
      <c r="Q254" s="37"/>
      <c r="R254" s="37"/>
      <c r="S254" s="37"/>
      <c r="T254" s="37"/>
      <c r="U254" s="37"/>
      <c r="V254" s="42"/>
    </row>
    <row r="255" spans="1:22" ht="30.6" customHeight="1">
      <c r="A255" s="40">
        <f>'S6 Maquette'!B229</f>
        <v>0</v>
      </c>
      <c r="B255" s="40">
        <f>'S6 Maquette'!C229</f>
        <v>0</v>
      </c>
      <c r="C255" s="39">
        <f>'S6 Maquette'!F229</f>
        <v>0</v>
      </c>
      <c r="D255" s="37"/>
      <c r="E255" s="37"/>
      <c r="F255" s="37"/>
      <c r="G255" s="37"/>
      <c r="H255" s="37"/>
      <c r="I255" s="37"/>
      <c r="J255" s="37"/>
      <c r="K255" s="37"/>
      <c r="L255" s="37"/>
      <c r="M255" s="37"/>
      <c r="N255" s="37"/>
      <c r="O255" s="37"/>
      <c r="P255" s="37"/>
      <c r="Q255" s="37"/>
      <c r="R255" s="37"/>
      <c r="S255" s="37"/>
      <c r="T255" s="37"/>
      <c r="U255" s="37"/>
      <c r="V255" s="42"/>
    </row>
    <row r="256" spans="1:22" ht="30.6" customHeight="1">
      <c r="A256" s="40">
        <f>'S6 Maquette'!B230</f>
        <v>0</v>
      </c>
      <c r="B256" s="40">
        <f>'S6 Maquette'!C230</f>
        <v>0</v>
      </c>
      <c r="C256" s="39">
        <f>'S6 Maquette'!F230</f>
        <v>0</v>
      </c>
      <c r="D256" s="37"/>
      <c r="E256" s="37"/>
      <c r="F256" s="37"/>
      <c r="G256" s="37"/>
      <c r="H256" s="37"/>
      <c r="I256" s="37"/>
      <c r="J256" s="37"/>
      <c r="K256" s="37"/>
      <c r="L256" s="37"/>
      <c r="M256" s="37"/>
      <c r="N256" s="37"/>
      <c r="O256" s="37"/>
      <c r="P256" s="37"/>
      <c r="Q256" s="37"/>
      <c r="R256" s="37"/>
      <c r="S256" s="37"/>
      <c r="T256" s="37"/>
      <c r="U256" s="37"/>
      <c r="V256" s="42"/>
    </row>
    <row r="257" spans="1:22" ht="30.6" customHeight="1">
      <c r="A257" s="40">
        <f>'S6 Maquette'!B231</f>
        <v>0</v>
      </c>
      <c r="B257" s="40">
        <f>'S6 Maquette'!C231</f>
        <v>0</v>
      </c>
      <c r="C257" s="39">
        <f>'S6 Maquette'!F231</f>
        <v>0</v>
      </c>
      <c r="D257" s="37"/>
      <c r="E257" s="37"/>
      <c r="F257" s="37"/>
      <c r="G257" s="37"/>
      <c r="H257" s="37"/>
      <c r="I257" s="37"/>
      <c r="J257" s="37"/>
      <c r="K257" s="37"/>
      <c r="L257" s="37"/>
      <c r="M257" s="37"/>
      <c r="N257" s="37"/>
      <c r="O257" s="37"/>
      <c r="P257" s="37"/>
      <c r="Q257" s="37"/>
      <c r="R257" s="37"/>
      <c r="S257" s="37"/>
      <c r="T257" s="37"/>
      <c r="U257" s="37"/>
      <c r="V257" s="42"/>
    </row>
    <row r="258" spans="1:22" ht="30.6" customHeight="1">
      <c r="A258" s="40">
        <f>'S6 Maquette'!B232</f>
        <v>0</v>
      </c>
      <c r="B258" s="40">
        <f>'S6 Maquette'!C232</f>
        <v>0</v>
      </c>
      <c r="C258" s="39">
        <f>'S6 Maquette'!F232</f>
        <v>0</v>
      </c>
      <c r="D258" s="37"/>
      <c r="E258" s="37"/>
      <c r="F258" s="37"/>
      <c r="G258" s="37"/>
      <c r="H258" s="37"/>
      <c r="I258" s="37"/>
      <c r="J258" s="37"/>
      <c r="K258" s="37"/>
      <c r="L258" s="37"/>
      <c r="M258" s="37"/>
      <c r="N258" s="37"/>
      <c r="O258" s="37"/>
      <c r="P258" s="37"/>
      <c r="Q258" s="37"/>
      <c r="R258" s="37"/>
      <c r="S258" s="37"/>
      <c r="T258" s="37"/>
      <c r="U258" s="37"/>
      <c r="V258" s="42"/>
    </row>
    <row r="259" spans="1:22" ht="30.6" customHeight="1">
      <c r="A259" s="40">
        <f>'S6 Maquette'!B233</f>
        <v>0</v>
      </c>
      <c r="B259" s="40">
        <f>'S6 Maquette'!C233</f>
        <v>0</v>
      </c>
      <c r="C259" s="39">
        <f>'S6 Maquette'!F233</f>
        <v>0</v>
      </c>
      <c r="D259" s="37"/>
      <c r="E259" s="37"/>
      <c r="F259" s="37"/>
      <c r="G259" s="37"/>
      <c r="H259" s="37"/>
      <c r="I259" s="37"/>
      <c r="J259" s="37"/>
      <c r="K259" s="37"/>
      <c r="L259" s="37"/>
      <c r="M259" s="37"/>
      <c r="N259" s="37"/>
      <c r="O259" s="37"/>
      <c r="P259" s="37"/>
      <c r="Q259" s="37"/>
      <c r="R259" s="37"/>
      <c r="S259" s="37"/>
      <c r="T259" s="37"/>
      <c r="U259" s="37"/>
      <c r="V259" s="42"/>
    </row>
    <row r="260" spans="1:22" ht="30.6" customHeight="1">
      <c r="A260" s="40">
        <f>'S6 Maquette'!B234</f>
        <v>0</v>
      </c>
      <c r="B260" s="40">
        <f>'S6 Maquette'!C234</f>
        <v>0</v>
      </c>
      <c r="C260" s="39">
        <f>'S6 Maquette'!F234</f>
        <v>0</v>
      </c>
      <c r="D260" s="37"/>
      <c r="E260" s="37"/>
      <c r="F260" s="37"/>
      <c r="G260" s="37"/>
      <c r="H260" s="37"/>
      <c r="I260" s="37"/>
      <c r="J260" s="37"/>
      <c r="K260" s="37"/>
      <c r="L260" s="37"/>
      <c r="M260" s="37"/>
      <c r="N260" s="37"/>
      <c r="O260" s="37"/>
      <c r="P260" s="37"/>
      <c r="Q260" s="37"/>
      <c r="R260" s="37"/>
      <c r="S260" s="37"/>
      <c r="T260" s="37"/>
      <c r="U260" s="37"/>
      <c r="V260" s="42"/>
    </row>
    <row r="261" spans="1:22" ht="30.6" customHeight="1">
      <c r="A261" s="40">
        <f>'S6 Maquette'!B235</f>
        <v>0</v>
      </c>
      <c r="B261" s="40">
        <f>'S6 Maquette'!C235</f>
        <v>0</v>
      </c>
      <c r="C261" s="39">
        <f>'S6 Maquette'!F235</f>
        <v>0</v>
      </c>
      <c r="D261" s="37"/>
      <c r="E261" s="37"/>
      <c r="F261" s="37"/>
      <c r="G261" s="37"/>
      <c r="H261" s="37"/>
      <c r="I261" s="37"/>
      <c r="J261" s="37"/>
      <c r="K261" s="37"/>
      <c r="L261" s="37"/>
      <c r="M261" s="37"/>
      <c r="N261" s="37"/>
      <c r="O261" s="37"/>
      <c r="P261" s="37"/>
      <c r="Q261" s="37"/>
      <c r="R261" s="37"/>
      <c r="S261" s="37"/>
      <c r="T261" s="37"/>
      <c r="U261" s="37"/>
      <c r="V261" s="42"/>
    </row>
    <row r="262" spans="1:22" ht="30.6" customHeight="1">
      <c r="A262" s="40">
        <f>'S6 Maquette'!B236</f>
        <v>0</v>
      </c>
      <c r="B262" s="40">
        <f>'S6 Maquette'!C236</f>
        <v>0</v>
      </c>
      <c r="C262" s="39">
        <f>'S6 Maquette'!F236</f>
        <v>0</v>
      </c>
      <c r="D262" s="37"/>
      <c r="E262" s="37"/>
      <c r="F262" s="37"/>
      <c r="G262" s="37"/>
      <c r="H262" s="37"/>
      <c r="I262" s="37"/>
      <c r="J262" s="37"/>
      <c r="K262" s="37"/>
      <c r="L262" s="37"/>
      <c r="M262" s="37"/>
      <c r="N262" s="37"/>
      <c r="O262" s="37"/>
      <c r="P262" s="37"/>
      <c r="Q262" s="37"/>
      <c r="R262" s="37"/>
      <c r="S262" s="37"/>
      <c r="T262" s="37"/>
      <c r="U262" s="37"/>
      <c r="V262" s="42"/>
    </row>
    <row r="263" spans="1:22" ht="30.6" customHeight="1">
      <c r="A263" s="40">
        <f>'S6 Maquette'!B237</f>
        <v>0</v>
      </c>
      <c r="B263" s="40">
        <f>'S6 Maquette'!C237</f>
        <v>0</v>
      </c>
      <c r="C263" s="39">
        <f>'S6 Maquette'!F237</f>
        <v>0</v>
      </c>
      <c r="D263" s="37"/>
      <c r="E263" s="37"/>
      <c r="F263" s="37"/>
      <c r="G263" s="37"/>
      <c r="H263" s="37"/>
      <c r="I263" s="37"/>
      <c r="J263" s="37"/>
      <c r="K263" s="37"/>
      <c r="L263" s="37"/>
      <c r="M263" s="37"/>
      <c r="N263" s="37"/>
      <c r="O263" s="37"/>
      <c r="P263" s="37"/>
      <c r="Q263" s="37"/>
      <c r="R263" s="37"/>
      <c r="S263" s="37"/>
      <c r="T263" s="37"/>
      <c r="U263" s="37"/>
      <c r="V263" s="42"/>
    </row>
    <row r="264" spans="1:22" ht="30.6" customHeight="1">
      <c r="A264" s="40">
        <f>'S6 Maquette'!B238</f>
        <v>0</v>
      </c>
      <c r="B264" s="40">
        <f>'S6 Maquette'!C238</f>
        <v>0</v>
      </c>
      <c r="C264" s="39">
        <f>'S6 Maquette'!F238</f>
        <v>0</v>
      </c>
      <c r="D264" s="37"/>
      <c r="E264" s="37"/>
      <c r="F264" s="37"/>
      <c r="G264" s="37"/>
      <c r="H264" s="37"/>
      <c r="I264" s="37"/>
      <c r="J264" s="37"/>
      <c r="K264" s="37"/>
      <c r="L264" s="37"/>
      <c r="M264" s="37"/>
      <c r="N264" s="37"/>
      <c r="O264" s="37"/>
      <c r="P264" s="37"/>
      <c r="Q264" s="37"/>
      <c r="R264" s="37"/>
      <c r="S264" s="37"/>
      <c r="T264" s="37"/>
      <c r="U264" s="37"/>
      <c r="V264" s="42"/>
    </row>
    <row r="265" spans="1:22" ht="30.6" customHeight="1">
      <c r="A265" s="40">
        <f>'S6 Maquette'!B239</f>
        <v>0</v>
      </c>
      <c r="B265" s="40">
        <f>'S6 Maquette'!C239</f>
        <v>0</v>
      </c>
      <c r="C265" s="39">
        <f>'S6 Maquette'!F239</f>
        <v>0</v>
      </c>
      <c r="D265" s="37"/>
      <c r="E265" s="37"/>
      <c r="F265" s="37"/>
      <c r="G265" s="37"/>
      <c r="H265" s="37"/>
      <c r="I265" s="37"/>
      <c r="J265" s="37"/>
      <c r="K265" s="37"/>
      <c r="L265" s="37"/>
      <c r="M265" s="37"/>
      <c r="N265" s="37"/>
      <c r="O265" s="37"/>
      <c r="P265" s="37"/>
      <c r="Q265" s="37"/>
      <c r="R265" s="37"/>
      <c r="S265" s="37"/>
      <c r="T265" s="37"/>
      <c r="U265" s="37"/>
      <c r="V265" s="42"/>
    </row>
    <row r="266" spans="1:22" ht="30.6" customHeight="1">
      <c r="A266" s="40">
        <f>'S6 Maquette'!B240</f>
        <v>0</v>
      </c>
      <c r="B266" s="40">
        <f>'S6 Maquette'!C240</f>
        <v>0</v>
      </c>
      <c r="C266" s="39">
        <f>'S6 Maquette'!F240</f>
        <v>0</v>
      </c>
      <c r="D266" s="37"/>
      <c r="E266" s="37"/>
      <c r="F266" s="37"/>
      <c r="G266" s="37"/>
      <c r="H266" s="37"/>
      <c r="I266" s="37"/>
      <c r="J266" s="37"/>
      <c r="K266" s="37"/>
      <c r="L266" s="37"/>
      <c r="M266" s="37"/>
      <c r="N266" s="37"/>
      <c r="O266" s="37"/>
      <c r="P266" s="37"/>
      <c r="Q266" s="37"/>
      <c r="R266" s="37"/>
      <c r="S266" s="37"/>
      <c r="T266" s="37"/>
      <c r="U266" s="37"/>
      <c r="V266" s="42"/>
    </row>
    <row r="267" spans="1:22" ht="30.6" customHeight="1">
      <c r="A267" s="40">
        <f>'S6 Maquette'!B241</f>
        <v>0</v>
      </c>
      <c r="B267" s="40">
        <f>'S6 Maquette'!C241</f>
        <v>0</v>
      </c>
      <c r="C267" s="39">
        <f>'S6 Maquette'!F241</f>
        <v>0</v>
      </c>
      <c r="D267" s="37"/>
      <c r="E267" s="37"/>
      <c r="F267" s="37"/>
      <c r="G267" s="37"/>
      <c r="H267" s="37"/>
      <c r="I267" s="37"/>
      <c r="J267" s="37"/>
      <c r="K267" s="37"/>
      <c r="L267" s="37"/>
      <c r="M267" s="37"/>
      <c r="N267" s="37"/>
      <c r="O267" s="37"/>
      <c r="P267" s="37"/>
      <c r="Q267" s="37"/>
      <c r="R267" s="37"/>
      <c r="S267" s="37"/>
      <c r="T267" s="37"/>
      <c r="U267" s="37"/>
      <c r="V267" s="42"/>
    </row>
    <row r="268" spans="1:22" ht="30.6" customHeight="1">
      <c r="A268" s="40">
        <f>'S6 Maquette'!B242</f>
        <v>0</v>
      </c>
      <c r="B268" s="40">
        <f>'S6 Maquette'!C242</f>
        <v>0</v>
      </c>
      <c r="C268" s="39">
        <f>'S6 Maquette'!F242</f>
        <v>0</v>
      </c>
      <c r="D268" s="37"/>
      <c r="E268" s="37"/>
      <c r="F268" s="37"/>
      <c r="G268" s="37"/>
      <c r="H268" s="37"/>
      <c r="I268" s="37"/>
      <c r="J268" s="37"/>
      <c r="K268" s="37"/>
      <c r="L268" s="37"/>
      <c r="M268" s="37"/>
      <c r="N268" s="37"/>
      <c r="O268" s="37"/>
      <c r="P268" s="37"/>
      <c r="Q268" s="37"/>
      <c r="R268" s="37"/>
      <c r="S268" s="37"/>
      <c r="T268" s="37"/>
      <c r="U268" s="37"/>
      <c r="V268" s="42"/>
    </row>
    <row r="269" spans="1:22" ht="30.6" customHeight="1">
      <c r="A269" s="40">
        <f>'S6 Maquette'!B243</f>
        <v>0</v>
      </c>
      <c r="B269" s="40">
        <f>'S6 Maquette'!C243</f>
        <v>0</v>
      </c>
      <c r="C269" s="39">
        <f>'S6 Maquette'!F243</f>
        <v>0</v>
      </c>
      <c r="D269" s="37"/>
      <c r="E269" s="37"/>
      <c r="F269" s="37"/>
      <c r="G269" s="37"/>
      <c r="H269" s="37"/>
      <c r="I269" s="37"/>
      <c r="J269" s="37"/>
      <c r="K269" s="37"/>
      <c r="L269" s="37"/>
      <c r="M269" s="37"/>
      <c r="N269" s="37"/>
      <c r="O269" s="37"/>
      <c r="P269" s="37"/>
      <c r="Q269" s="37"/>
      <c r="R269" s="37"/>
      <c r="S269" s="37"/>
      <c r="T269" s="37"/>
      <c r="U269" s="37"/>
      <c r="V269" s="42"/>
    </row>
    <row r="270" spans="1:22" ht="30.6" customHeight="1">
      <c r="A270" s="40">
        <f>'S6 Maquette'!B244</f>
        <v>0</v>
      </c>
      <c r="B270" s="40">
        <f>'S6 Maquette'!C244</f>
        <v>0</v>
      </c>
      <c r="C270" s="39">
        <f>'S6 Maquette'!F244</f>
        <v>0</v>
      </c>
      <c r="D270" s="37"/>
      <c r="E270" s="37"/>
      <c r="F270" s="37"/>
      <c r="G270" s="37"/>
      <c r="H270" s="37"/>
      <c r="I270" s="37"/>
      <c r="J270" s="37"/>
      <c r="K270" s="37"/>
      <c r="L270" s="37"/>
      <c r="M270" s="37"/>
      <c r="N270" s="37"/>
      <c r="O270" s="37"/>
      <c r="P270" s="37"/>
      <c r="Q270" s="37"/>
      <c r="R270" s="37"/>
      <c r="S270" s="37"/>
      <c r="T270" s="37"/>
      <c r="U270" s="37"/>
      <c r="V270" s="42"/>
    </row>
    <row r="271" spans="1:22" ht="30.6" customHeight="1">
      <c r="A271" s="40">
        <f>'S6 Maquette'!B245</f>
        <v>0</v>
      </c>
      <c r="B271" s="40">
        <f>'S6 Maquette'!C245</f>
        <v>0</v>
      </c>
      <c r="C271" s="39">
        <f>'S6 Maquette'!F245</f>
        <v>0</v>
      </c>
      <c r="D271" s="37"/>
      <c r="E271" s="37"/>
      <c r="F271" s="37"/>
      <c r="G271" s="37"/>
      <c r="H271" s="37"/>
      <c r="I271" s="37"/>
      <c r="J271" s="37"/>
      <c r="K271" s="37"/>
      <c r="L271" s="37"/>
      <c r="M271" s="37"/>
      <c r="N271" s="37"/>
      <c r="O271" s="37"/>
      <c r="P271" s="37"/>
      <c r="Q271" s="37"/>
      <c r="R271" s="37"/>
      <c r="S271" s="37"/>
      <c r="T271" s="37"/>
      <c r="U271" s="37"/>
      <c r="V271" s="42"/>
    </row>
    <row r="272" spans="1:22" ht="30.6" customHeight="1">
      <c r="A272" s="40">
        <f>'S6 Maquette'!B246</f>
        <v>0</v>
      </c>
      <c r="B272" s="40">
        <f>'S6 Maquette'!C246</f>
        <v>0</v>
      </c>
      <c r="C272" s="39">
        <f>'S6 Maquette'!F246</f>
        <v>0</v>
      </c>
      <c r="D272" s="37"/>
      <c r="E272" s="37"/>
      <c r="F272" s="37"/>
      <c r="G272" s="37"/>
      <c r="H272" s="37"/>
      <c r="I272" s="37"/>
      <c r="J272" s="37"/>
      <c r="K272" s="37"/>
      <c r="L272" s="37"/>
      <c r="M272" s="37"/>
      <c r="N272" s="37"/>
      <c r="O272" s="37"/>
      <c r="P272" s="37"/>
      <c r="Q272" s="37"/>
      <c r="R272" s="37"/>
      <c r="S272" s="37"/>
      <c r="T272" s="37"/>
      <c r="U272" s="37"/>
      <c r="V272" s="42"/>
    </row>
    <row r="273" spans="1:22" ht="30.6" customHeight="1">
      <c r="A273" s="40">
        <f>'S6 Maquette'!B247</f>
        <v>0</v>
      </c>
      <c r="B273" s="40">
        <f>'S6 Maquette'!C247</f>
        <v>0</v>
      </c>
      <c r="C273" s="39">
        <f>'S6 Maquette'!F247</f>
        <v>0</v>
      </c>
      <c r="D273" s="37"/>
      <c r="E273" s="37"/>
      <c r="F273" s="37"/>
      <c r="G273" s="37"/>
      <c r="H273" s="37"/>
      <c r="I273" s="37"/>
      <c r="J273" s="37"/>
      <c r="K273" s="37"/>
      <c r="L273" s="37"/>
      <c r="M273" s="37"/>
      <c r="N273" s="37"/>
      <c r="O273" s="37"/>
      <c r="P273" s="37"/>
      <c r="Q273" s="37"/>
      <c r="R273" s="37"/>
      <c r="S273" s="37"/>
      <c r="T273" s="37"/>
      <c r="U273" s="37"/>
      <c r="V273" s="42"/>
    </row>
    <row r="274" spans="1:22" ht="30.6" customHeight="1">
      <c r="A274" s="40">
        <f>'S6 Maquette'!B248</f>
        <v>0</v>
      </c>
      <c r="B274" s="40">
        <f>'S6 Maquette'!C248</f>
        <v>0</v>
      </c>
      <c r="C274" s="39">
        <f>'S6 Maquette'!F248</f>
        <v>0</v>
      </c>
      <c r="D274" s="37"/>
      <c r="E274" s="37"/>
      <c r="F274" s="37"/>
      <c r="G274" s="37"/>
      <c r="H274" s="37"/>
      <c r="I274" s="37"/>
      <c r="J274" s="37"/>
      <c r="K274" s="37"/>
      <c r="L274" s="37"/>
      <c r="M274" s="37"/>
      <c r="N274" s="37"/>
      <c r="O274" s="37"/>
      <c r="P274" s="37"/>
      <c r="Q274" s="37"/>
      <c r="R274" s="37"/>
      <c r="S274" s="37"/>
      <c r="T274" s="37"/>
      <c r="U274" s="37"/>
      <c r="V274" s="42"/>
    </row>
    <row r="275" spans="1:22" ht="30.6" customHeight="1">
      <c r="A275" s="40">
        <f>'S6 Maquette'!B249</f>
        <v>0</v>
      </c>
      <c r="B275" s="40">
        <f>'S6 Maquette'!C249</f>
        <v>0</v>
      </c>
      <c r="C275" s="39">
        <f>'S6 Maquette'!F249</f>
        <v>0</v>
      </c>
      <c r="D275" s="37"/>
      <c r="E275" s="37"/>
      <c r="F275" s="37"/>
      <c r="G275" s="37"/>
      <c r="H275" s="37"/>
      <c r="I275" s="37"/>
      <c r="J275" s="37"/>
      <c r="K275" s="37"/>
      <c r="L275" s="37"/>
      <c r="M275" s="37"/>
      <c r="N275" s="37"/>
      <c r="O275" s="37"/>
      <c r="P275" s="37"/>
      <c r="Q275" s="37"/>
      <c r="R275" s="37"/>
      <c r="S275" s="37"/>
      <c r="T275" s="37"/>
      <c r="U275" s="37"/>
      <c r="V275" s="42"/>
    </row>
    <row r="276" spans="1:22" ht="30.6" customHeight="1">
      <c r="A276" s="40">
        <f>'S6 Maquette'!B250</f>
        <v>0</v>
      </c>
      <c r="B276" s="40">
        <f>'S6 Maquette'!C250</f>
        <v>0</v>
      </c>
      <c r="C276" s="39">
        <f>'S6 Maquette'!F250</f>
        <v>0</v>
      </c>
      <c r="D276" s="37"/>
      <c r="E276" s="37"/>
      <c r="F276" s="37"/>
      <c r="G276" s="37"/>
      <c r="H276" s="37"/>
      <c r="I276" s="37"/>
      <c r="J276" s="37"/>
      <c r="K276" s="37"/>
      <c r="L276" s="37"/>
      <c r="M276" s="37"/>
      <c r="N276" s="37"/>
      <c r="O276" s="37"/>
      <c r="P276" s="37"/>
      <c r="Q276" s="37"/>
      <c r="R276" s="37"/>
      <c r="S276" s="37"/>
      <c r="T276" s="37"/>
      <c r="U276" s="37"/>
      <c r="V276" s="42"/>
    </row>
    <row r="277" spans="1:22" ht="30.6" customHeight="1">
      <c r="A277" s="40">
        <f>'S6 Maquette'!B251</f>
        <v>0</v>
      </c>
      <c r="B277" s="40">
        <f>'S6 Maquette'!C251</f>
        <v>0</v>
      </c>
      <c r="C277" s="39">
        <f>'S6 Maquette'!F251</f>
        <v>0</v>
      </c>
      <c r="D277" s="37"/>
      <c r="E277" s="37"/>
      <c r="F277" s="37"/>
      <c r="G277" s="37"/>
      <c r="H277" s="37"/>
      <c r="I277" s="37"/>
      <c r="J277" s="37"/>
      <c r="K277" s="37"/>
      <c r="L277" s="37"/>
      <c r="M277" s="37"/>
      <c r="N277" s="37"/>
      <c r="O277" s="37"/>
      <c r="P277" s="37"/>
      <c r="Q277" s="37"/>
      <c r="R277" s="37"/>
      <c r="S277" s="37"/>
      <c r="T277" s="37"/>
      <c r="U277" s="37"/>
      <c r="V277" s="42"/>
    </row>
    <row r="278" spans="1:22" ht="30.6" customHeight="1">
      <c r="A278" s="40">
        <f>'S6 Maquette'!B252</f>
        <v>0</v>
      </c>
      <c r="B278" s="40">
        <f>'S6 Maquette'!C252</f>
        <v>0</v>
      </c>
      <c r="C278" s="39">
        <f>'S6 Maquette'!F252</f>
        <v>0</v>
      </c>
      <c r="D278" s="37"/>
      <c r="E278" s="37"/>
      <c r="F278" s="37"/>
      <c r="G278" s="37"/>
      <c r="H278" s="37"/>
      <c r="I278" s="37"/>
      <c r="J278" s="37"/>
      <c r="K278" s="37"/>
      <c r="L278" s="37"/>
      <c r="M278" s="37"/>
      <c r="N278" s="37"/>
      <c r="O278" s="37"/>
      <c r="P278" s="37"/>
      <c r="Q278" s="37"/>
      <c r="R278" s="37"/>
      <c r="S278" s="37"/>
      <c r="T278" s="37"/>
      <c r="U278" s="37"/>
      <c r="V278" s="42"/>
    </row>
    <row r="279" spans="1:22" ht="30.6" customHeight="1">
      <c r="A279" s="40">
        <f>'S6 Maquette'!B253</f>
        <v>0</v>
      </c>
      <c r="B279" s="40">
        <f>'S6 Maquette'!C253</f>
        <v>0</v>
      </c>
      <c r="C279" s="39">
        <f>'S6 Maquette'!F253</f>
        <v>0</v>
      </c>
      <c r="D279" s="37"/>
      <c r="E279" s="37"/>
      <c r="F279" s="37"/>
      <c r="G279" s="37"/>
      <c r="H279" s="37"/>
      <c r="I279" s="37"/>
      <c r="J279" s="37"/>
      <c r="K279" s="37"/>
      <c r="L279" s="37"/>
      <c r="M279" s="37"/>
      <c r="N279" s="37"/>
      <c r="O279" s="37"/>
      <c r="P279" s="37"/>
      <c r="Q279" s="37"/>
      <c r="R279" s="37"/>
      <c r="S279" s="37"/>
      <c r="T279" s="37"/>
      <c r="U279" s="37"/>
      <c r="V279" s="42"/>
    </row>
    <row r="280" spans="1:22" ht="30.6" customHeight="1">
      <c r="A280" s="40">
        <f>'S6 Maquette'!B254</f>
        <v>0</v>
      </c>
      <c r="B280" s="40">
        <f>'S6 Maquette'!C254</f>
        <v>0</v>
      </c>
      <c r="C280" s="39">
        <f>'S6 Maquette'!F254</f>
        <v>0</v>
      </c>
      <c r="D280" s="37"/>
      <c r="E280" s="37"/>
      <c r="F280" s="37"/>
      <c r="G280" s="37"/>
      <c r="H280" s="37"/>
      <c r="I280" s="37"/>
      <c r="J280" s="37"/>
      <c r="K280" s="37"/>
      <c r="L280" s="37"/>
      <c r="M280" s="37"/>
      <c r="N280" s="37"/>
      <c r="O280" s="37"/>
      <c r="P280" s="37"/>
      <c r="Q280" s="37"/>
      <c r="R280" s="37"/>
      <c r="S280" s="37"/>
      <c r="T280" s="37"/>
      <c r="U280" s="37"/>
      <c r="V280" s="42"/>
    </row>
    <row r="281" spans="1:22" ht="30.6" customHeight="1">
      <c r="A281" s="40">
        <f>'S6 Maquette'!B255</f>
        <v>0</v>
      </c>
      <c r="B281" s="40">
        <f>'S6 Maquette'!C255</f>
        <v>0</v>
      </c>
      <c r="C281" s="39">
        <f>'S6 Maquette'!F255</f>
        <v>0</v>
      </c>
      <c r="D281" s="37"/>
      <c r="E281" s="37"/>
      <c r="F281" s="37"/>
      <c r="G281" s="37"/>
      <c r="H281" s="37"/>
      <c r="I281" s="37"/>
      <c r="J281" s="37"/>
      <c r="K281" s="37"/>
      <c r="L281" s="37"/>
      <c r="M281" s="37"/>
      <c r="N281" s="37"/>
      <c r="O281" s="37"/>
      <c r="P281" s="37"/>
      <c r="Q281" s="37"/>
      <c r="R281" s="37"/>
      <c r="S281" s="37"/>
      <c r="T281" s="37"/>
      <c r="U281" s="37"/>
      <c r="V281" s="42"/>
    </row>
    <row r="282" spans="1:22" ht="30.6" customHeight="1">
      <c r="A282" s="40">
        <f>'S6 Maquette'!B256</f>
        <v>0</v>
      </c>
      <c r="B282" s="40">
        <f>'S6 Maquette'!C256</f>
        <v>0</v>
      </c>
      <c r="C282" s="39">
        <f>'S6 Maquette'!F256</f>
        <v>0</v>
      </c>
      <c r="D282" s="37"/>
      <c r="E282" s="37"/>
      <c r="F282" s="37"/>
      <c r="G282" s="37"/>
      <c r="H282" s="37"/>
      <c r="I282" s="37"/>
      <c r="J282" s="37"/>
      <c r="K282" s="37"/>
      <c r="L282" s="37"/>
      <c r="M282" s="37"/>
      <c r="N282" s="37"/>
      <c r="O282" s="37"/>
      <c r="P282" s="37"/>
      <c r="Q282" s="37"/>
      <c r="R282" s="37"/>
      <c r="S282" s="37"/>
      <c r="T282" s="37"/>
      <c r="U282" s="37"/>
      <c r="V282" s="42"/>
    </row>
    <row r="283" spans="1:22" ht="30.6" customHeight="1">
      <c r="A283" s="40">
        <f>'S6 Maquette'!B257</f>
        <v>0</v>
      </c>
      <c r="B283" s="40">
        <f>'S6 Maquette'!C257</f>
        <v>0</v>
      </c>
      <c r="C283" s="39">
        <f>'S6 Maquette'!F257</f>
        <v>0</v>
      </c>
      <c r="D283" s="37"/>
      <c r="E283" s="37"/>
      <c r="F283" s="37"/>
      <c r="G283" s="37"/>
      <c r="H283" s="37"/>
      <c r="I283" s="37"/>
      <c r="J283" s="37"/>
      <c r="K283" s="37"/>
      <c r="L283" s="37"/>
      <c r="M283" s="37"/>
      <c r="N283" s="37"/>
      <c r="O283" s="37"/>
      <c r="P283" s="37"/>
      <c r="Q283" s="37"/>
      <c r="R283" s="37"/>
      <c r="S283" s="37"/>
      <c r="T283" s="37"/>
      <c r="U283" s="37"/>
      <c r="V283" s="42"/>
    </row>
    <row r="284" spans="1:22" ht="30.6" customHeight="1">
      <c r="A284" s="40">
        <f>'S6 Maquette'!B258</f>
        <v>0</v>
      </c>
      <c r="B284" s="40">
        <f>'S6 Maquette'!C258</f>
        <v>0</v>
      </c>
      <c r="C284" s="39">
        <f>'S6 Maquette'!F258</f>
        <v>0</v>
      </c>
      <c r="D284" s="37"/>
      <c r="E284" s="37"/>
      <c r="F284" s="37"/>
      <c r="G284" s="37"/>
      <c r="H284" s="37"/>
      <c r="I284" s="37"/>
      <c r="J284" s="37"/>
      <c r="K284" s="37"/>
      <c r="L284" s="37"/>
      <c r="M284" s="37"/>
      <c r="N284" s="37"/>
      <c r="O284" s="37"/>
      <c r="P284" s="37"/>
      <c r="Q284" s="37"/>
      <c r="R284" s="37"/>
      <c r="S284" s="37"/>
      <c r="T284" s="37"/>
      <c r="U284" s="37"/>
      <c r="V284" s="42"/>
    </row>
    <row r="285" spans="1:22" ht="30.6" customHeight="1">
      <c r="A285" s="40">
        <f>'S6 Maquette'!B259</f>
        <v>0</v>
      </c>
      <c r="B285" s="40">
        <f>'S6 Maquette'!C259</f>
        <v>0</v>
      </c>
      <c r="C285" s="39">
        <f>'S6 Maquette'!F259</f>
        <v>0</v>
      </c>
      <c r="D285" s="37"/>
      <c r="E285" s="37"/>
      <c r="F285" s="37"/>
      <c r="G285" s="37"/>
      <c r="H285" s="37"/>
      <c r="I285" s="37"/>
      <c r="J285" s="37"/>
      <c r="K285" s="37"/>
      <c r="L285" s="37"/>
      <c r="M285" s="37"/>
      <c r="N285" s="37"/>
      <c r="O285" s="37"/>
      <c r="P285" s="37"/>
      <c r="Q285" s="37"/>
      <c r="R285" s="37"/>
      <c r="S285" s="37"/>
      <c r="T285" s="37"/>
      <c r="U285" s="37"/>
      <c r="V285" s="42"/>
    </row>
    <row r="286" spans="1:22" ht="30.6" customHeight="1">
      <c r="A286" s="40">
        <f>'S6 Maquette'!B260</f>
        <v>0</v>
      </c>
      <c r="B286" s="40">
        <f>'S6 Maquette'!C260</f>
        <v>0</v>
      </c>
      <c r="C286" s="39">
        <f>'S6 Maquette'!F260</f>
        <v>0</v>
      </c>
      <c r="D286" s="37"/>
      <c r="E286" s="37"/>
      <c r="F286" s="37"/>
      <c r="G286" s="37"/>
      <c r="H286" s="37"/>
      <c r="I286" s="37"/>
      <c r="J286" s="37"/>
      <c r="K286" s="37"/>
      <c r="L286" s="37"/>
      <c r="M286" s="37"/>
      <c r="N286" s="37"/>
      <c r="O286" s="37"/>
      <c r="P286" s="37"/>
      <c r="Q286" s="37"/>
      <c r="R286" s="37"/>
      <c r="S286" s="37"/>
      <c r="T286" s="37"/>
      <c r="U286" s="37"/>
      <c r="V286" s="42"/>
    </row>
    <row r="287" spans="1:22" ht="30.6" customHeight="1">
      <c r="A287" s="40">
        <f>'S6 Maquette'!B261</f>
        <v>0</v>
      </c>
      <c r="B287" s="40">
        <f>'S6 Maquette'!C261</f>
        <v>0</v>
      </c>
      <c r="C287" s="39">
        <f>'S6 Maquette'!F261</f>
        <v>0</v>
      </c>
      <c r="D287" s="37"/>
      <c r="E287" s="37"/>
      <c r="F287" s="37"/>
      <c r="G287" s="37"/>
      <c r="H287" s="37"/>
      <c r="I287" s="37"/>
      <c r="J287" s="37"/>
      <c r="K287" s="37"/>
      <c r="L287" s="37"/>
      <c r="M287" s="37"/>
      <c r="N287" s="37"/>
      <c r="O287" s="37"/>
      <c r="P287" s="37"/>
      <c r="Q287" s="37"/>
      <c r="R287" s="37"/>
      <c r="S287" s="37"/>
      <c r="T287" s="37"/>
      <c r="U287" s="37"/>
      <c r="V287" s="42"/>
    </row>
    <row r="288" spans="1:22" ht="30.6" customHeight="1">
      <c r="A288" s="40">
        <f>'S6 Maquette'!B262</f>
        <v>0</v>
      </c>
      <c r="B288" s="40">
        <f>'S6 Maquette'!C262</f>
        <v>0</v>
      </c>
      <c r="C288" s="39">
        <f>'S6 Maquette'!F262</f>
        <v>0</v>
      </c>
      <c r="D288" s="37"/>
      <c r="E288" s="37"/>
      <c r="F288" s="37"/>
      <c r="G288" s="37"/>
      <c r="H288" s="37"/>
      <c r="I288" s="37"/>
      <c r="J288" s="37"/>
      <c r="K288" s="37"/>
      <c r="L288" s="37"/>
      <c r="M288" s="37"/>
      <c r="N288" s="37"/>
      <c r="O288" s="37"/>
      <c r="P288" s="37"/>
      <c r="Q288" s="37"/>
      <c r="R288" s="37"/>
      <c r="S288" s="37"/>
      <c r="T288" s="37"/>
      <c r="U288" s="37"/>
      <c r="V288" s="42"/>
    </row>
    <row r="289" spans="1:22" ht="30.6" customHeight="1">
      <c r="A289" s="40">
        <f>'S6 Maquette'!B263</f>
        <v>0</v>
      </c>
      <c r="B289" s="40">
        <f>'S6 Maquette'!C263</f>
        <v>0</v>
      </c>
      <c r="C289" s="39">
        <f>'S6 Maquette'!F263</f>
        <v>0</v>
      </c>
      <c r="D289" s="37"/>
      <c r="E289" s="37"/>
      <c r="F289" s="37"/>
      <c r="G289" s="37"/>
      <c r="H289" s="37"/>
      <c r="I289" s="37"/>
      <c r="J289" s="37"/>
      <c r="K289" s="37"/>
      <c r="L289" s="37"/>
      <c r="M289" s="37"/>
      <c r="N289" s="37"/>
      <c r="O289" s="37"/>
      <c r="P289" s="37"/>
      <c r="Q289" s="37"/>
      <c r="R289" s="37"/>
      <c r="S289" s="37"/>
      <c r="T289" s="37"/>
      <c r="U289" s="37"/>
      <c r="V289" s="42"/>
    </row>
    <row r="290" spans="1:22" ht="30.6" customHeight="1">
      <c r="A290" s="40">
        <f>'S6 Maquette'!B264</f>
        <v>0</v>
      </c>
      <c r="B290" s="40">
        <f>'S6 Maquette'!C264</f>
        <v>0</v>
      </c>
      <c r="C290" s="39">
        <f>'S6 Maquette'!F264</f>
        <v>0</v>
      </c>
      <c r="D290" s="37"/>
      <c r="E290" s="37"/>
      <c r="F290" s="37"/>
      <c r="G290" s="37"/>
      <c r="H290" s="37"/>
      <c r="I290" s="37"/>
      <c r="J290" s="37"/>
      <c r="K290" s="37"/>
      <c r="L290" s="37"/>
      <c r="M290" s="37"/>
      <c r="N290" s="37"/>
      <c r="O290" s="37"/>
      <c r="P290" s="37"/>
      <c r="Q290" s="37"/>
      <c r="R290" s="37"/>
      <c r="S290" s="37"/>
      <c r="T290" s="37"/>
      <c r="U290" s="37"/>
      <c r="V290" s="42"/>
    </row>
    <row r="291" spans="1:22" ht="30.6" customHeight="1">
      <c r="A291" s="40">
        <f>'S6 Maquette'!B265</f>
        <v>0</v>
      </c>
      <c r="B291" s="40">
        <f>'S6 Maquette'!C265</f>
        <v>0</v>
      </c>
      <c r="C291" s="39">
        <f>'S6 Maquette'!F265</f>
        <v>0</v>
      </c>
      <c r="D291" s="37"/>
      <c r="E291" s="37"/>
      <c r="F291" s="37"/>
      <c r="G291" s="37"/>
      <c r="H291" s="37"/>
      <c r="I291" s="37"/>
      <c r="J291" s="37"/>
      <c r="K291" s="37"/>
      <c r="L291" s="37"/>
      <c r="M291" s="37"/>
      <c r="N291" s="37"/>
      <c r="O291" s="37"/>
      <c r="P291" s="37"/>
      <c r="Q291" s="37"/>
      <c r="R291" s="37"/>
      <c r="S291" s="37"/>
      <c r="T291" s="37"/>
      <c r="U291" s="37"/>
      <c r="V291" s="42"/>
    </row>
    <row r="292" spans="1:22" ht="30.6" customHeight="1">
      <c r="A292" s="40">
        <f>'S6 Maquette'!B266</f>
        <v>0</v>
      </c>
      <c r="B292" s="40">
        <f>'S6 Maquette'!C266</f>
        <v>0</v>
      </c>
      <c r="C292" s="39">
        <f>'S6 Maquette'!F266</f>
        <v>0</v>
      </c>
      <c r="D292" s="37"/>
      <c r="E292" s="37"/>
      <c r="F292" s="37"/>
      <c r="G292" s="37"/>
      <c r="H292" s="37"/>
      <c r="I292" s="37"/>
      <c r="J292" s="37"/>
      <c r="K292" s="37"/>
      <c r="L292" s="37"/>
      <c r="M292" s="37"/>
      <c r="N292" s="37"/>
      <c r="O292" s="37"/>
      <c r="P292" s="37"/>
      <c r="Q292" s="37"/>
      <c r="R292" s="37"/>
      <c r="S292" s="37"/>
      <c r="T292" s="37"/>
      <c r="U292" s="37"/>
      <c r="V292" s="42"/>
    </row>
    <row r="293" spans="1:22" ht="30.6" customHeight="1">
      <c r="A293" s="40">
        <f>'S6 Maquette'!B267</f>
        <v>0</v>
      </c>
      <c r="B293" s="40">
        <f>'S6 Maquette'!C267</f>
        <v>0</v>
      </c>
      <c r="C293" s="39">
        <f>'S6 Maquette'!F267</f>
        <v>0</v>
      </c>
      <c r="D293" s="37"/>
      <c r="E293" s="37"/>
      <c r="F293" s="37"/>
      <c r="G293" s="37"/>
      <c r="H293" s="37"/>
      <c r="I293" s="37"/>
      <c r="J293" s="37"/>
      <c r="K293" s="37"/>
      <c r="L293" s="37"/>
      <c r="M293" s="37"/>
      <c r="N293" s="37"/>
      <c r="O293" s="37"/>
      <c r="P293" s="37"/>
      <c r="Q293" s="37"/>
      <c r="R293" s="37"/>
      <c r="S293" s="37"/>
      <c r="T293" s="37"/>
      <c r="U293" s="37"/>
      <c r="V293" s="42"/>
    </row>
    <row r="294" spans="1:22" ht="30.6" customHeight="1">
      <c r="A294" s="40">
        <f>'S6 Maquette'!B268</f>
        <v>0</v>
      </c>
      <c r="B294" s="40">
        <f>'S6 Maquette'!C268</f>
        <v>0</v>
      </c>
      <c r="C294" s="39">
        <f>'S6 Maquette'!F268</f>
        <v>0</v>
      </c>
      <c r="D294" s="37"/>
      <c r="E294" s="37"/>
      <c r="F294" s="37"/>
      <c r="G294" s="37"/>
      <c r="H294" s="37"/>
      <c r="I294" s="37"/>
      <c r="J294" s="37"/>
      <c r="K294" s="37"/>
      <c r="L294" s="37"/>
      <c r="M294" s="37"/>
      <c r="N294" s="37"/>
      <c r="O294" s="37"/>
      <c r="P294" s="37"/>
      <c r="Q294" s="37"/>
      <c r="R294" s="37"/>
      <c r="S294" s="37"/>
      <c r="T294" s="37"/>
      <c r="U294" s="37"/>
      <c r="V294" s="42"/>
    </row>
    <row r="295" spans="1:22" ht="30.6" customHeight="1">
      <c r="A295" s="40">
        <f>'S6 Maquette'!B269</f>
        <v>0</v>
      </c>
      <c r="B295" s="40">
        <f>'S6 Maquette'!C269</f>
        <v>0</v>
      </c>
      <c r="C295" s="39">
        <f>'S6 Maquette'!F269</f>
        <v>0</v>
      </c>
      <c r="D295" s="37"/>
      <c r="E295" s="37"/>
      <c r="F295" s="37"/>
      <c r="G295" s="37"/>
      <c r="H295" s="37"/>
      <c r="I295" s="37"/>
      <c r="J295" s="37"/>
      <c r="K295" s="37"/>
      <c r="L295" s="37"/>
      <c r="M295" s="37"/>
      <c r="N295" s="37"/>
      <c r="O295" s="37"/>
      <c r="P295" s="37"/>
      <c r="Q295" s="37"/>
      <c r="R295" s="37"/>
      <c r="S295" s="37"/>
      <c r="T295" s="37"/>
      <c r="U295" s="37"/>
      <c r="V295" s="42"/>
    </row>
    <row r="296" spans="1:22" ht="30.6" customHeight="1">
      <c r="A296" s="40">
        <f>'S6 Maquette'!B270</f>
        <v>0</v>
      </c>
      <c r="B296" s="40">
        <f>'S6 Maquette'!C270</f>
        <v>0</v>
      </c>
      <c r="C296" s="39">
        <f>'S6 Maquette'!F270</f>
        <v>0</v>
      </c>
      <c r="D296" s="37"/>
      <c r="E296" s="37"/>
      <c r="F296" s="37"/>
      <c r="G296" s="37"/>
      <c r="H296" s="37"/>
      <c r="I296" s="37"/>
      <c r="J296" s="37"/>
      <c r="K296" s="37"/>
      <c r="L296" s="37"/>
      <c r="M296" s="37"/>
      <c r="N296" s="37"/>
      <c r="O296" s="37"/>
      <c r="P296" s="37"/>
      <c r="Q296" s="37"/>
      <c r="R296" s="37"/>
      <c r="S296" s="37"/>
      <c r="T296" s="37"/>
      <c r="U296" s="37"/>
      <c r="V296" s="42"/>
    </row>
    <row r="297" spans="1:22" ht="30.6" customHeight="1">
      <c r="A297" s="40">
        <f>'S6 Maquette'!B271</f>
        <v>0</v>
      </c>
      <c r="B297" s="40">
        <f>'S6 Maquette'!C271</f>
        <v>0</v>
      </c>
      <c r="C297" s="39">
        <f>'S6 Maquette'!F271</f>
        <v>0</v>
      </c>
      <c r="D297" s="37"/>
      <c r="E297" s="37"/>
      <c r="F297" s="37"/>
      <c r="G297" s="37"/>
      <c r="H297" s="37"/>
      <c r="I297" s="37"/>
      <c r="J297" s="37"/>
      <c r="K297" s="37"/>
      <c r="L297" s="37"/>
      <c r="M297" s="37"/>
      <c r="N297" s="37"/>
      <c r="O297" s="37"/>
      <c r="P297" s="37"/>
      <c r="Q297" s="37"/>
      <c r="R297" s="37"/>
      <c r="S297" s="37"/>
      <c r="T297" s="37"/>
      <c r="U297" s="37"/>
      <c r="V297" s="42"/>
    </row>
    <row r="298" spans="1:22" ht="30.6" customHeight="1">
      <c r="A298" s="40">
        <f>'S6 Maquette'!B272</f>
        <v>0</v>
      </c>
      <c r="B298" s="40">
        <f>'S6 Maquette'!C272</f>
        <v>0</v>
      </c>
      <c r="C298" s="39">
        <f>'S6 Maquette'!F272</f>
        <v>0</v>
      </c>
      <c r="D298" s="37"/>
      <c r="E298" s="37"/>
      <c r="F298" s="37"/>
      <c r="G298" s="37"/>
      <c r="H298" s="37"/>
      <c r="I298" s="37"/>
      <c r="J298" s="37"/>
      <c r="K298" s="37"/>
      <c r="L298" s="37"/>
      <c r="M298" s="37"/>
      <c r="N298" s="37"/>
      <c r="O298" s="37"/>
      <c r="P298" s="37"/>
      <c r="Q298" s="37"/>
      <c r="R298" s="37"/>
      <c r="S298" s="37"/>
      <c r="T298" s="37"/>
      <c r="U298" s="37"/>
      <c r="V298" s="42"/>
    </row>
    <row r="299" spans="1:22" ht="30.6" customHeight="1">
      <c r="A299" s="40">
        <f>'S6 Maquette'!B273</f>
        <v>0</v>
      </c>
      <c r="B299" s="40">
        <f>'S6 Maquette'!C273</f>
        <v>0</v>
      </c>
      <c r="C299" s="39">
        <f>'S6 Maquette'!F273</f>
        <v>0</v>
      </c>
      <c r="D299" s="37"/>
      <c r="E299" s="37"/>
      <c r="F299" s="37"/>
      <c r="G299" s="37"/>
      <c r="H299" s="37"/>
      <c r="I299" s="37"/>
      <c r="J299" s="37"/>
      <c r="K299" s="37"/>
      <c r="L299" s="37"/>
      <c r="M299" s="37"/>
      <c r="N299" s="37"/>
      <c r="O299" s="37"/>
      <c r="P299" s="37"/>
      <c r="Q299" s="37"/>
      <c r="R299" s="37"/>
      <c r="S299" s="37"/>
      <c r="T299" s="37"/>
      <c r="U299" s="37"/>
      <c r="V299" s="42"/>
    </row>
    <row r="300" spans="1:22" ht="30.6" customHeight="1">
      <c r="A300" s="40">
        <f>'S6 Maquette'!B274</f>
        <v>0</v>
      </c>
      <c r="B300" s="40">
        <f>'S6 Maquette'!C274</f>
        <v>0</v>
      </c>
      <c r="C300" s="39">
        <f>'S6 Maquette'!F274</f>
        <v>0</v>
      </c>
      <c r="D300" s="37"/>
      <c r="E300" s="37"/>
      <c r="F300" s="37"/>
      <c r="G300" s="37"/>
      <c r="H300" s="37"/>
      <c r="I300" s="37"/>
      <c r="J300" s="37"/>
      <c r="K300" s="37"/>
      <c r="L300" s="37"/>
      <c r="M300" s="37"/>
      <c r="N300" s="37"/>
      <c r="O300" s="37"/>
      <c r="P300" s="37"/>
      <c r="Q300" s="37"/>
      <c r="R300" s="37"/>
      <c r="S300" s="37"/>
      <c r="T300" s="37"/>
      <c r="U300" s="37"/>
      <c r="V300" s="42"/>
    </row>
  </sheetData>
  <sheetProtection formatCells="0" insertRows="0"/>
  <mergeCells count="26">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M12:Q13"/>
    <mergeCell ref="A1:I6"/>
    <mergeCell ref="A7:A11"/>
    <mergeCell ref="B7:B11"/>
    <mergeCell ref="C7:D9"/>
    <mergeCell ref="E7:F9"/>
    <mergeCell ref="G7:G9"/>
    <mergeCell ref="H7:I9"/>
    <mergeCell ref="C10:D11"/>
    <mergeCell ref="E10:I11"/>
  </mergeCells>
  <conditionalFormatting sqref="R14:U17 R12 B13:L13 B15:M17 B12:M12 B14:N14 B11:D11 B10:E10 B1:U9 B301:U999 J10:U11 P14">
    <cfRule type="expression" dxfId="70" priority="76">
      <formula>$D1="Modification"</formula>
    </cfRule>
    <cfRule type="expression" dxfId="69" priority="77">
      <formula>$D1="Création"</formula>
    </cfRule>
    <cfRule type="expression" dxfId="68" priority="78">
      <formula>$D1="Fermeture"</formula>
    </cfRule>
  </conditionalFormatting>
  <conditionalFormatting sqref="A1:A17 A301:A999">
    <cfRule type="expression" dxfId="67" priority="70">
      <formula>$C1="Parcours Pédagogique"</formula>
    </cfRule>
    <cfRule type="expression" dxfId="66" priority="71">
      <formula>$C1="BLOC"</formula>
    </cfRule>
    <cfRule type="expression" dxfId="65" priority="72">
      <formula>$C1="OPTION"</formula>
    </cfRule>
  </conditionalFormatting>
  <conditionalFormatting sqref="V18 A18:U22 A165:U300 C23:U164">
    <cfRule type="expression" dxfId="64" priority="80">
      <formula>$C18="Modification"</formula>
    </cfRule>
    <cfRule type="expression" dxfId="63" priority="81">
      <formula>$C18="Création"</formula>
    </cfRule>
    <cfRule type="expression" dxfId="62" priority="82">
      <formula>$C18="Fermeture"</formula>
    </cfRule>
  </conditionalFormatting>
  <conditionalFormatting sqref="J1:J999">
    <cfRule type="expression" dxfId="61" priority="68">
      <formula>$I1="NON"</formula>
    </cfRule>
  </conditionalFormatting>
  <conditionalFormatting sqref="U1:U999 V18">
    <cfRule type="expression" dxfId="60" priority="66">
      <formula>$R1="CT (Contrôle terminal)"</formula>
    </cfRule>
  </conditionalFormatting>
  <conditionalFormatting sqref="S1:T999">
    <cfRule type="expression" dxfId="59" priority="65">
      <formula>$R1="Autres"</formula>
    </cfRule>
  </conditionalFormatting>
  <conditionalFormatting sqref="P18:Q300 L18:M300">
    <cfRule type="expression" dxfId="58" priority="64">
      <formula>$K18="CT (Contrôle terminal)"</formula>
    </cfRule>
  </conditionalFormatting>
  <conditionalFormatting sqref="V16 A16:U22 A165:U298 C23:U164">
    <cfRule type="expression" dxfId="57" priority="75">
      <formula>$C16="Modification MCC"</formula>
    </cfRule>
  </conditionalFormatting>
  <conditionalFormatting sqref="C1:U11 C12:M12 C13:L13 R12:U13 C14:U999">
    <cfRule type="expression" dxfId="56" priority="62">
      <formula>$B1="Option"</formula>
    </cfRule>
  </conditionalFormatting>
  <conditionalFormatting sqref="L18:L300 N18:O300">
    <cfRule type="expression" dxfId="55" priority="63">
      <formula>$K18="CCI (CC Intégral)"</formula>
    </cfRule>
  </conditionalFormatting>
  <conditionalFormatting sqref="P18:Q300">
    <cfRule type="expression" dxfId="54" priority="61">
      <formula>$K18="CC&amp;CT"</formula>
    </cfRule>
  </conditionalFormatting>
  <conditionalFormatting sqref="A163:B163">
    <cfRule type="expression" dxfId="53" priority="58">
      <formula>$F163="Fermeture"</formula>
    </cfRule>
    <cfRule type="expression" dxfId="52" priority="59">
      <formula>$F163="Modification"</formula>
    </cfRule>
    <cfRule type="expression" dxfId="51" priority="60">
      <formula>$F163="Création"</formula>
    </cfRule>
  </conditionalFormatting>
  <conditionalFormatting sqref="A31">
    <cfRule type="expression" dxfId="50" priority="55">
      <formula>$F31="Fermeture"</formula>
    </cfRule>
    <cfRule type="expression" dxfId="49" priority="56">
      <formula>$F31="Modification"</formula>
    </cfRule>
    <cfRule type="expression" dxfId="48" priority="57">
      <formula>$F31="Création"</formula>
    </cfRule>
  </conditionalFormatting>
  <conditionalFormatting sqref="B31">
    <cfRule type="expression" dxfId="47" priority="52">
      <formula>$F31="Fermeture"</formula>
    </cfRule>
    <cfRule type="expression" dxfId="46" priority="53">
      <formula>$F31="Modification"</formula>
    </cfRule>
    <cfRule type="expression" dxfId="45" priority="54">
      <formula>$F31="Création"</formula>
    </cfRule>
  </conditionalFormatting>
  <conditionalFormatting sqref="A57">
    <cfRule type="expression" dxfId="44" priority="49">
      <formula>$F57="Fermeture"</formula>
    </cfRule>
    <cfRule type="expression" dxfId="43" priority="50">
      <formula>$F57="Modification"</formula>
    </cfRule>
    <cfRule type="expression" dxfId="42" priority="51">
      <formula>$F57="Création"</formula>
    </cfRule>
  </conditionalFormatting>
  <conditionalFormatting sqref="B57">
    <cfRule type="expression" dxfId="41" priority="46">
      <formula>$F57="Fermeture"</formula>
    </cfRule>
    <cfRule type="expression" dxfId="40" priority="47">
      <formula>$F57="Modification"</formula>
    </cfRule>
    <cfRule type="expression" dxfId="39" priority="48">
      <formula>$F57="Création"</formula>
    </cfRule>
  </conditionalFormatting>
  <conditionalFormatting sqref="B101">
    <cfRule type="expression" dxfId="38" priority="43">
      <formula>$F101="Fermeture"</formula>
    </cfRule>
    <cfRule type="expression" dxfId="37" priority="44">
      <formula>$F101="Modification"</formula>
    </cfRule>
    <cfRule type="expression" dxfId="36" priority="45">
      <formula>$F101="Création"</formula>
    </cfRule>
  </conditionalFormatting>
  <conditionalFormatting sqref="B140:B141 B148:B149 B151:B153 B157:B161">
    <cfRule type="expression" dxfId="35" priority="40">
      <formula>$F140="Fermeture"</formula>
    </cfRule>
    <cfRule type="expression" dxfId="34" priority="41">
      <formula>$F140="Modification"</formula>
    </cfRule>
    <cfRule type="expression" dxfId="33" priority="42">
      <formula>$F140="Création"</formula>
    </cfRule>
  </conditionalFormatting>
  <conditionalFormatting sqref="B130:B139">
    <cfRule type="expression" dxfId="32" priority="37">
      <formula>$F130="Fermeture"</formula>
    </cfRule>
    <cfRule type="expression" dxfId="31" priority="38">
      <formula>$F130="Modification"</formula>
    </cfRule>
    <cfRule type="expression" dxfId="30" priority="39">
      <formula>$F130="Création"</formula>
    </cfRule>
  </conditionalFormatting>
  <conditionalFormatting sqref="B142:B146">
    <cfRule type="expression" dxfId="29" priority="34">
      <formula>$F142="Fermeture"</formula>
    </cfRule>
    <cfRule type="expression" dxfId="28" priority="35">
      <formula>$F142="Modification"</formula>
    </cfRule>
    <cfRule type="expression" dxfId="27" priority="36">
      <formula>$F142="Création"</formula>
    </cfRule>
  </conditionalFormatting>
  <conditionalFormatting sqref="B147">
    <cfRule type="expression" dxfId="26" priority="31">
      <formula>$F147="Fermeture"</formula>
    </cfRule>
    <cfRule type="expression" dxfId="25" priority="32">
      <formula>$F147="Modification"</formula>
    </cfRule>
    <cfRule type="expression" dxfId="24" priority="33">
      <formula>$F147="Création"</formula>
    </cfRule>
  </conditionalFormatting>
  <conditionalFormatting sqref="B150">
    <cfRule type="expression" dxfId="23" priority="28">
      <formula>$F150="Fermeture"</formula>
    </cfRule>
    <cfRule type="expression" dxfId="22" priority="29">
      <formula>$F150="Modification"</formula>
    </cfRule>
    <cfRule type="expression" dxfId="21" priority="30">
      <formula>$F150="Création"</formula>
    </cfRule>
  </conditionalFormatting>
  <conditionalFormatting sqref="B154:B156">
    <cfRule type="expression" dxfId="20" priority="25">
      <formula>$F154="Fermeture"</formula>
    </cfRule>
    <cfRule type="expression" dxfId="19" priority="26">
      <formula>$F154="Modification"</formula>
    </cfRule>
    <cfRule type="expression" dxfId="18" priority="27">
      <formula>$F154="Création"</formula>
    </cfRule>
  </conditionalFormatting>
  <conditionalFormatting sqref="B162">
    <cfRule type="expression" dxfId="17" priority="19">
      <formula>$F162="Fermeture"</formula>
    </cfRule>
    <cfRule type="expression" dxfId="16" priority="20">
      <formula>$F162="Modification"</formula>
    </cfRule>
    <cfRule type="expression" dxfId="15" priority="21">
      <formula>$F162="Création"</formula>
    </cfRule>
  </conditionalFormatting>
  <conditionalFormatting sqref="B162">
    <cfRule type="expression" dxfId="14" priority="22">
      <formula>$F160="Fermeture"</formula>
    </cfRule>
    <cfRule type="expression" dxfId="13" priority="23">
      <formula>$F160="Modification"</formula>
    </cfRule>
    <cfRule type="expression" dxfId="12" priority="24">
      <formula>$F160="Création"</formula>
    </cfRule>
  </conditionalFormatting>
  <conditionalFormatting sqref="A162">
    <cfRule type="expression" dxfId="11" priority="16">
      <formula>$F162="Fermeture"</formula>
    </cfRule>
    <cfRule type="expression" dxfId="10" priority="17">
      <formula>$F162="Modification"</formula>
    </cfRule>
    <cfRule type="expression" dxfId="9" priority="18">
      <formula>$F162="Création"</formula>
    </cfRule>
  </conditionalFormatting>
  <conditionalFormatting sqref="B164">
    <cfRule type="expression" dxfId="8" priority="10">
      <formula>$F164="Fermeture"</formula>
    </cfRule>
    <cfRule type="expression" dxfId="7" priority="11">
      <formula>$F164="Modification"</formula>
    </cfRule>
    <cfRule type="expression" dxfId="6" priority="12">
      <formula>$F164="Création"</formula>
    </cfRule>
  </conditionalFormatting>
  <conditionalFormatting sqref="B164">
    <cfRule type="expression" dxfId="5" priority="13">
      <formula>$F162="Fermeture"</formula>
    </cfRule>
    <cfRule type="expression" dxfId="4" priority="14">
      <formula>$F162="Modification"</formula>
    </cfRule>
    <cfRule type="expression" dxfId="3" priority="15">
      <formula>$F162="Création"</formula>
    </cfRule>
  </conditionalFormatting>
  <conditionalFormatting sqref="A164">
    <cfRule type="expression" dxfId="2" priority="7">
      <formula>$F164="Fermeture"</formula>
    </cfRule>
    <cfRule type="expression" dxfId="1" priority="8">
      <formula>$F164="Modification"</formula>
    </cfRule>
    <cfRule type="expression" dxfId="0" priority="9">
      <formula>$F164="Création"</formula>
    </cfRule>
  </conditionalFormatting>
  <dataValidations count="7">
    <dataValidation type="list" allowBlank="1" showInputMessage="1" showErrorMessage="1" sqref="S19:S300 P19:P300 N19:N300" xr:uid="{1F2ECE58-FA8C-4EC1-9260-0FB20AC0AEE4}">
      <formula1>List_Controle</formula1>
    </dataValidation>
    <dataValidation type="list" allowBlank="1" showInputMessage="1" showErrorMessage="1" sqref="K19:K300" xr:uid="{34A3261E-544C-41BC-8973-B709754B1666}">
      <formula1>List_Controle2</formula1>
    </dataValidation>
    <dataValidation type="list" allowBlank="1" showInputMessage="1" showErrorMessage="1" sqref="C19:C300" xr:uid="{74334720-6A4C-411A-B5F7-587DB6170E2C}">
      <formula1>"Modification MCC"</formula1>
    </dataValidation>
    <dataValidation type="list" allowBlank="1" showInputMessage="1" showErrorMessage="1" sqref="D1:D6" xr:uid="{02765C06-1387-4097-A513-446BD94B62FC}">
      <formula1>"Obligatoire, Facultatif, Complémentaire"</formula1>
    </dataValidation>
    <dataValidation type="list" allowBlank="1" showInputMessage="1" showErrorMessage="1" sqref="R19:R300" xr:uid="{0D6178BF-55B7-41E4-90B6-EE902368A6F2}">
      <formula1>"CT (Contrôle terminal), Autres"</formula1>
    </dataValidation>
    <dataValidation type="list" allowBlank="1" showInputMessage="1" showErrorMessage="1" sqref="G19 G23:G300 H19:I300 E19:F300" xr:uid="{754E6725-FCC6-427D-97C0-E89F159F65E2}">
      <formula1>"OUI, NON"</formula1>
    </dataValidation>
    <dataValidation type="list" allowBlank="1" showInputMessage="1" showErrorMessage="1" sqref="B31 B101 B130:B164 B57" xr:uid="{25F9F6F0-1D39-44B4-9A87-A589D98DEECA}">
      <formula1>"UE, ECUE, BLOC, OPTION, Parcours Pédagogique"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F340D7B81723408F2BD159ABC68F0B" ma:contentTypeVersion="12" ma:contentTypeDescription="Crée un document." ma:contentTypeScope="" ma:versionID="f57b32f390bef60499b41185bef98633">
  <xsd:schema xmlns:xsd="http://www.w3.org/2001/XMLSchema" xmlns:xs="http://www.w3.org/2001/XMLSchema" xmlns:p="http://schemas.microsoft.com/office/2006/metadata/properties" xmlns:ns2="68c1812f-f52d-48e3-a5ba-9f3ea47a9e15" xmlns:ns3="8ebfe410-571b-4425-93da-db22f790823f" targetNamespace="http://schemas.microsoft.com/office/2006/metadata/properties" ma:root="true" ma:fieldsID="12e5a31243a74195e48b78c8c4454b4a" ns2:_="" ns3:_="">
    <xsd:import namespace="68c1812f-f52d-48e3-a5ba-9f3ea47a9e15"/>
    <xsd:import namespace="8ebfe410-571b-4425-93da-db22f79082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1812f-f52d-48e3-a5ba-9f3ea47a9e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bfe410-571b-4425-93da-db22f790823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d74eb8-a67d-4140-b39f-0e39b7f0498b}" ma:internalName="TaxCatchAll" ma:showField="CatchAllData" ma:web="8ebfe410-571b-4425-93da-db22f790823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ebfe410-571b-4425-93da-db22f790823f">
      <UserInfo>
        <DisplayName>Romain Drossard</DisplayName>
        <AccountId>21</AccountId>
        <AccountType/>
      </UserInfo>
    </SharedWithUsers>
    <TaxCatchAll xmlns="8ebfe410-571b-4425-93da-db22f790823f" xsi:nil="true"/>
    <lcf76f155ced4ddcb4097134ff3c332f xmlns="68c1812f-f52d-48e3-a5ba-9f3ea47a9e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D31481-8EF5-461D-AD7C-963874A2C1A6}"/>
</file>

<file path=customXml/itemProps2.xml><?xml version="1.0" encoding="utf-8"?>
<ds:datastoreItem xmlns:ds="http://schemas.openxmlformats.org/officeDocument/2006/customXml" ds:itemID="{9ED4172E-0D9A-4A17-ACC5-B8E6FC3E2A97}"/>
</file>

<file path=customXml/itemProps3.xml><?xml version="1.0" encoding="utf-8"?>
<ds:datastoreItem xmlns:ds="http://schemas.openxmlformats.org/officeDocument/2006/customXml" ds:itemID="{F3EB0657-1706-43A7-AEAD-AACE2C5A95F5}"/>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Kelly Ciccolini</cp:lastModifiedBy>
  <cp:revision/>
  <dcterms:created xsi:type="dcterms:W3CDTF">2022-09-27T13:03:25Z</dcterms:created>
  <dcterms:modified xsi:type="dcterms:W3CDTF">2024-09-20T08:28:34Z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0x010100C8F340D7B81723408F2BD159ABC68F0B</vt:lpwstr>
  </property>
  <property fmtid="{D5CDD505-2E9C-101B-9397-08002B2CF9AE}" pid="3" name="MediaServiceImageTags">
    <vt:lpwstr/>
  </property>
</Properties>
</file>