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007"/>
  <workbookPr showInkAnnotation="0" codeName="ThisWorkbook" autoCompressPictures="0"/>
  <bookViews>
    <workbookView xWindow="12780" yWindow="0" windowWidth="38080" windowHeight="12620" activeTab="1"/>
  </bookViews>
  <sheets>
    <sheet name="Fiche générale" sheetId="6" r:id="rId1"/>
    <sheet name="LP semestre 1" sheetId="39" r:id="rId2"/>
    <sheet name="LP semestre 2" sheetId="40" r:id="rId3"/>
    <sheet name="Listes" sheetId="3" state="hidden" r:id="rId4"/>
  </sheets>
  <definedNames>
    <definedName name="Guide_conférencier">Listes!$D$8</definedName>
    <definedName name="_xlnm.Print_Titles" localSheetId="1">'LP semestre 1'!$1:$16</definedName>
    <definedName name="_xlnm.Print_Titles" localSheetId="2">'LP semestre 2'!$1:$16</definedName>
    <definedName name="ISEM">Listes!$A$8</definedName>
    <definedName name="IUT">Listes!$B$8:$B$26</definedName>
    <definedName name="LASH">Listes!$C$8:$C$10</definedName>
    <definedName name="liste_cmp">Listes!$A$7:$E$7</definedName>
    <definedName name="liste_ELP">Listes!$G$2:$G$5</definedName>
    <definedName name="liste_nature_controle">Listes!$C$2:$C$5</definedName>
    <definedName name="liste_type_controle">Listes!$A$2:$A$4</definedName>
    <definedName name="Métiers_de_l_informatique__applications_web">Listes!$D$10</definedName>
    <definedName name="Nature_ELP">Listes!$E$2:$E$3</definedName>
    <definedName name="Protection_et_valorisation_du_patrimoine_historique_et_culturel">Listes!$D$9</definedName>
    <definedName name="SCIENCES">Listes!$D$8:$D$10</definedName>
    <definedName name="STAPS">Listes!$E$8</definedName>
    <definedName name="tab_cmp" localSheetId="1">#REF!</definedName>
    <definedName name="tab_cmp" localSheetId="2">#REF!</definedName>
    <definedName name="tab_cmp">#REF!</definedName>
    <definedName name="tab_code_dip">Listes!$A$31:$B$57</definedName>
    <definedName name="_xlnm.Print_Area" localSheetId="0">'Fiche générale'!$A$1:$I$30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0" l="1"/>
  <c r="H4" i="40"/>
  <c r="B3" i="40"/>
  <c r="B2" i="40"/>
  <c r="K15" i="39"/>
  <c r="H4" i="39"/>
  <c r="B3" i="39"/>
  <c r="B2" i="39"/>
  <c r="B4" i="6"/>
  <c r="B4" i="39"/>
  <c r="B4" i="40"/>
</calcChain>
</file>

<file path=xl/comments1.xml><?xml version="1.0" encoding="utf-8"?>
<comments xmlns="http://schemas.openxmlformats.org/spreadsheetml/2006/main">
  <authors>
    <author>cgarcia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cgarcia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<sst xmlns="http://schemas.openxmlformats.org/spreadsheetml/2006/main" count="284" uniqueCount="151">
  <si>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</si>
  <si>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</si>
  <si>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</si>
  <si>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</si>
  <si>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</si>
  <si>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</si>
  <si>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</si>
  <si>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</si>
  <si>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Type contrôle</t>
  </si>
  <si>
    <t>Nature contrôle</t>
  </si>
  <si>
    <t>Écrit</t>
  </si>
  <si>
    <t>Oral</t>
  </si>
  <si>
    <t>Rapport/Mémoire</t>
  </si>
  <si>
    <t>ISEM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</si>
  <si>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</si>
  <si>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</si>
  <si>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</si>
  <si>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</si>
  <si>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</si>
  <si>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</si>
  <si>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</si>
  <si>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</si>
  <si>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</si>
  <si>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</si>
  <si>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Nbre d'évaluation minimum</t>
  </si>
  <si>
    <t>Code Malus</t>
  </si>
  <si>
    <t>Élément constitutif d'une UE</t>
  </si>
  <si>
    <t>Capitalisable</t>
  </si>
  <si>
    <t>Type  Contrôle</t>
  </si>
  <si>
    <t>MALUS / Max</t>
  </si>
  <si>
    <t>CT (Contrôle terminal)</t>
  </si>
  <si>
    <t>CCI (CC Intégral)</t>
  </si>
  <si>
    <t>CC&amp;CT</t>
  </si>
  <si>
    <t xml:space="preserve">Si CC&amp;CT 
coef du CT </t>
  </si>
  <si>
    <t>VDI</t>
  </si>
  <si>
    <t>VET</t>
  </si>
  <si>
    <t>STAPS</t>
  </si>
  <si>
    <t>SCIENCES</t>
  </si>
  <si>
    <t>LASH</t>
  </si>
  <si>
    <t>CODE DIPLÔME</t>
  </si>
  <si>
    <t>Type Diplôme : LICENCE PROFESSIONNELLE</t>
  </si>
  <si>
    <t>Santé, Vieillissement et Activités Physiques Adaptées (SVAPA)</t>
  </si>
  <si>
    <t>PLPVA18</t>
  </si>
  <si>
    <t>Bio-industrie et Biotechnologie (BIBT)</t>
  </si>
  <si>
    <t>SLBIO18</t>
  </si>
  <si>
    <t>IUT</t>
  </si>
  <si>
    <t>Gestion des structures sanitaires et sociales (GESSS)</t>
  </si>
  <si>
    <t>TLGES18</t>
  </si>
  <si>
    <t>Métiers de l'animation sociale, socio-éducative et socioculturelle (MASSS)</t>
  </si>
  <si>
    <t>TLMAS18</t>
  </si>
  <si>
    <t>Management et gestion des organisations (MGO)</t>
  </si>
  <si>
    <t>TLMGO18</t>
  </si>
  <si>
    <t>Métiers de l'immobilier: gestion et développement de pâtrimoine immobilier</t>
  </si>
  <si>
    <t>TLIMM18</t>
  </si>
  <si>
    <t>Assurance, banque, finance: chargé de clientèle</t>
  </si>
  <si>
    <t>TLABF18</t>
  </si>
  <si>
    <t>Nautisme et métiers de la plaisance (NMP)</t>
  </si>
  <si>
    <t>TLNMP18</t>
  </si>
  <si>
    <t>Technico-commercial (TECO)</t>
  </si>
  <si>
    <t>TLTEC18</t>
  </si>
  <si>
    <t>Métiers du tourisme et des loisirs (MTL)</t>
  </si>
  <si>
    <t>TLMTL18</t>
  </si>
  <si>
    <t>Commerce et distribution</t>
  </si>
  <si>
    <t>ILCDM18</t>
  </si>
  <si>
    <t>Métiers de la gestion et de la comptabilité: responsable de portefeuille clients en cabinet d'expertise (RPCCE)</t>
  </si>
  <si>
    <t>TLRPC18</t>
  </si>
  <si>
    <t>Métiers de la communication : événementiel (CE)</t>
  </si>
  <si>
    <t>TLCEV18</t>
  </si>
  <si>
    <t>Métiers de l'information : métiers du journalisme et de la presse (JAV)</t>
  </si>
  <si>
    <t>TLMIJ18</t>
  </si>
  <si>
    <t>Guide conférencier</t>
  </si>
  <si>
    <t>HLGCO18</t>
  </si>
  <si>
    <t>Protection et valorisation du patrimoine historique et culturel</t>
  </si>
  <si>
    <t>HLVPR18</t>
  </si>
  <si>
    <t>Cartographie, topographie et systèmes d'information géographique</t>
  </si>
  <si>
    <t>SLOGP18</t>
  </si>
  <si>
    <t>Métiers de l'informatique: Conception, Développement et Tests de logiciels (CDTL)</t>
  </si>
  <si>
    <t>TLCDT18</t>
  </si>
  <si>
    <t>Métiers de l'industrie: Gestion de la Production Industrielle (GPI)</t>
  </si>
  <si>
    <t>TLGPI18</t>
  </si>
  <si>
    <t>Management des processus logistiques (MPL)</t>
  </si>
  <si>
    <t>TLMPL18</t>
  </si>
  <si>
    <t>Chimie analytique, contrôle, qualité, environnement</t>
  </si>
  <si>
    <t>SLQAL18</t>
  </si>
  <si>
    <t>Métiers de l'informatique: Systèmes d'Information et Gestion de Données (SIGD)</t>
  </si>
  <si>
    <t>TLSIG18</t>
  </si>
  <si>
    <t>Métiers de l'informatique: applications web</t>
  </si>
  <si>
    <t>HLWIM18</t>
  </si>
  <si>
    <t>Métiers de l'informatique: Administration et Sécurité ds Systèmes et des Réseaux (ASSR)</t>
  </si>
  <si>
    <t>TLASS18</t>
  </si>
  <si>
    <t>Maîtrise de l'énergie, électricité, développement durable (MEEDD)</t>
  </si>
  <si>
    <t>TLMEE18</t>
  </si>
  <si>
    <t>PARCOURS TYPE</t>
  </si>
  <si>
    <t>CODE PARCOURS TYPE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</si>
  <si>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</si>
  <si>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</si>
  <si>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</si>
  <si>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</si>
  <si>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</si>
  <si>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</si>
  <si>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</si>
  <si>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Textes réglementaires</t>
  </si>
  <si>
    <t xml:space="preserve">Arrêté du 22 janvier 2014 fixant le cadre national des formations conduisant à la délivrance des diplômes nationaux de licence, de licence professionnelle et de master </t>
  </si>
  <si>
    <t>Arrêté du 17 novembre 1999 relatif à la licence professionnelle</t>
  </si>
  <si>
    <t>SESSION LP</t>
  </si>
  <si>
    <t>Pratique sportive</t>
  </si>
  <si>
    <t>Session unique</t>
  </si>
  <si>
    <t>Compensation entre les UF</t>
  </si>
  <si>
    <t>Compensation entre les semestres</t>
  </si>
  <si>
    <t>Compensation entre les UE</t>
  </si>
  <si>
    <t xml:space="preserve">Pas de note éliminatoire </t>
  </si>
  <si>
    <t xml:space="preserve">Géographie des territoires </t>
  </si>
  <si>
    <t xml:space="preserve">Approches géographiques de l'environnement </t>
  </si>
  <si>
    <t xml:space="preserve">Données Géographiques et sémiologie graphique </t>
  </si>
  <si>
    <t>SIG</t>
  </si>
  <si>
    <t xml:space="preserve">SIG  et aménagement du territoire  </t>
  </si>
  <si>
    <t xml:space="preserve">Traitement d'image  et environnement </t>
  </si>
  <si>
    <t>Statistiques</t>
  </si>
  <si>
    <t>Bases de données</t>
  </si>
  <si>
    <t xml:space="preserve">Projet collectif  </t>
  </si>
  <si>
    <t xml:space="preserve">Sortie de terrain </t>
  </si>
  <si>
    <t>Anglais</t>
  </si>
  <si>
    <t>Insertion professionnelle</t>
  </si>
  <si>
    <t>Suivi des nouvelles technologies</t>
  </si>
  <si>
    <t xml:space="preserve">Projet tuteuré </t>
  </si>
  <si>
    <t xml:space="preserve">Stage professionnel </t>
  </si>
  <si>
    <t>OUI</t>
  </si>
  <si>
    <t>Analyse de l'espace géographique</t>
  </si>
  <si>
    <t>Initiation à la géomatique</t>
  </si>
  <si>
    <t>Géoomatique appliquée</t>
  </si>
  <si>
    <t>Statistiques et bases de données</t>
  </si>
  <si>
    <t>Projet appliqués et collectifs</t>
  </si>
  <si>
    <t>Professionalisation</t>
  </si>
  <si>
    <t>SLUPC20</t>
  </si>
  <si>
    <t>SLEPC200</t>
  </si>
  <si>
    <t>SLEPC201</t>
  </si>
  <si>
    <t>SLEPC202</t>
  </si>
  <si>
    <t>SLUPC21</t>
  </si>
  <si>
    <t>SLUPC22</t>
  </si>
  <si>
    <t>SLUPC10</t>
  </si>
  <si>
    <t>SLEPC100</t>
  </si>
  <si>
    <t>SLEPC101</t>
  </si>
  <si>
    <t>SLUPC11</t>
  </si>
  <si>
    <t>SLEPC110</t>
  </si>
  <si>
    <t>SLEPC111</t>
  </si>
  <si>
    <t>SLUPC13</t>
  </si>
  <si>
    <t>SLEPC130</t>
  </si>
  <si>
    <t>SLEPC131</t>
  </si>
  <si>
    <t>SLUPC14</t>
  </si>
  <si>
    <t>SLEPC140</t>
  </si>
  <si>
    <t>SLEPC141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</si>
</sst>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14" fillId="0" borderId="5" xfId="0" applyFont="1" applyBorder="1" applyAlignment="1" applyProtection="1"/>
    <xf numFmtId="0" fontId="17" fillId="0" borderId="5" xfId="0" applyFont="1" applyBorder="1" applyAlignment="1" applyProtection="1"/>
    <xf numFmtId="0" fontId="17" fillId="0" borderId="6" xfId="0" applyFont="1" applyBorder="1" applyAlignment="1" applyProtection="1"/>
    <xf numFmtId="0" fontId="0" fillId="0" borderId="0" xfId="0" applyFont="1"/>
    <xf numFmtId="0" fontId="18" fillId="0" borderId="0" xfId="0" applyFont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8" xfId="0" applyFont="1" applyFill="1" applyBorder="1" applyAlignment="1" applyProtection="1">
      <alignment horizontal="left" vertical="center" wrapText="1" inden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indent="1"/>
    </xf>
    <xf numFmtId="0" fontId="10" fillId="0" borderId="2" xfId="0" applyFont="1" applyBorder="1" applyAlignment="1" applyProtection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1" fillId="0" borderId="7" xfId="0" applyFont="1" applyBorder="1" applyProtection="1"/>
    <xf numFmtId="0" fontId="22" fillId="0" borderId="2" xfId="0" applyFont="1" applyBorder="1"/>
    <xf numFmtId="0" fontId="0" fillId="0" borderId="3" xfId="0" applyBorder="1"/>
    <xf numFmtId="0" fontId="11" fillId="2" borderId="8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0" fillId="0" borderId="1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2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17" fillId="6" borderId="10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>
      <alignment horizontal="left"/>
    </xf>
    <xf numFmtId="0" fontId="13" fillId="2" borderId="4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23" fillId="0" borderId="11" xfId="1" applyBorder="1" applyProtection="1">
      <protection locked="0"/>
    </xf>
    <xf numFmtId="0" fontId="23" fillId="0" borderId="12" xfId="1" applyBorder="1" applyProtection="1">
      <protection locked="0"/>
    </xf>
    <xf numFmtId="0" fontId="23" fillId="0" borderId="13" xfId="1" applyBorder="1" applyProtection="1">
      <protection locked="0"/>
    </xf>
    <xf numFmtId="0" fontId="23" fillId="0" borderId="9" xfId="1" applyBorder="1" applyProtection="1">
      <protection locked="0"/>
    </xf>
    <xf numFmtId="0" fontId="23" fillId="0" borderId="0" xfId="1" applyBorder="1" applyProtection="1">
      <protection locked="0"/>
    </xf>
    <xf numFmtId="0" fontId="23" fillId="0" borderId="14" xfId="1" applyBorder="1" applyProtection="1">
      <protection locked="0"/>
    </xf>
    <xf numFmtId="0" fontId="0" fillId="0" borderId="0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20" fillId="5" borderId="1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9" fillId="2" borderId="2" xfId="0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left" vertical="center"/>
    </xf>
    <xf numFmtId="0" fontId="19" fillId="2" borderId="4" xfId="0" applyFont="1" applyFill="1" applyBorder="1" applyAlignment="1" applyProtection="1">
      <alignment horizontal="left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19" fillId="5" borderId="4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3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2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8</xdr:row>
          <xdr:rowOff>38100</xdr:rowOff>
        </xdr:from>
        <xdr:to>
          <xdr:col>0</xdr:col>
          <xdr:colOff>939800</xdr:colOff>
          <xdr:row>9</xdr:row>
          <xdr:rowOff>76200</xdr:rowOff>
        </xdr:to>
        <xdr:sp macro="" textlink="">
          <xdr:nvSpPr>
            <xdr:cNvPr id="52225" name="Option 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11</xdr:row>
          <xdr:rowOff>50800</xdr:rowOff>
        </xdr:from>
        <xdr:to>
          <xdr:col>0</xdr:col>
          <xdr:colOff>939800</xdr:colOff>
          <xdr:row>12</xdr:row>
          <xdr:rowOff>88900</xdr:rowOff>
        </xdr:to>
        <xdr:sp macro="" textlink="">
          <xdr:nvSpPr>
            <xdr:cNvPr id="52226" name="Option Butto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9</xdr:row>
          <xdr:rowOff>114300</xdr:rowOff>
        </xdr:from>
        <xdr:to>
          <xdr:col>0</xdr:col>
          <xdr:colOff>939800</xdr:colOff>
          <xdr:row>11</xdr:row>
          <xdr:rowOff>25400</xdr:rowOff>
        </xdr:to>
        <xdr:sp macro="" textlink="">
          <xdr:nvSpPr>
            <xdr:cNvPr id="52227" name="Option Button 3" hidden="1">
              <a:extLst>
                <a:ext uri="{63B3BB69-23CF-44E3-9099-C40C66FF867C}">
                  <a14:compatExt spid="_x0000_s5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8</xdr:row>
          <xdr:rowOff>38100</xdr:rowOff>
        </xdr:from>
        <xdr:to>
          <xdr:col>0</xdr:col>
          <xdr:colOff>939800</xdr:colOff>
          <xdr:row>9</xdr:row>
          <xdr:rowOff>76200</xdr:rowOff>
        </xdr:to>
        <xdr:sp macro="" textlink="">
          <xdr:nvSpPr>
            <xdr:cNvPr id="53249" name="Option 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11</xdr:row>
          <xdr:rowOff>50800</xdr:rowOff>
        </xdr:from>
        <xdr:to>
          <xdr:col>0</xdr:col>
          <xdr:colOff>939800</xdr:colOff>
          <xdr:row>12</xdr:row>
          <xdr:rowOff>88900</xdr:rowOff>
        </xdr:to>
        <xdr:sp macro="" textlink="">
          <xdr:nvSpPr>
            <xdr:cNvPr id="53250" name="Option Butto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9</xdr:row>
          <xdr:rowOff>114300</xdr:rowOff>
        </xdr:from>
        <xdr:to>
          <xdr:col>0</xdr:col>
          <xdr:colOff>939800</xdr:colOff>
          <xdr:row>11</xdr:row>
          <xdr:rowOff>25400</xdr:rowOff>
        </xdr:to>
        <xdr:sp macro="" textlink="">
          <xdr:nvSpPr>
            <xdr:cNvPr id="53251" name="Option Button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hyperlink" Target="https://www.legifrance.gouv.fr/affichTexte.do?cidTexte=JORFTEXT000000397481&amp;categorieLien=id" TargetMode="External"/><Relationship Id="rId1" Type="http://schemas.openxmlformats.org/officeDocument/2006/relationships/hyperlink" Target="https://www.legifrance.gouv.fr/affichTexte.do?cidTexte=JORFTEXT000028543525" TargetMode="External"/><Relationship Id="rId2" Type="http://schemas.openxmlformats.org/officeDocument/2006/relationships/hyperlink" Target="https://www.legifrance.gouv.fr/affichTexte.do?cidTexte=JORFTEXT000000397481&amp;categorieLien=i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4" Type="http://schemas.openxmlformats.org/officeDocument/2006/relationships/ctrlProp" Target="../ctrlProps/ctrlProp5.xml"/><Relationship Id="rId5" Type="http://schemas.openxmlformats.org/officeDocument/2006/relationships/ctrlProp" Target="../ctrlProps/ctrlProp6.xml"/><Relationship Id="rId6" Type="http://schemas.openxmlformats.org/officeDocument/2006/relationships/comments" Target="../comments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/>
  <dimension ref="A1:I30"/>
  <sheetViews>
    <sheetView showGridLines="0" workbookViewId="0">
      <selection activeCell="A17" sqref="A17"/>
    </sheetView>
  </sheetViews>
  <sheetFormatPr baseColWidth="10" defaultRowHeight="14" x14ac:dyDescent="0"/>
  <cols>
    <col min="1" max="1" width="34.6640625" bestFit="1" customWidth="1"/>
    <col min="2" max="2" width="27.5" customWidth="1"/>
    <col min="3" max="3" width="27.33203125" bestFit="1" customWidth="1"/>
    <col min="10" max="10" width="5.5" customWidth="1"/>
  </cols>
  <sheetData>
    <row r="1" spans="1:9" ht="20" customHeight="1">
      <c r="A1" s="96" t="s">
        <v>40</v>
      </c>
      <c r="B1" s="97"/>
      <c r="C1" s="97"/>
      <c r="D1" s="97"/>
      <c r="E1" s="97"/>
      <c r="F1" s="97"/>
      <c r="G1" s="97"/>
      <c r="H1" s="97"/>
      <c r="I1" s="98"/>
    </row>
    <row r="2" spans="1:9" ht="24.75" customHeight="1">
      <c r="A2" s="41" t="s">
        <v>23</v>
      </c>
      <c r="B2" s="40" t="s">
        <v>37</v>
      </c>
      <c r="C2" s="93"/>
      <c r="D2" s="94"/>
      <c r="E2" s="94"/>
      <c r="F2" s="94"/>
      <c r="G2" s="94"/>
      <c r="H2" s="94"/>
      <c r="I2" s="95"/>
    </row>
    <row r="3" spans="1:9" ht="25" customHeight="1">
      <c r="A3" s="42" t="s">
        <v>21</v>
      </c>
      <c r="B3" s="87" t="s">
        <v>74</v>
      </c>
      <c r="C3" s="88"/>
      <c r="D3" s="88"/>
      <c r="E3" s="88"/>
      <c r="F3" s="88"/>
      <c r="G3" s="88"/>
      <c r="H3" s="88"/>
      <c r="I3" s="89"/>
    </row>
    <row r="4" spans="1:9" ht="25" customHeight="1">
      <c r="A4" s="41" t="s">
        <v>39</v>
      </c>
      <c r="B4" s="45" t="str">
        <f>IFERROR(VLOOKUP(B3,tab_code_dip,2,FALSE),"-")</f>
        <v>SLOGP18</v>
      </c>
      <c r="C4" s="20"/>
      <c r="D4" s="20"/>
      <c r="E4" s="20"/>
      <c r="F4" s="20"/>
      <c r="G4" s="20"/>
      <c r="H4" s="20"/>
      <c r="I4" s="20"/>
    </row>
    <row r="5" spans="1:9" ht="25" customHeight="1">
      <c r="A5" s="44" t="s">
        <v>92</v>
      </c>
      <c r="B5" s="99"/>
      <c r="C5" s="100"/>
      <c r="D5" s="100"/>
      <c r="E5" s="100"/>
      <c r="F5" s="100"/>
      <c r="G5" s="100"/>
      <c r="H5" s="100"/>
      <c r="I5" s="101"/>
    </row>
    <row r="6" spans="1:9" ht="25" customHeight="1">
      <c r="A6" s="41" t="s">
        <v>93</v>
      </c>
      <c r="B6" s="48"/>
      <c r="C6" s="20"/>
      <c r="D6" s="20"/>
      <c r="E6" s="20"/>
      <c r="F6" s="20"/>
      <c r="G6" s="20"/>
      <c r="H6" s="20"/>
      <c r="I6" s="20"/>
    </row>
    <row r="7" spans="1:9" ht="25" customHeight="1">
      <c r="A7" s="43" t="s">
        <v>104</v>
      </c>
      <c r="B7" s="49" t="s">
        <v>106</v>
      </c>
      <c r="C7" s="20"/>
      <c r="D7" s="20"/>
      <c r="E7" s="20"/>
      <c r="F7" s="20"/>
      <c r="G7" s="20"/>
      <c r="H7" s="20"/>
      <c r="I7" s="20"/>
    </row>
    <row r="8" spans="1:9">
      <c r="A8" s="20"/>
      <c r="B8" s="20"/>
      <c r="C8" s="20"/>
      <c r="D8" s="20"/>
      <c r="E8" s="20"/>
      <c r="F8" s="20"/>
      <c r="G8" s="20"/>
      <c r="H8" s="20"/>
      <c r="I8" s="20"/>
    </row>
    <row r="9" spans="1:9" ht="20" customHeight="1">
      <c r="A9" s="90" t="s">
        <v>94</v>
      </c>
      <c r="B9" s="91"/>
      <c r="C9" s="91"/>
      <c r="D9" s="91"/>
      <c r="E9" s="91"/>
      <c r="F9" s="91"/>
      <c r="G9" s="91"/>
      <c r="H9" s="91"/>
      <c r="I9" s="92"/>
    </row>
    <row r="10" spans="1:9">
      <c r="A10" s="46" t="s">
        <v>95</v>
      </c>
      <c r="B10" s="47"/>
      <c r="C10" s="47"/>
      <c r="D10" s="47"/>
      <c r="E10" s="47"/>
      <c r="F10" s="47"/>
      <c r="G10" s="47"/>
      <c r="H10" s="47"/>
      <c r="I10" s="47"/>
    </row>
    <row r="11" spans="1:9">
      <c r="A11" s="75" t="s">
        <v>96</v>
      </c>
      <c r="B11" s="76"/>
      <c r="C11" s="76"/>
      <c r="D11" s="76"/>
      <c r="E11" s="76"/>
      <c r="F11" s="76"/>
      <c r="G11" s="76"/>
      <c r="H11" s="76"/>
      <c r="I11" s="77"/>
    </row>
    <row r="12" spans="1:9" ht="15" customHeight="1">
      <c r="A12" s="78" t="s">
        <v>107</v>
      </c>
      <c r="B12" s="79"/>
      <c r="C12" s="79"/>
      <c r="D12" s="79"/>
      <c r="E12" s="79"/>
      <c r="F12" s="79"/>
      <c r="G12" s="79"/>
      <c r="H12" s="79"/>
      <c r="I12" s="80"/>
    </row>
    <row r="13" spans="1:9" ht="15" customHeight="1">
      <c r="A13" s="50"/>
      <c r="B13" s="51"/>
      <c r="C13" s="51"/>
      <c r="D13" s="51"/>
      <c r="E13" s="51"/>
      <c r="F13" s="51"/>
      <c r="G13" s="51"/>
      <c r="H13" s="51"/>
      <c r="I13" s="52"/>
    </row>
    <row r="14" spans="1:9" ht="15" customHeight="1">
      <c r="A14" s="53"/>
      <c r="B14" s="54"/>
      <c r="C14" s="54"/>
      <c r="D14" s="54"/>
      <c r="E14" s="54"/>
      <c r="F14" s="54"/>
      <c r="G14" s="54"/>
      <c r="H14" s="54"/>
      <c r="I14" s="55"/>
    </row>
    <row r="15" spans="1:9">
      <c r="A15" s="81" t="s">
        <v>97</v>
      </c>
      <c r="B15" s="82"/>
      <c r="C15" s="82"/>
      <c r="D15" s="82"/>
      <c r="E15" s="82"/>
      <c r="F15" s="82"/>
      <c r="G15" s="82"/>
      <c r="H15" s="82"/>
      <c r="I15" s="83"/>
    </row>
    <row r="16" spans="1:9">
      <c r="A16" s="56" t="s">
        <v>109</v>
      </c>
      <c r="B16" s="57"/>
      <c r="C16" s="57"/>
      <c r="D16" s="57"/>
      <c r="E16" s="57"/>
      <c r="F16" s="57"/>
      <c r="G16" s="57"/>
      <c r="H16" s="57"/>
      <c r="I16" s="58"/>
    </row>
    <row r="17" spans="1:9" ht="15" customHeight="1">
      <c r="A17" s="59"/>
      <c r="B17" s="60"/>
      <c r="C17" s="60"/>
      <c r="D17" s="60"/>
      <c r="E17" s="60"/>
      <c r="F17" s="60"/>
      <c r="G17" s="60"/>
      <c r="H17" s="60"/>
      <c r="I17" s="61"/>
    </row>
    <row r="18" spans="1:9">
      <c r="A18" s="84"/>
      <c r="B18" s="85"/>
      <c r="C18" s="85"/>
      <c r="D18" s="85"/>
      <c r="E18" s="85"/>
      <c r="F18" s="85"/>
      <c r="G18" s="85"/>
      <c r="H18" s="85"/>
      <c r="I18" s="86"/>
    </row>
    <row r="19" spans="1:9">
      <c r="A19" s="75" t="s">
        <v>98</v>
      </c>
      <c r="B19" s="76"/>
      <c r="C19" s="76"/>
      <c r="D19" s="76"/>
      <c r="E19" s="76"/>
      <c r="F19" s="76"/>
      <c r="G19" s="76"/>
      <c r="H19" s="76"/>
      <c r="I19" s="77"/>
    </row>
    <row r="20" spans="1:9">
      <c r="A20" s="56" t="s">
        <v>108</v>
      </c>
      <c r="B20" s="57"/>
      <c r="C20" s="57"/>
      <c r="D20" s="57"/>
      <c r="E20" s="57"/>
      <c r="F20" s="57"/>
      <c r="G20" s="57"/>
      <c r="H20" s="57"/>
      <c r="I20" s="58"/>
    </row>
    <row r="21" spans="1:9">
      <c r="A21" s="59"/>
      <c r="B21" s="60"/>
      <c r="C21" s="60"/>
      <c r="D21" s="60"/>
      <c r="E21" s="60"/>
      <c r="F21" s="60"/>
      <c r="G21" s="60"/>
      <c r="H21" s="60"/>
      <c r="I21" s="61"/>
    </row>
    <row r="22" spans="1:9">
      <c r="A22" s="62"/>
      <c r="B22" s="63"/>
      <c r="C22" s="63"/>
      <c r="D22" s="63"/>
      <c r="E22" s="63"/>
      <c r="F22" s="63"/>
      <c r="G22" s="63"/>
      <c r="H22" s="63"/>
      <c r="I22" s="64"/>
    </row>
    <row r="23" spans="1:9">
      <c r="A23" s="75" t="s">
        <v>99</v>
      </c>
      <c r="B23" s="76"/>
      <c r="C23" s="76"/>
      <c r="D23" s="76"/>
      <c r="E23" s="76"/>
      <c r="F23" s="76"/>
      <c r="G23" s="76"/>
      <c r="H23" s="76"/>
      <c r="I23" s="77"/>
    </row>
    <row r="24" spans="1:9">
      <c r="A24" s="56" t="s">
        <v>110</v>
      </c>
      <c r="B24" s="57"/>
      <c r="C24" s="57"/>
      <c r="D24" s="57"/>
      <c r="E24" s="57"/>
      <c r="F24" s="57"/>
      <c r="G24" s="57"/>
      <c r="H24" s="57"/>
      <c r="I24" s="58"/>
    </row>
    <row r="25" spans="1:9">
      <c r="A25" s="59"/>
      <c r="B25" s="60"/>
      <c r="C25" s="60"/>
      <c r="D25" s="60"/>
      <c r="E25" s="60"/>
      <c r="F25" s="60"/>
      <c r="G25" s="60"/>
      <c r="H25" s="60"/>
      <c r="I25" s="61"/>
    </row>
    <row r="26" spans="1:9">
      <c r="A26" s="84"/>
      <c r="B26" s="85"/>
      <c r="C26" s="85"/>
      <c r="D26" s="85"/>
      <c r="E26" s="85"/>
      <c r="F26" s="85"/>
      <c r="G26" s="85"/>
      <c r="H26" s="85"/>
      <c r="I26" s="86"/>
    </row>
    <row r="27" spans="1:9">
      <c r="A27" s="75" t="s">
        <v>101</v>
      </c>
      <c r="B27" s="76"/>
      <c r="C27" s="76"/>
      <c r="D27" s="76"/>
      <c r="E27" s="76"/>
      <c r="F27" s="76"/>
      <c r="G27" s="76"/>
      <c r="H27" s="76"/>
      <c r="I27" s="77"/>
    </row>
    <row r="28" spans="1:9">
      <c r="A28" s="102" t="s">
        <v>102</v>
      </c>
      <c r="B28" s="103"/>
      <c r="C28" s="103"/>
      <c r="D28" s="103"/>
      <c r="E28" s="103"/>
      <c r="F28" s="103"/>
      <c r="G28" s="103"/>
      <c r="H28" s="103"/>
      <c r="I28" s="104"/>
    </row>
    <row r="29" spans="1:9">
      <c r="A29" s="105" t="s">
        <v>103</v>
      </c>
      <c r="B29" s="106"/>
      <c r="C29" s="106"/>
      <c r="D29" s="106"/>
      <c r="E29" s="106"/>
      <c r="F29" s="106"/>
      <c r="G29" s="106"/>
      <c r="H29" s="106"/>
      <c r="I29" s="107"/>
    </row>
    <row r="30" spans="1:9">
      <c r="A30" s="84"/>
      <c r="B30" s="85"/>
      <c r="C30" s="85"/>
      <c r="D30" s="85"/>
      <c r="E30" s="85"/>
      <c r="F30" s="85"/>
      <c r="G30" s="85"/>
      <c r="H30" s="85"/>
      <c r="I30" s="86"/>
    </row>
  </sheetData>
  <sheetProtection algorithmName="SHA-512" hashValue="oHpcU3q9ieQBg+IkzMYSlKKCKq9tUd540KfFvsYmfV/q8C5UgMvkFHzQEhESJ5cwj0/Q8VtISN9GXqexavnTgg==" saltValue="O4XeCakCySkWFah9qG8IPg==" spinCount="100000" sheet="1" objects="1" scenarios="1"/>
  <mergeCells count="16">
    <mergeCell ref="A23:I23"/>
    <mergeCell ref="A26:I26"/>
    <mergeCell ref="A30:I30"/>
    <mergeCell ref="A27:I27"/>
    <mergeCell ref="A28:I28"/>
    <mergeCell ref="A29:I29"/>
    <mergeCell ref="B3:I3"/>
    <mergeCell ref="A9:I9"/>
    <mergeCell ref="C2:I2"/>
    <mergeCell ref="A1:I1"/>
    <mergeCell ref="B5:I5"/>
    <mergeCell ref="A11:I11"/>
    <mergeCell ref="A12:I12"/>
    <mergeCell ref="A15:I15"/>
    <mergeCell ref="A18:I18"/>
    <mergeCell ref="A19:I19"/>
  </mergeCells>
  <phoneticPr fontId="12" type="noConversion"/>
  <dataValidations count="3">
    <dataValidation type="list" allowBlank="1" showInputMessage="1" showErrorMessage="1" errorTitle="Composante" error="Utiliser la liste déroulante" promptTitle="Composante" prompt="Utiliser la liste déroulante" sqref="B2">
      <formula1>liste_cmp</formula1>
    </dataValidation>
    <dataValidation type="list" allowBlank="1" showInputMessage="1" showErrorMessage="1" sqref="B3:I3">
      <formula1>INDIRECT($B$2)</formula1>
    </dataValidation>
    <dataValidation type="list" allowBlank="1" showInputMessage="1" showErrorMessage="1" errorTitle="Session" error="Utiliser la liste déroulante" promptTitle="Session" prompt="Utiliser la liste dérourante" sqref="B7">
      <formula1>"Session unique, Deux sessions"</formula1>
    </dataValidation>
  </dataValidations>
  <hyperlinks>
    <hyperlink ref="A28" r:id="rId1"/>
    <hyperlink ref="A29:B29" r:id="rId2" display="Arrêté du 17 novembre 1999 relatif à la licence professionnelle"/>
    <hyperlink ref="A28:I28" r:id="rId3" display="Arrêté du 22 janvier 2014 fixant le cadre national des formations conduisant à la délivrance des diplômes nationaux de licence, de licence professionnelle et de master "/>
    <hyperlink ref="A29:I29" r:id="rId4" display="Arrêté du 17 novembre 1999 relatif à la licence professionnelle"/>
  </hyperlinks>
  <pageMargins left="0.25" right="0.25" top="0.75" bottom="0.75" header="0.3" footer="0.3"/>
  <pageSetup paperSize="9" scale="90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showGridLines="0" showZeros="0" tabSelected="1" topLeftCell="A10" zoomScale="85" zoomScaleNormal="85" zoomScalePageLayoutView="85" workbookViewId="0">
      <selection activeCell="C36" sqref="C36"/>
    </sheetView>
  </sheetViews>
  <sheetFormatPr baseColWidth="10" defaultColWidth="10.83203125" defaultRowHeight="14" x14ac:dyDescent="0"/>
  <cols>
    <col min="1" max="1" width="26.5" style="20" bestFit="1" customWidth="1"/>
    <col min="2" max="2" width="43.6640625" style="30" customWidth="1"/>
    <col min="3" max="3" width="20.5" style="30" customWidth="1"/>
    <col min="4" max="4" width="6.6640625" style="30" customWidth="1"/>
    <col min="5" max="5" width="12" style="30" customWidth="1"/>
    <col min="6" max="6" width="13.6640625" style="30" customWidth="1"/>
    <col min="7" max="7" width="15.5" style="30" bestFit="1" customWidth="1"/>
    <col min="8" max="8" width="19.6640625" style="30" bestFit="1" customWidth="1"/>
    <col min="9" max="9" width="11.1640625" style="30" bestFit="1" customWidth="1"/>
    <col min="10" max="10" width="17.5" style="30" customWidth="1"/>
    <col min="11" max="11" width="17.5" style="30" bestFit="1" customWidth="1"/>
    <col min="12" max="12" width="10.6640625" style="20" customWidth="1"/>
    <col min="13" max="13" width="17.5" style="20" bestFit="1" customWidth="1"/>
    <col min="14" max="14" width="10.6640625" style="20" customWidth="1"/>
    <col min="15" max="16384" width="10.83203125" style="20"/>
  </cols>
  <sheetData>
    <row r="1" spans="1:14" ht="23">
      <c r="A1" s="118" t="s">
        <v>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20" customHeight="1">
      <c r="A2" s="21" t="s">
        <v>23</v>
      </c>
      <c r="B2" s="119" t="str">
        <f>'Fiche générale'!B2</f>
        <v>SCIENCES</v>
      </c>
      <c r="C2" s="119"/>
      <c r="D2" s="119"/>
      <c r="E2" s="119"/>
      <c r="F2" s="20"/>
      <c r="G2" s="20"/>
      <c r="H2" s="20"/>
      <c r="I2" s="20"/>
      <c r="J2" s="20"/>
      <c r="K2" s="20"/>
    </row>
    <row r="3" spans="1:14" ht="20" customHeight="1">
      <c r="A3" s="21" t="s">
        <v>21</v>
      </c>
      <c r="B3" s="120" t="str">
        <f>'Fiche générale'!B3:I3</f>
        <v>Cartographie, topographie et systèmes d'information géographique</v>
      </c>
      <c r="C3" s="121"/>
      <c r="D3" s="121"/>
      <c r="E3" s="121"/>
      <c r="F3" s="121"/>
      <c r="G3" s="121"/>
      <c r="H3" s="121"/>
      <c r="I3" s="121"/>
      <c r="J3" s="122"/>
      <c r="K3" s="20"/>
    </row>
    <row r="4" spans="1:14" ht="20" customHeight="1">
      <c r="A4" s="21" t="s">
        <v>14</v>
      </c>
      <c r="B4" s="65" t="str">
        <f>'Fiche générale'!B4</f>
        <v>SLOGP18</v>
      </c>
      <c r="C4" s="22" t="s">
        <v>34</v>
      </c>
      <c r="D4" s="123"/>
      <c r="E4" s="123"/>
      <c r="F4" s="124" t="s">
        <v>22</v>
      </c>
      <c r="G4" s="125"/>
      <c r="H4" s="126">
        <f>'Fiche générale'!B5</f>
        <v>0</v>
      </c>
      <c r="I4" s="127"/>
      <c r="J4" s="127"/>
      <c r="K4" s="127"/>
      <c r="L4" s="127"/>
      <c r="M4" s="127"/>
      <c r="N4" s="128"/>
    </row>
    <row r="5" spans="1:14" ht="20" customHeight="1"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4" ht="20" customHeight="1">
      <c r="A6" s="21" t="s">
        <v>1</v>
      </c>
      <c r="B6" s="18"/>
      <c r="C6" s="22" t="s">
        <v>35</v>
      </c>
      <c r="D6" s="129"/>
      <c r="E6" s="130"/>
      <c r="F6" s="124" t="s">
        <v>2</v>
      </c>
      <c r="G6" s="125"/>
      <c r="H6" s="131"/>
      <c r="I6" s="132"/>
      <c r="J6" s="132"/>
      <c r="K6" s="132"/>
      <c r="L6" s="132"/>
      <c r="M6" s="132"/>
      <c r="N6" s="133"/>
    </row>
    <row r="7" spans="1:14" ht="20" customHeight="1">
      <c r="A7"/>
      <c r="B7"/>
      <c r="C7" s="20"/>
      <c r="D7" s="20"/>
      <c r="E7" s="20"/>
      <c r="F7" s="20"/>
      <c r="G7" s="20"/>
      <c r="H7" s="20"/>
      <c r="I7" s="20"/>
      <c r="J7" s="20"/>
      <c r="K7" s="20"/>
    </row>
    <row r="8" spans="1:14" ht="20" customHeight="1">
      <c r="A8" s="23"/>
      <c r="B8" s="12"/>
      <c r="C8" s="20"/>
      <c r="D8" s="20"/>
      <c r="E8" s="20"/>
      <c r="F8" s="20"/>
      <c r="G8" s="20"/>
      <c r="H8" s="24"/>
      <c r="I8" s="24"/>
      <c r="J8" s="24"/>
      <c r="K8" s="24"/>
      <c r="M8" s="25"/>
      <c r="N8" s="25"/>
    </row>
    <row r="9" spans="1:14" ht="15" customHeight="1">
      <c r="B9" s="31"/>
      <c r="C9" s="29"/>
      <c r="D9" s="24"/>
      <c r="E9" s="134" t="s">
        <v>29</v>
      </c>
      <c r="F9" s="135"/>
      <c r="G9" s="134" t="s">
        <v>25</v>
      </c>
      <c r="H9" s="135"/>
      <c r="I9"/>
      <c r="J9" s="24"/>
      <c r="K9" s="26">
        <v>1</v>
      </c>
      <c r="L9" s="24"/>
      <c r="M9" s="24"/>
      <c r="N9" s="24"/>
    </row>
    <row r="10" spans="1:14" ht="15" customHeight="1">
      <c r="B10" s="31"/>
      <c r="C10" s="29"/>
      <c r="D10" s="27"/>
      <c r="E10" s="114"/>
      <c r="F10" s="115"/>
      <c r="G10" s="116"/>
      <c r="H10" s="117"/>
      <c r="I10"/>
      <c r="J10" s="28"/>
      <c r="K10" s="28"/>
      <c r="L10" s="28"/>
      <c r="M10" s="28"/>
      <c r="N10" s="28"/>
    </row>
    <row r="11" spans="1:14" ht="15" customHeight="1">
      <c r="A11" s="19">
        <v>3</v>
      </c>
      <c r="B11" s="31"/>
      <c r="C11" s="29"/>
      <c r="D11" s="29"/>
      <c r="J11" s="20"/>
      <c r="K11" s="20"/>
      <c r="M11" s="28"/>
      <c r="N11" s="28"/>
    </row>
    <row r="12" spans="1:14" ht="15" customHeight="1">
      <c r="B12" s="31"/>
      <c r="C12" s="29"/>
      <c r="D12" s="29"/>
      <c r="E12" s="20"/>
      <c r="F12" s="20"/>
      <c r="G12" s="20"/>
      <c r="H12" s="20"/>
      <c r="I12" s="20"/>
      <c r="J12" s="20"/>
      <c r="K12" s="20"/>
      <c r="M12" s="28"/>
      <c r="N12" s="28"/>
    </row>
    <row r="13" spans="1:14">
      <c r="D13" s="29"/>
      <c r="E13" s="108"/>
      <c r="F13" s="108"/>
      <c r="G13" s="66"/>
      <c r="H13" s="29"/>
      <c r="I13" s="29"/>
    </row>
    <row r="14" spans="1:14" ht="26.25" customHeight="1">
      <c r="B14" s="31"/>
      <c r="C14" s="29"/>
      <c r="D14" s="29"/>
      <c r="E14" s="66"/>
      <c r="F14" s="66"/>
      <c r="G14" s="66"/>
      <c r="H14" s="29"/>
      <c r="I14" s="29"/>
      <c r="J14" s="109" t="s">
        <v>15</v>
      </c>
      <c r="K14" s="110"/>
      <c r="L14" s="111"/>
      <c r="M14" s="109" t="s">
        <v>16</v>
      </c>
      <c r="N14" s="111"/>
    </row>
    <row r="15" spans="1:14" ht="39.75" customHeight="1">
      <c r="C15" s="13"/>
      <c r="D15" s="13"/>
      <c r="E15" s="14"/>
      <c r="F15" s="14"/>
      <c r="G15" s="14"/>
      <c r="H15" s="14"/>
      <c r="I15" s="15"/>
      <c r="J15" s="32" t="s">
        <v>17</v>
      </c>
      <c r="K15" s="112" t="str">
        <f>IF(H17="CCI (CC Intégral)", "CT pour les dispensés","Contrôle Terminal")</f>
        <v>Contrôle Terminal</v>
      </c>
      <c r="L15" s="113"/>
      <c r="M15" s="112" t="s">
        <v>18</v>
      </c>
      <c r="N15" s="113"/>
    </row>
    <row r="16" spans="1:14" s="30" customFormat="1" ht="30">
      <c r="A16" s="33" t="s">
        <v>3</v>
      </c>
      <c r="B16" s="33" t="s">
        <v>4</v>
      </c>
      <c r="C16" s="34" t="s">
        <v>5</v>
      </c>
      <c r="D16" s="35" t="s">
        <v>6</v>
      </c>
      <c r="E16" s="36" t="s">
        <v>7</v>
      </c>
      <c r="F16" s="32" t="s">
        <v>27</v>
      </c>
      <c r="G16" s="32" t="s">
        <v>100</v>
      </c>
      <c r="H16" s="37" t="s">
        <v>28</v>
      </c>
      <c r="I16" s="32" t="s">
        <v>33</v>
      </c>
      <c r="J16" s="35" t="s">
        <v>24</v>
      </c>
      <c r="K16" s="35" t="s">
        <v>19</v>
      </c>
      <c r="L16" s="35" t="s">
        <v>20</v>
      </c>
      <c r="M16" s="35" t="s">
        <v>19</v>
      </c>
      <c r="N16" s="35" t="s">
        <v>20</v>
      </c>
    </row>
    <row r="17" spans="1:15" ht="15" customHeight="1">
      <c r="A17" s="1" t="s">
        <v>0</v>
      </c>
      <c r="B17" s="67" t="s">
        <v>127</v>
      </c>
      <c r="C17" s="2" t="s">
        <v>139</v>
      </c>
      <c r="D17" s="68">
        <v>6</v>
      </c>
      <c r="E17" s="68">
        <v>1</v>
      </c>
      <c r="F17" s="3"/>
      <c r="G17" s="3"/>
      <c r="H17" s="3"/>
      <c r="I17" s="3"/>
      <c r="J17" s="4"/>
      <c r="K17" s="4"/>
      <c r="L17" s="4"/>
      <c r="M17" s="4"/>
      <c r="N17" s="4"/>
    </row>
    <row r="18" spans="1:15" ht="15" customHeight="1">
      <c r="A18" s="1" t="s">
        <v>26</v>
      </c>
      <c r="B18" s="67" t="s">
        <v>111</v>
      </c>
      <c r="C18" s="2" t="s">
        <v>140</v>
      </c>
      <c r="D18" s="68">
        <v>3</v>
      </c>
      <c r="E18" s="68">
        <v>1</v>
      </c>
      <c r="F18" s="3" t="s">
        <v>126</v>
      </c>
      <c r="G18" s="3" t="s">
        <v>126</v>
      </c>
      <c r="H18" s="3" t="s">
        <v>31</v>
      </c>
      <c r="I18" s="3"/>
      <c r="J18" s="4">
        <v>2</v>
      </c>
      <c r="K18" s="4"/>
      <c r="L18" s="4"/>
      <c r="M18" s="4"/>
      <c r="N18" s="4"/>
    </row>
    <row r="19" spans="1:15" ht="15" customHeight="1">
      <c r="A19" s="1" t="s">
        <v>26</v>
      </c>
      <c r="B19" s="67" t="s">
        <v>112</v>
      </c>
      <c r="C19" s="2" t="s">
        <v>141</v>
      </c>
      <c r="D19" s="68">
        <v>3</v>
      </c>
      <c r="E19" s="68">
        <v>1</v>
      </c>
      <c r="F19" s="3" t="s">
        <v>126</v>
      </c>
      <c r="G19" s="3" t="s">
        <v>126</v>
      </c>
      <c r="H19" s="3" t="s">
        <v>31</v>
      </c>
      <c r="I19" s="3"/>
      <c r="J19" s="1">
        <v>2</v>
      </c>
      <c r="K19" s="4"/>
      <c r="L19" s="4"/>
      <c r="M19" s="4"/>
      <c r="N19" s="4"/>
    </row>
    <row r="20" spans="1:15" ht="15" customHeight="1">
      <c r="A20" s="1"/>
      <c r="B20" s="67"/>
      <c r="C20" s="2"/>
      <c r="D20" s="68"/>
      <c r="E20" s="68"/>
      <c r="F20" s="3"/>
      <c r="G20" s="3"/>
      <c r="H20" s="3"/>
      <c r="I20" s="3"/>
      <c r="J20" s="1"/>
      <c r="K20" s="4"/>
      <c r="L20" s="4"/>
      <c r="M20" s="4"/>
      <c r="N20" s="4"/>
    </row>
    <row r="21" spans="1:15" ht="15" customHeight="1">
      <c r="A21" s="1" t="s">
        <v>0</v>
      </c>
      <c r="B21" s="67" t="s">
        <v>128</v>
      </c>
      <c r="C21" s="2" t="s">
        <v>142</v>
      </c>
      <c r="D21" s="68">
        <v>6</v>
      </c>
      <c r="E21" s="68">
        <v>1</v>
      </c>
      <c r="F21" s="3"/>
      <c r="G21" s="3"/>
      <c r="H21" s="3"/>
      <c r="I21" s="3"/>
      <c r="J21" s="1"/>
      <c r="K21" s="4"/>
      <c r="L21" s="4"/>
      <c r="M21" s="4"/>
      <c r="N21" s="4"/>
    </row>
    <row r="22" spans="1:15" ht="15" customHeight="1">
      <c r="A22" s="1" t="s">
        <v>26</v>
      </c>
      <c r="B22" s="67" t="s">
        <v>113</v>
      </c>
      <c r="C22" s="2" t="s">
        <v>143</v>
      </c>
      <c r="D22" s="68">
        <v>3</v>
      </c>
      <c r="E22" s="68">
        <v>1</v>
      </c>
      <c r="F22" s="3" t="s">
        <v>126</v>
      </c>
      <c r="G22" s="3" t="s">
        <v>126</v>
      </c>
      <c r="H22" s="3" t="s">
        <v>31</v>
      </c>
      <c r="I22" s="3"/>
      <c r="J22" s="1">
        <v>2</v>
      </c>
      <c r="K22" s="4"/>
      <c r="L22" s="4"/>
      <c r="M22" s="4"/>
      <c r="N22" s="4"/>
    </row>
    <row r="23" spans="1:15" ht="15" customHeight="1">
      <c r="A23" s="1" t="s">
        <v>26</v>
      </c>
      <c r="B23" s="67" t="s">
        <v>114</v>
      </c>
      <c r="C23" s="2" t="s">
        <v>144</v>
      </c>
      <c r="D23" s="68">
        <v>3</v>
      </c>
      <c r="E23" s="68">
        <v>1</v>
      </c>
      <c r="F23" s="3" t="s">
        <v>126</v>
      </c>
      <c r="G23" s="3" t="s">
        <v>126</v>
      </c>
      <c r="H23" s="3" t="s">
        <v>31</v>
      </c>
      <c r="I23" s="3"/>
      <c r="J23" s="1">
        <v>2</v>
      </c>
      <c r="K23" s="4"/>
      <c r="L23" s="4"/>
      <c r="M23" s="4"/>
      <c r="N23" s="4"/>
    </row>
    <row r="24" spans="1:15" ht="15" customHeight="1">
      <c r="A24" s="1"/>
      <c r="B24" s="67"/>
      <c r="C24" s="2"/>
      <c r="D24" s="68"/>
      <c r="E24" s="68"/>
      <c r="F24" s="3"/>
      <c r="G24" s="3"/>
      <c r="H24" s="3"/>
      <c r="I24" s="3"/>
      <c r="J24" s="1"/>
      <c r="K24" s="4"/>
      <c r="L24" s="4"/>
      <c r="M24" s="4"/>
      <c r="N24" s="4"/>
    </row>
    <row r="25" spans="1:15" ht="15" customHeight="1">
      <c r="A25" s="1"/>
      <c r="B25" s="67"/>
      <c r="C25" s="2"/>
      <c r="D25" s="68"/>
      <c r="E25" s="68"/>
      <c r="F25" s="3"/>
      <c r="G25" s="3"/>
      <c r="H25" s="3"/>
      <c r="I25" s="3"/>
      <c r="J25" s="1"/>
      <c r="K25" s="4"/>
      <c r="L25" s="4"/>
      <c r="M25" s="4"/>
      <c r="N25" s="4"/>
      <c r="O25" s="25"/>
    </row>
    <row r="26" spans="1:15" ht="15" customHeight="1">
      <c r="A26" s="1" t="s">
        <v>0</v>
      </c>
      <c r="B26" s="67" t="s">
        <v>130</v>
      </c>
      <c r="C26" s="5" t="s">
        <v>145</v>
      </c>
      <c r="D26" s="68">
        <v>6</v>
      </c>
      <c r="E26" s="68">
        <v>1</v>
      </c>
      <c r="F26" s="3"/>
      <c r="G26" s="3"/>
      <c r="H26" s="3"/>
      <c r="I26" s="3"/>
      <c r="J26" s="1"/>
      <c r="K26" s="4"/>
      <c r="L26" s="4"/>
      <c r="M26" s="4"/>
      <c r="N26" s="4"/>
    </row>
    <row r="27" spans="1:15" ht="15" customHeight="1">
      <c r="A27" s="1" t="s">
        <v>26</v>
      </c>
      <c r="B27" s="67" t="s">
        <v>117</v>
      </c>
      <c r="C27" s="2" t="s">
        <v>146</v>
      </c>
      <c r="D27" s="68">
        <v>3</v>
      </c>
      <c r="E27" s="68">
        <v>1</v>
      </c>
      <c r="F27" s="3" t="s">
        <v>126</v>
      </c>
      <c r="G27" s="3" t="s">
        <v>126</v>
      </c>
      <c r="H27" s="3" t="s">
        <v>31</v>
      </c>
      <c r="I27" s="3"/>
      <c r="J27" s="1">
        <v>2</v>
      </c>
      <c r="K27" s="4"/>
      <c r="L27" s="4"/>
      <c r="M27" s="4"/>
      <c r="N27" s="4"/>
    </row>
    <row r="28" spans="1:15" ht="15" customHeight="1">
      <c r="A28" s="1" t="s">
        <v>26</v>
      </c>
      <c r="B28" s="67" t="s">
        <v>118</v>
      </c>
      <c r="C28" s="5" t="s">
        <v>147</v>
      </c>
      <c r="D28" s="68">
        <v>3</v>
      </c>
      <c r="E28" s="68">
        <v>1</v>
      </c>
      <c r="F28" s="3" t="s">
        <v>126</v>
      </c>
      <c r="G28" s="3" t="s">
        <v>126</v>
      </c>
      <c r="H28" s="3" t="s">
        <v>31</v>
      </c>
      <c r="I28" s="3"/>
      <c r="J28" s="1">
        <v>2</v>
      </c>
      <c r="K28" s="4"/>
      <c r="L28" s="4"/>
      <c r="M28" s="4"/>
      <c r="N28" s="4"/>
    </row>
    <row r="29" spans="1:15" ht="15" customHeight="1">
      <c r="A29" s="1"/>
      <c r="B29" s="67"/>
      <c r="C29" s="2"/>
      <c r="D29" s="68"/>
      <c r="E29" s="68"/>
      <c r="F29" s="3"/>
      <c r="G29" s="3"/>
      <c r="H29" s="3"/>
      <c r="I29" s="3"/>
      <c r="J29" s="1"/>
      <c r="K29" s="4"/>
      <c r="L29" s="4"/>
      <c r="M29" s="4"/>
      <c r="N29" s="4"/>
    </row>
    <row r="30" spans="1:15">
      <c r="A30" s="1" t="s">
        <v>0</v>
      </c>
      <c r="B30" s="67" t="s">
        <v>131</v>
      </c>
      <c r="C30" s="2" t="s">
        <v>148</v>
      </c>
      <c r="D30" s="68">
        <v>6</v>
      </c>
      <c r="E30" s="68">
        <v>1</v>
      </c>
      <c r="F30" s="3"/>
      <c r="G30" s="3"/>
      <c r="H30" s="3"/>
      <c r="I30" s="3"/>
      <c r="J30" s="1"/>
      <c r="K30" s="4"/>
      <c r="L30" s="4"/>
      <c r="M30" s="4"/>
      <c r="N30" s="4"/>
    </row>
    <row r="31" spans="1:15">
      <c r="A31" s="1" t="s">
        <v>26</v>
      </c>
      <c r="B31" s="67" t="s">
        <v>119</v>
      </c>
      <c r="C31" s="2" t="s">
        <v>149</v>
      </c>
      <c r="D31" s="68">
        <v>3</v>
      </c>
      <c r="E31" s="68">
        <v>1</v>
      </c>
      <c r="F31" s="3" t="s">
        <v>126</v>
      </c>
      <c r="G31" s="3" t="s">
        <v>126</v>
      </c>
      <c r="H31" s="3" t="s">
        <v>31</v>
      </c>
      <c r="I31" s="3"/>
      <c r="J31" s="1">
        <v>2</v>
      </c>
      <c r="K31" s="4"/>
      <c r="L31" s="4"/>
      <c r="M31" s="4"/>
      <c r="N31" s="4"/>
    </row>
    <row r="32" spans="1:15">
      <c r="A32" s="1" t="s">
        <v>26</v>
      </c>
      <c r="B32" s="67" t="s">
        <v>120</v>
      </c>
      <c r="C32" s="2" t="s">
        <v>150</v>
      </c>
      <c r="D32" s="68">
        <v>3</v>
      </c>
      <c r="E32" s="68">
        <v>1</v>
      </c>
      <c r="F32" s="3" t="s">
        <v>126</v>
      </c>
      <c r="G32" s="3" t="s">
        <v>126</v>
      </c>
      <c r="H32" s="3" t="s">
        <v>31</v>
      </c>
      <c r="I32" s="3"/>
      <c r="J32" s="1">
        <v>2</v>
      </c>
      <c r="K32" s="4"/>
      <c r="L32" s="4"/>
      <c r="M32" s="4"/>
      <c r="N32" s="4"/>
    </row>
    <row r="33" spans="1:14">
      <c r="A33" s="1"/>
      <c r="B33" s="2"/>
      <c r="C33" s="2"/>
      <c r="D33" s="3"/>
      <c r="E33" s="4"/>
      <c r="F33" s="4"/>
      <c r="G33" s="4"/>
      <c r="H33" s="4"/>
      <c r="I33" s="4"/>
      <c r="J33" s="6"/>
      <c r="K33" s="4"/>
      <c r="L33" s="4"/>
      <c r="M33" s="4"/>
      <c r="N33" s="4"/>
    </row>
    <row r="34" spans="1:14">
      <c r="A34" s="1"/>
      <c r="B34" s="2"/>
      <c r="C34" s="2"/>
      <c r="D34" s="3"/>
      <c r="E34" s="4"/>
      <c r="F34" s="4"/>
      <c r="G34" s="4"/>
      <c r="H34" s="4"/>
      <c r="I34" s="4"/>
      <c r="J34" s="6"/>
      <c r="K34" s="4"/>
      <c r="L34" s="4"/>
      <c r="M34" s="4"/>
      <c r="N34" s="4"/>
    </row>
    <row r="35" spans="1:14" s="25" customFormat="1">
      <c r="A35" s="1"/>
      <c r="B35" s="2"/>
      <c r="C35" s="2"/>
      <c r="D35" s="3"/>
      <c r="E35" s="4"/>
      <c r="F35" s="4"/>
      <c r="G35" s="4"/>
      <c r="H35" s="4"/>
      <c r="I35" s="4"/>
      <c r="J35" s="6"/>
      <c r="K35" s="4"/>
      <c r="L35" s="4"/>
      <c r="M35" s="4"/>
      <c r="N35" s="4"/>
    </row>
    <row r="36" spans="1:14" s="25" customFormat="1">
      <c r="A36" s="1"/>
      <c r="B36" s="2"/>
      <c r="C36" s="2"/>
      <c r="D36" s="3"/>
      <c r="E36" s="4"/>
      <c r="F36" s="4"/>
      <c r="G36" s="4"/>
      <c r="H36" s="4"/>
      <c r="I36" s="4"/>
      <c r="J36" s="6"/>
      <c r="K36" s="4"/>
      <c r="L36" s="4"/>
      <c r="M36" s="4"/>
      <c r="N36" s="4"/>
    </row>
    <row r="37" spans="1:14" s="25" customFormat="1">
      <c r="A37" s="1"/>
      <c r="B37" s="2"/>
      <c r="C37" s="2"/>
      <c r="D37" s="3"/>
      <c r="E37" s="4"/>
      <c r="F37" s="4"/>
      <c r="G37" s="4"/>
      <c r="H37" s="4"/>
      <c r="I37" s="4"/>
      <c r="J37" s="6"/>
      <c r="K37" s="4"/>
      <c r="L37" s="4"/>
      <c r="M37" s="4"/>
      <c r="N37" s="4"/>
    </row>
    <row r="38" spans="1:14" s="25" customFormat="1" ht="18">
      <c r="A38" s="1"/>
      <c r="B38" s="7"/>
      <c r="C38" s="7"/>
      <c r="D38" s="3"/>
      <c r="E38" s="8"/>
      <c r="F38" s="8"/>
      <c r="G38" s="8"/>
      <c r="H38" s="8"/>
      <c r="I38" s="8"/>
      <c r="J38" s="9"/>
      <c r="K38" s="4"/>
      <c r="L38" s="4"/>
      <c r="M38" s="4"/>
      <c r="N38" s="4"/>
    </row>
    <row r="39" spans="1:14" s="25" customFormat="1" ht="16">
      <c r="A39" s="1"/>
      <c r="B39" s="10"/>
      <c r="C39" s="10"/>
      <c r="D39" s="3"/>
      <c r="E39" s="4"/>
      <c r="F39" s="4"/>
      <c r="G39" s="4"/>
      <c r="H39" s="4"/>
      <c r="I39" s="4"/>
      <c r="J39" s="11"/>
      <c r="K39" s="4"/>
      <c r="L39" s="4"/>
      <c r="M39" s="4"/>
      <c r="N39" s="4"/>
    </row>
    <row r="40" spans="1:14" s="25" customFormat="1">
      <c r="A40" s="1"/>
      <c r="B40" s="2"/>
      <c r="C40" s="2"/>
      <c r="D40" s="3"/>
      <c r="E40" s="4"/>
      <c r="F40" s="4"/>
      <c r="G40" s="4"/>
      <c r="H40" s="4"/>
      <c r="I40" s="4"/>
      <c r="J40" s="6"/>
      <c r="K40" s="4"/>
      <c r="L40" s="4"/>
      <c r="M40" s="4"/>
      <c r="N40" s="4"/>
    </row>
    <row r="41" spans="1:14" s="25" customFormat="1">
      <c r="A41" s="1"/>
      <c r="B41" s="2"/>
      <c r="C41" s="2"/>
      <c r="D41" s="3"/>
      <c r="E41" s="4"/>
      <c r="F41" s="4"/>
      <c r="G41" s="4"/>
      <c r="H41" s="4"/>
      <c r="I41" s="4"/>
      <c r="J41" s="6"/>
      <c r="K41" s="4"/>
      <c r="L41" s="4"/>
      <c r="M41" s="4"/>
      <c r="N41" s="4"/>
    </row>
    <row r="42" spans="1:14" s="25" customFormat="1"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4" s="25" customFormat="1"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4" s="25" customFormat="1" ht="16"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4" s="25" customFormat="1"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4" s="25" customFormat="1"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4" s="25" customFormat="1"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4" s="25" customFormat="1"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2:11" s="25" customFormat="1" ht="16"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2:11" s="25" customFormat="1"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2:11" s="25" customFormat="1"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2:11" s="25" customFormat="1"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2:11" s="25" customFormat="1"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2:11" s="25" customFormat="1"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sheetProtection selectLockedCell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3" priority="9">
      <formula>$A$11=2</formula>
    </cfRule>
    <cfRule type="expression" dxfId="22" priority="10">
      <formula>$A$11=3</formula>
    </cfRule>
    <cfRule type="expression" dxfId="21" priority="11">
      <formula>$A$11=1</formula>
    </cfRule>
  </conditionalFormatting>
  <conditionalFormatting sqref="I33:I41 K33:L41">
    <cfRule type="expression" dxfId="20" priority="8">
      <formula>$H33="CCI (CC Intégral)"</formula>
    </cfRule>
  </conditionalFormatting>
  <conditionalFormatting sqref="I33:J41">
    <cfRule type="expression" dxfId="19" priority="7">
      <formula>$H33="CT (Contrôle terminal)"</formula>
    </cfRule>
  </conditionalFormatting>
  <conditionalFormatting sqref="K15:L16">
    <cfRule type="expression" dxfId="18" priority="5">
      <formula>$H$17="CCI (CC Intégral)"</formula>
    </cfRule>
  </conditionalFormatting>
  <conditionalFormatting sqref="I17 I19:I32 K17:L32">
    <cfRule type="expression" dxfId="17" priority="4">
      <formula>$H17="CCI (CC Intégral)"</formula>
    </cfRule>
  </conditionalFormatting>
  <conditionalFormatting sqref="I17:J17 I19:J32">
    <cfRule type="expression" dxfId="16" priority="3">
      <formula>$H17="CT (Contrôle terminal)"</formula>
    </cfRule>
  </conditionalFormatting>
  <conditionalFormatting sqref="I18">
    <cfRule type="expression" dxfId="15" priority="2">
      <formula>$H18="CCI (CC Intégral)"</formula>
    </cfRule>
  </conditionalFormatting>
  <conditionalFormatting sqref="I18:J18">
    <cfRule type="expression" dxfId="14" priority="1">
      <formula>$H18="CT (Contrôle terminal)"</formula>
    </cfRule>
  </conditionalFormatting>
  <dataValidations count="5">
    <dataValidation type="list" operator="greaterThan" allowBlank="1" showInputMessage="1" showErrorMessage="1" errorTitle="Coefficient" error="Le coefficient doit être un nombre décimal supérieur à 0." sqref="F17:G24 F25:G41">
      <formula1>"OUI,NON"</formula1>
    </dataValidation>
    <dataValidation type="decimal" operator="greaterThan" allowBlank="1" showInputMessage="1" showErrorMessage="1" errorTitle="Coefficient" error="Le coefficient doit être un nombre décimal supérieur à 0." sqref="E17:E24 E25:E41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24 A25:A41">
      <formula1>Nature_ELP</formula1>
    </dataValidation>
    <dataValidation type="list" allowBlank="1" showInputMessage="1" showErrorMessage="1" promptTitle="Type contrôle" prompt="Utiliser la liste déroulante" sqref="H17:H24 H25:H41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M17:M24 M25:M41 K17:K24 K25:K41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3" name="Option Button 1">
              <controlPr defaultSize="0" autoFill="0" autoLine="0" autoPict="0">
                <anchor moveWithCells="1">
                  <from>
                    <xdr:col>0</xdr:col>
                    <xdr:colOff>177800</xdr:colOff>
                    <xdr:row>8</xdr:row>
                    <xdr:rowOff>38100</xdr:rowOff>
                  </from>
                  <to>
                    <xdr:col>0</xdr:col>
                    <xdr:colOff>939800</xdr:colOff>
                    <xdr:row>9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6" r:id="rId4" name="Option Button 2">
              <controlPr defaultSize="0" autoFill="0" autoLine="0" autoPict="0">
                <anchor moveWithCells="1">
                  <from>
                    <xdr:col>0</xdr:col>
                    <xdr:colOff>177800</xdr:colOff>
                    <xdr:row>11</xdr:row>
                    <xdr:rowOff>50800</xdr:rowOff>
                  </from>
                  <to>
                    <xdr:col>0</xdr:col>
                    <xdr:colOff>939800</xdr:colOff>
                    <xdr:row>12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2227" r:id="rId5" name="Option Button 3">
              <controlPr defaultSize="0" autoFill="0" autoLine="0" autoPict="0">
                <anchor moveWithCells="1">
                  <from>
                    <xdr:col>0</xdr:col>
                    <xdr:colOff>177800</xdr:colOff>
                    <xdr:row>9</xdr:row>
                    <xdr:rowOff>114300</xdr:rowOff>
                  </from>
                  <to>
                    <xdr:col>0</xdr:col>
                    <xdr:colOff>939800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D031A451-76C2-42D3-AF5B-B597243EFB1A}">
            <xm:f>'Fiche générale'!$B$7="Session unique"</xm:f>
            <x14:dxf>
              <fill>
                <patternFill>
                  <bgColor theme="1"/>
                </patternFill>
              </fill>
            </x14:dxf>
          </x14:cfRule>
          <xm:sqref>M14:N41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showGridLines="0" showZeros="0" topLeftCell="A4" zoomScale="85" zoomScaleNormal="85" zoomScalePageLayoutView="85" workbookViewId="0">
      <selection activeCell="C17" sqref="C17:C25"/>
    </sheetView>
  </sheetViews>
  <sheetFormatPr baseColWidth="10" defaultColWidth="10.83203125" defaultRowHeight="14" x14ac:dyDescent="0"/>
  <cols>
    <col min="1" max="1" width="26.5" style="20" bestFit="1" customWidth="1"/>
    <col min="2" max="2" width="43.6640625" style="30" customWidth="1"/>
    <col min="3" max="3" width="20.5" style="30" customWidth="1"/>
    <col min="4" max="4" width="6.6640625" style="30" customWidth="1"/>
    <col min="5" max="5" width="12" style="30" customWidth="1"/>
    <col min="6" max="6" width="13.6640625" style="30" customWidth="1"/>
    <col min="7" max="7" width="15.5" style="30" bestFit="1" customWidth="1"/>
    <col min="8" max="8" width="19.6640625" style="30" bestFit="1" customWidth="1"/>
    <col min="9" max="9" width="11.1640625" style="30" bestFit="1" customWidth="1"/>
    <col min="10" max="10" width="17.5" style="30" customWidth="1"/>
    <col min="11" max="11" width="17.5" style="30" bestFit="1" customWidth="1"/>
    <col min="12" max="12" width="10.6640625" style="20" customWidth="1"/>
    <col min="13" max="13" width="17.5" style="20" bestFit="1" customWidth="1"/>
    <col min="14" max="14" width="10.6640625" style="20" customWidth="1"/>
    <col min="15" max="16384" width="10.83203125" style="20"/>
  </cols>
  <sheetData>
    <row r="1" spans="1:14" ht="23">
      <c r="A1" s="118" t="s">
        <v>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20" customHeight="1">
      <c r="A2" s="21" t="s">
        <v>23</v>
      </c>
      <c r="B2" s="119" t="str">
        <f>'Fiche générale'!B2</f>
        <v>SCIENCES</v>
      </c>
      <c r="C2" s="119"/>
      <c r="D2" s="119"/>
      <c r="E2" s="119"/>
      <c r="F2" s="20"/>
      <c r="G2" s="20"/>
      <c r="H2" s="20"/>
      <c r="I2" s="20"/>
      <c r="J2" s="20"/>
      <c r="K2" s="20"/>
    </row>
    <row r="3" spans="1:14" ht="20" customHeight="1">
      <c r="A3" s="21" t="s">
        <v>21</v>
      </c>
      <c r="B3" s="120" t="str">
        <f>'Fiche générale'!B3:I3</f>
        <v>Cartographie, topographie et systèmes d'information géographique</v>
      </c>
      <c r="C3" s="121"/>
      <c r="D3" s="121"/>
      <c r="E3" s="121"/>
      <c r="F3" s="121"/>
      <c r="G3" s="121"/>
      <c r="H3" s="121"/>
      <c r="I3" s="121"/>
      <c r="J3" s="122"/>
      <c r="K3" s="20"/>
    </row>
    <row r="4" spans="1:14" ht="20" customHeight="1">
      <c r="A4" s="21" t="s">
        <v>14</v>
      </c>
      <c r="B4" s="65" t="str">
        <f>'Fiche générale'!B4</f>
        <v>SLOGP18</v>
      </c>
      <c r="C4" s="22" t="s">
        <v>34</v>
      </c>
      <c r="D4" s="123"/>
      <c r="E4" s="123"/>
      <c r="F4" s="124" t="s">
        <v>22</v>
      </c>
      <c r="G4" s="125"/>
      <c r="H4" s="126">
        <f>'Fiche générale'!B5</f>
        <v>0</v>
      </c>
      <c r="I4" s="127"/>
      <c r="J4" s="127"/>
      <c r="K4" s="127"/>
      <c r="L4" s="127"/>
      <c r="M4" s="127"/>
      <c r="N4" s="128"/>
    </row>
    <row r="5" spans="1:14" ht="20" customHeight="1"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4" ht="20" customHeight="1">
      <c r="A6" s="21" t="s">
        <v>1</v>
      </c>
      <c r="B6" s="18"/>
      <c r="C6" s="22" t="s">
        <v>35</v>
      </c>
      <c r="D6" s="129"/>
      <c r="E6" s="130"/>
      <c r="F6" s="124" t="s">
        <v>2</v>
      </c>
      <c r="G6" s="125"/>
      <c r="H6" s="131"/>
      <c r="I6" s="132"/>
      <c r="J6" s="132"/>
      <c r="K6" s="132"/>
      <c r="L6" s="132"/>
      <c r="M6" s="132"/>
      <c r="N6" s="133"/>
    </row>
    <row r="7" spans="1:14" ht="20" customHeight="1">
      <c r="A7"/>
      <c r="B7"/>
      <c r="C7" s="20"/>
      <c r="D7" s="20"/>
      <c r="E7" s="20"/>
      <c r="F7" s="20"/>
      <c r="G7" s="20"/>
      <c r="H7" s="20"/>
      <c r="I7" s="20"/>
      <c r="J7" s="20"/>
      <c r="K7" s="20"/>
    </row>
    <row r="8" spans="1:14" ht="20" customHeight="1">
      <c r="A8" s="23"/>
      <c r="B8" s="12"/>
      <c r="C8" s="20"/>
      <c r="D8" s="20"/>
      <c r="E8" s="20"/>
      <c r="F8" s="20"/>
      <c r="G8" s="20"/>
      <c r="H8" s="24"/>
      <c r="I8" s="24"/>
      <c r="J8" s="24"/>
      <c r="K8" s="24"/>
      <c r="M8" s="25"/>
      <c r="N8" s="25"/>
    </row>
    <row r="9" spans="1:14" ht="15" customHeight="1">
      <c r="B9" s="31"/>
      <c r="C9" s="29"/>
      <c r="D9" s="24"/>
      <c r="E9" s="134" t="s">
        <v>29</v>
      </c>
      <c r="F9" s="135"/>
      <c r="G9" s="134" t="s">
        <v>25</v>
      </c>
      <c r="H9" s="135"/>
      <c r="I9"/>
      <c r="J9" s="24"/>
      <c r="K9" s="26">
        <v>1</v>
      </c>
      <c r="L9" s="24"/>
      <c r="M9" s="24"/>
      <c r="N9" s="24"/>
    </row>
    <row r="10" spans="1:14" ht="15" customHeight="1">
      <c r="B10" s="31"/>
      <c r="C10" s="29"/>
      <c r="D10" s="27"/>
      <c r="E10" s="114"/>
      <c r="F10" s="115"/>
      <c r="G10" s="116"/>
      <c r="H10" s="117"/>
      <c r="I10"/>
      <c r="J10" s="28"/>
      <c r="K10" s="28"/>
      <c r="L10" s="28"/>
      <c r="M10" s="28"/>
      <c r="N10" s="28"/>
    </row>
    <row r="11" spans="1:14" ht="15" customHeight="1">
      <c r="A11" s="19">
        <v>3</v>
      </c>
      <c r="B11" s="31"/>
      <c r="C11" s="29"/>
      <c r="D11" s="29"/>
      <c r="J11" s="20"/>
      <c r="K11" s="20"/>
      <c r="M11" s="28"/>
      <c r="N11" s="28"/>
    </row>
    <row r="12" spans="1:14" ht="15" customHeight="1">
      <c r="B12" s="31"/>
      <c r="C12" s="29"/>
      <c r="D12" s="29"/>
      <c r="E12" s="20"/>
      <c r="F12" s="20"/>
      <c r="G12" s="20"/>
      <c r="H12" s="20"/>
      <c r="I12" s="20"/>
      <c r="J12" s="20"/>
      <c r="K12" s="20"/>
      <c r="M12" s="28"/>
      <c r="N12" s="28"/>
    </row>
    <row r="13" spans="1:14">
      <c r="D13" s="29"/>
      <c r="E13" s="108"/>
      <c r="F13" s="108"/>
      <c r="G13" s="66"/>
      <c r="H13" s="29"/>
      <c r="I13" s="29"/>
    </row>
    <row r="14" spans="1:14" ht="26.25" customHeight="1">
      <c r="B14" s="31"/>
      <c r="C14" s="29"/>
      <c r="D14" s="29"/>
      <c r="E14" s="66"/>
      <c r="F14" s="66"/>
      <c r="G14" s="66"/>
      <c r="H14" s="29"/>
      <c r="I14" s="29"/>
      <c r="J14" s="109" t="s">
        <v>15</v>
      </c>
      <c r="K14" s="110"/>
      <c r="L14" s="111"/>
      <c r="M14" s="109" t="s">
        <v>16</v>
      </c>
      <c r="N14" s="111"/>
    </row>
    <row r="15" spans="1:14" ht="39.75" customHeight="1">
      <c r="C15" s="13"/>
      <c r="D15" s="13"/>
      <c r="E15" s="14"/>
      <c r="F15" s="14"/>
      <c r="G15" s="14"/>
      <c r="H15" s="14"/>
      <c r="I15" s="15"/>
      <c r="J15" s="32" t="s">
        <v>17</v>
      </c>
      <c r="K15" s="112" t="str">
        <f>IF(H17="CCI (CC Intégral)", "CT pour les dispensés","Contrôle Terminal")</f>
        <v>Contrôle Terminal</v>
      </c>
      <c r="L15" s="113"/>
      <c r="M15" s="112" t="s">
        <v>18</v>
      </c>
      <c r="N15" s="113"/>
    </row>
    <row r="16" spans="1:14" s="30" customFormat="1" ht="30">
      <c r="A16" s="33" t="s">
        <v>3</v>
      </c>
      <c r="B16" s="33" t="s">
        <v>4</v>
      </c>
      <c r="C16" s="34" t="s">
        <v>5</v>
      </c>
      <c r="D16" s="35" t="s">
        <v>6</v>
      </c>
      <c r="E16" s="36" t="s">
        <v>7</v>
      </c>
      <c r="F16" s="32" t="s">
        <v>27</v>
      </c>
      <c r="G16" s="32" t="s">
        <v>100</v>
      </c>
      <c r="H16" s="37" t="s">
        <v>28</v>
      </c>
      <c r="I16" s="32" t="s">
        <v>33</v>
      </c>
      <c r="J16" s="35" t="s">
        <v>24</v>
      </c>
      <c r="K16" s="35" t="s">
        <v>19</v>
      </c>
      <c r="L16" s="35" t="s">
        <v>20</v>
      </c>
      <c r="M16" s="35" t="s">
        <v>19</v>
      </c>
      <c r="N16" s="35" t="s">
        <v>20</v>
      </c>
    </row>
    <row r="17" spans="1:14" ht="15" customHeight="1">
      <c r="A17" s="1" t="s">
        <v>0</v>
      </c>
      <c r="B17" s="4" t="s">
        <v>132</v>
      </c>
      <c r="C17" s="2" t="s">
        <v>133</v>
      </c>
      <c r="D17" s="68">
        <v>6</v>
      </c>
      <c r="E17" s="68">
        <v>1</v>
      </c>
      <c r="F17" s="3"/>
      <c r="G17" s="3"/>
      <c r="H17" s="3"/>
      <c r="I17" s="3"/>
      <c r="J17" s="1"/>
      <c r="K17" s="4"/>
      <c r="L17" s="4"/>
      <c r="M17" s="4"/>
      <c r="N17" s="4"/>
    </row>
    <row r="18" spans="1:14" ht="15" customHeight="1">
      <c r="A18" s="1" t="s">
        <v>26</v>
      </c>
      <c r="B18" s="4" t="s">
        <v>121</v>
      </c>
      <c r="C18" s="2" t="s">
        <v>134</v>
      </c>
      <c r="D18" s="68">
        <v>2</v>
      </c>
      <c r="E18" s="68">
        <v>1</v>
      </c>
      <c r="F18" s="3" t="s">
        <v>126</v>
      </c>
      <c r="G18" s="3" t="s">
        <v>126</v>
      </c>
      <c r="H18" s="3" t="s">
        <v>31</v>
      </c>
      <c r="I18" s="3"/>
      <c r="J18" s="1">
        <v>1</v>
      </c>
      <c r="K18" s="4"/>
      <c r="L18" s="4"/>
      <c r="M18" s="4"/>
      <c r="N18" s="4"/>
    </row>
    <row r="19" spans="1:14" ht="15" customHeight="1">
      <c r="A19" s="1" t="s">
        <v>26</v>
      </c>
      <c r="B19" s="4" t="s">
        <v>122</v>
      </c>
      <c r="C19" s="2" t="s">
        <v>135</v>
      </c>
      <c r="D19" s="68">
        <v>2</v>
      </c>
      <c r="E19" s="68">
        <v>1</v>
      </c>
      <c r="F19" s="3" t="s">
        <v>126</v>
      </c>
      <c r="G19" s="3" t="s">
        <v>126</v>
      </c>
      <c r="H19" s="3" t="s">
        <v>31</v>
      </c>
      <c r="I19" s="3"/>
      <c r="J19" s="1">
        <v>1</v>
      </c>
      <c r="K19" s="4"/>
      <c r="L19" s="4"/>
      <c r="M19" s="4"/>
      <c r="N19" s="4"/>
    </row>
    <row r="20" spans="1:14" ht="15" customHeight="1">
      <c r="A20" s="1" t="s">
        <v>26</v>
      </c>
      <c r="B20" s="4" t="s">
        <v>123</v>
      </c>
      <c r="C20" s="4" t="s">
        <v>136</v>
      </c>
      <c r="D20" s="68">
        <v>2</v>
      </c>
      <c r="E20" s="68">
        <v>1</v>
      </c>
      <c r="F20" s="4" t="s">
        <v>126</v>
      </c>
      <c r="G20" s="3" t="s">
        <v>126</v>
      </c>
      <c r="H20" s="3" t="s">
        <v>31</v>
      </c>
      <c r="I20" s="4"/>
      <c r="J20" s="1">
        <v>1</v>
      </c>
      <c r="K20" s="4"/>
      <c r="L20" s="4"/>
      <c r="M20" s="4"/>
      <c r="N20" s="4"/>
    </row>
    <row r="21" spans="1:14" ht="15" customHeight="1">
      <c r="A21" s="1"/>
      <c r="B21" s="4"/>
      <c r="C21" s="4"/>
      <c r="D21" s="68"/>
      <c r="E21" s="68"/>
      <c r="F21" s="4"/>
      <c r="G21" s="3"/>
      <c r="H21" s="3"/>
      <c r="I21" s="4"/>
      <c r="J21" s="1"/>
      <c r="K21" s="4"/>
      <c r="L21" s="4"/>
      <c r="M21" s="4"/>
      <c r="N21" s="4"/>
    </row>
    <row r="22" spans="1:14" ht="15" customHeight="1">
      <c r="A22" s="1" t="s">
        <v>0</v>
      </c>
      <c r="B22" s="4" t="s">
        <v>124</v>
      </c>
      <c r="C22" s="4" t="s">
        <v>137</v>
      </c>
      <c r="D22" s="68">
        <v>6</v>
      </c>
      <c r="E22" s="68">
        <v>1</v>
      </c>
      <c r="F22" s="4" t="s">
        <v>126</v>
      </c>
      <c r="G22" s="3" t="s">
        <v>126</v>
      </c>
      <c r="H22" s="3" t="s">
        <v>31</v>
      </c>
      <c r="I22" s="4"/>
      <c r="J22" s="1">
        <v>1</v>
      </c>
      <c r="K22" s="4"/>
      <c r="L22" s="4"/>
      <c r="M22" s="4"/>
      <c r="N22" s="4"/>
    </row>
    <row r="23" spans="1:14" ht="15" customHeight="1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69"/>
      <c r="M23" s="4"/>
      <c r="N23" s="4"/>
    </row>
    <row r="24" spans="1:14" ht="15" customHeight="1">
      <c r="A24" s="1" t="s">
        <v>0</v>
      </c>
      <c r="B24" s="4" t="s">
        <v>125</v>
      </c>
      <c r="C24" s="4" t="s">
        <v>138</v>
      </c>
      <c r="D24" s="68">
        <v>18</v>
      </c>
      <c r="E24" s="68">
        <v>3</v>
      </c>
      <c r="F24" s="4" t="s">
        <v>126</v>
      </c>
      <c r="G24" s="3" t="s">
        <v>126</v>
      </c>
      <c r="H24" s="3" t="s">
        <v>31</v>
      </c>
      <c r="I24" s="4"/>
      <c r="J24" s="1">
        <v>2</v>
      </c>
      <c r="K24" s="4"/>
      <c r="L24" s="4"/>
      <c r="M24" s="4"/>
      <c r="N24" s="4"/>
    </row>
    <row r="25" spans="1:14" ht="15" customHeight="1">
      <c r="A25" s="1"/>
      <c r="B25" s="4"/>
      <c r="C25" s="2"/>
      <c r="D25" s="3"/>
      <c r="E25" s="3"/>
      <c r="F25" s="3"/>
      <c r="G25" s="3"/>
      <c r="H25" s="3"/>
      <c r="I25" s="3"/>
      <c r="J25" s="1"/>
      <c r="K25" s="4"/>
      <c r="L25" s="4"/>
      <c r="M25" s="4"/>
      <c r="N25" s="4"/>
    </row>
    <row r="26" spans="1:14" ht="15" customHeight="1">
      <c r="A26" s="71" t="s">
        <v>0</v>
      </c>
      <c r="B26" s="72" t="s">
        <v>129</v>
      </c>
      <c r="C26" s="73"/>
      <c r="D26" s="74">
        <v>6</v>
      </c>
      <c r="E26" s="74">
        <v>1</v>
      </c>
      <c r="F26" s="71"/>
      <c r="G26" s="71"/>
      <c r="H26" s="71"/>
      <c r="I26" s="71"/>
      <c r="J26" s="71"/>
      <c r="K26" s="71"/>
      <c r="L26" s="71"/>
      <c r="M26" s="4"/>
      <c r="N26" s="4"/>
    </row>
    <row r="27" spans="1:14" ht="15" customHeight="1">
      <c r="A27" s="71" t="s">
        <v>26</v>
      </c>
      <c r="B27" s="72" t="s">
        <v>115</v>
      </c>
      <c r="C27" s="73"/>
      <c r="D27" s="74">
        <v>3</v>
      </c>
      <c r="E27" s="74">
        <v>1</v>
      </c>
      <c r="F27" s="71" t="s">
        <v>126</v>
      </c>
      <c r="G27" s="71" t="s">
        <v>126</v>
      </c>
      <c r="H27" s="71" t="s">
        <v>31</v>
      </c>
      <c r="I27" s="71"/>
      <c r="J27" s="71">
        <v>2</v>
      </c>
      <c r="K27" s="71"/>
      <c r="L27" s="71"/>
      <c r="M27" s="4"/>
      <c r="N27" s="4"/>
    </row>
    <row r="28" spans="1:14" ht="15" customHeight="1">
      <c r="A28" s="71" t="s">
        <v>26</v>
      </c>
      <c r="B28" s="72" t="s">
        <v>116</v>
      </c>
      <c r="C28" s="73"/>
      <c r="D28" s="74">
        <v>3</v>
      </c>
      <c r="E28" s="74">
        <v>1</v>
      </c>
      <c r="F28" s="71" t="s">
        <v>126</v>
      </c>
      <c r="G28" s="71" t="s">
        <v>126</v>
      </c>
      <c r="H28" s="71" t="s">
        <v>31</v>
      </c>
      <c r="I28" s="71"/>
      <c r="J28" s="71">
        <v>2</v>
      </c>
      <c r="K28" s="71"/>
      <c r="L28" s="71"/>
      <c r="M28" s="4"/>
      <c r="N28" s="4"/>
    </row>
    <row r="29" spans="1:14" ht="15" customHeight="1">
      <c r="A29" s="1"/>
      <c r="B29" s="4"/>
      <c r="C29" s="4"/>
      <c r="D29" s="3"/>
      <c r="E29" s="4"/>
      <c r="F29" s="4"/>
      <c r="G29" s="4"/>
      <c r="H29" s="4"/>
      <c r="I29" s="4"/>
      <c r="J29" s="1"/>
      <c r="K29" s="4"/>
      <c r="L29" s="4"/>
      <c r="M29" s="4"/>
      <c r="N29" s="4"/>
    </row>
    <row r="30" spans="1:14" ht="15" customHeight="1">
      <c r="A30" s="1"/>
      <c r="B30" s="4"/>
      <c r="C30" s="4"/>
      <c r="D30" s="3"/>
      <c r="E30" s="4"/>
      <c r="F30" s="4"/>
      <c r="G30" s="4"/>
      <c r="H30" s="4"/>
      <c r="I30" s="4"/>
      <c r="J30" s="1"/>
      <c r="K30" s="4"/>
      <c r="L30" s="4"/>
      <c r="M30" s="4"/>
      <c r="N30" s="4"/>
    </row>
    <row r="31" spans="1:14" ht="15" customHeight="1">
      <c r="A31" s="1"/>
      <c r="B31" s="4"/>
      <c r="C31" s="4"/>
      <c r="D31" s="3"/>
      <c r="E31" s="4"/>
      <c r="F31" s="4"/>
      <c r="G31" s="4"/>
      <c r="H31" s="4"/>
      <c r="I31" s="4"/>
      <c r="J31" s="1"/>
      <c r="K31" s="4"/>
      <c r="L31" s="4"/>
      <c r="M31" s="4"/>
      <c r="N31" s="4"/>
    </row>
    <row r="32" spans="1:14" ht="15" customHeight="1">
      <c r="A32" s="1"/>
      <c r="B32" s="4"/>
      <c r="C32" s="4"/>
      <c r="D32" s="3"/>
      <c r="E32" s="4"/>
      <c r="F32" s="4"/>
      <c r="G32" s="4"/>
      <c r="H32" s="4"/>
      <c r="I32" s="4"/>
      <c r="J32" s="1"/>
      <c r="K32" s="4"/>
      <c r="L32" s="4"/>
      <c r="M32" s="4"/>
      <c r="N32" s="4"/>
    </row>
    <row r="33" spans="1:14">
      <c r="A33" s="1"/>
      <c r="B33" s="2"/>
      <c r="C33" s="2"/>
      <c r="D33" s="3"/>
      <c r="E33" s="4"/>
      <c r="F33" s="4"/>
      <c r="G33" s="4"/>
      <c r="H33" s="4"/>
      <c r="I33" s="4"/>
      <c r="J33" s="6"/>
      <c r="K33" s="4"/>
      <c r="L33" s="4"/>
      <c r="M33" s="4"/>
      <c r="N33" s="4"/>
    </row>
    <row r="34" spans="1:14">
      <c r="A34" s="1"/>
      <c r="B34" s="2"/>
      <c r="C34" s="2"/>
      <c r="D34" s="3"/>
      <c r="E34" s="4"/>
      <c r="F34" s="4"/>
      <c r="G34" s="4"/>
      <c r="H34" s="4"/>
      <c r="I34" s="4"/>
      <c r="J34" s="6"/>
      <c r="K34" s="4"/>
      <c r="L34" s="4"/>
      <c r="M34" s="4"/>
      <c r="N34" s="4"/>
    </row>
    <row r="35" spans="1:14">
      <c r="A35" s="1"/>
      <c r="B35" s="2"/>
      <c r="C35" s="2"/>
      <c r="D35" s="3"/>
      <c r="E35" s="4"/>
      <c r="F35" s="4"/>
      <c r="G35" s="4"/>
      <c r="H35" s="4"/>
      <c r="I35" s="4"/>
      <c r="J35" s="6"/>
      <c r="K35" s="4"/>
      <c r="L35" s="4"/>
      <c r="M35" s="4"/>
      <c r="N35" s="4"/>
    </row>
    <row r="36" spans="1:14">
      <c r="A36" s="1"/>
      <c r="B36" s="2"/>
      <c r="C36" s="2"/>
      <c r="D36" s="3"/>
      <c r="E36" s="4"/>
      <c r="F36" s="4"/>
      <c r="G36" s="4"/>
      <c r="H36" s="4"/>
      <c r="I36" s="4"/>
      <c r="J36" s="6"/>
      <c r="K36" s="4"/>
      <c r="L36" s="4"/>
      <c r="M36" s="4"/>
      <c r="N36" s="4"/>
    </row>
    <row r="37" spans="1:14">
      <c r="A37" s="1"/>
      <c r="B37" s="2"/>
      <c r="C37" s="2"/>
      <c r="D37" s="3"/>
      <c r="E37" s="4"/>
      <c r="F37" s="4"/>
      <c r="G37" s="4"/>
      <c r="H37" s="4"/>
      <c r="I37" s="4"/>
      <c r="J37" s="6"/>
      <c r="K37" s="4"/>
      <c r="L37" s="4"/>
      <c r="M37" s="4"/>
      <c r="N37" s="4"/>
    </row>
    <row r="38" spans="1:14" s="25" customFormat="1">
      <c r="A38" s="1"/>
      <c r="B38" s="2"/>
      <c r="C38" s="2"/>
      <c r="D38" s="3"/>
      <c r="E38" s="4"/>
      <c r="F38" s="4"/>
      <c r="G38" s="4"/>
      <c r="H38" s="4"/>
      <c r="I38" s="4"/>
      <c r="J38" s="6"/>
      <c r="K38" s="4"/>
      <c r="L38" s="4"/>
      <c r="M38" s="4"/>
      <c r="N38" s="4"/>
    </row>
    <row r="39" spans="1:14" s="25" customFormat="1">
      <c r="A39" s="1"/>
      <c r="B39" s="2"/>
      <c r="C39" s="2"/>
      <c r="D39" s="3"/>
      <c r="E39" s="4"/>
      <c r="F39" s="4"/>
      <c r="G39" s="4"/>
      <c r="H39" s="4"/>
      <c r="I39" s="4"/>
      <c r="J39" s="6"/>
      <c r="K39" s="4"/>
      <c r="L39" s="4"/>
      <c r="M39" s="4"/>
      <c r="N39" s="4"/>
    </row>
    <row r="40" spans="1:14" s="25" customFormat="1">
      <c r="A40" s="1"/>
      <c r="B40" s="2"/>
      <c r="C40" s="2"/>
      <c r="D40" s="3"/>
      <c r="E40" s="4"/>
      <c r="F40" s="4"/>
      <c r="G40" s="4"/>
      <c r="H40" s="4"/>
      <c r="I40" s="4"/>
      <c r="J40" s="6"/>
      <c r="K40" s="4"/>
      <c r="L40" s="4"/>
      <c r="M40" s="4"/>
      <c r="N40" s="4"/>
    </row>
    <row r="41" spans="1:14" s="25" customFormat="1" ht="18">
      <c r="A41" s="1"/>
      <c r="B41" s="7"/>
      <c r="C41" s="7"/>
      <c r="D41" s="3"/>
      <c r="E41" s="8"/>
      <c r="F41" s="8"/>
      <c r="G41" s="8"/>
      <c r="H41" s="8"/>
      <c r="I41" s="8"/>
      <c r="J41" s="9"/>
      <c r="K41" s="4"/>
      <c r="L41" s="4"/>
      <c r="M41" s="4"/>
      <c r="N41" s="4"/>
    </row>
    <row r="42" spans="1:14" s="25" customFormat="1" ht="16">
      <c r="A42" s="1"/>
      <c r="B42" s="10"/>
      <c r="C42" s="10"/>
      <c r="D42" s="3"/>
      <c r="E42" s="4"/>
      <c r="F42" s="4"/>
      <c r="G42" s="4"/>
      <c r="H42" s="4"/>
      <c r="I42" s="4"/>
      <c r="J42" s="11"/>
      <c r="K42" s="4"/>
      <c r="L42" s="4"/>
      <c r="M42" s="4"/>
      <c r="N42" s="4"/>
    </row>
    <row r="43" spans="1:14" s="25" customFormat="1">
      <c r="A43" s="1"/>
      <c r="B43" s="2"/>
      <c r="C43" s="2"/>
      <c r="D43" s="3"/>
      <c r="E43" s="4"/>
      <c r="F43" s="4"/>
      <c r="G43" s="4"/>
      <c r="H43" s="4"/>
      <c r="I43" s="4"/>
      <c r="J43" s="6"/>
      <c r="K43" s="4"/>
      <c r="L43" s="4"/>
      <c r="M43" s="4"/>
      <c r="N43" s="4"/>
    </row>
    <row r="44" spans="1:14" s="25" customFormat="1">
      <c r="A44" s="1"/>
      <c r="B44" s="2"/>
      <c r="C44" s="2"/>
      <c r="D44" s="3"/>
      <c r="E44" s="4"/>
      <c r="F44" s="4"/>
      <c r="G44" s="4"/>
      <c r="H44" s="4"/>
      <c r="I44" s="4"/>
      <c r="J44" s="6"/>
      <c r="K44" s="4"/>
      <c r="L44" s="4"/>
      <c r="M44" s="4"/>
      <c r="N44" s="4"/>
    </row>
    <row r="45" spans="1:14" s="25" customFormat="1"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4" s="25" customFormat="1"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4" s="25" customFormat="1" ht="16"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4" s="25" customFormat="1"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2:11" s="25" customFormat="1"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2:11" s="25" customFormat="1"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2:11" s="25" customFormat="1"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2:11" s="25" customFormat="1" ht="16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 s="25" customFormat="1"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2:11" s="25" customFormat="1"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2:11" s="25" customFormat="1"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2:11" s="25" customFormat="1"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2:11" s="25" customFormat="1"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sheetProtection selectLockedCells="1"/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2" priority="10">
      <formula>$A$11=2</formula>
    </cfRule>
    <cfRule type="expression" dxfId="11" priority="11">
      <formula>$A$11=3</formula>
    </cfRule>
    <cfRule type="expression" dxfId="10" priority="12">
      <formula>$A$11=1</formula>
    </cfRule>
  </conditionalFormatting>
  <conditionalFormatting sqref="K17:L22 K24:L25 I17:I22 I24:I25 I29:I44 K29:L44">
    <cfRule type="expression" dxfId="9" priority="9">
      <formula>$H17="CCI (CC Intégral)"</formula>
    </cfRule>
  </conditionalFormatting>
  <conditionalFormatting sqref="I17:J22 I24:J25 I29:J44">
    <cfRule type="expression" dxfId="8" priority="8">
      <formula>$H17="CT (Contrôle terminal)"</formula>
    </cfRule>
  </conditionalFormatting>
  <conditionalFormatting sqref="K15:L16">
    <cfRule type="expression" dxfId="7" priority="6">
      <formula>$H$17="CCI (CC Intégral)"</formula>
    </cfRule>
  </conditionalFormatting>
  <conditionalFormatting sqref="K26:L28 I26:I28">
    <cfRule type="expression" dxfId="6" priority="2">
      <formula>$H26="CCI (CC Intégral)"</formula>
    </cfRule>
  </conditionalFormatting>
  <conditionalFormatting sqref="I26:J28">
    <cfRule type="expression" dxfId="5" priority="1">
      <formula>$H26="CT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K17:K22 K24:K44 M17:M44">
      <formula1>liste_nature_controle</formula1>
    </dataValidation>
    <dataValidation type="list" allowBlank="1" showInputMessage="1" showErrorMessage="1" promptTitle="Type contrôle" prompt="Utiliser la liste déroulante" sqref="H17:H22 H24:H44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7:A22 A24:A44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E17:E22 E24:E44">
      <formula1>0</formula1>
    </dataValidation>
    <dataValidation type="list" operator="greaterThan" allowBlank="1" showInputMessage="1" showErrorMessage="1" errorTitle="Coefficient" error="Le coefficient doit être un nombre décimal supérieur à 0." sqref="F17:G22 F24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3" name="Option Button 1">
              <controlPr defaultSize="0" autoFill="0" autoLine="0" autoPict="0">
                <anchor moveWithCells="1">
                  <from>
                    <xdr:col>0</xdr:col>
                    <xdr:colOff>177800</xdr:colOff>
                    <xdr:row>8</xdr:row>
                    <xdr:rowOff>38100</xdr:rowOff>
                  </from>
                  <to>
                    <xdr:col>0</xdr:col>
                    <xdr:colOff>939800</xdr:colOff>
                    <xdr:row>9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0" r:id="rId4" name="Option Button 2">
              <controlPr defaultSize="0" autoFill="0" autoLine="0" autoPict="0">
                <anchor moveWithCells="1">
                  <from>
                    <xdr:col>0</xdr:col>
                    <xdr:colOff>177800</xdr:colOff>
                    <xdr:row>11</xdr:row>
                    <xdr:rowOff>50800</xdr:rowOff>
                  </from>
                  <to>
                    <xdr:col>0</xdr:col>
                    <xdr:colOff>939800</xdr:colOff>
                    <xdr:row>12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3251" r:id="rId5" name="Option Button 3">
              <controlPr defaultSize="0" autoFill="0" autoLine="0" autoPict="0">
                <anchor moveWithCells="1">
                  <from>
                    <xdr:col>0</xdr:col>
                    <xdr:colOff>177800</xdr:colOff>
                    <xdr:row>9</xdr:row>
                    <xdr:rowOff>114300</xdr:rowOff>
                  </from>
                  <to>
                    <xdr:col>0</xdr:col>
                    <xdr:colOff>939800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EDE98EE7-A215-49FA-938D-0CF9333C5F79}">
            <xm:f>'Fiche générale'!$B$7="Session unique"</xm:f>
            <x14:dxf>
              <fill>
                <patternFill>
                  <bgColor theme="1"/>
                </patternFill>
              </fill>
            </x14:dxf>
          </x14:cfRule>
          <xm:sqref>M14:N25 M29:N44</xm:sqref>
        </x14:conditionalFormatting>
        <x14:conditionalFormatting xmlns:xm="http://schemas.microsoft.com/office/excel/2006/main">
          <x14:cfRule type="expression" priority="3" id="{5BC58E2C-0E86-4B1E-917B-CAE0DE3BF022}">
            <xm:f>'Fiche générale'!$B$7="Session unique"</xm:f>
            <x14:dxf>
              <fill>
                <patternFill>
                  <bgColor theme="1"/>
                </patternFill>
              </fill>
            </x14:dxf>
          </x14:cfRule>
          <xm:sqref>M26:N28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6" enableFormatConditionsCalculation="0"/>
  <dimension ref="A1:F57"/>
  <sheetViews>
    <sheetView topLeftCell="B1" workbookViewId="0">
      <selection activeCell="C2" sqref="C2:C4"/>
    </sheetView>
  </sheetViews>
  <sheetFormatPr baseColWidth="10" defaultRowHeight="14" x14ac:dyDescent="0"/>
  <cols>
    <col min="1" max="2" width="100.33203125" bestFit="1" customWidth="1"/>
    <col min="3" max="3" width="56.6640625" bestFit="1" customWidth="1"/>
    <col min="4" max="4" width="61.83203125" bestFit="1" customWidth="1"/>
    <col min="5" max="5" width="26.5" bestFit="1" customWidth="1"/>
    <col min="6" max="6" width="56" customWidth="1"/>
    <col min="7" max="7" width="26.5" bestFit="1" customWidth="1"/>
  </cols>
  <sheetData>
    <row r="1" spans="1:6">
      <c r="A1" t="s">
        <v>8</v>
      </c>
      <c r="C1" t="s">
        <v>9</v>
      </c>
      <c r="E1" t="s">
        <v>3</v>
      </c>
    </row>
    <row r="2" spans="1:6">
      <c r="A2" t="s">
        <v>31</v>
      </c>
      <c r="C2" t="s">
        <v>10</v>
      </c>
      <c r="E2" t="s">
        <v>0</v>
      </c>
    </row>
    <row r="3" spans="1:6">
      <c r="A3" t="s">
        <v>30</v>
      </c>
      <c r="C3" t="s">
        <v>11</v>
      </c>
      <c r="E3" t="s">
        <v>26</v>
      </c>
    </row>
    <row r="4" spans="1:6">
      <c r="A4" t="s">
        <v>32</v>
      </c>
      <c r="C4" t="s">
        <v>12</v>
      </c>
    </row>
    <row r="5" spans="1:6">
      <c r="C5" t="s">
        <v>105</v>
      </c>
    </row>
    <row r="7" spans="1:6">
      <c r="A7" t="s">
        <v>13</v>
      </c>
      <c r="B7" t="s">
        <v>45</v>
      </c>
      <c r="C7" t="s">
        <v>38</v>
      </c>
      <c r="D7" t="s">
        <v>37</v>
      </c>
      <c r="E7" t="s">
        <v>36</v>
      </c>
    </row>
    <row r="8" spans="1:6">
      <c r="A8" t="s">
        <v>62</v>
      </c>
      <c r="B8" t="s">
        <v>46</v>
      </c>
      <c r="C8" t="s">
        <v>70</v>
      </c>
      <c r="D8" t="s">
        <v>43</v>
      </c>
      <c r="E8" t="s">
        <v>41</v>
      </c>
    </row>
    <row r="9" spans="1:6" ht="15">
      <c r="B9" t="s">
        <v>48</v>
      </c>
      <c r="C9" t="s">
        <v>72</v>
      </c>
      <c r="D9" t="s">
        <v>74</v>
      </c>
      <c r="F9" s="17"/>
    </row>
    <row r="10" spans="1:6" ht="15">
      <c r="B10" t="s">
        <v>50</v>
      </c>
      <c r="C10" t="s">
        <v>86</v>
      </c>
      <c r="D10" t="s">
        <v>82</v>
      </c>
      <c r="F10" s="17"/>
    </row>
    <row r="11" spans="1:6" ht="15">
      <c r="B11" t="s">
        <v>52</v>
      </c>
      <c r="F11" s="17"/>
    </row>
    <row r="12" spans="1:6" ht="15">
      <c r="B12" t="s">
        <v>54</v>
      </c>
      <c r="F12" s="17"/>
    </row>
    <row r="13" spans="1:6" ht="15">
      <c r="B13" t="s">
        <v>56</v>
      </c>
      <c r="F13" s="17"/>
    </row>
    <row r="14" spans="1:6" ht="15">
      <c r="B14" t="s">
        <v>58</v>
      </c>
      <c r="F14" s="17"/>
    </row>
    <row r="15" spans="1:6" ht="15">
      <c r="B15" t="s">
        <v>60</v>
      </c>
      <c r="F15" s="17"/>
    </row>
    <row r="16" spans="1:6" ht="15">
      <c r="B16" t="s">
        <v>64</v>
      </c>
      <c r="F16" s="17"/>
    </row>
    <row r="17" spans="1:6" ht="15">
      <c r="B17" t="s">
        <v>66</v>
      </c>
      <c r="F17" s="17"/>
    </row>
    <row r="18" spans="1:6" ht="15">
      <c r="B18" t="s">
        <v>68</v>
      </c>
      <c r="F18" s="17"/>
    </row>
    <row r="19" spans="1:6" ht="15">
      <c r="B19" t="s">
        <v>76</v>
      </c>
      <c r="F19" s="17"/>
    </row>
    <row r="20" spans="1:6">
      <c r="B20" t="s">
        <v>78</v>
      </c>
      <c r="F20" s="16"/>
    </row>
    <row r="21" spans="1:6">
      <c r="B21" t="s">
        <v>80</v>
      </c>
    </row>
    <row r="22" spans="1:6">
      <c r="B22" t="s">
        <v>84</v>
      </c>
    </row>
    <row r="23" spans="1:6">
      <c r="B23" t="s">
        <v>88</v>
      </c>
    </row>
    <row r="24" spans="1:6">
      <c r="B24" t="s">
        <v>88</v>
      </c>
    </row>
    <row r="25" spans="1:6">
      <c r="B25" t="s">
        <v>90</v>
      </c>
    </row>
    <row r="26" spans="1:6">
      <c r="B26" t="s">
        <v>90</v>
      </c>
    </row>
    <row r="31" spans="1:6">
      <c r="A31" t="s">
        <v>41</v>
      </c>
      <c r="B31" t="s">
        <v>42</v>
      </c>
    </row>
    <row r="32" spans="1:6">
      <c r="A32" t="s">
        <v>43</v>
      </c>
      <c r="B32" t="s">
        <v>44</v>
      </c>
    </row>
    <row r="33" spans="1:2">
      <c r="A33" t="s">
        <v>46</v>
      </c>
      <c r="B33" t="s">
        <v>47</v>
      </c>
    </row>
    <row r="34" spans="1:2">
      <c r="A34" t="s">
        <v>48</v>
      </c>
      <c r="B34" t="s">
        <v>49</v>
      </c>
    </row>
    <row r="35" spans="1:2">
      <c r="A35" t="s">
        <v>50</v>
      </c>
      <c r="B35" t="s">
        <v>51</v>
      </c>
    </row>
    <row r="36" spans="1:2">
      <c r="A36" t="s">
        <v>52</v>
      </c>
      <c r="B36" t="s">
        <v>53</v>
      </c>
    </row>
    <row r="37" spans="1:2">
      <c r="A37" t="s">
        <v>54</v>
      </c>
      <c r="B37" t="s">
        <v>55</v>
      </c>
    </row>
    <row r="38" spans="1:2">
      <c r="A38" t="s">
        <v>56</v>
      </c>
      <c r="B38" t="s">
        <v>57</v>
      </c>
    </row>
    <row r="39" spans="1:2">
      <c r="A39" t="s">
        <v>58</v>
      </c>
      <c r="B39" t="s">
        <v>59</v>
      </c>
    </row>
    <row r="40" spans="1:2">
      <c r="A40" t="s">
        <v>60</v>
      </c>
      <c r="B40" t="s">
        <v>61</v>
      </c>
    </row>
    <row r="41" spans="1:2">
      <c r="A41" t="s">
        <v>62</v>
      </c>
      <c r="B41" t="s">
        <v>63</v>
      </c>
    </row>
    <row r="42" spans="1:2">
      <c r="A42" t="s">
        <v>64</v>
      </c>
      <c r="B42" t="s">
        <v>65</v>
      </c>
    </row>
    <row r="43" spans="1:2">
      <c r="A43" t="s">
        <v>66</v>
      </c>
      <c r="B43" t="s">
        <v>67</v>
      </c>
    </row>
    <row r="44" spans="1:2">
      <c r="A44" t="s">
        <v>68</v>
      </c>
      <c r="B44" t="s">
        <v>69</v>
      </c>
    </row>
    <row r="45" spans="1:2">
      <c r="A45" t="s">
        <v>70</v>
      </c>
      <c r="B45" t="s">
        <v>71</v>
      </c>
    </row>
    <row r="46" spans="1:2">
      <c r="A46" t="s">
        <v>72</v>
      </c>
      <c r="B46" t="s">
        <v>73</v>
      </c>
    </row>
    <row r="47" spans="1:2">
      <c r="A47" t="s">
        <v>74</v>
      </c>
      <c r="B47" t="s">
        <v>75</v>
      </c>
    </row>
    <row r="48" spans="1:2">
      <c r="A48" t="s">
        <v>76</v>
      </c>
      <c r="B48" t="s">
        <v>77</v>
      </c>
    </row>
    <row r="49" spans="1:2">
      <c r="A49" t="s">
        <v>78</v>
      </c>
      <c r="B49" t="s">
        <v>79</v>
      </c>
    </row>
    <row r="50" spans="1:2">
      <c r="A50" t="s">
        <v>80</v>
      </c>
      <c r="B50" t="s">
        <v>81</v>
      </c>
    </row>
    <row r="51" spans="1:2">
      <c r="A51" t="s">
        <v>82</v>
      </c>
      <c r="B51" t="s">
        <v>83</v>
      </c>
    </row>
    <row r="52" spans="1:2">
      <c r="A52" t="s">
        <v>84</v>
      </c>
      <c r="B52" t="s">
        <v>85</v>
      </c>
    </row>
    <row r="53" spans="1:2">
      <c r="A53" t="s">
        <v>86</v>
      </c>
      <c r="B53" t="s">
        <v>87</v>
      </c>
    </row>
    <row r="54" spans="1:2">
      <c r="A54" t="s">
        <v>88</v>
      </c>
      <c r="B54" t="s">
        <v>89</v>
      </c>
    </row>
    <row r="55" spans="1:2">
      <c r="A55" t="s">
        <v>88</v>
      </c>
      <c r="B55" t="s">
        <v>89</v>
      </c>
    </row>
    <row r="56" spans="1:2">
      <c r="A56" t="s">
        <v>90</v>
      </c>
      <c r="B56" t="s">
        <v>91</v>
      </c>
    </row>
    <row r="57" spans="1:2">
      <c r="A57" t="s">
        <v>90</v>
      </c>
      <c r="B57" t="s">
        <v>91</v>
      </c>
    </row>
  </sheetData>
  <conditionalFormatting sqref="A7:A8 C7:E7 C8">
    <cfRule type="expression" dxfId="2" priority="4">
      <formula>#REF!="O"</formula>
    </cfRule>
  </conditionalFormatting>
  <conditionalFormatting sqref="D8:D19">
    <cfRule type="expression" dxfId="1" priority="3">
      <formula>#REF!="O"</formula>
    </cfRule>
  </conditionalFormatting>
  <conditionalFormatting sqref="E8:E17">
    <cfRule type="expression" dxfId="0" priority="2">
      <formula>#REF!="O"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générale</vt:lpstr>
      <vt:lpstr>LP semestre 1</vt:lpstr>
      <vt:lpstr>LP semestre 2</vt:lpstr>
      <vt:lpstr>Listes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Véronique Abram</cp:lastModifiedBy>
  <cp:lastPrinted>2018-03-13T09:07:12Z</cp:lastPrinted>
  <dcterms:created xsi:type="dcterms:W3CDTF">2016-12-07T14:50:54Z</dcterms:created>
  <dcterms:modified xsi:type="dcterms:W3CDTF">2020-03-26T08:11:44Z</dcterms:modified>
</cp:coreProperties>
</file>