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ThisWorkbook" defaultThemeVersion="164011"/>
  <mc:AlternateContent xmlns:mc="http://schemas.openxmlformats.org/markup-compatibility/2006">
    <mc:Choice Requires="x15">
      <x15ac:absPath xmlns:x15ac="http://schemas.microsoft.com/office/spreadsheetml/2010/11/ac" url="C:\Users\dorsemaine2\Desktop\MCC CAMPUS CARLONE\EUR CREATES\LICENCES\ARTS DU SPECTACLE\"/>
    </mc:Choice>
  </mc:AlternateContent>
  <bookViews>
    <workbookView xWindow="0" yWindow="0" windowWidth="28800" windowHeight="12330"/>
  </bookViews>
  <sheets>
    <sheet name="Fiche générale" sheetId="6" r:id="rId1"/>
    <sheet name="Semestre 1" sheetId="52" r:id="rId2"/>
    <sheet name="Semestre 2" sheetId="56" r:id="rId3"/>
    <sheet name="Semestre 3" sheetId="60" r:id="rId4"/>
    <sheet name="Semestre 4" sheetId="59" r:id="rId5"/>
    <sheet name="Listes" sheetId="3" state="hidden" r:id="rId6"/>
  </sheets>
  <externalReferences>
    <externalReference r:id="rId7"/>
    <externalReference r:id="rId8"/>
    <externalReference r:id="rId9"/>
    <externalReference r:id="rId10"/>
    <externalReference r:id="rId11"/>
  </externalReferences>
  <definedNames>
    <definedName name="DROIT" localSheetId="1">[1]Listes!#REF!</definedName>
    <definedName name="DROIT" localSheetId="2">[1]Listes!#REF!</definedName>
    <definedName name="DROIT" localSheetId="3">[1]Listes!#REF!</definedName>
    <definedName name="DROIT" localSheetId="4">[1]Listes!#REF!</definedName>
    <definedName name="_xlnm.Print_Titles" localSheetId="1">'Semestre 1'!$1:$16</definedName>
    <definedName name="_xlnm.Print_Titles" localSheetId="2">'Semestre 2'!$1:$16</definedName>
    <definedName name="_xlnm.Print_Titles" localSheetId="3">'Semestre 3'!$1:$16</definedName>
    <definedName name="_xlnm.Print_Titles" localSheetId="4">'Semestre 4'!$1:$16</definedName>
    <definedName name="liste_cmp" localSheetId="1">[1]Listes!$A$30:$C$30</definedName>
    <definedName name="liste_cmp" localSheetId="2">[1]Listes!$A$30:$C$30</definedName>
    <definedName name="liste_cmp" localSheetId="3">[1]Listes!$A$30:$C$30</definedName>
    <definedName name="liste_cmp" localSheetId="4">[1]Listes!$A$30:$C$30</definedName>
    <definedName name="liste_cmp">Listes!$A$30:$F$30</definedName>
    <definedName name="liste_ELP">Listes!$E$2:$E$5</definedName>
    <definedName name="liste_nature_controle" localSheetId="1">[1]Listes!$B$2:$B$5</definedName>
    <definedName name="liste_nature_controle" localSheetId="2">[1]Listes!$B$2:$B$5</definedName>
    <definedName name="liste_nature_controle" localSheetId="3">[1]Listes!$B$2:$B$5</definedName>
    <definedName name="liste_nature_controle" localSheetId="4">[1]Listes!$B$2:$B$5</definedName>
    <definedName name="liste_nature_controle">Listes!$B$2:$B$5</definedName>
    <definedName name="liste_type_controle" localSheetId="1">[1]Listes!$A$2:$A$4</definedName>
    <definedName name="liste_type_controle" localSheetId="2">[1]Listes!$A$2:$A$4</definedName>
    <definedName name="liste_type_controle" localSheetId="3">[1]Listes!$A$2:$A$4</definedName>
    <definedName name="liste_type_controle" localSheetId="4">[1]Listes!$A$2:$A$4</definedName>
    <definedName name="liste_type_controle">Listes!$A$2:$A$4</definedName>
    <definedName name="listenaturecontrole">[2]Listes!$B$2:$B$5</definedName>
    <definedName name="Médecine">Listes!$F$31</definedName>
    <definedName name="NatELP">[3]Listes!$D$2:$D$3</definedName>
    <definedName name="Nature_ELP" localSheetId="1">[1]Listes!$D$2:$D$3</definedName>
    <definedName name="Nature_ELP" localSheetId="2">[1]Listes!$D$2:$D$3</definedName>
    <definedName name="Nature_ELP" localSheetId="3">[1]Listes!$D$2:$D$3</definedName>
    <definedName name="Nature_ELP" localSheetId="4">[1]Listes!$D$2:$D$3</definedName>
    <definedName name="Nature_ELP">Listes!$D$2:$D$3</definedName>
    <definedName name="naturecontrole">[3]Listes!$B$2:$B$5</definedName>
    <definedName name="NatureELP">[2]Listes!$D$2:$D$3</definedName>
    <definedName name="Portail_Droit">Listes!$B$31</definedName>
    <definedName name="Portail_EG">Listes!$A$31:$A$31</definedName>
    <definedName name="Portail_SHS_LLAC">Listes!$C$31:$C$33</definedName>
    <definedName name="Portail_ST_SV">Listes!$D$31:$D$32</definedName>
    <definedName name="Portail_STAPS">Listes!$E$31</definedName>
    <definedName name="sd">#REF!</definedName>
    <definedName name="tab_cmp">[4]TabComposante!$A$2:$B$13</definedName>
    <definedName name="tab_code_dip" localSheetId="1">[1]Listes!$A$8:$B$26</definedName>
    <definedName name="tab_code_dip" localSheetId="2">[1]Listes!$A$8:$B$26</definedName>
    <definedName name="tab_code_dip" localSheetId="3">[1]Listes!$A$8:$B$26</definedName>
    <definedName name="tab_code_dip" localSheetId="4">[1]Listes!$A$8:$B$26</definedName>
    <definedName name="tab_code_dip">Listes!$A$8:$B$27</definedName>
    <definedName name="_xlnm.Print_Area" localSheetId="0">'Fiche générale'!$A$1:$I$10</definedName>
  </definedNames>
  <calcPr calcId="191029" calcMode="manual"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52" l="1"/>
  <c r="L15" i="60"/>
  <c r="L15" i="59"/>
  <c r="B3" i="59"/>
  <c r="B2" i="59"/>
  <c r="L15" i="56"/>
  <c r="B3" i="56"/>
  <c r="B2" i="56"/>
  <c r="B3" i="52"/>
  <c r="L15" i="52"/>
  <c r="B4" i="6"/>
  <c r="B4" i="59"/>
  <c r="B4" i="56"/>
  <c r="B4" i="52"/>
</calcChain>
</file>

<file path=xl/connections.xml><?xml version="1.0" encoding="utf-8"?>
<connections xmlns="http://schemas.openxmlformats.org/spreadsheetml/2006/main">
  <connection id="1"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<sst xmlns="http://schemas.openxmlformats.org/spreadsheetml/2006/main" count="739" uniqueCount="237">
  <si>
    <t>Unité d'enseignement</t>
  </si>
  <si>
    <t>Code étape</t>
  </si>
  <si>
    <t>Libellé étape</t>
  </si>
  <si>
    <t>Nature ELP</t>
  </si>
  <si>
    <t>Libellé ELP</t>
  </si>
  <si>
    <t>Code ELP</t>
  </si>
  <si>
    <t>ECTS</t>
  </si>
  <si>
    <t>Coeff</t>
  </si>
  <si>
    <t>Type contrôle</t>
  </si>
  <si>
    <t>Nature contrôle</t>
  </si>
  <si>
    <t>Écrit</t>
  </si>
  <si>
    <t>Oral</t>
  </si>
  <si>
    <t>Rapport/Mémoire</t>
  </si>
  <si>
    <t>ISEM</t>
  </si>
  <si>
    <t>Code diplôme</t>
  </si>
  <si>
    <t>1ère session</t>
  </si>
  <si>
    <t>2ème session</t>
  </si>
  <si>
    <t>Contrôle Continu</t>
  </si>
  <si>
    <t>Contrôle terminal</t>
  </si>
  <si>
    <t>Nature</t>
  </si>
  <si>
    <t>Durée</t>
  </si>
  <si>
    <t>MENTION</t>
  </si>
  <si>
    <t>COMPOSANTE</t>
  </si>
  <si>
    <t>Code semestre</t>
  </si>
  <si>
    <t>Nbre d'évaluation minimum</t>
  </si>
  <si>
    <t>Code Malus</t>
  </si>
  <si>
    <t>Élément constitutif d'une UE</t>
  </si>
  <si>
    <t>Capitalisable</t>
  </si>
  <si>
    <t>Type  Contrôle</t>
  </si>
  <si>
    <t>MALUS / Max</t>
  </si>
  <si>
    <t>CT (Contrôle terminal)</t>
  </si>
  <si>
    <t>CCI (CC Intégral)</t>
  </si>
  <si>
    <t>CC&amp;CT</t>
  </si>
  <si>
    <t xml:space="preserve">Si CC&amp;CT 
coef du CT </t>
  </si>
  <si>
    <t xml:space="preserve">Mention </t>
  </si>
  <si>
    <t>Sciences de la Vie</t>
  </si>
  <si>
    <t>Droit</t>
  </si>
  <si>
    <t>Économie et gestion</t>
  </si>
  <si>
    <t>Psychologie</t>
  </si>
  <si>
    <t>Codage Diplôme</t>
  </si>
  <si>
    <t>VDI</t>
  </si>
  <si>
    <t>VET</t>
  </si>
  <si>
    <t>STAPS</t>
  </si>
  <si>
    <t>CODE DIPLÔME</t>
  </si>
  <si>
    <t>Textes réglementaires</t>
  </si>
  <si>
    <t>Type Diplôme : PORTAIL - L1 ET L2</t>
  </si>
  <si>
    <t>Sciences de l'Homme et de la Société</t>
  </si>
  <si>
    <t>Lettres Langues Arts et Communication</t>
  </si>
  <si>
    <t>Histoire Lettres</t>
  </si>
  <si>
    <t>Philosophie Psychologie</t>
  </si>
  <si>
    <t>Philosophie Droit</t>
  </si>
  <si>
    <t>Arts vivants Ethnologie</t>
  </si>
  <si>
    <t>Sociologie Économie</t>
  </si>
  <si>
    <t>Chimie Science de la Vie</t>
  </si>
  <si>
    <t>Mathématiques Informatique</t>
  </si>
  <si>
    <t>Mathématiques Physique</t>
  </si>
  <si>
    <t>Sciences de la Terre Sciences de la Vie</t>
  </si>
  <si>
    <t>Sciences de la Terre Physique</t>
  </si>
  <si>
    <t>SPSIT18</t>
  </si>
  <si>
    <t>HPSHS18</t>
  </si>
  <si>
    <t>HPLAC18</t>
  </si>
  <si>
    <t>DPDRT18</t>
  </si>
  <si>
    <t>IPECG18</t>
  </si>
  <si>
    <t>SPVIE18</t>
  </si>
  <si>
    <t>PPSTA18</t>
  </si>
  <si>
    <t>HPPSY18</t>
  </si>
  <si>
    <t>HPHIL18</t>
  </si>
  <si>
    <t>HPPHP18</t>
  </si>
  <si>
    <t>HPPHD18</t>
  </si>
  <si>
    <t>HPEAV18</t>
  </si>
  <si>
    <t>IPSOE18</t>
  </si>
  <si>
    <t>SPDCB18</t>
  </si>
  <si>
    <t>SPDMI18</t>
  </si>
  <si>
    <t>SPDMP18</t>
  </si>
  <si>
    <t>SPDTV18</t>
  </si>
  <si>
    <t>SPDTP18</t>
  </si>
  <si>
    <t>Double licence Histoire Lettres</t>
  </si>
  <si>
    <t>Double licence Philosophie Psychologie</t>
  </si>
  <si>
    <t>Double licence Philosophie Droit</t>
  </si>
  <si>
    <t>Double licence Arts vivants Ethnologie</t>
  </si>
  <si>
    <t>Double licence Sociologie Économie</t>
  </si>
  <si>
    <t>Double licence Mathématiques Informatique</t>
  </si>
  <si>
    <t>Double licence Mathématiques Physique</t>
  </si>
  <si>
    <t>Double licence Sciences de la Terre Sciences de la Vie</t>
  </si>
  <si>
    <t>Double licence Sciences de la Terre Physique</t>
  </si>
  <si>
    <t>CMP</t>
  </si>
  <si>
    <t>UFR SCIENCES</t>
  </si>
  <si>
    <t>UFR LASH</t>
  </si>
  <si>
    <t>UFR DROIT</t>
  </si>
  <si>
    <t>UFR STAPS</t>
  </si>
  <si>
    <t>Liste compo</t>
  </si>
  <si>
    <t>Double licence Chimie Sciences de la Vie</t>
  </si>
  <si>
    <t>Sciences et technologie</t>
  </si>
  <si>
    <t>Pratique sportive</t>
  </si>
  <si>
    <t>COMPENSATION</t>
  </si>
  <si>
    <t>Les MCC déterminent le mode de compensation entre UE, semestre et année ainsi que la possibilité d’une note éliminatoire.</t>
  </si>
  <si>
    <t>Obtention des UE</t>
  </si>
  <si>
    <t>Obtention du Semestre</t>
  </si>
  <si>
    <t>Obtention de l'Année</t>
  </si>
  <si>
    <t>Note éliminatoire</t>
  </si>
  <si>
    <t>Arrêté du 30 juillet 2018 relatif au diplôme national de licence</t>
  </si>
  <si>
    <t>Compensable</t>
  </si>
  <si>
    <t>Session</t>
  </si>
  <si>
    <t>Seconde chance</t>
  </si>
  <si>
    <t>Observation seconde chance</t>
  </si>
  <si>
    <t>Épreuve terminale CC</t>
  </si>
  <si>
    <t>Arrêté du 22 janvier 2014 fixant le cadre national des formations conduisant à la délivrance des diplômes nationaux de licence, de licence professionnelle et de master</t>
  </si>
  <si>
    <t>REDOUBLEMENT</t>
  </si>
  <si>
    <t>Médecine</t>
  </si>
  <si>
    <t>PASS</t>
  </si>
  <si>
    <t>MPASS18</t>
  </si>
  <si>
    <t>Parcours d'Accès Spécifique Santé</t>
  </si>
  <si>
    <t>Portail_EG</t>
  </si>
  <si>
    <t>Portail_Droit</t>
  </si>
  <si>
    <t>Portail_SHS_LLAC</t>
  </si>
  <si>
    <t>Portail_ST_SV</t>
  </si>
  <si>
    <t>Portail_STAPS</t>
  </si>
  <si>
    <t>Conservation note (si oui durée)</t>
  </si>
  <si>
    <t>PORTAIL LLAC</t>
  </si>
  <si>
    <t>ARTS DU SPECTACLE</t>
  </si>
  <si>
    <t>AUCUNE</t>
  </si>
  <si>
    <t>UE DISCIPLINAIRE ARTS DU SPECTACLE 1</t>
  </si>
  <si>
    <t>HPUAR10</t>
  </si>
  <si>
    <t>Analyse des pratiques et des œuvres chorégraphiques 1</t>
  </si>
  <si>
    <t>HPEACH1</t>
  </si>
  <si>
    <t>Pratiques en Danse 1</t>
  </si>
  <si>
    <t>HPEAPR1</t>
  </si>
  <si>
    <t xml:space="preserve">Analyse  des spectacles et dramaturgie 1 </t>
  </si>
  <si>
    <t>HPEASD1</t>
  </si>
  <si>
    <t>Pratiques en Théâtre 1</t>
  </si>
  <si>
    <t>HPEATH1</t>
  </si>
  <si>
    <t>SAVOIRS EN DANSE ET EN THEATRE 1</t>
  </si>
  <si>
    <t>HPUAR11</t>
  </si>
  <si>
    <t>ESTHETIQUE EN ARTS VIVANTS 1</t>
  </si>
  <si>
    <t>HPUAR12</t>
  </si>
  <si>
    <t>ÉCRITURES CRITIQUES EN ART 1</t>
  </si>
  <si>
    <t>HPUAR13</t>
  </si>
  <si>
    <t>OUI</t>
  </si>
  <si>
    <t>UE DISCIPLINAIRE ARTS DU SPECTACLE 2</t>
  </si>
  <si>
    <t>HPUAR20</t>
  </si>
  <si>
    <t>Analyse des pratiques et des œuvres chorégraphiques 2</t>
  </si>
  <si>
    <t>HPEACH2</t>
  </si>
  <si>
    <t>Pratiques en Danse 2</t>
  </si>
  <si>
    <t>HPEAPR2</t>
  </si>
  <si>
    <t>Analyse  des spectacles et Dramaturgie 2</t>
  </si>
  <si>
    <t>HPEASD2</t>
  </si>
  <si>
    <t>Pratiques en Théâtre 2</t>
  </si>
  <si>
    <t>HPEATH2</t>
  </si>
  <si>
    <t>SAVOIRS EN DANSE ET EN THEATRE 2</t>
  </si>
  <si>
    <t>HPUAR21</t>
  </si>
  <si>
    <t>ESTHETIQUE EN ARTS VIVANTS 2</t>
  </si>
  <si>
    <t>HPUAR22</t>
  </si>
  <si>
    <t>ÉCRITURES CRITIQUES EN ART 2</t>
  </si>
  <si>
    <t>HPUAR23</t>
  </si>
  <si>
    <t>UE METHODES ET ANALYSES 1</t>
  </si>
  <si>
    <t>HPUAR30</t>
  </si>
  <si>
    <t>Analyse des pratiques et des œuvres chorégraphiques 3</t>
  </si>
  <si>
    <t>HPEACH3</t>
  </si>
  <si>
    <t xml:space="preserve">Histoire du théâtre et des textes dramatiques </t>
  </si>
  <si>
    <t>HPEATH3</t>
  </si>
  <si>
    <t>Enquêtes de terrain en arts vivants</t>
  </si>
  <si>
    <t>HPEAET3</t>
  </si>
  <si>
    <t>UE THEORIES ET PRATIQUES 1</t>
  </si>
  <si>
    <t>HPUAR31</t>
  </si>
  <si>
    <t xml:space="preserve">Théories et techniques du corps en mouvement </t>
  </si>
  <si>
    <t>HPEACM3</t>
  </si>
  <si>
    <t xml:space="preserve">Dramaturgies et écritures dramatiques </t>
  </si>
  <si>
    <t>HPEAED3</t>
  </si>
  <si>
    <t>Pratiques de l'acteur 1</t>
  </si>
  <si>
    <t>HPEAPA3</t>
  </si>
  <si>
    <t>Théories et pratiques en danse 1</t>
  </si>
  <si>
    <t>HPEAPD3</t>
  </si>
  <si>
    <t>UE OUTILS PROFESSIONNELS 1</t>
  </si>
  <si>
    <t>HPUAR32</t>
  </si>
  <si>
    <t>Connaissances de la scène et de ses métiers</t>
  </si>
  <si>
    <t>HPEACS3</t>
  </si>
  <si>
    <t>Concevoir un projet 1</t>
  </si>
  <si>
    <t>HPEACP3</t>
  </si>
  <si>
    <t>SAVOIRS EN DANSE ET EN THEATRE 3</t>
  </si>
  <si>
    <t>HPUAR33</t>
  </si>
  <si>
    <t>ANTHROPOLOGIE DES ARTS VIVANTS</t>
  </si>
  <si>
    <t>HPUAR34</t>
  </si>
  <si>
    <t>MUSIQUE, DANSE, TRANSE ET RITUEL</t>
  </si>
  <si>
    <t>HPUAR35</t>
  </si>
  <si>
    <t>UE METHODES ET ANALYSES 2</t>
  </si>
  <si>
    <t>HPUAR40</t>
  </si>
  <si>
    <t>Analyse des pratiques et des œuvres chorégraphiques 4</t>
  </si>
  <si>
    <t>HPEACH4</t>
  </si>
  <si>
    <t xml:space="preserve">Analyse des spectacles et Dramaturgie 4 </t>
  </si>
  <si>
    <t>HPEADR4</t>
  </si>
  <si>
    <t>HPEAES4</t>
  </si>
  <si>
    <t>UE THEORIES ET PRATIQUES 2</t>
  </si>
  <si>
    <t>HPUAR41</t>
  </si>
  <si>
    <t>Spectacle et Scénographie: enjeux esthétiques et historiques</t>
  </si>
  <si>
    <t>HPEASS4</t>
  </si>
  <si>
    <t>Lecture et analyse du geste</t>
  </si>
  <si>
    <t>HPEAAG4</t>
  </si>
  <si>
    <t>Pratiques de l'acteur 2</t>
  </si>
  <si>
    <t>HPEAPA4</t>
  </si>
  <si>
    <t>Théories et pratiques en danse 2</t>
  </si>
  <si>
    <t>HPEATP4</t>
  </si>
  <si>
    <t>UE OUTILS PROFESSIONNELS 2</t>
  </si>
  <si>
    <t>HPUAR42</t>
  </si>
  <si>
    <t>Connaissance des institutions et des politiques culturelles</t>
  </si>
  <si>
    <t>HPEAIP4</t>
  </si>
  <si>
    <t>Concevoir un projet 2</t>
  </si>
  <si>
    <t>HPEACP4</t>
  </si>
  <si>
    <t>HISTOIRE DES ARTS VIVANTS</t>
  </si>
  <si>
    <t>HPUAR43</t>
  </si>
  <si>
    <t>THEORIE DES ARTS VISUELS ET PERFORMATIFS</t>
  </si>
  <si>
    <t>HPUAR44</t>
  </si>
  <si>
    <t>THEATRE ET DANSES DU MONDE</t>
  </si>
  <si>
    <t>HPUAR45</t>
  </si>
  <si>
    <t>Rapport/Mémoire + Oral</t>
  </si>
  <si>
    <t>nouveau calcul</t>
  </si>
  <si>
    <t>Rapport/Mémoire+Oral</t>
  </si>
  <si>
    <t>Esthétiques théâtrales</t>
  </si>
  <si>
    <t xml:space="preserve">Pour les étudiants non assidus, calculer la moyenne des trois meilleures notes sur les 4 évaluations (à savoir un Rapport/Mémoire et un Oral pour chacune des 2 ECUE choisies.) </t>
  </si>
  <si>
    <t>L'étudiant doit choisir 2 ECUE sur les 4 proposées au sein de cette UE. En ce qui concerne la deuxième chance, calculer la moyenne des trois meilleures notes sur les 4 évaluations (à savoir 2 évaluations pour chacune des 2 ECUE choisies )</t>
  </si>
  <si>
    <t>L'étudiant doit choisir 2 UED proposées au sein du Bloc ADS. En ce qui concerne la deuxième chance, calculer la moyenne des trois meilleures notes sur les 4 évaluations  (à savoir 2 évaluations  pour chacune des 2 UED choisies)</t>
  </si>
  <si>
    <t>Pour les étudiants non assidus, calculer la moyenne des trois meilleures notes sur les 4 évaluations (à savoir un  Rapport/Mémoire etun  Oral pour chacune des 2 UED choisies)</t>
  </si>
  <si>
    <t xml:space="preserve">Pour les étudiants non assidus, calculer la moyenne des trois meilleures notes sur les 4 évaluations (à savoir un Rapport/Mémoire et un Oral pour chacune des 2 ECUE choisies) </t>
  </si>
  <si>
    <t>L'étudiant doit choisir 2 ECUE sur les 3 proposées au sein de cette UE. En ce qui concerne la deuxième chance, calculer la moyenne des 3 meilleures notes sur les 4 évaluations (à savoir 2 évaluations pour chacune des 2 ECUE choisies )</t>
  </si>
  <si>
    <t xml:space="preserve"> En ce qui concerne la deuxième chance, calculer la moyenne des trois meilleures notes sur les 4 évaluations (à savoir 2 évaluations pour chacune des 2 ECUE )</t>
  </si>
  <si>
    <t xml:space="preserve">Pour les étudiants non assidus, calculer la moyenne des trois meilleures notes sur les 4 évaluations (à savoir un Rapport/Mémoire et un Oral pour chacune des 2 ECUE ) </t>
  </si>
  <si>
    <t>Pour les étudiants non assidus, choisir la meilleure note parmi celle du Rapport/Mémoire et celle de l' Oral.</t>
  </si>
  <si>
    <t>L'étudiant peut choisir 1 UEA parmi celles proposées au sein du Bloc ADS. En ce qui concerne la deuxième chance, choisir la meilleure note parmi  les 2 évaluations  de l'UEA.</t>
  </si>
  <si>
    <t>HPLAC1</t>
  </si>
  <si>
    <t>PO 1 ARTS DU SPECTACLE</t>
  </si>
  <si>
    <t>HPS1ARS</t>
  </si>
  <si>
    <t>HPS2ARS</t>
  </si>
  <si>
    <t>HPLAC2</t>
  </si>
  <si>
    <t>HPS3ARS</t>
  </si>
  <si>
    <t>PO 2 ARTS DU SPECTACLE</t>
  </si>
  <si>
    <t>HPS4ARS</t>
  </si>
  <si>
    <t xml:space="preserve">La durée de conservation des notes à l'ECUE est de 2 ans. </t>
  </si>
  <si>
    <t>COMPENSATION DES ECUE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</si>
</sst>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3"/>
      <color theme="1"/>
      <name val="Calibri"/>
      <family val="2"/>
      <scheme val="minor"/>
    </font>
    <font>
      <sz val="11"/>
      <color theme="0"/>
      <name val="Calibri"/>
      <family val="2"/>
      <scheme val="minor"/>
    </font>
    <font>
      <sz val="14"/>
      <color theme="1"/>
      <name val="Calibri"/>
      <family val="2"/>
      <scheme val="minor"/>
    </font>
    <font>
      <b/>
      <sz val="18"/>
      <color theme="0"/>
      <name val="Calibri"/>
      <family val="2"/>
      <scheme val="minor"/>
    </font>
    <font>
      <sz val="18"/>
      <color theme="1"/>
      <name val="Calibri"/>
      <family val="2"/>
      <scheme val="minor"/>
    </font>
    <font>
      <b/>
      <sz val="16"/>
      <color theme="1"/>
      <name val="Calibri"/>
      <family val="2"/>
      <scheme val="minor"/>
    </font>
    <font>
      <sz val="8"/>
      <name val="Calibri"/>
      <family val="2"/>
      <scheme val="minor"/>
    </font>
    <font>
      <sz val="12"/>
      <name val="Calibri"/>
      <family val="2"/>
      <scheme val="minor"/>
    </font>
    <font>
      <b/>
      <sz val="11"/>
      <color rgb="FFC00000"/>
      <name val="Calibri"/>
      <family val="2"/>
      <scheme val="minor"/>
    </font>
    <font>
      <b/>
      <sz val="11"/>
      <name val="Calibri"/>
      <family val="2"/>
      <scheme val="minor"/>
    </font>
    <font>
      <sz val="12"/>
      <color theme="1"/>
      <name val="Times New Roman"/>
      <family val="1"/>
    </font>
    <font>
      <sz val="14"/>
      <name val="Calibri"/>
      <family val="2"/>
      <scheme val="minor"/>
    </font>
    <font>
      <b/>
      <sz val="14"/>
      <name val="Calibri"/>
      <family val="2"/>
      <scheme val="minor"/>
    </font>
    <font>
      <u/>
      <sz val="11"/>
      <color theme="10"/>
      <name val="Calibri"/>
      <family val="2"/>
      <scheme val="minor"/>
    </font>
    <font>
      <i/>
      <sz val="11"/>
      <color theme="1"/>
      <name val="Calibri"/>
      <family val="2"/>
      <scheme val="minor"/>
    </font>
    <font>
      <sz val="11"/>
      <name val="Calibri (Corps)"/>
    </font>
    <font>
      <sz val="11"/>
      <name val="Calibri"/>
      <family val="2"/>
      <scheme val="minor"/>
    </font>
    <font>
      <b/>
      <sz val="11"/>
      <color theme="1"/>
      <name val="Calibri (Corps)"/>
    </font>
    <font>
      <sz val="8"/>
      <color rgb="FF000000"/>
      <name val="Segoe UI"/>
      <family val="2"/>
    </font>
    <font>
      <b/>
      <sz val="10"/>
      <color theme="1"/>
      <name val="Calibri (Corps)"/>
    </font>
    <font>
      <b/>
      <sz val="10"/>
      <color theme="1"/>
      <name val="Calibri"/>
      <family val="2"/>
      <scheme val="minor"/>
    </font>
    <font>
      <sz val="10"/>
      <color theme="1"/>
      <name val="Calibri"/>
      <family val="2"/>
      <scheme val="minor"/>
    </font>
    <font>
      <sz val="10"/>
      <color rgb="FF000000"/>
      <name val="Calibri"/>
      <family val="2"/>
      <scheme val="minor"/>
    </font>
    <font>
      <sz val="10"/>
      <name val="Calibri"/>
      <family val="2"/>
      <scheme val="minor"/>
    </font>
    <font>
      <b/>
      <sz val="1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7030A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17" fillId="0" borderId="0" applyNumberFormat="0" applyFill="0" applyBorder="0" applyAlignment="0" applyProtection="0"/>
  </cellStyleXfs>
  <cellXfs count="255">
    <xf numFmtId="0" fontId="0" fillId="0" borderId="0" xfId="0"/>
    <xf numFmtId="0" fontId="0" fillId="0" borderId="1" xfId="0" applyBorder="1" applyAlignment="1" applyProtection="1">
      <alignment vertical="center"/>
      <protection locked="0"/>
    </xf>
    <xf numFmtId="0" fontId="0" fillId="2" borderId="1" xfId="0" applyFill="1" applyBorder="1" applyProtection="1">
      <protection locked="0"/>
    </xf>
    <xf numFmtId="0" fontId="0" fillId="0" borderId="1" xfId="0" applyBorder="1" applyProtection="1">
      <protection locked="0"/>
    </xf>
    <xf numFmtId="0" fontId="0" fillId="0" borderId="1" xfId="0" applyFill="1" applyBorder="1" applyAlignment="1" applyProtection="1">
      <alignment vertical="center"/>
      <protection locked="0"/>
    </xf>
    <xf numFmtId="0" fontId="3"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3" fillId="0" borderId="1" xfId="0" applyFont="1" applyFill="1" applyBorder="1" applyAlignment="1" applyProtection="1">
      <alignment vertical="center"/>
      <protection locked="0"/>
    </xf>
    <xf numFmtId="0" fontId="4" fillId="0" borderId="1" xfId="0" applyFont="1" applyBorder="1" applyAlignment="1" applyProtection="1">
      <alignment vertical="center"/>
      <protection locked="0"/>
    </xf>
    <xf numFmtId="0" fontId="4" fillId="0" borderId="1" xfId="0" applyFont="1" applyFill="1" applyBorder="1" applyAlignment="1" applyProtection="1">
      <alignment vertical="center"/>
      <protection locked="0"/>
    </xf>
    <xf numFmtId="0" fontId="3" fillId="0" borderId="0" xfId="0" applyFont="1" applyFill="1" applyBorder="1" applyAlignment="1" applyProtection="1">
      <alignment vertical="center"/>
    </xf>
    <xf numFmtId="0" fontId="12" fillId="0" borderId="5" xfId="0" applyFont="1" applyBorder="1" applyAlignment="1" applyProtection="1"/>
    <xf numFmtId="0" fontId="13" fillId="0" borderId="5" xfId="0" applyFont="1" applyBorder="1" applyAlignment="1" applyProtection="1"/>
    <xf numFmtId="0" fontId="13" fillId="0" borderId="6" xfId="0" applyFont="1" applyBorder="1" applyAlignment="1" applyProtection="1"/>
    <xf numFmtId="0" fontId="14" fillId="0" borderId="0" xfId="0" applyFont="1" applyAlignment="1" applyProtection="1">
      <alignment horizontal="left" vertical="center" wrapText="1"/>
    </xf>
    <xf numFmtId="0" fontId="14" fillId="0" borderId="0" xfId="0" applyFont="1" applyAlignment="1" applyProtection="1">
      <alignment horizontal="center" vertical="center" wrapText="1"/>
    </xf>
    <xf numFmtId="0" fontId="0" fillId="0" borderId="0" xfId="0" applyAlignment="1" applyProtection="1">
      <alignment horizontal="center"/>
      <protection locked="0"/>
    </xf>
    <xf numFmtId="0" fontId="0" fillId="0" borderId="0" xfId="0" applyProtection="1"/>
    <xf numFmtId="0" fontId="6" fillId="0" borderId="1" xfId="0" applyFont="1" applyFill="1" applyBorder="1" applyAlignment="1" applyProtection="1">
      <alignment vertical="center"/>
    </xf>
    <xf numFmtId="0" fontId="6" fillId="0" borderId="1" xfId="0" applyFont="1" applyFill="1" applyBorder="1" applyAlignment="1" applyProtection="1">
      <alignment horizontal="center" vertical="center"/>
    </xf>
    <xf numFmtId="0" fontId="3" fillId="0" borderId="0" xfId="0" applyFont="1" applyBorder="1" applyAlignment="1" applyProtection="1">
      <alignment horizontal="left" vertical="center" indent="2"/>
    </xf>
    <xf numFmtId="0" fontId="1" fillId="0" borderId="0" xfId="0" applyFont="1" applyFill="1" applyBorder="1" applyAlignment="1" applyProtection="1">
      <alignment horizontal="center" vertical="center"/>
    </xf>
    <xf numFmtId="0" fontId="0" fillId="0" borderId="0" xfId="0" applyBorder="1" applyProtection="1"/>
    <xf numFmtId="0" fontId="5" fillId="0" borderId="0" xfId="0" applyFont="1" applyProtection="1"/>
    <xf numFmtId="0" fontId="2" fillId="0" borderId="0" xfId="0" applyFont="1" applyFill="1" applyBorder="1" applyAlignment="1" applyProtection="1">
      <alignment horizontal="center" vertical="center"/>
    </xf>
    <xf numFmtId="0" fontId="1" fillId="0" borderId="0" xfId="0" applyFont="1" applyBorder="1" applyAlignment="1" applyProtection="1">
      <alignment vertical="center"/>
    </xf>
    <xf numFmtId="0" fontId="0" fillId="2" borderId="0" xfId="0" applyFill="1" applyBorder="1" applyAlignment="1" applyProtection="1">
      <alignment horizontal="center" vertical="center"/>
    </xf>
    <xf numFmtId="0" fontId="0" fillId="0" borderId="0" xfId="0" applyAlignment="1" applyProtection="1">
      <alignment vertical="center"/>
    </xf>
    <xf numFmtId="0" fontId="0" fillId="0" borderId="0" xfId="0" applyBorder="1" applyAlignment="1" applyProtection="1">
      <alignment vertical="center" wrapText="1"/>
    </xf>
    <xf numFmtId="0" fontId="2" fillId="0" borderId="1" xfId="0" applyFont="1" applyFill="1" applyBorder="1" applyAlignment="1" applyProtection="1">
      <alignment vertical="center" wrapText="1"/>
    </xf>
    <xf numFmtId="0" fontId="2" fillId="0" borderId="1" xfId="0" applyFont="1" applyFill="1" applyBorder="1" applyAlignment="1" applyProtection="1">
      <alignment horizontal="left" vertical="center" indent="1"/>
    </xf>
    <xf numFmtId="0" fontId="2" fillId="0" borderId="7" xfId="0" applyFont="1" applyFill="1" applyBorder="1" applyAlignment="1" applyProtection="1">
      <alignment horizontal="left" vertical="center" wrapText="1" indent="1"/>
    </xf>
    <xf numFmtId="0" fontId="2" fillId="0" borderId="7" xfId="0" applyFont="1" applyFill="1" applyBorder="1" applyAlignment="1" applyProtection="1">
      <alignment vertical="center" wrapText="1"/>
    </xf>
    <xf numFmtId="0" fontId="2" fillId="0" borderId="7" xfId="0" applyFont="1" applyFill="1" applyBorder="1" applyAlignment="1" applyProtection="1">
      <alignment vertical="center"/>
    </xf>
    <xf numFmtId="0" fontId="2" fillId="0" borderId="1" xfId="0" applyFont="1" applyFill="1" applyBorder="1" applyAlignment="1" applyProtection="1">
      <alignment horizontal="center" vertical="center" wrapText="1"/>
    </xf>
    <xf numFmtId="0" fontId="0" fillId="0" borderId="0" xfId="0" applyBorder="1" applyAlignment="1" applyProtection="1">
      <alignment vertical="center"/>
    </xf>
    <xf numFmtId="0" fontId="4" fillId="0" borderId="0" xfId="0" applyFont="1" applyBorder="1" applyAlignment="1" applyProtection="1">
      <alignment vertical="center"/>
    </xf>
    <xf numFmtId="0" fontId="8" fillId="0" borderId="1" xfId="0" applyFont="1" applyBorder="1" applyAlignment="1" applyProtection="1">
      <alignment horizontal="left" vertical="center" indent="1"/>
    </xf>
    <xf numFmtId="0" fontId="8" fillId="0" borderId="2" xfId="0" applyFont="1" applyBorder="1" applyAlignment="1" applyProtection="1">
      <alignment horizontal="left" vertical="center" indent="1"/>
    </xf>
    <xf numFmtId="0" fontId="9" fillId="0" borderId="1" xfId="0" applyFont="1" applyBorder="1" applyProtection="1"/>
    <xf numFmtId="0" fontId="16" fillId="0" borderId="1" xfId="0" applyFont="1" applyFill="1" applyBorder="1" applyAlignment="1" applyProtection="1">
      <alignment horizontal="left"/>
    </xf>
    <xf numFmtId="0" fontId="15" fillId="5" borderId="1" xfId="0" applyFont="1" applyFill="1" applyBorder="1" applyAlignment="1" applyProtection="1">
      <alignment horizontal="left" vertical="center"/>
      <protection locked="0"/>
    </xf>
    <xf numFmtId="0" fontId="9" fillId="0" borderId="1" xfId="0" applyFont="1" applyFill="1" applyBorder="1" applyAlignment="1" applyProtection="1">
      <alignment vertical="center"/>
      <protection locked="0"/>
    </xf>
    <xf numFmtId="0" fontId="0" fillId="0" borderId="1" xfId="0" applyBorder="1"/>
    <xf numFmtId="0" fontId="0" fillId="0" borderId="2" xfId="0" applyBorder="1"/>
    <xf numFmtId="0" fontId="0" fillId="0" borderId="0" xfId="0" applyBorder="1"/>
    <xf numFmtId="0" fontId="6" fillId="5" borderId="1" xfId="0" applyFont="1" applyFill="1" applyBorder="1" applyAlignment="1" applyProtection="1">
      <alignment horizontal="left" vertical="center"/>
      <protection locked="0"/>
    </xf>
    <xf numFmtId="0" fontId="0" fillId="0" borderId="13" xfId="0" applyFont="1" applyBorder="1" applyAlignment="1" applyProtection="1">
      <alignment horizontal="left" wrapText="1"/>
      <protection locked="0"/>
    </xf>
    <xf numFmtId="0" fontId="0" fillId="0" borderId="5" xfId="0" applyFont="1" applyBorder="1" applyAlignment="1" applyProtection="1">
      <alignment horizontal="left"/>
      <protection locked="0"/>
    </xf>
    <xf numFmtId="0" fontId="0" fillId="0" borderId="6" xfId="0" applyFont="1" applyBorder="1" applyAlignment="1" applyProtection="1">
      <alignment horizontal="left"/>
      <protection locked="0"/>
    </xf>
    <xf numFmtId="0" fontId="18" fillId="0" borderId="2" xfId="0" applyFont="1" applyBorder="1"/>
    <xf numFmtId="0" fontId="0" fillId="0" borderId="3" xfId="0" applyBorder="1"/>
    <xf numFmtId="0" fontId="0" fillId="0" borderId="0" xfId="0" applyFont="1" applyBorder="1" applyAlignment="1" applyProtection="1">
      <alignment horizontal="left"/>
      <protection locked="0"/>
    </xf>
    <xf numFmtId="0" fontId="0" fillId="0" borderId="12" xfId="0" applyFont="1" applyBorder="1" applyAlignment="1" applyProtection="1">
      <alignment horizontal="left"/>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0" xfId="0"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0" borderId="6" xfId="0" applyBorder="1" applyProtection="1">
      <protection locked="0"/>
    </xf>
    <xf numFmtId="0" fontId="7" fillId="3" borderId="0" xfId="0" applyFont="1" applyFill="1" applyBorder="1" applyAlignment="1" applyProtection="1">
      <alignment horizontal="center"/>
    </xf>
    <xf numFmtId="0" fontId="0" fillId="0" borderId="0" xfId="0" applyBorder="1" applyAlignment="1" applyProtection="1">
      <alignment horizontal="center" vertical="center" wrapText="1"/>
    </xf>
    <xf numFmtId="0" fontId="8" fillId="0" borderId="1" xfId="0" applyFont="1" applyBorder="1" applyAlignment="1">
      <alignment horizontal="left" vertical="center" indent="1"/>
    </xf>
    <xf numFmtId="0" fontId="0" fillId="0" borderId="1" xfId="0" applyBorder="1" applyProtection="1"/>
    <xf numFmtId="0" fontId="6" fillId="0" borderId="0" xfId="0" applyFont="1" applyFill="1" applyBorder="1" applyAlignment="1" applyProtection="1">
      <alignment horizontal="left"/>
      <protection locked="0"/>
    </xf>
    <xf numFmtId="0" fontId="2" fillId="0" borderId="3" xfId="0" applyFont="1" applyFill="1" applyBorder="1" applyAlignment="1" applyProtection="1">
      <alignment horizontal="center" vertical="center"/>
    </xf>
    <xf numFmtId="0" fontId="0" fillId="0" borderId="3" xfId="0" applyBorder="1" applyAlignment="1" applyProtection="1">
      <alignment horizontal="left" vertical="center"/>
    </xf>
    <xf numFmtId="0" fontId="2" fillId="8" borderId="7" xfId="0" applyFont="1" applyFill="1" applyBorder="1" applyAlignment="1" applyProtection="1">
      <alignment vertical="center" wrapText="1"/>
    </xf>
    <xf numFmtId="0" fontId="2" fillId="8" borderId="7" xfId="0" applyFont="1" applyFill="1" applyBorder="1" applyAlignment="1" applyProtection="1">
      <alignment vertical="center"/>
    </xf>
    <xf numFmtId="0" fontId="0" fillId="0" borderId="0" xfId="0" applyBorder="1" applyAlignment="1" applyProtection="1">
      <alignment horizontal="center" vertical="center" wrapText="1"/>
    </xf>
    <xf numFmtId="0" fontId="7" fillId="3" borderId="0" xfId="0" applyFont="1" applyFill="1" applyBorder="1" applyAlignment="1" applyProtection="1">
      <alignment horizontal="center"/>
    </xf>
    <xf numFmtId="0" fontId="0" fillId="2" borderId="0" xfId="0" applyFill="1" applyBorder="1"/>
    <xf numFmtId="0" fontId="0" fillId="2" borderId="0" xfId="0" applyFill="1"/>
    <xf numFmtId="0" fontId="0" fillId="0" borderId="1" xfId="0" applyFill="1" applyBorder="1"/>
    <xf numFmtId="0" fontId="0" fillId="0" borderId="0" xfId="0" applyBorder="1" applyAlignment="1" applyProtection="1">
      <alignment horizontal="center" vertical="center" wrapText="1"/>
    </xf>
    <xf numFmtId="0" fontId="3" fillId="0" borderId="0" xfId="0" applyFont="1" applyFill="1" applyBorder="1" applyAlignment="1" applyProtection="1">
      <alignment horizontal="left" vertical="center"/>
    </xf>
    <xf numFmtId="0" fontId="16" fillId="5" borderId="0" xfId="0" applyFont="1" applyFill="1" applyBorder="1" applyAlignment="1" applyProtection="1">
      <alignment horizontal="center"/>
      <protection locked="0"/>
    </xf>
    <xf numFmtId="0" fontId="15" fillId="5" borderId="3" xfId="0" applyFont="1" applyFill="1" applyBorder="1" applyAlignment="1" applyProtection="1">
      <alignment horizontal="center" vertical="center"/>
      <protection locked="0"/>
    </xf>
    <xf numFmtId="0" fontId="0" fillId="0" borderId="1" xfId="0" applyBorder="1" applyProtection="1">
      <protection locked="0"/>
    </xf>
    <xf numFmtId="0" fontId="0" fillId="0" borderId="1" xfId="0" applyBorder="1" applyAlignment="1" applyProtection="1">
      <alignment vertical="center" wrapText="1"/>
      <protection locked="0"/>
    </xf>
    <xf numFmtId="0" fontId="13" fillId="0" borderId="5" xfId="0" applyFont="1" applyBorder="1" applyAlignment="1" applyProtection="1"/>
    <xf numFmtId="0" fontId="0" fillId="0" borderId="0" xfId="0" applyProtection="1"/>
    <xf numFmtId="0" fontId="0" fillId="0" borderId="0" xfId="0" applyAlignment="1" applyProtection="1">
      <alignment vertical="center"/>
    </xf>
    <xf numFmtId="0" fontId="0" fillId="0" borderId="0" xfId="0" applyBorder="1" applyAlignment="1" applyProtection="1">
      <alignment horizontal="center" vertical="center" wrapText="1"/>
    </xf>
    <xf numFmtId="0" fontId="0" fillId="0" borderId="0" xfId="0" applyBorder="1" applyAlignment="1" applyProtection="1">
      <alignment vertical="center"/>
    </xf>
    <xf numFmtId="0" fontId="4" fillId="0" borderId="0" xfId="0" applyFont="1" applyBorder="1" applyAlignment="1" applyProtection="1">
      <alignment vertical="center"/>
    </xf>
    <xf numFmtId="0" fontId="3" fillId="0" borderId="0" xfId="0" applyFont="1" applyFill="1" applyBorder="1" applyAlignment="1" applyProtection="1">
      <alignment horizontal="left" vertical="center"/>
    </xf>
    <xf numFmtId="0" fontId="15" fillId="5" borderId="3"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wrapText="1"/>
    </xf>
    <xf numFmtId="0" fontId="13" fillId="0" borderId="5" xfId="0" applyFont="1" applyBorder="1" applyAlignment="1" applyProtection="1"/>
    <xf numFmtId="0" fontId="0" fillId="0" borderId="0" xfId="0" applyProtection="1"/>
    <xf numFmtId="0" fontId="0" fillId="0" borderId="0" xfId="0" applyAlignment="1" applyProtection="1">
      <alignment vertical="center"/>
    </xf>
    <xf numFmtId="0" fontId="0" fillId="0" borderId="0" xfId="0" applyBorder="1" applyAlignment="1" applyProtection="1">
      <alignment horizontal="center" vertical="center" wrapText="1"/>
    </xf>
    <xf numFmtId="0" fontId="0" fillId="0" borderId="0" xfId="0" applyBorder="1" applyAlignment="1" applyProtection="1">
      <alignment vertical="center"/>
    </xf>
    <xf numFmtId="0" fontId="4" fillId="0" borderId="0" xfId="0" applyFont="1" applyBorder="1" applyAlignment="1" applyProtection="1">
      <alignment vertical="center"/>
    </xf>
    <xf numFmtId="0" fontId="3" fillId="0" borderId="0" xfId="0" applyFont="1" applyFill="1" applyBorder="1" applyAlignment="1" applyProtection="1">
      <alignment horizontal="left" vertical="center"/>
    </xf>
    <xf numFmtId="0" fontId="15" fillId="5" borderId="3"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wrapText="1"/>
    </xf>
    <xf numFmtId="0" fontId="0" fillId="2" borderId="1" xfId="0" applyFill="1" applyBorder="1" applyProtection="1">
      <protection locked="0"/>
    </xf>
    <xf numFmtId="0" fontId="0" fillId="0" borderId="1" xfId="0" applyBorder="1" applyProtection="1">
      <protection locked="0"/>
    </xf>
    <xf numFmtId="0" fontId="13" fillId="0" borderId="5" xfId="0" applyFont="1" applyBorder="1" applyAlignment="1" applyProtection="1"/>
    <xf numFmtId="0" fontId="0" fillId="0" borderId="0" xfId="0" applyProtection="1"/>
    <xf numFmtId="0" fontId="0" fillId="0" borderId="0" xfId="0" applyAlignment="1" applyProtection="1">
      <alignment vertical="center"/>
    </xf>
    <xf numFmtId="0" fontId="0" fillId="0" borderId="0" xfId="0" applyBorder="1" applyAlignment="1" applyProtection="1">
      <alignment horizontal="center" vertical="center" wrapText="1"/>
    </xf>
    <xf numFmtId="0" fontId="0" fillId="0" borderId="0" xfId="0" applyBorder="1" applyAlignment="1" applyProtection="1">
      <alignment vertical="center"/>
    </xf>
    <xf numFmtId="0" fontId="4" fillId="0" borderId="0" xfId="0" applyFont="1" applyBorder="1" applyAlignment="1" applyProtection="1">
      <alignment vertical="center"/>
    </xf>
    <xf numFmtId="0" fontId="3" fillId="0" borderId="0" xfId="0" applyFont="1" applyFill="1" applyBorder="1" applyAlignment="1" applyProtection="1">
      <alignment horizontal="left" vertical="center"/>
    </xf>
    <xf numFmtId="0" fontId="15" fillId="5" borderId="3"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0" fillId="2" borderId="1" xfId="0" applyFill="1" applyBorder="1" applyAlignment="1" applyProtection="1">
      <alignment vertical="center"/>
      <protection locked="0"/>
    </xf>
    <xf numFmtId="0" fontId="0" fillId="2" borderId="0" xfId="0" applyFill="1" applyProtection="1"/>
    <xf numFmtId="0" fontId="0" fillId="0" borderId="1" xfId="0" applyFont="1" applyBorder="1" applyProtection="1">
      <protection locked="0"/>
    </xf>
    <xf numFmtId="0" fontId="0" fillId="0" borderId="1" xfId="0" applyFont="1" applyBorder="1" applyAlignment="1" applyProtection="1">
      <alignment vertical="center"/>
      <protection locked="0"/>
    </xf>
    <xf numFmtId="0" fontId="0" fillId="2" borderId="1" xfId="0" applyFont="1" applyFill="1" applyBorder="1" applyProtection="1">
      <protection locked="0"/>
    </xf>
    <xf numFmtId="0" fontId="0" fillId="0" borderId="0" xfId="0" applyFont="1" applyProtection="1"/>
    <xf numFmtId="0" fontId="0" fillId="0" borderId="0" xfId="0" applyFont="1" applyAlignment="1" applyProtection="1">
      <alignment vertical="center"/>
      <protection locked="0"/>
    </xf>
    <xf numFmtId="0" fontId="0" fillId="0" borderId="0" xfId="0" applyFont="1" applyProtection="1">
      <protection locked="0"/>
    </xf>
    <xf numFmtId="0" fontId="0" fillId="0" borderId="1" xfId="0" applyFont="1" applyBorder="1" applyAlignment="1" applyProtection="1">
      <alignment wrapText="1"/>
      <protection locked="0"/>
    </xf>
    <xf numFmtId="0" fontId="0" fillId="2" borderId="1" xfId="0" applyFont="1" applyFill="1" applyBorder="1" applyAlignment="1" applyProtection="1">
      <alignment vertical="center"/>
      <protection locked="0"/>
    </xf>
    <xf numFmtId="0" fontId="0" fillId="2" borderId="0" xfId="0" applyFont="1" applyFill="1" applyProtection="1"/>
    <xf numFmtId="0" fontId="1" fillId="0" borderId="1" xfId="0" applyFont="1" applyBorder="1" applyProtection="1">
      <protection locked="0"/>
    </xf>
    <xf numFmtId="0" fontId="1" fillId="0" borderId="1" xfId="0" applyFont="1" applyBorder="1" applyAlignment="1" applyProtection="1">
      <alignment vertical="center"/>
      <protection locked="0"/>
    </xf>
    <xf numFmtId="0" fontId="1" fillId="2" borderId="1" xfId="0" applyFont="1" applyFill="1" applyBorder="1" applyProtection="1">
      <protection locked="0"/>
    </xf>
    <xf numFmtId="0" fontId="1" fillId="0" borderId="0" xfId="0" applyFont="1" applyProtection="1"/>
    <xf numFmtId="0" fontId="1" fillId="0" borderId="1" xfId="0" applyFont="1" applyBorder="1" applyAlignment="1" applyProtection="1">
      <alignment wrapText="1"/>
      <protection locked="0"/>
    </xf>
    <xf numFmtId="0" fontId="19" fillId="2" borderId="0" xfId="0" applyFont="1" applyFill="1" applyProtection="1">
      <protection locked="0"/>
    </xf>
    <xf numFmtId="0" fontId="1" fillId="2" borderId="0" xfId="0" applyFont="1" applyFill="1" applyProtection="1"/>
    <xf numFmtId="0" fontId="0" fillId="2" borderId="0" xfId="0" applyFont="1" applyFill="1" applyBorder="1" applyProtection="1"/>
    <xf numFmtId="0" fontId="1" fillId="2" borderId="0" xfId="0" applyFont="1" applyFill="1" applyBorder="1" applyProtection="1"/>
    <xf numFmtId="0" fontId="11" fillId="2" borderId="0"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3" xfId="0" applyFont="1" applyFill="1" applyBorder="1" applyAlignment="1" applyProtection="1">
      <alignment horizontal="center"/>
    </xf>
    <xf numFmtId="0" fontId="7" fillId="3" borderId="9" xfId="0" applyFont="1" applyFill="1" applyBorder="1" applyAlignment="1" applyProtection="1">
      <alignment horizontal="center"/>
    </xf>
    <xf numFmtId="0" fontId="7" fillId="3" borderId="10" xfId="0" applyFont="1" applyFill="1" applyBorder="1" applyAlignment="1" applyProtection="1">
      <alignment horizontal="center"/>
    </xf>
    <xf numFmtId="0" fontId="13" fillId="6" borderId="2" xfId="0" applyFont="1" applyFill="1" applyBorder="1" applyAlignment="1">
      <alignment horizontal="left" vertical="center"/>
    </xf>
    <xf numFmtId="0" fontId="13" fillId="6" borderId="3" xfId="0" applyFont="1" applyFill="1" applyBorder="1" applyAlignment="1">
      <alignment horizontal="left" vertical="center"/>
    </xf>
    <xf numFmtId="0" fontId="13" fillId="6" borderId="4" xfId="0" applyFont="1" applyFill="1" applyBorder="1" applyAlignment="1">
      <alignment horizontal="left" vertical="center"/>
    </xf>
    <xf numFmtId="0" fontId="0" fillId="0" borderId="8" xfId="0" applyFont="1" applyBorder="1" applyAlignment="1" applyProtection="1">
      <alignment horizontal="left" wrapText="1"/>
      <protection locked="0"/>
    </xf>
    <xf numFmtId="0" fontId="0" fillId="0" borderId="9" xfId="0" applyFont="1" applyBorder="1" applyAlignment="1" applyProtection="1">
      <alignment horizontal="left"/>
      <protection locked="0"/>
    </xf>
    <xf numFmtId="0" fontId="0" fillId="0" borderId="10" xfId="0" applyFont="1" applyBorder="1" applyAlignment="1" applyProtection="1">
      <alignment horizontal="left"/>
      <protection locked="0"/>
    </xf>
    <xf numFmtId="0" fontId="9" fillId="0" borderId="2" xfId="0" applyFont="1" applyFill="1" applyBorder="1" applyAlignment="1" applyProtection="1">
      <alignment vertical="center"/>
      <protection locked="0"/>
    </xf>
    <xf numFmtId="0" fontId="9" fillId="0" borderId="3" xfId="0" applyFont="1" applyFill="1" applyBorder="1" applyAlignment="1" applyProtection="1">
      <alignment vertical="center"/>
      <protection locked="0"/>
    </xf>
    <xf numFmtId="0" fontId="9" fillId="0" borderId="4" xfId="0" applyFont="1" applyFill="1" applyBorder="1" applyAlignment="1" applyProtection="1">
      <alignment vertical="center"/>
      <protection locked="0"/>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0" fillId="0" borderId="11" xfId="0" applyBorder="1" applyAlignment="1" applyProtection="1">
      <alignment horizontal="left" wrapText="1"/>
      <protection locked="0"/>
    </xf>
    <xf numFmtId="0" fontId="0" fillId="0" borderId="0" xfId="0" applyAlignment="1">
      <alignment horizontal="left"/>
    </xf>
    <xf numFmtId="0" fontId="17" fillId="0" borderId="8" xfId="1" applyBorder="1" applyProtection="1">
      <protection locked="0"/>
    </xf>
    <xf numFmtId="0" fontId="17" fillId="0" borderId="9" xfId="1" applyBorder="1" applyProtection="1">
      <protection locked="0"/>
    </xf>
    <xf numFmtId="0" fontId="17" fillId="0" borderId="10" xfId="1" applyBorder="1" applyProtection="1">
      <protection locked="0"/>
    </xf>
    <xf numFmtId="0" fontId="17" fillId="0" borderId="8" xfId="1" applyBorder="1" applyAlignment="1">
      <alignment vertical="center" wrapText="1"/>
    </xf>
    <xf numFmtId="0" fontId="17" fillId="0" borderId="9" xfId="1" applyBorder="1" applyAlignment="1">
      <alignment vertical="center"/>
    </xf>
    <xf numFmtId="0" fontId="17" fillId="0" borderId="10" xfId="1" applyBorder="1" applyAlignment="1">
      <alignment vertical="center"/>
    </xf>
    <xf numFmtId="0" fontId="13" fillId="6" borderId="13" xfId="0" applyFont="1" applyFill="1" applyBorder="1" applyAlignment="1">
      <alignment horizontal="left" vertical="center"/>
    </xf>
    <xf numFmtId="0" fontId="13" fillId="6" borderId="5" xfId="0" applyFont="1" applyFill="1" applyBorder="1" applyAlignment="1">
      <alignment horizontal="left" vertical="center"/>
    </xf>
    <xf numFmtId="0" fontId="13" fillId="6" borderId="6" xfId="0" applyFont="1" applyFill="1" applyBorder="1" applyAlignment="1">
      <alignment horizontal="left" vertical="center"/>
    </xf>
    <xf numFmtId="0" fontId="0" fillId="0" borderId="13" xfId="0" applyFont="1" applyBorder="1" applyAlignment="1" applyProtection="1">
      <alignment horizontal="left" wrapText="1"/>
      <protection locked="0"/>
    </xf>
    <xf numFmtId="0" fontId="0" fillId="0" borderId="5" xfId="0" applyFont="1" applyBorder="1" applyAlignment="1" applyProtection="1">
      <alignment horizontal="left"/>
      <protection locked="0"/>
    </xf>
    <xf numFmtId="0" fontId="0" fillId="0" borderId="6" xfId="0" applyFont="1" applyBorder="1" applyAlignment="1" applyProtection="1">
      <alignment horizontal="left"/>
      <protection locked="0"/>
    </xf>
    <xf numFmtId="0" fontId="3" fillId="4" borderId="11"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2" xfId="0" applyFont="1" applyFill="1" applyBorder="1" applyAlignment="1">
      <alignment horizontal="center" vertical="center"/>
    </xf>
    <xf numFmtId="0" fontId="0" fillId="2" borderId="8" xfId="0" applyFont="1" applyFill="1" applyBorder="1" applyAlignment="1" applyProtection="1">
      <alignment horizontal="left" vertical="center"/>
      <protection locked="0"/>
    </xf>
    <xf numFmtId="0" fontId="0" fillId="2" borderId="9" xfId="0" applyFont="1" applyFill="1" applyBorder="1" applyAlignment="1" applyProtection="1">
      <alignment horizontal="left" vertical="center"/>
      <protection locked="0"/>
    </xf>
    <xf numFmtId="0" fontId="0" fillId="2" borderId="10" xfId="0" applyFont="1" applyFill="1" applyBorder="1" applyAlignment="1" applyProtection="1">
      <alignment horizontal="left" vertical="center"/>
      <protection locked="0"/>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7" fillId="3" borderId="0" xfId="0" applyFont="1" applyFill="1" applyBorder="1" applyAlignment="1" applyProtection="1">
      <alignment horizontal="center"/>
    </xf>
    <xf numFmtId="0" fontId="3" fillId="0" borderId="1" xfId="0" applyFont="1" applyFill="1" applyBorder="1" applyAlignment="1" applyProtection="1">
      <alignment horizontal="left" vertical="center"/>
    </xf>
    <xf numFmtId="0" fontId="16" fillId="5" borderId="1" xfId="0" applyFont="1" applyFill="1" applyBorder="1" applyAlignment="1" applyProtection="1">
      <alignment horizontal="center"/>
      <protection locked="0"/>
    </xf>
    <xf numFmtId="0" fontId="15" fillId="5" borderId="2" xfId="0" applyFont="1" applyFill="1" applyBorder="1" applyAlignment="1" applyProtection="1">
      <alignment horizontal="center" vertical="center"/>
      <protection locked="0"/>
    </xf>
    <xf numFmtId="0" fontId="15" fillId="5" borderId="4"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5" borderId="1" xfId="0" applyFont="1" applyFill="1" applyBorder="1" applyAlignment="1" applyProtection="1">
      <alignment horizontal="left"/>
      <protection locked="0"/>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0" fillId="0" borderId="2" xfId="0" applyBorder="1" applyAlignment="1" applyProtection="1">
      <alignment horizontal="left" vertical="center"/>
    </xf>
    <xf numFmtId="0" fontId="0" fillId="0" borderId="3" xfId="0" applyBorder="1" applyAlignment="1" applyProtection="1">
      <alignment horizontal="left" vertical="center"/>
    </xf>
    <xf numFmtId="0" fontId="0" fillId="0" borderId="4" xfId="0" applyBorder="1" applyAlignment="1" applyProtection="1">
      <alignment horizontal="left" vertical="center"/>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0" xfId="0" applyBorder="1" applyAlignment="1" applyProtection="1">
      <alignment horizontal="center" vertical="center" wrapText="1"/>
    </xf>
    <xf numFmtId="0" fontId="1" fillId="0" borderId="14" xfId="0" applyFont="1" applyBorder="1" applyAlignment="1" applyProtection="1">
      <alignment vertical="center"/>
      <protection locked="0"/>
    </xf>
    <xf numFmtId="0" fontId="0" fillId="0" borderId="15" xfId="0" applyBorder="1" applyAlignment="1">
      <alignment vertical="center"/>
    </xf>
    <xf numFmtId="0" fontId="0" fillId="0" borderId="7" xfId="0" applyBorder="1" applyAlignment="1">
      <alignment vertical="center"/>
    </xf>
    <xf numFmtId="0" fontId="1" fillId="7" borderId="2" xfId="0" applyFont="1" applyFill="1" applyBorder="1" applyAlignment="1" applyProtection="1">
      <alignment horizontal="center" vertical="center"/>
    </xf>
    <xf numFmtId="0" fontId="1" fillId="7" borderId="3" xfId="0" applyFont="1" applyFill="1" applyBorder="1" applyAlignment="1" applyProtection="1">
      <alignment horizontal="center" vertical="center"/>
    </xf>
    <xf numFmtId="0" fontId="1" fillId="7" borderId="4" xfId="0" applyFont="1" applyFill="1" applyBorder="1" applyAlignment="1" applyProtection="1">
      <alignment horizontal="center" vertical="center"/>
    </xf>
    <xf numFmtId="0" fontId="1" fillId="0" borderId="8" xfId="0" applyFont="1" applyBorder="1" applyAlignment="1" applyProtection="1">
      <protection locked="0"/>
    </xf>
    <xf numFmtId="0" fontId="0" fillId="0" borderId="10" xfId="0" applyBorder="1" applyAlignment="1"/>
    <xf numFmtId="0" fontId="0" fillId="0" borderId="11" xfId="0" applyBorder="1" applyAlignment="1"/>
    <xf numFmtId="0" fontId="0" fillId="0" borderId="12" xfId="0" applyBorder="1" applyAlignment="1"/>
    <xf numFmtId="0" fontId="0" fillId="0" borderId="13" xfId="0" applyBorder="1" applyAlignment="1"/>
    <xf numFmtId="0" fontId="0" fillId="0" borderId="6" xfId="0" applyBorder="1" applyAlignment="1"/>
    <xf numFmtId="0" fontId="0" fillId="0" borderId="0" xfId="0" applyAlignment="1" applyProtection="1">
      <alignment wrapText="1"/>
    </xf>
    <xf numFmtId="0" fontId="1" fillId="7" borderId="1" xfId="0" applyFont="1" applyFill="1" applyBorder="1" applyAlignment="1" applyProtection="1">
      <alignment horizontal="center" vertical="center" wrapText="1"/>
    </xf>
    <xf numFmtId="0" fontId="21" fillId="0" borderId="1" xfId="0" applyFont="1" applyBorder="1" applyAlignment="1" applyProtection="1">
      <alignment wrapText="1"/>
      <protection locked="0"/>
    </xf>
    <xf numFmtId="0" fontId="1" fillId="0" borderId="14" xfId="0" applyFont="1" applyBorder="1" applyAlignment="1" applyProtection="1">
      <alignment vertical="center" wrapText="1"/>
      <protection locked="0"/>
    </xf>
    <xf numFmtId="0" fontId="0" fillId="0" borderId="15" xfId="0" applyBorder="1" applyAlignment="1">
      <alignment vertical="center" wrapText="1"/>
    </xf>
    <xf numFmtId="0" fontId="0" fillId="0" borderId="7" xfId="0" applyBorder="1" applyAlignment="1">
      <alignment vertical="center" wrapText="1"/>
    </xf>
    <xf numFmtId="0" fontId="0" fillId="0" borderId="1" xfId="0" applyBorder="1" applyAlignment="1" applyProtection="1">
      <alignment wrapText="1"/>
      <protection locked="0"/>
    </xf>
    <xf numFmtId="0" fontId="0" fillId="0" borderId="0" xfId="0" applyBorder="1" applyAlignment="1" applyProtection="1">
      <alignment wrapText="1"/>
    </xf>
    <xf numFmtId="0" fontId="1" fillId="0" borderId="1" xfId="0"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0" fontId="0" fillId="0" borderId="1" xfId="0" applyFont="1" applyBorder="1" applyAlignment="1" applyProtection="1">
      <alignment horizontal="left" vertical="center"/>
      <protection locked="0"/>
    </xf>
    <xf numFmtId="0" fontId="0" fillId="0" borderId="0" xfId="0" applyFont="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2" borderId="1" xfId="0" applyFont="1" applyFill="1" applyBorder="1" applyAlignment="1" applyProtection="1">
      <alignment horizontal="left" vertical="center" wrapText="1"/>
      <protection locked="0"/>
    </xf>
    <xf numFmtId="0" fontId="0" fillId="2" borderId="1" xfId="0" applyFont="1" applyFill="1" applyBorder="1" applyAlignment="1" applyProtection="1">
      <alignment horizontal="left" vertical="center"/>
      <protection locked="0"/>
    </xf>
    <xf numFmtId="0" fontId="20" fillId="2" borderId="1" xfId="0" applyFont="1" applyFill="1" applyBorder="1" applyAlignment="1" applyProtection="1">
      <alignment horizontal="left" vertical="center" wrapText="1"/>
      <protection locked="0"/>
    </xf>
    <xf numFmtId="0" fontId="23" fillId="0" borderId="1" xfId="0" applyFont="1" applyBorder="1" applyAlignment="1" applyProtection="1">
      <alignment wrapText="1"/>
      <protection locked="0"/>
    </xf>
    <xf numFmtId="0" fontId="24" fillId="0" borderId="1" xfId="0" applyFont="1" applyBorder="1" applyAlignment="1" applyProtection="1">
      <alignment wrapText="1"/>
      <protection locked="0"/>
    </xf>
    <xf numFmtId="0" fontId="25" fillId="2" borderId="1" xfId="0" applyFont="1" applyFill="1" applyBorder="1" applyAlignment="1" applyProtection="1">
      <alignment wrapText="1"/>
      <protection locked="0"/>
    </xf>
    <xf numFmtId="0" fontId="24" fillId="0" borderId="14" xfId="0" applyFont="1" applyBorder="1" applyAlignment="1" applyProtection="1">
      <alignment vertical="center" wrapText="1"/>
      <protection locked="0"/>
    </xf>
    <xf numFmtId="0" fontId="25" fillId="0" borderId="15" xfId="0" applyFont="1" applyBorder="1" applyAlignment="1">
      <alignment vertical="center" wrapText="1"/>
    </xf>
    <xf numFmtId="0" fontId="25" fillId="0" borderId="7" xfId="0" applyFont="1" applyBorder="1" applyAlignment="1">
      <alignment vertical="center" wrapText="1"/>
    </xf>
    <xf numFmtId="0" fontId="24" fillId="2" borderId="1" xfId="0" applyFont="1" applyFill="1" applyBorder="1" applyAlignment="1" applyProtection="1">
      <alignment horizontal="left" vertical="center"/>
      <protection locked="0"/>
    </xf>
    <xf numFmtId="0" fontId="24" fillId="0" borderId="1" xfId="0" applyFont="1" applyBorder="1" applyAlignment="1" applyProtection="1">
      <alignment horizontal="left" vertical="center" wrapText="1"/>
      <protection locked="0"/>
    </xf>
    <xf numFmtId="0" fontId="25" fillId="2" borderId="1" xfId="0" applyFont="1" applyFill="1" applyBorder="1" applyProtection="1">
      <protection locked="0"/>
    </xf>
    <xf numFmtId="0" fontId="25" fillId="2" borderId="1" xfId="0" applyFont="1" applyFill="1" applyBorder="1" applyAlignment="1" applyProtection="1">
      <alignment vertical="center"/>
      <protection locked="0"/>
    </xf>
    <xf numFmtId="0" fontId="24" fillId="2" borderId="1" xfId="0" applyFont="1" applyFill="1" applyBorder="1" applyProtection="1">
      <protection locked="0"/>
    </xf>
    <xf numFmtId="0" fontId="24" fillId="2" borderId="1" xfId="0" applyFont="1" applyFill="1" applyBorder="1" applyAlignment="1" applyProtection="1">
      <alignment vertical="center"/>
      <protection locked="0"/>
    </xf>
    <xf numFmtId="0" fontId="25" fillId="2" borderId="1" xfId="0" applyFont="1" applyFill="1" applyBorder="1" applyAlignment="1" applyProtection="1">
      <alignment horizontal="left" vertical="center"/>
      <protection locked="0"/>
    </xf>
    <xf numFmtId="0" fontId="26" fillId="2" borderId="1" xfId="0" applyFont="1" applyFill="1" applyBorder="1" applyProtection="1">
      <protection locked="0"/>
    </xf>
    <xf numFmtId="0" fontId="24" fillId="0" borderId="14" xfId="0" applyFont="1" applyBorder="1" applyAlignment="1" applyProtection="1">
      <alignment horizontal="left" vertical="center"/>
      <protection locked="0"/>
    </xf>
    <xf numFmtId="0" fontId="24" fillId="0" borderId="8" xfId="0" applyFont="1" applyBorder="1" applyAlignment="1" applyProtection="1">
      <protection locked="0"/>
    </xf>
    <xf numFmtId="0" fontId="25" fillId="0" borderId="10" xfId="0" applyFont="1" applyBorder="1" applyAlignment="1"/>
    <xf numFmtId="0" fontId="25" fillId="0" borderId="15" xfId="0" applyFont="1" applyBorder="1" applyAlignment="1">
      <alignment horizontal="left" vertical="center"/>
    </xf>
    <xf numFmtId="0" fontId="25" fillId="0" borderId="11" xfId="0" applyFont="1" applyBorder="1" applyAlignment="1"/>
    <xf numFmtId="0" fontId="25" fillId="0" borderId="12" xfId="0" applyFont="1" applyBorder="1" applyAlignment="1"/>
    <xf numFmtId="0" fontId="25" fillId="0" borderId="7" xfId="0" applyFont="1" applyBorder="1" applyAlignment="1">
      <alignment horizontal="left" vertical="center"/>
    </xf>
    <xf numFmtId="0" fontId="25" fillId="0" borderId="13" xfId="0" applyFont="1" applyBorder="1" applyAlignment="1"/>
    <xf numFmtId="0" fontId="25" fillId="0" borderId="6" xfId="0" applyFont="1" applyBorder="1" applyAlignment="1"/>
    <xf numFmtId="0" fontId="24" fillId="2" borderId="0" xfId="0" applyFont="1" applyFill="1" applyBorder="1" applyProtection="1"/>
    <xf numFmtId="0" fontId="24" fillId="2" borderId="0" xfId="0" applyFont="1" applyFill="1" applyBorder="1" applyAlignment="1" applyProtection="1">
      <alignment vertical="center"/>
    </xf>
    <xf numFmtId="0" fontId="24" fillId="0" borderId="1" xfId="0" applyFont="1" applyBorder="1" applyAlignment="1" applyProtection="1">
      <alignment horizontal="left" vertical="center"/>
      <protection locked="0"/>
    </xf>
    <xf numFmtId="0" fontId="25" fillId="0" borderId="1" xfId="0" applyFont="1" applyBorder="1" applyProtection="1">
      <protection locked="0"/>
    </xf>
    <xf numFmtId="0" fontId="27" fillId="2" borderId="1" xfId="0" applyFont="1" applyFill="1" applyBorder="1" applyAlignment="1" applyProtection="1">
      <alignment vertical="center" wrapText="1"/>
      <protection locked="0"/>
    </xf>
    <xf numFmtId="0" fontId="28" fillId="2" borderId="1" xfId="0" applyFont="1" applyFill="1" applyBorder="1" applyAlignment="1" applyProtection="1">
      <alignment vertical="center" wrapText="1"/>
      <protection locked="0"/>
    </xf>
    <xf numFmtId="0" fontId="27" fillId="2" borderId="1" xfId="0" applyFont="1" applyFill="1" applyBorder="1" applyAlignment="1" applyProtection="1">
      <alignment wrapText="1"/>
      <protection locked="0"/>
    </xf>
    <xf numFmtId="0" fontId="24" fillId="0" borderId="14" xfId="0" applyFont="1" applyBorder="1" applyAlignment="1" applyProtection="1">
      <alignment vertical="center"/>
      <protection locked="0"/>
    </xf>
    <xf numFmtId="0" fontId="25" fillId="0" borderId="15" xfId="0" applyFont="1" applyBorder="1" applyAlignment="1">
      <alignment vertical="center"/>
    </xf>
    <xf numFmtId="0" fontId="25" fillId="0" borderId="7" xfId="0" applyFont="1" applyBorder="1" applyAlignment="1">
      <alignment vertical="center"/>
    </xf>
    <xf numFmtId="0" fontId="25" fillId="2" borderId="0" xfId="0" applyFont="1" applyFill="1" applyBorder="1" applyAlignment="1" applyProtection="1">
      <alignment vertical="center"/>
    </xf>
    <xf numFmtId="0" fontId="25" fillId="2" borderId="0" xfId="0" applyFont="1" applyFill="1" applyBorder="1" applyProtection="1"/>
    <xf numFmtId="0" fontId="24" fillId="0" borderId="1" xfId="0" applyFont="1" applyBorder="1" applyProtection="1">
      <protection locked="0"/>
    </xf>
  </cellXfs>
  <cellStyles count="2">
    <cellStyle name="Lien hypertexte" xfId="1" builtinId="8"/>
    <cellStyle name="Normal" xfId="0" builtinId="0"/>
  </cellStyles>
  <dxfs count="16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0" tint="-0.24994659260841701"/>
        </patternFill>
      </fill>
    </dxf>
    <dxf>
      <fill>
        <patternFill>
          <bgColor theme="1"/>
        </patternFill>
      </fill>
    </dxf>
    <dxf>
      <fill>
        <patternFill>
          <bgColor theme="0" tint="-0.1499679555650502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1"/>
        </patternFill>
      </fill>
    </dxf>
    <dxf>
      <fill>
        <patternFill>
          <bgColor theme="0" tint="-0.1499679555650502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0" tint="-0.2499465926084170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s>
  <tableStyles count="0" defaultTableStyle="TableStyleMedium2" defaultPivotStyle="PivotStyleLight16"/>
  <colors>
    <mruColors>
      <color rgb="FF8497B0"/>
      <color rgb="FFC6E0B4"/>
      <color rgb="FFD6DCE4"/>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onnections" Target="connection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Radio" firstButton="1" fmlaLink="$A$1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firstButton="1" fmlaLink="$A$1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firstButton="1" fmlaLink="$A$1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firstButton="1" fmlaLink="$A$1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1257300</xdr:colOff>
          <xdr:row>9</xdr:row>
          <xdr:rowOff>114300</xdr:rowOff>
        </xdr:to>
        <xdr:sp macro="" textlink="">
          <xdr:nvSpPr>
            <xdr:cNvPr id="68609" name="Option Button 1" hidden="1">
              <a:extLst>
                <a:ext uri="{63B3BB69-23CF-44E3-9099-C40C66FF867C}">
                  <a14:compatExt spid="_x0000_s68609"/>
                </a:ext>
                <a:ext uri="{FF2B5EF4-FFF2-40B4-BE49-F238E27FC236}">
                  <a16:creationId xmlns:a16="http://schemas.microsoft.com/office/drawing/2014/main" id="{00000000-0008-0000-0100-0000010C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76200</xdr:rowOff>
        </xdr:from>
        <xdr:to>
          <xdr:col>0</xdr:col>
          <xdr:colOff>1257300</xdr:colOff>
          <xdr:row>12</xdr:row>
          <xdr:rowOff>114300</xdr:rowOff>
        </xdr:to>
        <xdr:sp macro="" textlink="">
          <xdr:nvSpPr>
            <xdr:cNvPr id="68610" name="Option Button 2" hidden="1">
              <a:extLst>
                <a:ext uri="{63B3BB69-23CF-44E3-9099-C40C66FF867C}">
                  <a14:compatExt spid="_x0000_s68610"/>
                </a:ext>
                <a:ext uri="{FF2B5EF4-FFF2-40B4-BE49-F238E27FC236}">
                  <a16:creationId xmlns:a16="http://schemas.microsoft.com/office/drawing/2014/main" id="{00000000-0008-0000-0100-0000020C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38100</xdr:rowOff>
        </xdr:to>
        <xdr:sp macro="" textlink="">
          <xdr:nvSpPr>
            <xdr:cNvPr id="68611" name="Option Button 3" hidden="1">
              <a:extLst>
                <a:ext uri="{63B3BB69-23CF-44E3-9099-C40C66FF867C}">
                  <a14:compatExt spid="_x0000_s68611"/>
                </a:ext>
                <a:ext uri="{FF2B5EF4-FFF2-40B4-BE49-F238E27FC236}">
                  <a16:creationId xmlns:a16="http://schemas.microsoft.com/office/drawing/2014/main" id="{00000000-0008-0000-0100-0000030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38100</xdr:rowOff>
        </xdr:to>
        <xdr:sp macro="" textlink="">
          <xdr:nvSpPr>
            <xdr:cNvPr id="68612" name="Option Button 4" hidden="1">
              <a:extLst>
                <a:ext uri="{63B3BB69-23CF-44E3-9099-C40C66FF867C}">
                  <a14:compatExt spid="_x0000_s68612"/>
                </a:ext>
                <a:ext uri="{FF2B5EF4-FFF2-40B4-BE49-F238E27FC236}">
                  <a16:creationId xmlns:a16="http://schemas.microsoft.com/office/drawing/2014/main" id="{00000000-0008-0000-0100-0000040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1257300</xdr:colOff>
          <xdr:row>9</xdr:row>
          <xdr:rowOff>114300</xdr:rowOff>
        </xdr:to>
        <xdr:sp macro="" textlink="">
          <xdr:nvSpPr>
            <xdr:cNvPr id="73729" name="Option Button 1" hidden="1">
              <a:extLst>
                <a:ext uri="{63B3BB69-23CF-44E3-9099-C40C66FF867C}">
                  <a14:compatExt spid="_x0000_s73729"/>
                </a:ext>
                <a:ext uri="{FF2B5EF4-FFF2-40B4-BE49-F238E27FC236}">
                  <a16:creationId xmlns:a16="http://schemas.microsoft.com/office/drawing/2014/main" id="{00000000-0008-0000-0200-00000120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76200</xdr:rowOff>
        </xdr:from>
        <xdr:to>
          <xdr:col>0</xdr:col>
          <xdr:colOff>1257300</xdr:colOff>
          <xdr:row>12</xdr:row>
          <xdr:rowOff>114300</xdr:rowOff>
        </xdr:to>
        <xdr:sp macro="" textlink="">
          <xdr:nvSpPr>
            <xdr:cNvPr id="73730" name="Option Button 2" hidden="1">
              <a:extLst>
                <a:ext uri="{63B3BB69-23CF-44E3-9099-C40C66FF867C}">
                  <a14:compatExt spid="_x0000_s73730"/>
                </a:ext>
                <a:ext uri="{FF2B5EF4-FFF2-40B4-BE49-F238E27FC236}">
                  <a16:creationId xmlns:a16="http://schemas.microsoft.com/office/drawing/2014/main" id="{00000000-0008-0000-0200-00000220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38100</xdr:rowOff>
        </xdr:to>
        <xdr:sp macro="" textlink="">
          <xdr:nvSpPr>
            <xdr:cNvPr id="73731" name="Option Button 3" hidden="1">
              <a:extLst>
                <a:ext uri="{63B3BB69-23CF-44E3-9099-C40C66FF867C}">
                  <a14:compatExt spid="_x0000_s73731"/>
                </a:ext>
                <a:ext uri="{FF2B5EF4-FFF2-40B4-BE49-F238E27FC236}">
                  <a16:creationId xmlns:a16="http://schemas.microsoft.com/office/drawing/2014/main" id="{00000000-0008-0000-0200-0000032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38100</xdr:rowOff>
        </xdr:to>
        <xdr:sp macro="" textlink="">
          <xdr:nvSpPr>
            <xdr:cNvPr id="73732" name="Option Button 4" hidden="1">
              <a:extLst>
                <a:ext uri="{63B3BB69-23CF-44E3-9099-C40C66FF867C}">
                  <a14:compatExt spid="_x0000_s73732"/>
                </a:ext>
                <a:ext uri="{FF2B5EF4-FFF2-40B4-BE49-F238E27FC236}">
                  <a16:creationId xmlns:a16="http://schemas.microsoft.com/office/drawing/2014/main" id="{00000000-0008-0000-0200-0000042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1257300</xdr:colOff>
          <xdr:row>9</xdr:row>
          <xdr:rowOff>114300</xdr:rowOff>
        </xdr:to>
        <xdr:sp macro="" textlink="">
          <xdr:nvSpPr>
            <xdr:cNvPr id="77825" name="Option Button 1" hidden="1">
              <a:extLst>
                <a:ext uri="{63B3BB69-23CF-44E3-9099-C40C66FF867C}">
                  <a14:compatExt spid="_x0000_s77825"/>
                </a:ext>
                <a:ext uri="{FF2B5EF4-FFF2-40B4-BE49-F238E27FC236}">
                  <a16:creationId xmlns:a16="http://schemas.microsoft.com/office/drawing/2014/main" id="{00000000-0008-0000-0300-00000130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76200</xdr:rowOff>
        </xdr:from>
        <xdr:to>
          <xdr:col>0</xdr:col>
          <xdr:colOff>1257300</xdr:colOff>
          <xdr:row>12</xdr:row>
          <xdr:rowOff>114300</xdr:rowOff>
        </xdr:to>
        <xdr:sp macro="" textlink="">
          <xdr:nvSpPr>
            <xdr:cNvPr id="77826" name="Option Button 2" hidden="1">
              <a:extLst>
                <a:ext uri="{63B3BB69-23CF-44E3-9099-C40C66FF867C}">
                  <a14:compatExt spid="_x0000_s77826"/>
                </a:ext>
                <a:ext uri="{FF2B5EF4-FFF2-40B4-BE49-F238E27FC236}">
                  <a16:creationId xmlns:a16="http://schemas.microsoft.com/office/drawing/2014/main" id="{00000000-0008-0000-0300-00000230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38100</xdr:rowOff>
        </xdr:to>
        <xdr:sp macro="" textlink="">
          <xdr:nvSpPr>
            <xdr:cNvPr id="77827" name="Option Button 3" hidden="1">
              <a:extLst>
                <a:ext uri="{63B3BB69-23CF-44E3-9099-C40C66FF867C}">
                  <a14:compatExt spid="_x0000_s77827"/>
                </a:ext>
                <a:ext uri="{FF2B5EF4-FFF2-40B4-BE49-F238E27FC236}">
                  <a16:creationId xmlns:a16="http://schemas.microsoft.com/office/drawing/2014/main" id="{00000000-0008-0000-0300-0000033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38100</xdr:rowOff>
        </xdr:to>
        <xdr:sp macro="" textlink="">
          <xdr:nvSpPr>
            <xdr:cNvPr id="77828" name="Option Button 4" hidden="1">
              <a:extLst>
                <a:ext uri="{63B3BB69-23CF-44E3-9099-C40C66FF867C}">
                  <a14:compatExt spid="_x0000_s77828"/>
                </a:ext>
                <a:ext uri="{FF2B5EF4-FFF2-40B4-BE49-F238E27FC236}">
                  <a16:creationId xmlns:a16="http://schemas.microsoft.com/office/drawing/2014/main" id="{00000000-0008-0000-0300-0000043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1257300</xdr:colOff>
          <xdr:row>9</xdr:row>
          <xdr:rowOff>114300</xdr:rowOff>
        </xdr:to>
        <xdr:sp macro="" textlink="">
          <xdr:nvSpPr>
            <xdr:cNvPr id="76801" name="Option Button 1" hidden="1">
              <a:extLst>
                <a:ext uri="{63B3BB69-23CF-44E3-9099-C40C66FF867C}">
                  <a14:compatExt spid="_x0000_s76801"/>
                </a:ext>
                <a:ext uri="{FF2B5EF4-FFF2-40B4-BE49-F238E27FC236}">
                  <a16:creationId xmlns:a16="http://schemas.microsoft.com/office/drawing/2014/main" id="{00000000-0008-0000-0400-0000012C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76200</xdr:rowOff>
        </xdr:from>
        <xdr:to>
          <xdr:col>0</xdr:col>
          <xdr:colOff>1257300</xdr:colOff>
          <xdr:row>12</xdr:row>
          <xdr:rowOff>114300</xdr:rowOff>
        </xdr:to>
        <xdr:sp macro="" textlink="">
          <xdr:nvSpPr>
            <xdr:cNvPr id="76802" name="Option Button 2" hidden="1">
              <a:extLst>
                <a:ext uri="{63B3BB69-23CF-44E3-9099-C40C66FF867C}">
                  <a14:compatExt spid="_x0000_s76802"/>
                </a:ext>
                <a:ext uri="{FF2B5EF4-FFF2-40B4-BE49-F238E27FC236}">
                  <a16:creationId xmlns:a16="http://schemas.microsoft.com/office/drawing/2014/main" id="{00000000-0008-0000-0400-0000022C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38100</xdr:rowOff>
        </xdr:to>
        <xdr:sp macro="" textlink="">
          <xdr:nvSpPr>
            <xdr:cNvPr id="76803" name="Option Button 3" hidden="1">
              <a:extLst>
                <a:ext uri="{63B3BB69-23CF-44E3-9099-C40C66FF867C}">
                  <a14:compatExt spid="_x0000_s76803"/>
                </a:ext>
                <a:ext uri="{FF2B5EF4-FFF2-40B4-BE49-F238E27FC236}">
                  <a16:creationId xmlns:a16="http://schemas.microsoft.com/office/drawing/2014/main" id="{00000000-0008-0000-0400-0000032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38100</xdr:rowOff>
        </xdr:to>
        <xdr:sp macro="" textlink="">
          <xdr:nvSpPr>
            <xdr:cNvPr id="76804" name="Option Button 4" hidden="1">
              <a:extLst>
                <a:ext uri="{63B3BB69-23CF-44E3-9099-C40C66FF867C}">
                  <a14:compatExt spid="_x0000_s76804"/>
                </a:ext>
                <a:ext uri="{FF2B5EF4-FFF2-40B4-BE49-F238E27FC236}">
                  <a16:creationId xmlns:a16="http://schemas.microsoft.com/office/drawing/2014/main" id="{00000000-0008-0000-0400-0000042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VE\Cellule%20APOGEE\2018%20MODULO\MCC\Mod&#232;le%20MCC-%20L1%20L2%20double%20lice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ovid19/Downloads/MCC-LICENCE%203(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ovid19/Desktop/MCC-LICENCE%203(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nice.sharepoint.com/sites/projets-UNS/MODULO/Documents%20partages/Documents%20de%20travail/Codage%202018/CODAGE.L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nordera/Desktop/Z:/DEVE/Cellule%20APOGEE/2018%20MODULO/MCC/Mod&#232;le%20MCC-%20L1%20L2%20double%20lic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istes"/>
      <sheetName val="Semestre 1"/>
      <sheetName val="Semestre 2"/>
      <sheetName val="Semestre 3"/>
      <sheetName val="Semestre 4"/>
    </sheetNames>
    <sheetDataSet>
      <sheetData sheetId="0">
        <row r="2">
          <cell r="B2" t="str">
            <v>LASH</v>
          </cell>
        </row>
      </sheetData>
      <sheetData sheetId="1">
        <row r="2">
          <cell r="A2" t="str">
            <v>CCI (CC Intégral)</v>
          </cell>
          <cell r="B2" t="str">
            <v>Écrit</v>
          </cell>
          <cell r="D2" t="str">
            <v>Unité d'enseignement</v>
          </cell>
        </row>
        <row r="3">
          <cell r="A3" t="str">
            <v>CT (Contrôle terminal)</v>
          </cell>
          <cell r="B3" t="str">
            <v>Oral</v>
          </cell>
          <cell r="D3" t="str">
            <v>Élément constitutif d'une UE</v>
          </cell>
        </row>
        <row r="4">
          <cell r="A4" t="str">
            <v>CC&amp;CT</v>
          </cell>
          <cell r="B4" t="str">
            <v>Rapport/Mémoire</v>
          </cell>
        </row>
        <row r="5">
          <cell r="B5" t="str">
            <v>Pratique sportive</v>
          </cell>
        </row>
        <row r="8">
          <cell r="A8" t="str">
            <v xml:space="preserve">Mention </v>
          </cell>
          <cell r="B8" t="str">
            <v>Codage Diplôme</v>
          </cell>
        </row>
        <row r="9">
          <cell r="A9" t="str">
            <v>Sciences et technologie</v>
          </cell>
          <cell r="B9" t="str">
            <v>SPSIT18</v>
          </cell>
        </row>
        <row r="10">
          <cell r="A10" t="str">
            <v>Sciences de l'Homme et de la Société</v>
          </cell>
          <cell r="B10" t="str">
            <v>HPSHS18</v>
          </cell>
        </row>
        <row r="11">
          <cell r="A11" t="str">
            <v>Lettres Langues Arts et Communication</v>
          </cell>
          <cell r="B11" t="str">
            <v>HPLAC18</v>
          </cell>
        </row>
        <row r="12">
          <cell r="A12" t="str">
            <v>Droit</v>
          </cell>
          <cell r="B12" t="str">
            <v>DPDRT18</v>
          </cell>
        </row>
        <row r="13">
          <cell r="A13" t="str">
            <v>Économie et gestion</v>
          </cell>
          <cell r="B13" t="str">
            <v>IPECG18</v>
          </cell>
        </row>
        <row r="14">
          <cell r="A14" t="str">
            <v>Sciences de la Vie</v>
          </cell>
          <cell r="B14" t="str">
            <v>SPVIE18</v>
          </cell>
        </row>
        <row r="15">
          <cell r="A15" t="str">
            <v>STAPS</v>
          </cell>
          <cell r="B15" t="str">
            <v>PPSTA18</v>
          </cell>
        </row>
        <row r="16">
          <cell r="A16" t="str">
            <v>Psychologie</v>
          </cell>
          <cell r="B16" t="str">
            <v>HPPSY18</v>
          </cell>
        </row>
        <row r="17">
          <cell r="A17" t="str">
            <v>Double licence Histoire Lettres</v>
          </cell>
          <cell r="B17" t="str">
            <v>HPHIL18</v>
          </cell>
        </row>
        <row r="18">
          <cell r="A18" t="str">
            <v>Double licence Philosophie Psychologie</v>
          </cell>
          <cell r="B18" t="str">
            <v>HPPHP18</v>
          </cell>
        </row>
        <row r="19">
          <cell r="A19" t="str">
            <v>Double licence Philosophie Droit</v>
          </cell>
          <cell r="B19" t="str">
            <v>HPPHD18</v>
          </cell>
        </row>
        <row r="20">
          <cell r="A20" t="str">
            <v>Double licence ADS Sc. de l'homme, anthropologie, ethno</v>
          </cell>
          <cell r="B20" t="str">
            <v>HPEAV18</v>
          </cell>
        </row>
        <row r="21">
          <cell r="A21" t="str">
            <v>Double licence Sociologie Économie</v>
          </cell>
          <cell r="B21" t="str">
            <v>IPSOE18</v>
          </cell>
        </row>
        <row r="22">
          <cell r="A22" t="str">
            <v>Double licence Chimie Sciences de la Vie</v>
          </cell>
          <cell r="B22" t="str">
            <v>SPDCB18</v>
          </cell>
        </row>
        <row r="23">
          <cell r="A23" t="str">
            <v>Double licence Mathématiques Informatique</v>
          </cell>
          <cell r="B23" t="str">
            <v>SPDMI18</v>
          </cell>
        </row>
        <row r="24">
          <cell r="A24" t="str">
            <v>Double licence Mathématiques Physique</v>
          </cell>
          <cell r="B24" t="str">
            <v>SPDMP18</v>
          </cell>
        </row>
        <row r="25">
          <cell r="A25" t="str">
            <v>Double licence Sciences de la Terre Sciences de la Vie</v>
          </cell>
          <cell r="B25" t="str">
            <v>SPDTV18</v>
          </cell>
        </row>
        <row r="26">
          <cell r="A26" t="str">
            <v>Double licence Sciences de la Terre Physique</v>
          </cell>
          <cell r="B26" t="str">
            <v>SPDTP18</v>
          </cell>
        </row>
        <row r="30">
          <cell r="A30" t="str">
            <v>ISEM</v>
          </cell>
          <cell r="B30" t="str">
            <v>LASH</v>
          </cell>
          <cell r="C30" t="str">
            <v>SCIENCES</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Semestre 5 (PT1)"/>
      <sheetName val="Semestre 6 (PT1)"/>
      <sheetName val="Listes"/>
    </sheetNames>
    <sheetDataSet>
      <sheetData sheetId="0"/>
      <sheetData sheetId="1"/>
      <sheetData sheetId="2"/>
      <sheetData sheetId="3">
        <row r="2">
          <cell r="B2" t="str">
            <v>Écrit</v>
          </cell>
          <cell r="D2" t="str">
            <v>Unité d'enseignement</v>
          </cell>
        </row>
        <row r="3">
          <cell r="B3" t="str">
            <v>Oral</v>
          </cell>
          <cell r="D3" t="str">
            <v>Élément constitutif d'une UE</v>
          </cell>
        </row>
        <row r="4">
          <cell r="B4" t="str">
            <v>Rapport/Mémoire</v>
          </cell>
        </row>
        <row r="5">
          <cell r="B5" t="str">
            <v>Pratique sportive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Semestre 5 (PT1)"/>
      <sheetName val="Semestre 6 (PT1)"/>
      <sheetName val="Listes"/>
    </sheetNames>
    <sheetDataSet>
      <sheetData sheetId="0"/>
      <sheetData sheetId="1"/>
      <sheetData sheetId="2"/>
      <sheetData sheetId="3">
        <row r="2">
          <cell r="B2" t="str">
            <v>Écrit</v>
          </cell>
          <cell r="D2" t="str">
            <v>Unité d'enseignement</v>
          </cell>
        </row>
        <row r="3">
          <cell r="B3" t="str">
            <v>Oral</v>
          </cell>
          <cell r="D3" t="str">
            <v>Élément constitutif d'une UE</v>
          </cell>
        </row>
        <row r="4">
          <cell r="B4" t="str">
            <v>Rapport/Mémoire</v>
          </cell>
        </row>
        <row r="5">
          <cell r="B5" t="str">
            <v>Pratique sportive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 et LP"/>
      <sheetName val="TabComposante"/>
    </sheetNames>
    <sheetDataSet>
      <sheetData sheetId="0"/>
      <sheetData sheetId="1">
        <row r="2">
          <cell r="A2" t="str">
            <v>ESPE</v>
          </cell>
          <cell r="B2" t="str">
            <v>V</v>
          </cell>
        </row>
        <row r="3">
          <cell r="A3" t="str">
            <v>IAE</v>
          </cell>
          <cell r="B3" t="str">
            <v>G</v>
          </cell>
        </row>
        <row r="4">
          <cell r="A4" t="str">
            <v>IDPD</v>
          </cell>
          <cell r="B4" t="str">
            <v>X</v>
          </cell>
        </row>
        <row r="5">
          <cell r="A5" t="str">
            <v>ISEM</v>
          </cell>
          <cell r="B5" t="str">
            <v>I</v>
          </cell>
        </row>
        <row r="6">
          <cell r="A6" t="str">
            <v>IUT</v>
          </cell>
          <cell r="B6" t="str">
            <v>T</v>
          </cell>
        </row>
        <row r="7">
          <cell r="A7" t="str">
            <v xml:space="preserve">POLYTECH SOPHIA </v>
          </cell>
          <cell r="B7" t="str">
            <v>E</v>
          </cell>
        </row>
        <row r="8">
          <cell r="A8" t="str">
            <v>UFR DROIT</v>
          </cell>
          <cell r="B8" t="str">
            <v>D</v>
          </cell>
        </row>
        <row r="9">
          <cell r="A9" t="str">
            <v>UFR LASH</v>
          </cell>
          <cell r="B9" t="str">
            <v>H</v>
          </cell>
        </row>
        <row r="10">
          <cell r="A10" t="str">
            <v>UFR MEDECINE</v>
          </cell>
          <cell r="B10" t="str">
            <v>M</v>
          </cell>
        </row>
        <row r="11">
          <cell r="A11" t="str">
            <v>UFR ODONTOLOGIE</v>
          </cell>
          <cell r="B11" t="str">
            <v>O</v>
          </cell>
        </row>
        <row r="12">
          <cell r="A12" t="str">
            <v>UFR SCIENCES</v>
          </cell>
          <cell r="B12" t="str">
            <v>S</v>
          </cell>
        </row>
        <row r="13">
          <cell r="A13" t="str">
            <v>UFR STAPS</v>
          </cell>
          <cell r="B13" t="str">
            <v>P</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affichTexte.do?cidTexte=JORFTEXT000028543525" TargetMode="External"/><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le1"/>
  <dimension ref="A1:J30"/>
  <sheetViews>
    <sheetView showGridLines="0" tabSelected="1" workbookViewId="0">
      <selection activeCell="A11" sqref="A11:B11"/>
    </sheetView>
  </sheetViews>
  <sheetFormatPr baseColWidth="10" defaultRowHeight="15"/>
  <cols>
    <col min="1" max="1" width="29.7109375" customWidth="1"/>
    <col min="2" max="2" width="27.42578125" customWidth="1"/>
    <col min="3" max="3" width="27.28515625" bestFit="1" customWidth="1"/>
    <col min="10" max="10" width="5.42578125" customWidth="1"/>
  </cols>
  <sheetData>
    <row r="1" spans="1:9" ht="20.25" customHeight="1">
      <c r="A1" s="134" t="s">
        <v>45</v>
      </c>
      <c r="B1" s="135"/>
      <c r="C1" s="136"/>
      <c r="D1" s="136"/>
      <c r="E1" s="136"/>
      <c r="F1" s="136"/>
      <c r="G1" s="136"/>
      <c r="H1" s="136"/>
      <c r="I1" s="137"/>
    </row>
    <row r="2" spans="1:9" ht="24.95" customHeight="1">
      <c r="A2" s="37" t="s">
        <v>22</v>
      </c>
      <c r="B2" s="42" t="s">
        <v>114</v>
      </c>
      <c r="C2" s="133"/>
      <c r="D2" s="133"/>
      <c r="E2" s="133"/>
      <c r="F2" s="133"/>
      <c r="G2" s="133"/>
      <c r="H2" s="133"/>
      <c r="I2" s="133"/>
    </row>
    <row r="3" spans="1:9" ht="24.95" customHeight="1">
      <c r="A3" s="38" t="s">
        <v>21</v>
      </c>
      <c r="B3" s="144" t="s">
        <v>47</v>
      </c>
      <c r="C3" s="145"/>
      <c r="D3" s="145"/>
      <c r="E3" s="145"/>
      <c r="F3" s="145"/>
      <c r="G3" s="145"/>
      <c r="H3" s="145"/>
      <c r="I3" s="146"/>
    </row>
    <row r="4" spans="1:9" ht="24.95" customHeight="1">
      <c r="A4" s="37" t="s">
        <v>43</v>
      </c>
      <c r="B4" s="39" t="str">
        <f>IFERROR(VLOOKUP(B3,tab_code_dip,2,FALSE),"-")</f>
        <v>HPLAC18</v>
      </c>
      <c r="C4" s="17"/>
      <c r="D4" s="17"/>
      <c r="E4" s="17"/>
      <c r="F4" s="17"/>
      <c r="G4" s="17"/>
      <c r="H4" s="17"/>
      <c r="I4" s="17"/>
    </row>
    <row r="5" spans="1:9" ht="24.95" customHeight="1">
      <c r="A5" s="65" t="s">
        <v>102</v>
      </c>
      <c r="B5" s="66" t="s">
        <v>103</v>
      </c>
      <c r="C5" s="17"/>
      <c r="D5" s="17"/>
      <c r="E5" s="17"/>
      <c r="F5" s="17"/>
      <c r="G5" s="17"/>
      <c r="H5" s="17"/>
      <c r="I5" s="17"/>
    </row>
    <row r="6" spans="1:9">
      <c r="A6" s="17"/>
      <c r="B6" s="17"/>
      <c r="C6" s="17"/>
      <c r="D6" s="17"/>
      <c r="E6" s="17"/>
      <c r="F6" s="17"/>
      <c r="G6" s="17"/>
      <c r="H6" s="17"/>
      <c r="I6" s="17"/>
    </row>
    <row r="7" spans="1:9" ht="20.25" customHeight="1">
      <c r="A7" s="147" t="s">
        <v>94</v>
      </c>
      <c r="B7" s="148"/>
      <c r="C7" s="148"/>
      <c r="D7" s="148"/>
      <c r="E7" s="148"/>
      <c r="F7" s="148"/>
      <c r="G7" s="148"/>
      <c r="H7" s="148"/>
      <c r="I7" s="149"/>
    </row>
    <row r="8" spans="1:9">
      <c r="A8" s="50" t="s">
        <v>95</v>
      </c>
      <c r="B8" s="51"/>
      <c r="C8" s="51"/>
      <c r="D8" s="51"/>
      <c r="E8" s="51"/>
      <c r="F8" s="51"/>
      <c r="G8" s="51"/>
      <c r="H8" s="51"/>
      <c r="I8" s="51"/>
    </row>
    <row r="9" spans="1:9">
      <c r="A9" s="138" t="s">
        <v>96</v>
      </c>
      <c r="B9" s="139"/>
      <c r="C9" s="139"/>
      <c r="D9" s="139"/>
      <c r="E9" s="139"/>
      <c r="F9" s="139"/>
      <c r="G9" s="139"/>
      <c r="H9" s="139"/>
      <c r="I9" s="140"/>
    </row>
    <row r="10" spans="1:9">
      <c r="A10" s="141" t="s">
        <v>236</v>
      </c>
      <c r="B10" s="142"/>
      <c r="C10" s="142"/>
      <c r="D10" s="142"/>
      <c r="E10" s="142"/>
      <c r="F10" s="142"/>
      <c r="G10" s="142"/>
      <c r="H10" s="142"/>
      <c r="I10" s="143"/>
    </row>
    <row r="11" spans="1:9">
      <c r="A11" s="150" t="s">
        <v>235</v>
      </c>
      <c r="B11" s="151"/>
      <c r="C11" s="52"/>
      <c r="D11" s="52"/>
      <c r="E11" s="52"/>
      <c r="F11" s="52"/>
      <c r="G11" s="52"/>
      <c r="H11" s="52"/>
      <c r="I11" s="53"/>
    </row>
    <row r="12" spans="1:9">
      <c r="A12" s="47"/>
      <c r="B12" s="48"/>
      <c r="C12" s="48"/>
      <c r="D12" s="48"/>
      <c r="E12" s="48"/>
      <c r="F12" s="48"/>
      <c r="G12" s="48"/>
      <c r="H12" s="48"/>
      <c r="I12" s="49"/>
    </row>
    <row r="13" spans="1:9">
      <c r="A13" s="158" t="s">
        <v>97</v>
      </c>
      <c r="B13" s="159"/>
      <c r="C13" s="159"/>
      <c r="D13" s="159"/>
      <c r="E13" s="159"/>
      <c r="F13" s="159"/>
      <c r="G13" s="159"/>
      <c r="H13" s="159"/>
      <c r="I13" s="160"/>
    </row>
    <row r="14" spans="1:9">
      <c r="A14" s="54"/>
      <c r="B14" s="55"/>
      <c r="C14" s="55"/>
      <c r="D14" s="55"/>
      <c r="E14" s="55"/>
      <c r="F14" s="55"/>
      <c r="G14" s="55"/>
      <c r="H14" s="55"/>
      <c r="I14" s="56"/>
    </row>
    <row r="15" spans="1:9">
      <c r="A15" s="57" t="s">
        <v>94</v>
      </c>
      <c r="B15" s="58"/>
      <c r="C15" s="58"/>
      <c r="D15" s="58"/>
      <c r="E15" s="58"/>
      <c r="F15" s="58"/>
      <c r="G15" s="58"/>
      <c r="H15" s="58"/>
      <c r="I15" s="59"/>
    </row>
    <row r="16" spans="1:9">
      <c r="A16" s="161"/>
      <c r="B16" s="162"/>
      <c r="C16" s="162"/>
      <c r="D16" s="162"/>
      <c r="E16" s="162"/>
      <c r="F16" s="162"/>
      <c r="G16" s="162"/>
      <c r="H16" s="162"/>
      <c r="I16" s="163"/>
    </row>
    <row r="17" spans="1:10">
      <c r="A17" s="138" t="s">
        <v>98</v>
      </c>
      <c r="B17" s="139"/>
      <c r="C17" s="139"/>
      <c r="D17" s="139"/>
      <c r="E17" s="139"/>
      <c r="F17" s="139"/>
      <c r="G17" s="139"/>
      <c r="H17" s="139"/>
      <c r="I17" s="140"/>
    </row>
    <row r="18" spans="1:10">
      <c r="A18" s="54" t="s">
        <v>94</v>
      </c>
      <c r="B18" s="55"/>
      <c r="C18" s="55"/>
      <c r="D18" s="55"/>
      <c r="E18" s="55"/>
      <c r="F18" s="55"/>
      <c r="G18" s="55"/>
      <c r="H18" s="55"/>
      <c r="I18" s="56"/>
    </row>
    <row r="19" spans="1:10">
      <c r="A19" s="57"/>
      <c r="B19" s="58"/>
      <c r="C19" s="58"/>
      <c r="D19" s="58"/>
      <c r="E19" s="58"/>
      <c r="F19" s="58"/>
      <c r="G19" s="58"/>
      <c r="H19" s="58"/>
      <c r="I19" s="59"/>
    </row>
    <row r="20" spans="1:10">
      <c r="A20" s="60"/>
      <c r="B20" s="61"/>
      <c r="C20" s="61"/>
      <c r="D20" s="61"/>
      <c r="E20" s="61"/>
      <c r="F20" s="61"/>
      <c r="G20" s="61"/>
      <c r="H20" s="61"/>
      <c r="I20" s="62"/>
    </row>
    <row r="21" spans="1:10">
      <c r="A21" s="138" t="s">
        <v>99</v>
      </c>
      <c r="B21" s="139"/>
      <c r="C21" s="139"/>
      <c r="D21" s="139"/>
      <c r="E21" s="139"/>
      <c r="F21" s="139"/>
      <c r="G21" s="139"/>
      <c r="H21" s="139"/>
      <c r="I21" s="140"/>
    </row>
    <row r="22" spans="1:10">
      <c r="A22" s="54" t="s">
        <v>120</v>
      </c>
      <c r="B22" s="55"/>
      <c r="C22" s="55"/>
      <c r="D22" s="55"/>
      <c r="E22" s="55"/>
      <c r="F22" s="55"/>
      <c r="G22" s="55"/>
      <c r="H22" s="55"/>
      <c r="I22" s="56"/>
    </row>
    <row r="23" spans="1:10">
      <c r="A23" s="57"/>
      <c r="B23" s="58"/>
      <c r="C23" s="58"/>
      <c r="D23" s="58"/>
      <c r="E23" s="58"/>
      <c r="F23" s="58"/>
      <c r="G23" s="58"/>
      <c r="H23" s="58"/>
      <c r="I23" s="59"/>
    </row>
    <row r="24" spans="1:10">
      <c r="A24" s="161"/>
      <c r="B24" s="162"/>
      <c r="C24" s="162"/>
      <c r="D24" s="162"/>
      <c r="E24" s="162"/>
      <c r="F24" s="162"/>
      <c r="G24" s="162"/>
      <c r="H24" s="162"/>
      <c r="I24" s="163"/>
    </row>
    <row r="25" spans="1:10" ht="20.25" customHeight="1">
      <c r="A25" s="164" t="s">
        <v>107</v>
      </c>
      <c r="B25" s="165"/>
      <c r="C25" s="165"/>
      <c r="D25" s="165"/>
      <c r="E25" s="165"/>
      <c r="F25" s="165"/>
      <c r="G25" s="165"/>
      <c r="H25" s="165"/>
      <c r="I25" s="166"/>
      <c r="J25" s="45"/>
    </row>
    <row r="26" spans="1:10" s="75" customFormat="1">
      <c r="A26" s="167"/>
      <c r="B26" s="168"/>
      <c r="C26" s="168"/>
      <c r="D26" s="168"/>
      <c r="E26" s="168"/>
      <c r="F26" s="168"/>
      <c r="G26" s="168"/>
      <c r="H26" s="168"/>
      <c r="I26" s="169"/>
      <c r="J26" s="74"/>
    </row>
    <row r="27" spans="1:10">
      <c r="A27" s="161"/>
      <c r="B27" s="162"/>
      <c r="C27" s="162"/>
      <c r="D27" s="162"/>
      <c r="E27" s="162"/>
      <c r="F27" s="162"/>
      <c r="G27" s="162"/>
      <c r="H27" s="162"/>
      <c r="I27" s="163"/>
      <c r="J27" s="45"/>
    </row>
    <row r="28" spans="1:10">
      <c r="A28" s="138" t="s">
        <v>44</v>
      </c>
      <c r="B28" s="139"/>
      <c r="C28" s="139"/>
      <c r="D28" s="139"/>
      <c r="E28" s="139"/>
      <c r="F28" s="139"/>
      <c r="G28" s="139"/>
      <c r="H28" s="139"/>
      <c r="I28" s="140"/>
    </row>
    <row r="29" spans="1:10">
      <c r="A29" s="152" t="s">
        <v>100</v>
      </c>
      <c r="B29" s="153"/>
      <c r="C29" s="153"/>
      <c r="D29" s="153"/>
      <c r="E29" s="153"/>
      <c r="F29" s="153"/>
      <c r="G29" s="153"/>
      <c r="H29" s="153"/>
      <c r="I29" s="154"/>
    </row>
    <row r="30" spans="1:10">
      <c r="A30" s="155" t="s">
        <v>106</v>
      </c>
      <c r="B30" s="156"/>
      <c r="C30" s="156"/>
      <c r="D30" s="156"/>
      <c r="E30" s="156"/>
      <c r="F30" s="156"/>
      <c r="G30" s="156"/>
      <c r="H30" s="156"/>
      <c r="I30" s="157"/>
    </row>
  </sheetData>
  <sheetProtection formatCells="0" formatColumns="0" formatRows="0" insertRows="0"/>
  <mergeCells count="18">
    <mergeCell ref="A11:B11"/>
    <mergeCell ref="A28:I28"/>
    <mergeCell ref="A29:I29"/>
    <mergeCell ref="A30:I30"/>
    <mergeCell ref="A13:I13"/>
    <mergeCell ref="A16:I16"/>
    <mergeCell ref="A17:I17"/>
    <mergeCell ref="A21:I21"/>
    <mergeCell ref="A24:I24"/>
    <mergeCell ref="A25:I25"/>
    <mergeCell ref="A26:I26"/>
    <mergeCell ref="A27:I27"/>
    <mergeCell ref="C2:I2"/>
    <mergeCell ref="A1:I1"/>
    <mergeCell ref="A9:I9"/>
    <mergeCell ref="A10:I10"/>
    <mergeCell ref="B3:I3"/>
    <mergeCell ref="A7:I7"/>
  </mergeCells>
  <phoneticPr fontId="10" type="noConversion"/>
  <dataValidations count="3">
    <dataValidation type="list" allowBlank="1" showInputMessage="1" showErrorMessage="1" errorTitle="Composante" error="Utiliser la liste déroulante" promptTitle="Composante" prompt="Utiliser la liste déroulante" sqref="B2">
      <formula1>liste_cmp</formula1>
    </dataValidation>
    <dataValidation type="list" allowBlank="1" showInputMessage="1" showErrorMessage="1" sqref="B3:I3">
      <formula1>INDIRECT($B$2)</formula1>
    </dataValidation>
    <dataValidation type="list" allowBlank="1" showInputMessage="1" showErrorMessage="1" sqref="B5">
      <formula1>"Deux sessions, Seconde chance"</formula1>
    </dataValidation>
  </dataValidations>
  <hyperlinks>
    <hyperlink ref="A29" r:id="rId1" display="Arrêté du 22 janvier 2014 fixant le cadre national des formations conduisant à la délivrance des diplômes nationaux de licence, de licence professionnelle et de master "/>
    <hyperlink ref="A29:I29" r:id="rId2" display="Arrêté du 30 juillet 2018 relatif au diplôme national de licence"/>
    <hyperlink ref="A30:I30" r:id="rId3" display="Arrêté du 22 janvier 2014 fixant le cadre national des formations conduisant à la délivrance des diplômes nationaux de licence, de licence professionnelle et de master"/>
  </hyperlinks>
  <pageMargins left="0.25" right="0.25" top="0.75" bottom="0.75" header="0.3" footer="0.3"/>
  <pageSetup paperSize="9" scale="90" orientation="landscape" verticalDpi="0"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S57"/>
  <sheetViews>
    <sheetView showGridLines="0" showZeros="0" tabSelected="1" topLeftCell="A10" zoomScale="75" zoomScaleNormal="75" zoomScalePageLayoutView="85" workbookViewId="0">
      <selection activeCell="A11" sqref="A11:B11"/>
    </sheetView>
  </sheetViews>
  <sheetFormatPr baseColWidth="10" defaultColWidth="10.85546875" defaultRowHeight="15"/>
  <cols>
    <col min="1" max="1" width="26.42578125" style="17" bestFit="1" customWidth="1"/>
    <col min="2" max="2" width="34.5703125" style="27" customWidth="1"/>
    <col min="3" max="3" width="12" style="27" customWidth="1"/>
    <col min="4" max="4" width="6.7109375" style="27" customWidth="1"/>
    <col min="5" max="5" width="8" style="27" customWidth="1"/>
    <col min="6" max="6" width="14" style="27" customWidth="1"/>
    <col min="7" max="8" width="13.7109375" style="27" customWidth="1"/>
    <col min="9" max="9" width="21.28515625" style="27" bestFit="1" customWidth="1"/>
    <col min="10" max="10" width="11.140625" style="27" hidden="1" customWidth="1"/>
    <col min="11" max="11" width="11.7109375" style="27" customWidth="1"/>
    <col min="12" max="12" width="22.28515625" style="27" customWidth="1"/>
    <col min="13" max="13" width="10.7109375" style="17" hidden="1" customWidth="1"/>
    <col min="14" max="14" width="17.42578125" style="17" hidden="1" customWidth="1"/>
    <col min="15" max="15" width="10.7109375" style="17" hidden="1" customWidth="1"/>
    <col min="16" max="16" width="15.7109375" style="17" customWidth="1"/>
    <col min="17" max="17" width="18.42578125" style="17" hidden="1" customWidth="1"/>
    <col min="18" max="18" width="0" style="17" hidden="1" customWidth="1"/>
    <col min="19" max="19" width="39.140625" style="203" customWidth="1"/>
    <col min="20" max="16384" width="10.85546875" style="17"/>
  </cols>
  <sheetData>
    <row r="1" spans="1:19" ht="23.25">
      <c r="A1" s="173" t="s">
        <v>45</v>
      </c>
      <c r="B1" s="173"/>
      <c r="C1" s="173"/>
      <c r="D1" s="173"/>
      <c r="E1" s="173"/>
      <c r="F1" s="173"/>
      <c r="G1" s="173"/>
      <c r="H1" s="173"/>
      <c r="I1" s="173"/>
      <c r="J1" s="173"/>
      <c r="K1" s="173"/>
      <c r="L1" s="173"/>
      <c r="M1" s="173"/>
      <c r="N1" s="173"/>
      <c r="O1" s="173"/>
      <c r="P1" s="63"/>
    </row>
    <row r="2" spans="1:19" ht="20.25" customHeight="1">
      <c r="A2" s="18" t="s">
        <v>22</v>
      </c>
      <c r="B2" s="174" t="str">
        <f>'Fiche générale'!B2</f>
        <v>Portail_SHS_LLAC</v>
      </c>
      <c r="C2" s="174"/>
      <c r="D2" s="174"/>
      <c r="E2" s="174"/>
      <c r="F2" s="78"/>
      <c r="G2" s="17"/>
      <c r="H2" s="17"/>
      <c r="I2" s="17"/>
      <c r="J2" s="17"/>
      <c r="K2" s="17"/>
      <c r="L2" s="17"/>
    </row>
    <row r="3" spans="1:19" ht="20.25" customHeight="1">
      <c r="A3" s="18" t="s">
        <v>21</v>
      </c>
      <c r="B3" s="174" t="str">
        <f>'Fiche générale'!B3:I3</f>
        <v>Lettres Langues Arts et Communication</v>
      </c>
      <c r="C3" s="174"/>
      <c r="D3" s="174"/>
      <c r="E3" s="174"/>
      <c r="F3" s="78"/>
      <c r="G3" s="17"/>
      <c r="H3" s="17"/>
      <c r="I3" s="17"/>
      <c r="J3" s="17"/>
      <c r="K3" s="17"/>
      <c r="L3" s="17"/>
    </row>
    <row r="4" spans="1:19" ht="20.25" customHeight="1">
      <c r="A4" s="18" t="s">
        <v>14</v>
      </c>
      <c r="B4" s="40" t="str">
        <f>'Fiche générale'!B4</f>
        <v>HPLAC18</v>
      </c>
      <c r="C4" s="19" t="s">
        <v>40</v>
      </c>
      <c r="D4" s="175">
        <v>180</v>
      </c>
      <c r="E4" s="175"/>
      <c r="F4" s="79"/>
      <c r="G4"/>
      <c r="H4"/>
      <c r="I4"/>
      <c r="J4"/>
      <c r="K4"/>
      <c r="L4"/>
      <c r="M4"/>
      <c r="N4"/>
      <c r="O4"/>
      <c r="P4"/>
    </row>
    <row r="5" spans="1:19" ht="20.25" customHeight="1">
      <c r="B5" s="17"/>
      <c r="C5" s="17"/>
      <c r="D5" s="17"/>
      <c r="E5" s="17"/>
      <c r="F5" s="17"/>
      <c r="G5" s="17"/>
      <c r="H5" s="17"/>
      <c r="I5" s="17"/>
      <c r="J5" s="17"/>
      <c r="K5" s="17"/>
      <c r="L5" s="17"/>
    </row>
    <row r="6" spans="1:19" ht="20.25" customHeight="1">
      <c r="A6" s="18" t="s">
        <v>1</v>
      </c>
      <c r="B6" s="41" t="s">
        <v>227</v>
      </c>
      <c r="C6" s="19" t="s">
        <v>41</v>
      </c>
      <c r="D6" s="176">
        <v>181</v>
      </c>
      <c r="E6" s="177"/>
      <c r="F6" s="80"/>
      <c r="G6" s="178" t="s">
        <v>2</v>
      </c>
      <c r="H6" s="179"/>
      <c r="I6" s="180"/>
      <c r="J6" s="181" t="s">
        <v>228</v>
      </c>
      <c r="K6" s="181"/>
      <c r="L6" s="181"/>
      <c r="M6" s="181"/>
      <c r="N6" s="181"/>
      <c r="O6" s="181"/>
      <c r="P6" s="67"/>
    </row>
    <row r="7" spans="1:19" ht="20.25" customHeight="1">
      <c r="A7" s="18" t="s">
        <v>23</v>
      </c>
      <c r="B7" s="46" t="s">
        <v>229</v>
      </c>
      <c r="C7" s="17"/>
      <c r="D7" s="17"/>
      <c r="E7" s="17"/>
      <c r="F7" s="17"/>
      <c r="G7" s="17"/>
      <c r="H7" s="17"/>
      <c r="I7" s="17"/>
      <c r="J7" s="17"/>
      <c r="K7" s="17"/>
      <c r="L7" s="17"/>
    </row>
    <row r="8" spans="1:19" ht="20.25" customHeight="1">
      <c r="A8" s="20"/>
      <c r="B8" s="10"/>
      <c r="C8" s="17"/>
      <c r="D8" s="17"/>
      <c r="E8" s="17"/>
      <c r="F8" s="17"/>
      <c r="G8" s="17"/>
      <c r="H8" s="17"/>
      <c r="I8" s="21"/>
      <c r="J8" s="21"/>
      <c r="K8" s="21"/>
      <c r="L8" s="21"/>
      <c r="N8" s="22"/>
      <c r="O8" s="22"/>
      <c r="P8" s="22"/>
    </row>
    <row r="9" spans="1:19" ht="15" customHeight="1">
      <c r="B9" s="28"/>
      <c r="C9" s="26"/>
      <c r="D9" s="21"/>
      <c r="E9" s="182" t="s">
        <v>29</v>
      </c>
      <c r="F9" s="183"/>
      <c r="G9" s="184"/>
      <c r="H9" s="68"/>
      <c r="I9" s="182" t="s">
        <v>25</v>
      </c>
      <c r="J9" s="184"/>
      <c r="K9" s="21"/>
      <c r="L9" s="23">
        <v>1</v>
      </c>
      <c r="M9" s="21"/>
      <c r="N9" s="21"/>
      <c r="O9" s="21"/>
      <c r="P9" s="21"/>
    </row>
    <row r="10" spans="1:19" ht="15" customHeight="1">
      <c r="B10" s="28"/>
      <c r="C10" s="26"/>
      <c r="D10" s="24"/>
      <c r="E10" s="185"/>
      <c r="F10" s="186"/>
      <c r="G10" s="187"/>
      <c r="H10" s="69"/>
      <c r="I10" s="188"/>
      <c r="J10" s="189"/>
      <c r="K10" s="25"/>
      <c r="L10" s="25"/>
      <c r="M10" s="25"/>
      <c r="N10" s="25"/>
      <c r="O10" s="25"/>
      <c r="P10" s="25"/>
    </row>
    <row r="11" spans="1:19" ht="15" customHeight="1">
      <c r="A11" s="16">
        <v>4</v>
      </c>
      <c r="B11" s="28"/>
      <c r="C11" s="26"/>
      <c r="D11" s="26"/>
      <c r="K11" s="17"/>
      <c r="L11" s="17"/>
      <c r="N11" s="25"/>
      <c r="O11" s="25"/>
      <c r="P11" s="25"/>
    </row>
    <row r="12" spans="1:19" ht="15" customHeight="1">
      <c r="B12" s="28"/>
      <c r="C12" s="26"/>
      <c r="D12" s="26"/>
      <c r="E12" s="17"/>
      <c r="F12" s="17"/>
      <c r="G12" s="17"/>
      <c r="H12" s="17"/>
      <c r="I12" s="17"/>
      <c r="J12" s="17"/>
      <c r="K12" s="17"/>
      <c r="L12" s="17"/>
      <c r="N12" s="25"/>
      <c r="O12" s="25"/>
      <c r="P12" s="25"/>
    </row>
    <row r="13" spans="1:19">
      <c r="D13" s="26"/>
      <c r="E13" s="190"/>
      <c r="F13" s="190"/>
      <c r="G13" s="190"/>
      <c r="H13" s="64"/>
      <c r="I13" s="26"/>
      <c r="J13" s="26"/>
    </row>
    <row r="14" spans="1:19" ht="26.25" customHeight="1">
      <c r="B14" s="28"/>
      <c r="C14" s="26"/>
      <c r="D14" s="26"/>
      <c r="E14" s="64"/>
      <c r="F14" s="77"/>
      <c r="G14" s="64"/>
      <c r="H14" s="64"/>
      <c r="I14" s="26"/>
      <c r="J14" s="26"/>
      <c r="K14" s="170" t="s">
        <v>15</v>
      </c>
      <c r="L14" s="171"/>
      <c r="M14" s="172"/>
      <c r="N14" s="170" t="s">
        <v>16</v>
      </c>
      <c r="O14" s="172"/>
      <c r="P14" s="194" t="s">
        <v>103</v>
      </c>
      <c r="Q14" s="195"/>
      <c r="R14" s="196"/>
      <c r="S14" s="204" t="s">
        <v>104</v>
      </c>
    </row>
    <row r="15" spans="1:19" ht="54" customHeight="1">
      <c r="C15" s="11"/>
      <c r="D15" s="11"/>
      <c r="E15" s="12"/>
      <c r="F15" s="12"/>
      <c r="G15" s="12"/>
      <c r="H15" s="12"/>
      <c r="I15" s="12"/>
      <c r="J15" s="13"/>
      <c r="K15" s="30" t="s">
        <v>17</v>
      </c>
      <c r="L15" s="30" t="str">
        <f>IF(I17="CCI (CC Intégral)","CT pour les dispensés","Contrôle Terminal")</f>
        <v>Contrôle Terminal</v>
      </c>
      <c r="M15" s="31"/>
      <c r="N15" s="32" t="s">
        <v>18</v>
      </c>
      <c r="O15" s="33"/>
      <c r="P15" s="32" t="s">
        <v>105</v>
      </c>
      <c r="Q15" s="70" t="s">
        <v>18</v>
      </c>
      <c r="R15" s="71"/>
      <c r="S15" s="204"/>
    </row>
    <row r="16" spans="1:19" s="27" customFormat="1" ht="47.25">
      <c r="A16" s="30" t="s">
        <v>3</v>
      </c>
      <c r="B16" s="30" t="s">
        <v>4</v>
      </c>
      <c r="C16" s="31" t="s">
        <v>5</v>
      </c>
      <c r="D16" s="32" t="s">
        <v>6</v>
      </c>
      <c r="E16" s="33" t="s">
        <v>7</v>
      </c>
      <c r="F16" s="91" t="s">
        <v>117</v>
      </c>
      <c r="G16" s="29" t="s">
        <v>27</v>
      </c>
      <c r="H16" s="29" t="s">
        <v>101</v>
      </c>
      <c r="I16" s="34" t="s">
        <v>28</v>
      </c>
      <c r="J16" s="29" t="s">
        <v>33</v>
      </c>
      <c r="K16" s="32" t="s">
        <v>24</v>
      </c>
      <c r="L16" s="32" t="s">
        <v>19</v>
      </c>
      <c r="M16" s="32" t="s">
        <v>20</v>
      </c>
      <c r="N16" s="32" t="s">
        <v>19</v>
      </c>
      <c r="O16" s="32" t="s">
        <v>20</v>
      </c>
      <c r="P16" s="70" t="s">
        <v>19</v>
      </c>
      <c r="Q16" s="70" t="s">
        <v>19</v>
      </c>
      <c r="R16" s="70" t="s">
        <v>20</v>
      </c>
      <c r="S16" s="204"/>
    </row>
    <row r="17" spans="1:19" s="127" customFormat="1" ht="90">
      <c r="A17" s="211" t="s">
        <v>0</v>
      </c>
      <c r="B17" s="212" t="s">
        <v>121</v>
      </c>
      <c r="C17" s="125" t="s">
        <v>122</v>
      </c>
      <c r="D17" s="126">
        <v>6</v>
      </c>
      <c r="E17" s="126">
        <v>6</v>
      </c>
      <c r="F17" s="126" t="s">
        <v>137</v>
      </c>
      <c r="G17" s="126" t="s">
        <v>137</v>
      </c>
      <c r="H17" s="126" t="s">
        <v>137</v>
      </c>
      <c r="I17" s="126"/>
      <c r="J17" s="126"/>
      <c r="K17" s="124"/>
      <c r="L17" s="124"/>
      <c r="M17" s="124"/>
      <c r="N17" s="124"/>
      <c r="O17" s="124"/>
      <c r="P17" s="124" t="s">
        <v>214</v>
      </c>
      <c r="Q17" s="124" t="s">
        <v>214</v>
      </c>
      <c r="R17" s="124"/>
      <c r="S17" s="128" t="s">
        <v>218</v>
      </c>
    </row>
    <row r="18" spans="1:19" s="118" customFormat="1" ht="90">
      <c r="A18" s="213"/>
      <c r="B18" s="214"/>
      <c r="C18" s="119"/>
      <c r="D18" s="119"/>
      <c r="E18" s="119"/>
      <c r="F18" s="119"/>
      <c r="G18" s="119"/>
      <c r="H18" s="119"/>
      <c r="I18" s="119"/>
      <c r="J18" s="119"/>
      <c r="K18" s="119"/>
      <c r="L18" s="119"/>
      <c r="M18" s="120"/>
      <c r="N18" s="115"/>
      <c r="O18" s="115"/>
      <c r="P18" s="115"/>
      <c r="Q18" s="120"/>
      <c r="R18" s="115"/>
      <c r="S18" s="205" t="s">
        <v>217</v>
      </c>
    </row>
    <row r="19" spans="1:19" s="118" customFormat="1" ht="30">
      <c r="A19" s="213" t="s">
        <v>26</v>
      </c>
      <c r="B19" s="215" t="s">
        <v>123</v>
      </c>
      <c r="C19" s="116" t="s">
        <v>124</v>
      </c>
      <c r="D19" s="117">
        <v>3</v>
      </c>
      <c r="E19" s="117">
        <v>1</v>
      </c>
      <c r="F19" s="117" t="s">
        <v>137</v>
      </c>
      <c r="G19" s="117" t="s">
        <v>137</v>
      </c>
      <c r="H19" s="117" t="s">
        <v>137</v>
      </c>
      <c r="I19" s="117" t="s">
        <v>31</v>
      </c>
      <c r="J19" s="117"/>
      <c r="K19" s="115">
        <v>2</v>
      </c>
      <c r="L19" s="115"/>
      <c r="M19" s="115"/>
      <c r="N19" s="115"/>
      <c r="O19" s="115"/>
      <c r="P19" s="115"/>
      <c r="Q19" s="115"/>
      <c r="R19" s="115"/>
      <c r="S19" s="121"/>
    </row>
    <row r="20" spans="1:19" s="118" customFormat="1" ht="15" customHeight="1">
      <c r="A20" s="213"/>
      <c r="B20" s="215"/>
      <c r="C20" s="116"/>
      <c r="D20" s="117"/>
      <c r="E20" s="117"/>
      <c r="F20" s="117"/>
      <c r="G20" s="117"/>
      <c r="H20" s="117"/>
      <c r="I20" s="117" t="s">
        <v>30</v>
      </c>
      <c r="J20" s="117"/>
      <c r="K20" s="115"/>
      <c r="L20" s="121" t="s">
        <v>213</v>
      </c>
      <c r="M20" s="115"/>
      <c r="N20" s="115"/>
      <c r="O20" s="115"/>
      <c r="P20" s="115"/>
      <c r="Q20" s="115"/>
      <c r="R20" s="115"/>
      <c r="S20" s="121"/>
    </row>
    <row r="21" spans="1:19" s="118" customFormat="1" ht="15" customHeight="1">
      <c r="A21" s="213" t="s">
        <v>26</v>
      </c>
      <c r="B21" s="216" t="s">
        <v>125</v>
      </c>
      <c r="C21" s="122" t="s">
        <v>126</v>
      </c>
      <c r="D21" s="117">
        <v>3</v>
      </c>
      <c r="E21" s="117">
        <v>1</v>
      </c>
      <c r="F21" s="117" t="s">
        <v>137</v>
      </c>
      <c r="G21" s="117" t="s">
        <v>137</v>
      </c>
      <c r="H21" s="117" t="s">
        <v>137</v>
      </c>
      <c r="I21" s="117" t="s">
        <v>31</v>
      </c>
      <c r="J21" s="117"/>
      <c r="K21" s="117">
        <v>2</v>
      </c>
      <c r="L21" s="117"/>
      <c r="M21" s="117"/>
      <c r="N21" s="115"/>
      <c r="O21" s="115"/>
      <c r="P21" s="115"/>
      <c r="Q21" s="115"/>
      <c r="R21" s="115"/>
      <c r="S21" s="121"/>
    </row>
    <row r="22" spans="1:19" s="118" customFormat="1" ht="15" customHeight="1">
      <c r="A22" s="213"/>
      <c r="B22" s="216"/>
      <c r="C22" s="122"/>
      <c r="D22" s="117"/>
      <c r="E22" s="117"/>
      <c r="F22" s="117"/>
      <c r="G22" s="117"/>
      <c r="H22" s="117"/>
      <c r="I22" s="117" t="s">
        <v>30</v>
      </c>
      <c r="J22" s="117"/>
      <c r="K22" s="117"/>
      <c r="L22" s="121" t="s">
        <v>213</v>
      </c>
      <c r="M22" s="117"/>
      <c r="N22" s="115"/>
      <c r="O22" s="115"/>
      <c r="P22" s="115"/>
      <c r="Q22" s="115"/>
      <c r="R22" s="115"/>
      <c r="S22" s="121"/>
    </row>
    <row r="23" spans="1:19" s="123" customFormat="1" ht="15" customHeight="1">
      <c r="A23" s="217" t="s">
        <v>26</v>
      </c>
      <c r="B23" s="218" t="s">
        <v>127</v>
      </c>
      <c r="C23" s="122" t="s">
        <v>128</v>
      </c>
      <c r="D23" s="117">
        <v>3</v>
      </c>
      <c r="E23" s="117">
        <v>1</v>
      </c>
      <c r="F23" s="117" t="s">
        <v>137</v>
      </c>
      <c r="G23" s="117" t="s">
        <v>137</v>
      </c>
      <c r="H23" s="117" t="s">
        <v>137</v>
      </c>
      <c r="I23" s="117" t="s">
        <v>31</v>
      </c>
      <c r="J23" s="117"/>
      <c r="K23" s="117">
        <v>2</v>
      </c>
      <c r="L23" s="117"/>
      <c r="M23" s="117"/>
      <c r="N23" s="117"/>
      <c r="O23" s="117"/>
      <c r="P23" s="115"/>
      <c r="Q23" s="115"/>
      <c r="R23" s="117"/>
      <c r="S23" s="121"/>
    </row>
    <row r="24" spans="1:19" s="118" customFormat="1" ht="15" customHeight="1">
      <c r="A24" s="213"/>
      <c r="B24" s="215"/>
      <c r="C24" s="116"/>
      <c r="D24" s="117"/>
      <c r="E24" s="117"/>
      <c r="F24" s="117"/>
      <c r="G24" s="117"/>
      <c r="H24" s="117"/>
      <c r="I24" s="117" t="s">
        <v>30</v>
      </c>
      <c r="J24" s="117"/>
      <c r="K24" s="115"/>
      <c r="L24" s="121" t="s">
        <v>213</v>
      </c>
      <c r="M24" s="115"/>
      <c r="N24" s="115"/>
      <c r="O24" s="115"/>
      <c r="P24" s="115"/>
      <c r="Q24" s="115"/>
      <c r="R24" s="115"/>
      <c r="S24" s="121"/>
    </row>
    <row r="25" spans="1:19" s="118" customFormat="1" ht="15" customHeight="1">
      <c r="A25" s="213" t="s">
        <v>26</v>
      </c>
      <c r="B25" s="215" t="s">
        <v>129</v>
      </c>
      <c r="C25" s="116" t="s">
        <v>130</v>
      </c>
      <c r="D25" s="117">
        <v>3</v>
      </c>
      <c r="E25" s="117">
        <v>1</v>
      </c>
      <c r="F25" s="117" t="s">
        <v>137</v>
      </c>
      <c r="G25" s="117" t="s">
        <v>137</v>
      </c>
      <c r="H25" s="117" t="s">
        <v>137</v>
      </c>
      <c r="I25" s="117" t="s">
        <v>31</v>
      </c>
      <c r="J25" s="117"/>
      <c r="K25" s="115">
        <v>2</v>
      </c>
      <c r="L25" s="115"/>
      <c r="M25" s="115"/>
      <c r="N25" s="115"/>
      <c r="O25" s="115"/>
      <c r="P25" s="115"/>
      <c r="Q25" s="115"/>
      <c r="R25" s="115"/>
      <c r="S25" s="121"/>
    </row>
    <row r="26" spans="1:19" s="118" customFormat="1" ht="15" customHeight="1">
      <c r="A26" s="213"/>
      <c r="B26" s="215"/>
      <c r="C26" s="116"/>
      <c r="D26" s="117"/>
      <c r="E26" s="117"/>
      <c r="F26" s="117"/>
      <c r="G26" s="117"/>
      <c r="H26" s="117"/>
      <c r="I26" s="117" t="s">
        <v>30</v>
      </c>
      <c r="J26" s="117"/>
      <c r="K26" s="115"/>
      <c r="L26" s="121" t="s">
        <v>213</v>
      </c>
      <c r="M26" s="115"/>
      <c r="N26" s="115"/>
      <c r="O26" s="115"/>
      <c r="P26" s="115"/>
      <c r="Q26" s="115"/>
      <c r="R26" s="115"/>
      <c r="S26" s="121"/>
    </row>
    <row r="27" spans="1:19" s="127" customFormat="1" ht="15" customHeight="1">
      <c r="A27" s="211" t="s">
        <v>0</v>
      </c>
      <c r="B27" s="212" t="s">
        <v>131</v>
      </c>
      <c r="C27" s="125" t="s">
        <v>132</v>
      </c>
      <c r="D27" s="126">
        <v>6</v>
      </c>
      <c r="E27" s="126">
        <v>6</v>
      </c>
      <c r="F27" s="126" t="s">
        <v>137</v>
      </c>
      <c r="G27" s="126" t="s">
        <v>137</v>
      </c>
      <c r="H27" s="126" t="s">
        <v>137</v>
      </c>
      <c r="I27" s="126" t="s">
        <v>31</v>
      </c>
      <c r="J27" s="126"/>
      <c r="K27" s="124">
        <v>2</v>
      </c>
      <c r="L27" s="124"/>
      <c r="M27" s="124"/>
      <c r="N27" s="124"/>
      <c r="O27" s="124"/>
      <c r="P27" s="124"/>
      <c r="Q27" s="124"/>
      <c r="R27" s="124"/>
      <c r="S27" s="128"/>
    </row>
    <row r="28" spans="1:19" s="127" customFormat="1" ht="15" customHeight="1">
      <c r="A28" s="211"/>
      <c r="B28" s="212"/>
      <c r="C28" s="125"/>
      <c r="D28" s="126"/>
      <c r="E28" s="126"/>
      <c r="F28" s="126"/>
      <c r="G28" s="126"/>
      <c r="H28" s="126"/>
      <c r="I28" s="126" t="s">
        <v>30</v>
      </c>
      <c r="J28" s="126"/>
      <c r="K28" s="124"/>
      <c r="L28" s="128" t="s">
        <v>213</v>
      </c>
      <c r="M28" s="124"/>
      <c r="N28" s="124"/>
      <c r="O28" s="124"/>
      <c r="P28" s="191" t="s">
        <v>214</v>
      </c>
      <c r="Q28" s="197"/>
      <c r="R28" s="198"/>
      <c r="S28" s="206" t="s">
        <v>219</v>
      </c>
    </row>
    <row r="29" spans="1:19" s="127" customFormat="1" ht="15" customHeight="1">
      <c r="A29" s="211" t="s">
        <v>0</v>
      </c>
      <c r="B29" s="212" t="s">
        <v>133</v>
      </c>
      <c r="C29" s="125" t="s">
        <v>134</v>
      </c>
      <c r="D29" s="126">
        <v>6</v>
      </c>
      <c r="E29" s="126">
        <v>6</v>
      </c>
      <c r="F29" s="126" t="s">
        <v>137</v>
      </c>
      <c r="G29" s="126" t="s">
        <v>137</v>
      </c>
      <c r="H29" s="126" t="s">
        <v>137</v>
      </c>
      <c r="I29" s="126" t="s">
        <v>31</v>
      </c>
      <c r="J29" s="126"/>
      <c r="K29" s="124">
        <v>2</v>
      </c>
      <c r="L29" s="124"/>
      <c r="M29" s="124"/>
      <c r="N29" s="124"/>
      <c r="O29" s="124"/>
      <c r="P29" s="192"/>
      <c r="Q29" s="199"/>
      <c r="R29" s="200"/>
      <c r="S29" s="207"/>
    </row>
    <row r="30" spans="1:19" s="127" customFormat="1" ht="15" customHeight="1">
      <c r="A30" s="211"/>
      <c r="B30" s="212"/>
      <c r="C30" s="125"/>
      <c r="D30" s="126"/>
      <c r="E30" s="126"/>
      <c r="F30" s="126"/>
      <c r="G30" s="126"/>
      <c r="H30" s="126"/>
      <c r="I30" s="126" t="s">
        <v>30</v>
      </c>
      <c r="J30" s="126"/>
      <c r="K30" s="124"/>
      <c r="L30" s="128" t="s">
        <v>213</v>
      </c>
      <c r="M30" s="124"/>
      <c r="N30" s="124"/>
      <c r="O30" s="124"/>
      <c r="P30" s="192"/>
      <c r="Q30" s="199"/>
      <c r="R30" s="200"/>
      <c r="S30" s="207"/>
    </row>
    <row r="31" spans="1:19" s="127" customFormat="1" ht="15" customHeight="1">
      <c r="A31" s="211" t="s">
        <v>0</v>
      </c>
      <c r="B31" s="212" t="s">
        <v>135</v>
      </c>
      <c r="C31" s="125" t="s">
        <v>136</v>
      </c>
      <c r="D31" s="126">
        <v>6</v>
      </c>
      <c r="E31" s="126">
        <v>6</v>
      </c>
      <c r="F31" s="126" t="s">
        <v>137</v>
      </c>
      <c r="G31" s="126" t="s">
        <v>137</v>
      </c>
      <c r="H31" s="126" t="s">
        <v>137</v>
      </c>
      <c r="I31" s="126" t="s">
        <v>31</v>
      </c>
      <c r="J31" s="126"/>
      <c r="K31" s="124">
        <v>2</v>
      </c>
      <c r="L31" s="124"/>
      <c r="M31" s="124"/>
      <c r="N31" s="124"/>
      <c r="O31" s="124"/>
      <c r="P31" s="192"/>
      <c r="Q31" s="199"/>
      <c r="R31" s="200"/>
      <c r="S31" s="207"/>
    </row>
    <row r="32" spans="1:19" s="118" customFormat="1" ht="30">
      <c r="A32" s="115"/>
      <c r="B32" s="115"/>
      <c r="C32" s="115"/>
      <c r="D32" s="115"/>
      <c r="E32" s="115"/>
      <c r="F32" s="115"/>
      <c r="G32" s="115"/>
      <c r="H32" s="115"/>
      <c r="I32" s="126" t="s">
        <v>30</v>
      </c>
      <c r="J32" s="126"/>
      <c r="K32" s="124"/>
      <c r="L32" s="128" t="s">
        <v>213</v>
      </c>
      <c r="M32" s="115"/>
      <c r="N32" s="115"/>
      <c r="O32" s="115"/>
      <c r="P32" s="193"/>
      <c r="Q32" s="201"/>
      <c r="R32" s="202"/>
      <c r="S32" s="208"/>
    </row>
    <row r="33" spans="1:19" ht="75">
      <c r="A33" s="102"/>
      <c r="B33" s="1"/>
      <c r="C33" s="1"/>
      <c r="D33" s="1"/>
      <c r="E33" s="1"/>
      <c r="F33" s="1"/>
      <c r="G33" s="3"/>
      <c r="H33" s="3"/>
      <c r="I33" s="2"/>
      <c r="J33" s="3"/>
      <c r="K33" s="4"/>
      <c r="L33" s="102"/>
      <c r="M33" s="3"/>
      <c r="N33" s="102"/>
      <c r="O33" s="3"/>
      <c r="P33" s="102"/>
      <c r="Q33" s="102"/>
      <c r="R33" s="3"/>
      <c r="S33" s="128" t="s">
        <v>220</v>
      </c>
    </row>
    <row r="34" spans="1:19">
      <c r="A34" s="102"/>
      <c r="B34" s="1"/>
      <c r="C34" s="1"/>
      <c r="D34" s="1"/>
      <c r="E34" s="1"/>
      <c r="F34" s="1"/>
      <c r="G34" s="3"/>
      <c r="H34" s="3"/>
      <c r="I34" s="2"/>
      <c r="J34" s="3"/>
      <c r="K34" s="4"/>
      <c r="L34" s="102"/>
      <c r="M34" s="3"/>
      <c r="N34" s="102"/>
      <c r="O34" s="3"/>
      <c r="P34" s="102"/>
      <c r="Q34" s="102"/>
      <c r="R34" s="3"/>
      <c r="S34" s="209"/>
    </row>
    <row r="35" spans="1:19">
      <c r="A35" s="102"/>
      <c r="B35" s="1"/>
      <c r="C35" s="1"/>
      <c r="D35" s="1"/>
      <c r="E35" s="1"/>
      <c r="F35" s="1"/>
      <c r="G35" s="3"/>
      <c r="H35" s="3"/>
      <c r="I35" s="2"/>
      <c r="J35" s="3"/>
      <c r="K35" s="4"/>
      <c r="L35" s="102"/>
      <c r="M35" s="3"/>
      <c r="N35" s="102"/>
      <c r="O35" s="3"/>
      <c r="P35" s="102"/>
      <c r="Q35" s="102"/>
      <c r="R35" s="3"/>
      <c r="S35" s="209"/>
    </row>
    <row r="36" spans="1:19">
      <c r="A36" s="102"/>
      <c r="B36" s="1"/>
      <c r="C36" s="1"/>
      <c r="D36" s="1"/>
      <c r="E36" s="1"/>
      <c r="F36" s="1"/>
      <c r="G36" s="3"/>
      <c r="H36" s="3"/>
      <c r="I36" s="2"/>
      <c r="J36" s="3"/>
      <c r="K36" s="4"/>
      <c r="L36" s="102"/>
      <c r="M36" s="3"/>
      <c r="N36" s="102"/>
      <c r="O36" s="3"/>
      <c r="P36" s="102"/>
      <c r="Q36" s="102"/>
      <c r="R36" s="3"/>
      <c r="S36" s="209"/>
    </row>
    <row r="37" spans="1:19">
      <c r="A37" s="102"/>
      <c r="B37" s="1"/>
      <c r="C37" s="1"/>
      <c r="D37" s="1"/>
      <c r="E37" s="1"/>
      <c r="F37" s="1"/>
      <c r="G37" s="3"/>
      <c r="H37" s="3"/>
      <c r="I37" s="2"/>
      <c r="J37" s="3"/>
      <c r="K37" s="4"/>
      <c r="L37" s="102"/>
      <c r="M37" s="3"/>
      <c r="N37" s="102"/>
      <c r="O37" s="3"/>
      <c r="P37" s="102"/>
      <c r="Q37" s="102"/>
      <c r="R37" s="3"/>
      <c r="S37" s="209"/>
    </row>
    <row r="38" spans="1:19" s="22" customFormat="1">
      <c r="A38" s="102"/>
      <c r="B38" s="1"/>
      <c r="C38" s="1"/>
      <c r="D38" s="1"/>
      <c r="E38" s="1"/>
      <c r="F38" s="1"/>
      <c r="G38" s="3"/>
      <c r="H38" s="3"/>
      <c r="I38" s="2"/>
      <c r="J38" s="3"/>
      <c r="K38" s="4"/>
      <c r="L38" s="102"/>
      <c r="M38" s="3"/>
      <c r="N38" s="102"/>
      <c r="O38" s="3"/>
      <c r="P38" s="102"/>
      <c r="Q38" s="102"/>
      <c r="R38" s="3"/>
      <c r="S38" s="209"/>
    </row>
    <row r="39" spans="1:19" s="22" customFormat="1">
      <c r="A39" s="102"/>
      <c r="B39" s="1"/>
      <c r="C39" s="1"/>
      <c r="D39" s="1"/>
      <c r="E39" s="1"/>
      <c r="F39" s="1"/>
      <c r="G39" s="3"/>
      <c r="H39" s="3"/>
      <c r="I39" s="2"/>
      <c r="J39" s="3"/>
      <c r="K39" s="4"/>
      <c r="L39" s="102"/>
      <c r="M39" s="3"/>
      <c r="N39" s="102"/>
      <c r="O39" s="3"/>
      <c r="P39" s="102"/>
      <c r="Q39" s="102"/>
      <c r="R39" s="3"/>
      <c r="S39" s="209"/>
    </row>
    <row r="40" spans="1:19" s="22" customFormat="1">
      <c r="A40" s="102"/>
      <c r="B40" s="1"/>
      <c r="C40" s="1"/>
      <c r="D40" s="1"/>
      <c r="E40" s="1"/>
      <c r="F40" s="1"/>
      <c r="G40" s="3"/>
      <c r="H40" s="3"/>
      <c r="I40" s="2"/>
      <c r="J40" s="3"/>
      <c r="K40" s="4"/>
      <c r="L40" s="102"/>
      <c r="M40" s="3"/>
      <c r="N40" s="102"/>
      <c r="O40" s="3"/>
      <c r="P40" s="102"/>
      <c r="Q40" s="102"/>
      <c r="R40" s="3"/>
      <c r="S40" s="209"/>
    </row>
    <row r="41" spans="1:19" s="22" customFormat="1" ht="18.75">
      <c r="A41" s="102"/>
      <c r="B41" s="5"/>
      <c r="C41" s="5"/>
      <c r="D41" s="5"/>
      <c r="E41" s="5"/>
      <c r="F41" s="5"/>
      <c r="G41" s="6"/>
      <c r="H41" s="6"/>
      <c r="I41" s="2"/>
      <c r="J41" s="6"/>
      <c r="K41" s="7"/>
      <c r="L41" s="102"/>
      <c r="M41" s="3"/>
      <c r="N41" s="102"/>
      <c r="O41" s="3"/>
      <c r="P41" s="102"/>
      <c r="Q41" s="102"/>
      <c r="R41" s="3"/>
      <c r="S41" s="209"/>
    </row>
    <row r="42" spans="1:19" s="22" customFormat="1" ht="17.25">
      <c r="A42" s="102"/>
      <c r="B42" s="8"/>
      <c r="C42" s="8"/>
      <c r="D42" s="8"/>
      <c r="E42" s="8"/>
      <c r="F42" s="8"/>
      <c r="G42" s="3"/>
      <c r="H42" s="3"/>
      <c r="I42" s="2"/>
      <c r="J42" s="3"/>
      <c r="K42" s="9"/>
      <c r="L42" s="102"/>
      <c r="M42" s="3"/>
      <c r="N42" s="102"/>
      <c r="O42" s="3"/>
      <c r="P42" s="102"/>
      <c r="Q42" s="102"/>
      <c r="R42" s="3"/>
      <c r="S42" s="209"/>
    </row>
    <row r="43" spans="1:19" s="22" customFormat="1">
      <c r="A43" s="102"/>
      <c r="B43" s="1"/>
      <c r="C43" s="1"/>
      <c r="D43" s="1"/>
      <c r="E43" s="1"/>
      <c r="F43" s="1"/>
      <c r="G43" s="3"/>
      <c r="H43" s="3"/>
      <c r="I43" s="2"/>
      <c r="J43" s="3"/>
      <c r="K43" s="4"/>
      <c r="L43" s="102"/>
      <c r="M43" s="3"/>
      <c r="N43" s="102"/>
      <c r="O43" s="3"/>
      <c r="P43" s="102"/>
      <c r="Q43" s="102"/>
      <c r="R43" s="3"/>
      <c r="S43" s="209"/>
    </row>
    <row r="44" spans="1:19" s="22" customFormat="1">
      <c r="A44" s="102"/>
      <c r="B44" s="1"/>
      <c r="C44" s="1"/>
      <c r="D44" s="1"/>
      <c r="E44" s="1"/>
      <c r="F44" s="1"/>
      <c r="G44" s="3"/>
      <c r="H44" s="3"/>
      <c r="I44" s="2"/>
      <c r="J44" s="3"/>
      <c r="K44" s="4"/>
      <c r="L44" s="102"/>
      <c r="M44" s="3"/>
      <c r="N44" s="102"/>
      <c r="O44" s="3"/>
      <c r="P44" s="102"/>
      <c r="Q44" s="102"/>
      <c r="R44" s="3"/>
      <c r="S44" s="209"/>
    </row>
    <row r="45" spans="1:19" s="22" customFormat="1">
      <c r="B45" s="35"/>
      <c r="C45" s="35"/>
      <c r="D45" s="35"/>
      <c r="E45" s="35"/>
      <c r="F45" s="35"/>
      <c r="G45" s="35"/>
      <c r="H45" s="35"/>
      <c r="I45" s="35"/>
      <c r="J45" s="35"/>
      <c r="K45" s="35"/>
      <c r="L45" s="35"/>
      <c r="S45" s="210"/>
    </row>
    <row r="46" spans="1:19" s="22" customFormat="1">
      <c r="B46" s="35"/>
      <c r="C46" s="35"/>
      <c r="D46" s="35"/>
      <c r="E46" s="35"/>
      <c r="F46" s="35"/>
      <c r="G46" s="35"/>
      <c r="H46" s="35"/>
      <c r="I46" s="35"/>
      <c r="J46" s="35"/>
      <c r="K46" s="35"/>
      <c r="L46" s="35"/>
      <c r="S46" s="210"/>
    </row>
    <row r="47" spans="1:19" s="22" customFormat="1" ht="17.25">
      <c r="B47" s="36"/>
      <c r="C47" s="36"/>
      <c r="D47" s="36"/>
      <c r="E47" s="36"/>
      <c r="F47" s="36"/>
      <c r="G47" s="36"/>
      <c r="H47" s="36"/>
      <c r="I47" s="36"/>
      <c r="J47" s="36"/>
      <c r="K47" s="36"/>
      <c r="L47" s="36"/>
      <c r="S47" s="210"/>
    </row>
    <row r="48" spans="1:19" s="22" customFormat="1">
      <c r="B48" s="35"/>
      <c r="C48" s="35"/>
      <c r="D48" s="35"/>
      <c r="E48" s="35"/>
      <c r="F48" s="35"/>
      <c r="G48" s="35"/>
      <c r="H48" s="35"/>
      <c r="I48" s="35"/>
      <c r="J48" s="35"/>
      <c r="K48" s="35"/>
      <c r="L48" s="35"/>
      <c r="S48" s="210"/>
    </row>
    <row r="49" spans="2:19" s="22" customFormat="1">
      <c r="B49" s="35"/>
      <c r="C49" s="35"/>
      <c r="D49" s="35"/>
      <c r="E49" s="35"/>
      <c r="F49" s="35"/>
      <c r="G49" s="35"/>
      <c r="H49" s="35"/>
      <c r="I49" s="35"/>
      <c r="J49" s="35"/>
      <c r="K49" s="35"/>
      <c r="L49" s="35"/>
      <c r="S49" s="210"/>
    </row>
    <row r="50" spans="2:19" s="22" customFormat="1">
      <c r="B50" s="35"/>
      <c r="C50" s="35"/>
      <c r="D50" s="35"/>
      <c r="E50" s="35"/>
      <c r="F50" s="35"/>
      <c r="G50" s="35"/>
      <c r="H50" s="35"/>
      <c r="I50" s="35"/>
      <c r="J50" s="35"/>
      <c r="K50" s="35"/>
      <c r="L50" s="35"/>
      <c r="S50" s="210"/>
    </row>
    <row r="51" spans="2:19" s="22" customFormat="1">
      <c r="B51" s="35"/>
      <c r="C51" s="35"/>
      <c r="D51" s="35"/>
      <c r="E51" s="35"/>
      <c r="F51" s="35"/>
      <c r="G51" s="35"/>
      <c r="H51" s="35"/>
      <c r="I51" s="35"/>
      <c r="J51" s="35"/>
      <c r="K51" s="35"/>
      <c r="L51" s="35"/>
      <c r="S51" s="210"/>
    </row>
    <row r="52" spans="2:19" s="22" customFormat="1" ht="17.25">
      <c r="B52" s="36"/>
      <c r="C52" s="36"/>
      <c r="D52" s="36"/>
      <c r="E52" s="36"/>
      <c r="F52" s="36"/>
      <c r="G52" s="36"/>
      <c r="H52" s="36"/>
      <c r="I52" s="36"/>
      <c r="J52" s="36"/>
      <c r="K52" s="36"/>
      <c r="L52" s="36"/>
      <c r="S52" s="210"/>
    </row>
    <row r="53" spans="2:19" s="22" customFormat="1">
      <c r="B53" s="35"/>
      <c r="C53" s="35"/>
      <c r="D53" s="35"/>
      <c r="E53" s="35"/>
      <c r="F53" s="35"/>
      <c r="G53" s="35"/>
      <c r="H53" s="35"/>
      <c r="I53" s="35"/>
      <c r="J53" s="35"/>
      <c r="K53" s="35"/>
      <c r="L53" s="35"/>
      <c r="S53" s="210"/>
    </row>
    <row r="54" spans="2:19" s="22" customFormat="1">
      <c r="B54" s="35"/>
      <c r="C54" s="35"/>
      <c r="D54" s="35"/>
      <c r="E54" s="35"/>
      <c r="F54" s="35"/>
      <c r="G54" s="35"/>
      <c r="H54" s="35"/>
      <c r="I54" s="35"/>
      <c r="J54" s="35"/>
      <c r="K54" s="35"/>
      <c r="L54" s="35"/>
      <c r="S54" s="210"/>
    </row>
    <row r="55" spans="2:19" s="22" customFormat="1">
      <c r="B55" s="35"/>
      <c r="C55" s="35"/>
      <c r="D55" s="35"/>
      <c r="E55" s="35"/>
      <c r="F55" s="35"/>
      <c r="G55" s="35"/>
      <c r="H55" s="35"/>
      <c r="I55" s="35"/>
      <c r="J55" s="35"/>
      <c r="K55" s="35"/>
      <c r="L55" s="35"/>
      <c r="S55" s="210"/>
    </row>
    <row r="56" spans="2:19" s="22" customFormat="1">
      <c r="B56" s="35"/>
      <c r="C56" s="35"/>
      <c r="D56" s="35"/>
      <c r="E56" s="35"/>
      <c r="F56" s="35"/>
      <c r="G56" s="35"/>
      <c r="H56" s="35"/>
      <c r="I56" s="35"/>
      <c r="J56" s="35"/>
      <c r="K56" s="35"/>
      <c r="L56" s="35"/>
      <c r="S56" s="210"/>
    </row>
    <row r="57" spans="2:19" s="22" customFormat="1">
      <c r="B57" s="35"/>
      <c r="C57" s="35"/>
      <c r="D57" s="35"/>
      <c r="E57" s="35"/>
      <c r="F57" s="35"/>
      <c r="G57" s="35"/>
      <c r="H57" s="35"/>
      <c r="I57" s="35"/>
      <c r="J57" s="35"/>
      <c r="K57" s="35"/>
      <c r="L57" s="35"/>
      <c r="S57" s="210"/>
    </row>
  </sheetData>
  <sheetProtection formatCells="0" formatColumns="0" formatRows="0" insertRows="0" selectLockedCells="1"/>
  <mergeCells count="19">
    <mergeCell ref="P28:P32"/>
    <mergeCell ref="S28:S32"/>
    <mergeCell ref="N14:O14"/>
    <mergeCell ref="P14:R14"/>
    <mergeCell ref="S14:S16"/>
    <mergeCell ref="Q28:R32"/>
    <mergeCell ref="K14:M14"/>
    <mergeCell ref="A1:O1"/>
    <mergeCell ref="B2:E2"/>
    <mergeCell ref="B3:E3"/>
    <mergeCell ref="D4:E4"/>
    <mergeCell ref="D6:E6"/>
    <mergeCell ref="G6:I6"/>
    <mergeCell ref="J6:O6"/>
    <mergeCell ref="E9:G9"/>
    <mergeCell ref="I9:J9"/>
    <mergeCell ref="E10:G10"/>
    <mergeCell ref="I10:J10"/>
    <mergeCell ref="E13:G13"/>
  </mergeCells>
  <conditionalFormatting sqref="J33:J44 M33:M44">
    <cfRule type="expression" dxfId="159" priority="51">
      <formula>$I33="CCI (CC Intégral)"</formula>
    </cfRule>
  </conditionalFormatting>
  <conditionalFormatting sqref="J33:K44">
    <cfRule type="expression" dxfId="158" priority="50">
      <formula>$I33="CT (Contrôle terminal)"</formula>
    </cfRule>
  </conditionalFormatting>
  <conditionalFormatting sqref="K15:P15">
    <cfRule type="expression" dxfId="157" priority="47">
      <formula>$A$11=2</formula>
    </cfRule>
    <cfRule type="expression" dxfId="156" priority="48">
      <formula>$A$11=3</formula>
    </cfRule>
    <cfRule type="expression" dxfId="155" priority="49">
      <formula>$A$11=1</formula>
    </cfRule>
  </conditionalFormatting>
  <conditionalFormatting sqref="A16:O16">
    <cfRule type="expression" dxfId="154" priority="44">
      <formula>$A$11=2</formula>
    </cfRule>
    <cfRule type="expression" dxfId="153" priority="45">
      <formula>$A$11=4</formula>
    </cfRule>
    <cfRule type="expression" dxfId="152" priority="46">
      <formula>$A$11=1</formula>
    </cfRule>
  </conditionalFormatting>
  <conditionalFormatting sqref="L16:M16">
    <cfRule type="expression" dxfId="151" priority="43">
      <formula>$I$17="CCI (CC Intégral)"</formula>
    </cfRule>
  </conditionalFormatting>
  <conditionalFormatting sqref="Q15:R15">
    <cfRule type="expression" dxfId="150" priority="40">
      <formula>$A$11=2</formula>
    </cfRule>
    <cfRule type="expression" dxfId="149" priority="41">
      <formula>$A$11=3</formula>
    </cfRule>
    <cfRule type="expression" dxfId="148" priority="42">
      <formula>$A$11=1</formula>
    </cfRule>
  </conditionalFormatting>
  <conditionalFormatting sqref="Q16:R16">
    <cfRule type="expression" dxfId="147" priority="37">
      <formula>$A$11=2</formula>
    </cfRule>
    <cfRule type="expression" dxfId="146" priority="38">
      <formula>$A$11=4</formula>
    </cfRule>
    <cfRule type="expression" dxfId="145" priority="39">
      <formula>$A$11=1</formula>
    </cfRule>
  </conditionalFormatting>
  <conditionalFormatting sqref="P16">
    <cfRule type="expression" dxfId="144" priority="34">
      <formula>$A$11=2</formula>
    </cfRule>
    <cfRule type="expression" dxfId="143" priority="35">
      <formula>$A$11=4</formula>
    </cfRule>
    <cfRule type="expression" dxfId="142" priority="36">
      <formula>$A$11=1</formula>
    </cfRule>
  </conditionalFormatting>
  <conditionalFormatting sqref="A32:A44">
    <cfRule type="expression" dxfId="141" priority="17">
      <formula>AND($A32="Unité d'enseignement",$D32&lt;&gt;6)</formula>
    </cfRule>
  </conditionalFormatting>
  <conditionalFormatting sqref="L33:L44">
    <cfRule type="expression" dxfId="140" priority="16">
      <formula>$I33="CCI (CC Intégral)"</formula>
    </cfRule>
  </conditionalFormatting>
  <conditionalFormatting sqref="N17:N44">
    <cfRule type="expression" dxfId="139" priority="15">
      <formula>$I17="CCI (CC Intégral)"</formula>
    </cfRule>
  </conditionalFormatting>
  <conditionalFormatting sqref="P33:P44">
    <cfRule type="expression" dxfId="138" priority="14">
      <formula>$I33="CCI (CC Intégral)"</formula>
    </cfRule>
  </conditionalFormatting>
  <conditionalFormatting sqref="Q33:Q44">
    <cfRule type="expression" dxfId="137" priority="13">
      <formula>$I33="CCI (CC Intégral)"</formula>
    </cfRule>
  </conditionalFormatting>
  <conditionalFormatting sqref="J17 J19 L17:M17 L19:M19 L23:M23 J23:J32 L25:M25 M24 L29:M29 M28 L31:M31 M30 M32 L27:M27 M26">
    <cfRule type="expression" dxfId="136" priority="12">
      <formula>$G17="CCI (CC Intégral)"</formula>
    </cfRule>
  </conditionalFormatting>
  <conditionalFormatting sqref="J17:K17 J19:K19 J23:K32">
    <cfRule type="expression" dxfId="135" priority="11">
      <formula>$G17="CT (Contrôle terminal)"</formula>
    </cfRule>
  </conditionalFormatting>
  <conditionalFormatting sqref="L20:M20 J20">
    <cfRule type="expression" dxfId="134" priority="10">
      <formula>$G20="CCI (CC Intégral)"</formula>
    </cfRule>
  </conditionalFormatting>
  <conditionalFormatting sqref="J20:K20">
    <cfRule type="expression" dxfId="133" priority="9">
      <formula>$G20="CT (Contrôle terminal)"</formula>
    </cfRule>
  </conditionalFormatting>
  <conditionalFormatting sqref="J21:J22 L21:M21 M22">
    <cfRule type="expression" dxfId="132" priority="8">
      <formula>$G21="CCI (CC Intégral)"</formula>
    </cfRule>
  </conditionalFormatting>
  <conditionalFormatting sqref="J21:K22">
    <cfRule type="expression" dxfId="131" priority="7">
      <formula>$G21="CT (Contrôle terminal)"</formula>
    </cfRule>
  </conditionalFormatting>
  <conditionalFormatting sqref="L24">
    <cfRule type="expression" dxfId="130" priority="6">
      <formula>$G24="CCI (CC Intégral)"</formula>
    </cfRule>
  </conditionalFormatting>
  <conditionalFormatting sqref="L28">
    <cfRule type="expression" dxfId="129" priority="5">
      <formula>$G28="CCI (CC Intégral)"</formula>
    </cfRule>
  </conditionalFormatting>
  <conditionalFormatting sqref="L30">
    <cfRule type="expression" dxfId="128" priority="4">
      <formula>$G30="CCI (CC Intégral)"</formula>
    </cfRule>
  </conditionalFormatting>
  <conditionalFormatting sqref="L32">
    <cfRule type="expression" dxfId="127" priority="3">
      <formula>$G32="CCI (CC Intégral)"</formula>
    </cfRule>
  </conditionalFormatting>
  <conditionalFormatting sqref="L22">
    <cfRule type="expression" dxfId="126" priority="2">
      <formula>$G22="CCI (CC Intégral)"</formula>
    </cfRule>
  </conditionalFormatting>
  <conditionalFormatting sqref="L26">
    <cfRule type="expression" dxfId="125" priority="1">
      <formula>$G26="CCI (CC Intégral)"</formula>
    </cfRule>
  </conditionalFormatting>
  <dataValidations xWindow="119" yWindow="750" count="8">
    <dataValidation type="list" operator="greaterThan" allowBlank="1" showInputMessage="1" showErrorMessage="1" errorTitle="Coefficient" error="Le coefficient doit être un nombre décimal supérieur à 0." sqref="F19:F31 F17:H17 G19:H44">
      <formula1>"OUI,NON"</formula1>
    </dataValidation>
    <dataValidation type="list" allowBlank="1" showInputMessage="1" showErrorMessage="1" errorTitle="Nature de l'ELP" error="Utiliser la liste déroulante" promptTitle="Nature ELP" prompt="Utiliser la liste déroulante" sqref="A32:A44">
      <formula1>NatELP</formula1>
    </dataValidation>
    <dataValidation type="list" allowBlank="1" showInputMessage="1" showErrorMessage="1" errorTitle="Nature" error="Utiliser la liste déroulante" promptTitle="Nature" prompt="Utiliser la liste déroulante" sqref="L33:L44 N17:N44 P33:Q44">
      <formula1>naturecontrole</formula1>
    </dataValidation>
    <dataValidation type="decimal" operator="lessThanOrEqual" allowBlank="1" showInputMessage="1" showErrorMessage="1" errorTitle="ECTS" error="Le nombre de crédits doit être entier et inférieur ou égal à 6." sqref="D17 D19:D31">
      <formula1>6</formula1>
    </dataValidation>
    <dataValidation type="decimal" operator="greaterThan" allowBlank="1" showInputMessage="1" showErrorMessage="1" errorTitle="Coefficient" error="Le coefficient doit être un nombre décimal supérieur à 0." sqref="E17 E19:E31">
      <formula1>0</formula1>
    </dataValidation>
    <dataValidation type="list" allowBlank="1" showInputMessage="1" showErrorMessage="1" errorTitle="Nature de l'ELP" error="Utiliser la liste déroulante" promptTitle="Nature ELP" prompt="Utiliser la liste déroulante" sqref="A17:A31">
      <formula1>Nature_ELP</formula1>
    </dataValidation>
    <dataValidation type="list" allowBlank="1" showInputMessage="1" showErrorMessage="1" promptTitle="Type contrôle" prompt="Utiliser la liste déroulante" sqref="I17 I19:I32">
      <formula1>liste_type_controle</formula1>
    </dataValidation>
    <dataValidation type="list" allowBlank="1" showInputMessage="1" showErrorMessage="1" errorTitle="Nature" error="Utiliser la liste déroulante" promptTitle="Nature" prompt="Utiliser la liste déroulante" sqref="L17 P18 L19:L32 P17:Q17 P19:P28 Q19:Q28">
      <formula1>liste_nature_controle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8609" r:id="rId4" name="Option Button 1">
              <controlPr defaultSize="0" autoFill="0" autoLine="0" autoPict="0">
                <anchor moveWithCells="1">
                  <from>
                    <xdr:col>0</xdr:col>
                    <xdr:colOff>238125</xdr:colOff>
                    <xdr:row>8</xdr:row>
                    <xdr:rowOff>47625</xdr:rowOff>
                  </from>
                  <to>
                    <xdr:col>0</xdr:col>
                    <xdr:colOff>1257300</xdr:colOff>
                    <xdr:row>9</xdr:row>
                    <xdr:rowOff>114300</xdr:rowOff>
                  </to>
                </anchor>
              </controlPr>
            </control>
          </mc:Choice>
        </mc:AlternateContent>
        <mc:AlternateContent xmlns:mc="http://schemas.openxmlformats.org/markup-compatibility/2006">
          <mc:Choice Requires="x14">
            <control shapeId="68610" r:id="rId5" name="Option Button 2">
              <controlPr defaultSize="0" autoFill="0" autoLine="0" autoPict="0">
                <anchor moveWithCells="1">
                  <from>
                    <xdr:col>0</xdr:col>
                    <xdr:colOff>238125</xdr:colOff>
                    <xdr:row>11</xdr:row>
                    <xdr:rowOff>76200</xdr:rowOff>
                  </from>
                  <to>
                    <xdr:col>0</xdr:col>
                    <xdr:colOff>1257300</xdr:colOff>
                    <xdr:row>12</xdr:row>
                    <xdr:rowOff>114300</xdr:rowOff>
                  </to>
                </anchor>
              </controlPr>
            </control>
          </mc:Choice>
        </mc:AlternateContent>
        <mc:AlternateContent xmlns:mc="http://schemas.openxmlformats.org/markup-compatibility/2006">
          <mc:Choice Requires="x14">
            <control shapeId="68611" r:id="rId6" name="Option Button 3">
              <controlPr defaultSize="0" autoFill="0" autoLine="0" autoPict="0">
                <anchor moveWithCells="1">
                  <from>
                    <xdr:col>0</xdr:col>
                    <xdr:colOff>238125</xdr:colOff>
                    <xdr:row>9</xdr:row>
                    <xdr:rowOff>152400</xdr:rowOff>
                  </from>
                  <to>
                    <xdr:col>0</xdr:col>
                    <xdr:colOff>1257300</xdr:colOff>
                    <xdr:row>11</xdr:row>
                    <xdr:rowOff>38100</xdr:rowOff>
                  </to>
                </anchor>
              </controlPr>
            </control>
          </mc:Choice>
        </mc:AlternateContent>
        <mc:AlternateContent xmlns:mc="http://schemas.openxmlformats.org/markup-compatibility/2006">
          <mc:Choice Requires="x14">
            <control shapeId="68612" r:id="rId7" name="Option Button 4">
              <controlPr defaultSize="0" autoFill="0" autoLine="0" autoPict="0">
                <anchor moveWithCells="1">
                  <from>
                    <xdr:col>0</xdr:col>
                    <xdr:colOff>238125</xdr:colOff>
                    <xdr:row>9</xdr:row>
                    <xdr:rowOff>152400</xdr:rowOff>
                  </from>
                  <to>
                    <xdr:col>0</xdr:col>
                    <xdr:colOff>1257300</xdr:colOff>
                    <xdr:row>11</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1" id="{7FDFEF4D-2834-4384-92BD-584F989A5151}">
            <xm:f>'Fiche générale'!$B$5="Seconde chance"</xm:f>
            <x14:dxf>
              <fill>
                <patternFill>
                  <bgColor theme="1"/>
                </patternFill>
              </fill>
            </x14:dxf>
          </x14:cfRule>
          <x14:cfRule type="expression" priority="33" id="{3BDDFB90-E467-4996-92FD-54DE7BABB796}">
            <xm:f>'\Users\mnordera\Desktop\Z:\DEVE\Cellule APOGEE\2018 MODULO\MCC\[Modèle MCC- L1 L2 double licence.xlsx]Fiche générale'!#REF!="Seconde chance"</xm:f>
            <x14:dxf>
              <fill>
                <patternFill>
                  <bgColor theme="1"/>
                </patternFill>
              </fill>
            </x14:dxf>
          </x14:cfRule>
          <xm:sqref>N14:O16 O17:O44</xm:sqref>
        </x14:conditionalFormatting>
        <x14:conditionalFormatting xmlns:xm="http://schemas.microsoft.com/office/excel/2006/main">
          <x14:cfRule type="expression" priority="30" id="{90E7C04D-9BAE-43B0-96C0-418A1783F39D}">
            <xm:f>'Fiche générale'!$B$5="Deux sessions"</xm:f>
            <x14:dxf>
              <fill>
                <patternFill>
                  <bgColor theme="1"/>
                </patternFill>
              </fill>
            </x14:dxf>
          </x14:cfRule>
          <x14:cfRule type="expression" priority="32" id="{564D816A-6343-4D02-A22D-EC25B17274AD}">
            <xm:f>'\Users\mnordera\Desktop\Z:\DEVE\Cellule APOGEE\2018 MODULO\MCC\[Modèle MCC- L1 L2 double licence.xlsx]Fiche générale'!#REF!="Deux sessions"</xm:f>
            <x14:dxf>
              <fill>
                <patternFill>
                  <bgColor theme="1"/>
                </patternFill>
              </fill>
            </x14:dxf>
          </x14:cfRule>
          <xm:sqref>P14:S16 R17:S27 R33:S44 S28</xm:sqref>
        </x14:conditionalFormatting>
      </x14:conditionalFormattings>
    </ext>
    <ext xmlns:x14="http://schemas.microsoft.com/office/spreadsheetml/2009/9/main" uri="{CCE6A557-97BC-4b89-ADB6-D9C93CAAB3DF}">
      <x14:dataValidations xmlns:xm="http://schemas.microsoft.com/office/excel/2006/main" xWindow="119" yWindow="750" count="1">
        <x14:dataValidation type="list" allowBlank="1" showInputMessage="1" showErrorMessage="1" promptTitle="Type contrôle" prompt="Utiliser la liste déroulante">
          <x14:formula1>
            <xm:f>Listes!$A$2:$A$4</xm:f>
          </x14:formula1>
          <xm:sqref>I33:I44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dimension ref="A1:S57"/>
  <sheetViews>
    <sheetView showGridLines="0" showZeros="0" tabSelected="1" topLeftCell="A19" zoomScaleNormal="100" zoomScalePageLayoutView="85" workbookViewId="0">
      <selection activeCell="A11" sqref="A11:B11"/>
    </sheetView>
  </sheetViews>
  <sheetFormatPr baseColWidth="10" defaultColWidth="10.85546875" defaultRowHeight="15"/>
  <cols>
    <col min="1" max="1" width="26.42578125" style="17" bestFit="1" customWidth="1"/>
    <col min="2" max="2" width="28" style="27" customWidth="1"/>
    <col min="3" max="3" width="10.7109375" style="27" customWidth="1"/>
    <col min="4" max="5" width="6.7109375" style="27" customWidth="1"/>
    <col min="6" max="6" width="15.28515625" style="85" customWidth="1"/>
    <col min="7" max="8" width="13.7109375" style="27" customWidth="1"/>
    <col min="9" max="9" width="21.28515625" style="27" bestFit="1" customWidth="1"/>
    <col min="10" max="10" width="11.140625" style="27" hidden="1" customWidth="1"/>
    <col min="11" max="12" width="12.7109375" style="27" customWidth="1"/>
    <col min="13" max="13" width="10.7109375" style="17" hidden="1" customWidth="1"/>
    <col min="14" max="14" width="17.42578125" style="17" hidden="1" customWidth="1"/>
    <col min="15" max="15" width="10.7109375" style="17" hidden="1" customWidth="1"/>
    <col min="16" max="16" width="15.7109375" style="17" customWidth="1"/>
    <col min="17" max="17" width="18.42578125" style="17" bestFit="1" customWidth="1"/>
    <col min="18" max="18" width="0" style="17" hidden="1" customWidth="1"/>
    <col min="19" max="19" width="32.85546875" style="203" customWidth="1"/>
    <col min="20" max="16384" width="10.85546875" style="17"/>
  </cols>
  <sheetData>
    <row r="1" spans="1:19" ht="23.25">
      <c r="A1" s="173" t="s">
        <v>45</v>
      </c>
      <c r="B1" s="173"/>
      <c r="C1" s="173"/>
      <c r="D1" s="173"/>
      <c r="E1" s="173"/>
      <c r="F1" s="173"/>
      <c r="G1" s="173"/>
      <c r="H1" s="173"/>
      <c r="I1" s="173"/>
      <c r="J1" s="173"/>
      <c r="K1" s="173"/>
      <c r="L1" s="173"/>
      <c r="M1" s="173"/>
      <c r="N1" s="173"/>
      <c r="O1" s="173"/>
      <c r="P1" s="73"/>
    </row>
    <row r="2" spans="1:19" ht="20.25" customHeight="1">
      <c r="A2" s="18" t="s">
        <v>22</v>
      </c>
      <c r="B2" s="174" t="str">
        <f>'Fiche générale'!B2</f>
        <v>Portail_SHS_LLAC</v>
      </c>
      <c r="C2" s="174"/>
      <c r="D2" s="174"/>
      <c r="E2" s="174"/>
      <c r="F2" s="89"/>
      <c r="G2" s="17"/>
      <c r="H2" s="17"/>
      <c r="I2" s="17"/>
      <c r="J2" s="17"/>
      <c r="K2" s="17"/>
      <c r="L2" s="17"/>
    </row>
    <row r="3" spans="1:19" ht="20.25" customHeight="1">
      <c r="A3" s="18" t="s">
        <v>21</v>
      </c>
      <c r="B3" s="174" t="str">
        <f>'Fiche générale'!B3:I3</f>
        <v>Lettres Langues Arts et Communication</v>
      </c>
      <c r="C3" s="174"/>
      <c r="D3" s="174"/>
      <c r="E3" s="174"/>
      <c r="F3" s="89"/>
      <c r="G3" s="17"/>
      <c r="H3" s="17"/>
      <c r="I3" s="17"/>
      <c r="J3" s="17"/>
      <c r="K3" s="17"/>
      <c r="L3" s="17"/>
    </row>
    <row r="4" spans="1:19" ht="20.25" customHeight="1">
      <c r="A4" s="18" t="s">
        <v>14</v>
      </c>
      <c r="B4" s="40" t="str">
        <f>'Fiche générale'!B4</f>
        <v>HPLAC18</v>
      </c>
      <c r="C4" s="19" t="s">
        <v>40</v>
      </c>
      <c r="D4" s="175">
        <v>180</v>
      </c>
      <c r="E4" s="175"/>
      <c r="F4" s="79"/>
      <c r="G4"/>
      <c r="H4"/>
      <c r="I4"/>
      <c r="J4"/>
      <c r="K4"/>
      <c r="L4"/>
      <c r="M4"/>
      <c r="N4"/>
      <c r="O4"/>
      <c r="P4"/>
    </row>
    <row r="5" spans="1:19" ht="20.25" customHeight="1">
      <c r="B5" s="17"/>
      <c r="C5" s="17"/>
      <c r="D5" s="17"/>
      <c r="E5" s="17"/>
      <c r="F5" s="84"/>
      <c r="G5" s="17"/>
      <c r="H5" s="17"/>
      <c r="I5" s="17"/>
      <c r="J5" s="17"/>
      <c r="K5" s="17"/>
      <c r="L5" s="17"/>
    </row>
    <row r="6" spans="1:19" ht="20.25" customHeight="1">
      <c r="A6" s="18" t="s">
        <v>1</v>
      </c>
      <c r="B6" s="41" t="s">
        <v>227</v>
      </c>
      <c r="C6" s="19" t="s">
        <v>41</v>
      </c>
      <c r="D6" s="176">
        <v>181</v>
      </c>
      <c r="E6" s="177"/>
      <c r="F6" s="90"/>
      <c r="G6" s="178" t="s">
        <v>2</v>
      </c>
      <c r="H6" s="179"/>
      <c r="I6" s="180"/>
      <c r="J6" s="181" t="s">
        <v>228</v>
      </c>
      <c r="K6" s="181"/>
      <c r="L6" s="181"/>
      <c r="M6" s="181"/>
      <c r="N6" s="181"/>
      <c r="O6" s="181"/>
      <c r="P6" s="67"/>
    </row>
    <row r="7" spans="1:19" ht="20.25" customHeight="1">
      <c r="A7" s="18" t="s">
        <v>23</v>
      </c>
      <c r="B7" s="46" t="s">
        <v>230</v>
      </c>
      <c r="C7" s="17"/>
      <c r="D7" s="17"/>
      <c r="E7" s="17"/>
      <c r="F7" s="84"/>
      <c r="G7" s="17"/>
      <c r="H7" s="17"/>
      <c r="I7" s="17"/>
      <c r="J7" s="17"/>
      <c r="K7" s="17"/>
      <c r="L7" s="17"/>
    </row>
    <row r="8" spans="1:19" ht="20.25" customHeight="1">
      <c r="A8" s="20"/>
      <c r="B8" s="10"/>
      <c r="C8" s="17"/>
      <c r="D8" s="17"/>
      <c r="E8" s="17"/>
      <c r="F8" s="84"/>
      <c r="G8" s="17"/>
      <c r="H8" s="17"/>
      <c r="I8" s="21"/>
      <c r="J8" s="21"/>
      <c r="K8" s="21"/>
      <c r="L8" s="21"/>
      <c r="N8" s="22"/>
      <c r="O8" s="22"/>
      <c r="P8" s="22"/>
    </row>
    <row r="9" spans="1:19" ht="15" customHeight="1">
      <c r="B9" s="28"/>
      <c r="C9" s="26"/>
      <c r="D9" s="21"/>
      <c r="E9" s="182" t="s">
        <v>29</v>
      </c>
      <c r="F9" s="183"/>
      <c r="G9" s="184"/>
      <c r="H9" s="68"/>
      <c r="I9" s="182" t="s">
        <v>25</v>
      </c>
      <c r="J9" s="184"/>
      <c r="K9" s="21"/>
      <c r="L9" s="23">
        <v>1</v>
      </c>
      <c r="M9" s="21"/>
      <c r="N9" s="21"/>
      <c r="O9" s="21"/>
      <c r="P9" s="21"/>
    </row>
    <row r="10" spans="1:19" ht="15" customHeight="1">
      <c r="B10" s="28"/>
      <c r="C10" s="26"/>
      <c r="D10" s="24"/>
      <c r="E10" s="185"/>
      <c r="F10" s="186"/>
      <c r="G10" s="187"/>
      <c r="H10" s="69"/>
      <c r="I10" s="188"/>
      <c r="J10" s="189"/>
      <c r="K10" s="25"/>
      <c r="L10" s="25"/>
      <c r="M10" s="25"/>
      <c r="N10" s="25"/>
      <c r="O10" s="25"/>
      <c r="P10" s="25"/>
    </row>
    <row r="11" spans="1:19" ht="15" customHeight="1">
      <c r="A11" s="16">
        <v>4</v>
      </c>
      <c r="B11" s="28"/>
      <c r="C11" s="26"/>
      <c r="D11" s="26"/>
      <c r="K11" s="17"/>
      <c r="L11" s="17"/>
      <c r="N11" s="25"/>
      <c r="O11" s="25"/>
      <c r="P11" s="25"/>
    </row>
    <row r="12" spans="1:19" ht="15" customHeight="1">
      <c r="B12" s="28"/>
      <c r="C12" s="26"/>
      <c r="D12" s="26"/>
      <c r="E12" s="17"/>
      <c r="F12" s="84"/>
      <c r="G12" s="17"/>
      <c r="H12" s="17"/>
      <c r="I12" s="17"/>
      <c r="J12" s="17"/>
      <c r="K12" s="17"/>
      <c r="L12" s="17"/>
      <c r="N12" s="25"/>
      <c r="O12" s="25"/>
      <c r="P12" s="25"/>
    </row>
    <row r="13" spans="1:19">
      <c r="D13" s="26"/>
      <c r="E13" s="190"/>
      <c r="F13" s="190"/>
      <c r="G13" s="190"/>
      <c r="H13" s="72"/>
      <c r="I13" s="26"/>
      <c r="J13" s="26"/>
    </row>
    <row r="14" spans="1:19" ht="26.25" customHeight="1">
      <c r="B14" s="28"/>
      <c r="C14" s="26"/>
      <c r="D14" s="26"/>
      <c r="E14" s="72"/>
      <c r="F14" s="86"/>
      <c r="G14" s="72"/>
      <c r="H14" s="72"/>
      <c r="I14" s="26"/>
      <c r="J14" s="26"/>
      <c r="K14" s="170" t="s">
        <v>15</v>
      </c>
      <c r="L14" s="171"/>
      <c r="M14" s="172"/>
      <c r="N14" s="170" t="s">
        <v>16</v>
      </c>
      <c r="O14" s="172"/>
      <c r="P14" s="194" t="s">
        <v>103</v>
      </c>
      <c r="Q14" s="195"/>
      <c r="R14" s="196"/>
      <c r="S14" s="204" t="s">
        <v>104</v>
      </c>
    </row>
    <row r="15" spans="1:19" ht="39.75" customHeight="1">
      <c r="C15" s="11"/>
      <c r="D15" s="11"/>
      <c r="E15" s="12"/>
      <c r="F15" s="83"/>
      <c r="G15" s="12"/>
      <c r="H15" s="12"/>
      <c r="I15" s="12"/>
      <c r="J15" s="13"/>
      <c r="K15" s="30" t="s">
        <v>17</v>
      </c>
      <c r="L15" s="30" t="str">
        <f>IF(I17="CCI (CC Intégral)","CT pour les dispensés","Contrôle Terminal")</f>
        <v>Contrôle Terminal</v>
      </c>
      <c r="M15" s="31"/>
      <c r="N15" s="32" t="s">
        <v>18</v>
      </c>
      <c r="O15" s="33"/>
      <c r="P15" s="32" t="s">
        <v>105</v>
      </c>
      <c r="Q15" s="70" t="s">
        <v>18</v>
      </c>
      <c r="R15" s="71"/>
      <c r="S15" s="204"/>
    </row>
    <row r="16" spans="1:19" s="27" customFormat="1" ht="47.25">
      <c r="A16" s="30" t="s">
        <v>3</v>
      </c>
      <c r="B16" s="30" t="s">
        <v>4</v>
      </c>
      <c r="C16" s="31" t="s">
        <v>5</v>
      </c>
      <c r="D16" s="32" t="s">
        <v>6</v>
      </c>
      <c r="E16" s="33" t="s">
        <v>7</v>
      </c>
      <c r="F16" s="100" t="s">
        <v>117</v>
      </c>
      <c r="G16" s="29" t="s">
        <v>27</v>
      </c>
      <c r="H16" s="29" t="s">
        <v>101</v>
      </c>
      <c r="I16" s="34" t="s">
        <v>28</v>
      </c>
      <c r="J16" s="29" t="s">
        <v>33</v>
      </c>
      <c r="K16" s="32" t="s">
        <v>24</v>
      </c>
      <c r="L16" s="32" t="s">
        <v>19</v>
      </c>
      <c r="M16" s="32" t="s">
        <v>20</v>
      </c>
      <c r="N16" s="32" t="s">
        <v>19</v>
      </c>
      <c r="O16" s="32" t="s">
        <v>20</v>
      </c>
      <c r="P16" s="70" t="s">
        <v>19</v>
      </c>
      <c r="Q16" s="70" t="s">
        <v>19</v>
      </c>
      <c r="R16" s="70" t="s">
        <v>20</v>
      </c>
      <c r="S16" s="204"/>
    </row>
    <row r="17" spans="1:19" s="127" customFormat="1" ht="105">
      <c r="A17" s="124" t="s">
        <v>0</v>
      </c>
      <c r="B17" s="125" t="s">
        <v>138</v>
      </c>
      <c r="C17" s="125" t="s">
        <v>139</v>
      </c>
      <c r="D17" s="126">
        <v>6</v>
      </c>
      <c r="E17" s="126">
        <v>6</v>
      </c>
      <c r="F17" s="126" t="s">
        <v>137</v>
      </c>
      <c r="G17" s="126" t="s">
        <v>137</v>
      </c>
      <c r="H17" s="126" t="s">
        <v>137</v>
      </c>
      <c r="I17" s="126"/>
      <c r="J17" s="126"/>
      <c r="K17" s="124"/>
      <c r="L17" s="124"/>
      <c r="M17" s="124"/>
      <c r="N17" s="124"/>
      <c r="O17" s="124"/>
      <c r="P17" s="124" t="s">
        <v>214</v>
      </c>
      <c r="Q17" s="124" t="s">
        <v>214</v>
      </c>
      <c r="R17" s="124"/>
      <c r="S17" s="128" t="s">
        <v>218</v>
      </c>
    </row>
    <row r="18" spans="1:19" ht="105">
      <c r="A18" s="102"/>
      <c r="B18" s="1"/>
      <c r="C18" s="1"/>
      <c r="D18" s="101"/>
      <c r="E18" s="101"/>
      <c r="F18" s="101"/>
      <c r="G18" s="101"/>
      <c r="H18" s="101"/>
      <c r="I18" s="101"/>
      <c r="J18" s="101"/>
      <c r="K18" s="102"/>
      <c r="L18" s="102"/>
      <c r="M18" s="102"/>
      <c r="N18" s="102"/>
      <c r="O18" s="3"/>
      <c r="P18" s="115"/>
      <c r="Q18" s="120"/>
      <c r="R18" s="115"/>
      <c r="S18" s="205" t="s">
        <v>221</v>
      </c>
    </row>
    <row r="19" spans="1:19" ht="15" customHeight="1">
      <c r="A19" s="102" t="s">
        <v>26</v>
      </c>
      <c r="B19" s="1" t="s">
        <v>140</v>
      </c>
      <c r="C19" s="1" t="s">
        <v>141</v>
      </c>
      <c r="D19" s="101">
        <v>3</v>
      </c>
      <c r="E19" s="101">
        <v>1</v>
      </c>
      <c r="F19" s="101" t="s">
        <v>137</v>
      </c>
      <c r="G19" s="101" t="s">
        <v>137</v>
      </c>
      <c r="H19" s="101" t="s">
        <v>137</v>
      </c>
      <c r="I19" s="101" t="s">
        <v>31</v>
      </c>
      <c r="J19" s="101"/>
      <c r="K19" s="102">
        <v>2</v>
      </c>
      <c r="L19" s="102"/>
      <c r="M19" s="102"/>
      <c r="N19" s="102"/>
      <c r="O19" s="3"/>
      <c r="P19" s="115"/>
      <c r="Q19" s="115"/>
      <c r="R19" s="115"/>
      <c r="S19" s="121"/>
    </row>
    <row r="20" spans="1:19" ht="15" customHeight="1">
      <c r="A20" s="102"/>
      <c r="B20" s="1"/>
      <c r="C20" s="1"/>
      <c r="D20" s="101"/>
      <c r="E20" s="101"/>
      <c r="F20" s="101"/>
      <c r="G20" s="101"/>
      <c r="H20" s="101"/>
      <c r="I20" s="101" t="s">
        <v>30</v>
      </c>
      <c r="J20" s="101"/>
      <c r="K20" s="102"/>
      <c r="L20" s="102" t="s">
        <v>215</v>
      </c>
      <c r="M20" s="102"/>
      <c r="N20" s="102"/>
      <c r="O20" s="3"/>
      <c r="P20" s="115"/>
      <c r="Q20" s="115"/>
      <c r="R20" s="115"/>
      <c r="S20" s="121"/>
    </row>
    <row r="21" spans="1:19" ht="15" customHeight="1">
      <c r="A21" s="102" t="s">
        <v>26</v>
      </c>
      <c r="B21" s="1" t="s">
        <v>142</v>
      </c>
      <c r="C21" s="1" t="s">
        <v>143</v>
      </c>
      <c r="D21" s="101">
        <v>3</v>
      </c>
      <c r="E21" s="101">
        <v>1</v>
      </c>
      <c r="F21" s="101" t="s">
        <v>137</v>
      </c>
      <c r="G21" s="101" t="s">
        <v>137</v>
      </c>
      <c r="H21" s="101" t="s">
        <v>137</v>
      </c>
      <c r="I21" s="101" t="s">
        <v>31</v>
      </c>
      <c r="J21" s="101"/>
      <c r="K21" s="101">
        <v>2</v>
      </c>
      <c r="L21" s="101"/>
      <c r="M21" s="101"/>
      <c r="N21" s="102"/>
      <c r="O21" s="3"/>
      <c r="P21" s="115"/>
      <c r="Q21" s="115"/>
      <c r="R21" s="115"/>
      <c r="S21" s="121"/>
    </row>
    <row r="22" spans="1:19" ht="15" customHeight="1">
      <c r="A22" s="102"/>
      <c r="B22" s="1"/>
      <c r="C22" s="1"/>
      <c r="D22" s="101"/>
      <c r="E22" s="101"/>
      <c r="F22" s="101"/>
      <c r="G22" s="101"/>
      <c r="H22" s="101"/>
      <c r="I22" s="101" t="s">
        <v>30</v>
      </c>
      <c r="J22" s="101"/>
      <c r="K22" s="101"/>
      <c r="L22" s="102" t="s">
        <v>215</v>
      </c>
      <c r="M22" s="101"/>
      <c r="N22" s="102"/>
      <c r="O22" s="3"/>
      <c r="P22" s="115"/>
      <c r="Q22" s="115"/>
      <c r="R22" s="115"/>
      <c r="S22" s="121"/>
    </row>
    <row r="23" spans="1:19" s="114" customFormat="1" ht="15" customHeight="1">
      <c r="A23" s="101" t="s">
        <v>26</v>
      </c>
      <c r="B23" s="129" t="s">
        <v>144</v>
      </c>
      <c r="C23" s="113" t="s">
        <v>145</v>
      </c>
      <c r="D23" s="101">
        <v>3</v>
      </c>
      <c r="E23" s="101">
        <v>1</v>
      </c>
      <c r="F23" s="101" t="s">
        <v>137</v>
      </c>
      <c r="G23" s="101" t="s">
        <v>137</v>
      </c>
      <c r="H23" s="101" t="s">
        <v>137</v>
      </c>
      <c r="I23" s="101" t="s">
        <v>31</v>
      </c>
      <c r="J23" s="101"/>
      <c r="K23" s="101">
        <v>2</v>
      </c>
      <c r="L23" s="101"/>
      <c r="M23" s="101"/>
      <c r="N23" s="101"/>
      <c r="O23" s="101"/>
      <c r="P23" s="115"/>
      <c r="Q23" s="115"/>
      <c r="R23" s="117"/>
      <c r="S23" s="121"/>
    </row>
    <row r="24" spans="1:19" ht="15" customHeight="1">
      <c r="A24" s="102"/>
      <c r="B24" s="1"/>
      <c r="C24" s="1"/>
      <c r="D24" s="101"/>
      <c r="E24" s="101"/>
      <c r="F24" s="101"/>
      <c r="G24" s="101"/>
      <c r="H24" s="101"/>
      <c r="I24" s="101" t="s">
        <v>30</v>
      </c>
      <c r="J24" s="101"/>
      <c r="K24" s="102"/>
      <c r="L24" s="102" t="s">
        <v>215</v>
      </c>
      <c r="M24" s="102"/>
      <c r="N24" s="102"/>
      <c r="O24" s="3"/>
      <c r="P24" s="115"/>
      <c r="Q24" s="115"/>
      <c r="R24" s="115"/>
      <c r="S24" s="121"/>
    </row>
    <row r="25" spans="1:19" ht="15" customHeight="1">
      <c r="A25" s="102" t="s">
        <v>26</v>
      </c>
      <c r="B25" s="1" t="s">
        <v>146</v>
      </c>
      <c r="C25" s="1" t="s">
        <v>147</v>
      </c>
      <c r="D25" s="101">
        <v>3</v>
      </c>
      <c r="E25" s="101">
        <v>1</v>
      </c>
      <c r="F25" s="101" t="s">
        <v>137</v>
      </c>
      <c r="G25" s="101" t="s">
        <v>137</v>
      </c>
      <c r="H25" s="101" t="s">
        <v>137</v>
      </c>
      <c r="I25" s="101" t="s">
        <v>31</v>
      </c>
      <c r="J25" s="101"/>
      <c r="K25" s="102">
        <v>2</v>
      </c>
      <c r="L25" s="102"/>
      <c r="M25" s="102"/>
      <c r="N25" s="102"/>
      <c r="O25" s="3"/>
      <c r="P25" s="115"/>
      <c r="Q25" s="115"/>
      <c r="R25" s="115"/>
      <c r="S25" s="121"/>
    </row>
    <row r="26" spans="1:19" ht="15" customHeight="1">
      <c r="A26" s="102"/>
      <c r="B26" s="1"/>
      <c r="C26" s="1"/>
      <c r="D26" s="101"/>
      <c r="E26" s="101"/>
      <c r="F26" s="101"/>
      <c r="G26" s="101"/>
      <c r="H26" s="101"/>
      <c r="I26" s="101" t="s">
        <v>30</v>
      </c>
      <c r="J26" s="101"/>
      <c r="K26" s="102"/>
      <c r="L26" s="102" t="s">
        <v>215</v>
      </c>
      <c r="M26" s="102"/>
      <c r="N26" s="102"/>
      <c r="O26" s="3"/>
      <c r="P26" s="115"/>
      <c r="Q26" s="115"/>
      <c r="R26" s="115"/>
      <c r="S26" s="121"/>
    </row>
    <row r="27" spans="1:19" s="127" customFormat="1" ht="15" customHeight="1">
      <c r="A27" s="124" t="s">
        <v>0</v>
      </c>
      <c r="B27" s="125" t="s">
        <v>148</v>
      </c>
      <c r="C27" s="125" t="s">
        <v>149</v>
      </c>
      <c r="D27" s="126">
        <v>6</v>
      </c>
      <c r="E27" s="126">
        <v>6</v>
      </c>
      <c r="F27" s="126" t="s">
        <v>137</v>
      </c>
      <c r="G27" s="126" t="s">
        <v>137</v>
      </c>
      <c r="H27" s="126" t="s">
        <v>137</v>
      </c>
      <c r="I27" s="126" t="s">
        <v>31</v>
      </c>
      <c r="J27" s="126"/>
      <c r="K27" s="124">
        <v>2</v>
      </c>
      <c r="L27" s="124"/>
      <c r="M27" s="124"/>
      <c r="N27" s="124"/>
      <c r="O27" s="124"/>
      <c r="P27" s="124"/>
      <c r="Q27" s="124"/>
      <c r="R27" s="124"/>
      <c r="S27" s="128"/>
    </row>
    <row r="28" spans="1:19" s="127" customFormat="1" ht="15" customHeight="1">
      <c r="A28" s="124"/>
      <c r="B28" s="125"/>
      <c r="C28" s="125"/>
      <c r="D28" s="126"/>
      <c r="E28" s="126"/>
      <c r="F28" s="126"/>
      <c r="G28" s="126"/>
      <c r="H28" s="126"/>
      <c r="I28" s="126" t="s">
        <v>30</v>
      </c>
      <c r="J28" s="126"/>
      <c r="K28" s="124"/>
      <c r="L28" s="124" t="s">
        <v>215</v>
      </c>
      <c r="M28" s="124"/>
      <c r="N28" s="124"/>
      <c r="O28" s="124"/>
      <c r="P28" s="191" t="s">
        <v>214</v>
      </c>
      <c r="Q28" s="197"/>
      <c r="R28" s="198"/>
      <c r="S28" s="206" t="s">
        <v>219</v>
      </c>
    </row>
    <row r="29" spans="1:19" s="127" customFormat="1" ht="15" customHeight="1">
      <c r="A29" s="124" t="s">
        <v>0</v>
      </c>
      <c r="B29" s="125" t="s">
        <v>150</v>
      </c>
      <c r="C29" s="125" t="s">
        <v>151</v>
      </c>
      <c r="D29" s="126">
        <v>6</v>
      </c>
      <c r="E29" s="126">
        <v>6</v>
      </c>
      <c r="F29" s="126" t="s">
        <v>137</v>
      </c>
      <c r="G29" s="126" t="s">
        <v>137</v>
      </c>
      <c r="H29" s="126" t="s">
        <v>137</v>
      </c>
      <c r="I29" s="126" t="s">
        <v>31</v>
      </c>
      <c r="J29" s="126"/>
      <c r="K29" s="124">
        <v>2</v>
      </c>
      <c r="L29" s="124"/>
      <c r="M29" s="124"/>
      <c r="N29" s="124"/>
      <c r="O29" s="124"/>
      <c r="P29" s="192"/>
      <c r="Q29" s="199"/>
      <c r="R29" s="200"/>
      <c r="S29" s="207"/>
    </row>
    <row r="30" spans="1:19" s="127" customFormat="1" ht="15" customHeight="1">
      <c r="A30" s="124"/>
      <c r="B30" s="125"/>
      <c r="C30" s="125"/>
      <c r="D30" s="126"/>
      <c r="E30" s="126"/>
      <c r="F30" s="126"/>
      <c r="G30" s="126"/>
      <c r="H30" s="126"/>
      <c r="I30" s="126" t="s">
        <v>30</v>
      </c>
      <c r="J30" s="126"/>
      <c r="K30" s="124"/>
      <c r="L30" s="124" t="s">
        <v>215</v>
      </c>
      <c r="M30" s="124"/>
      <c r="N30" s="124"/>
      <c r="O30" s="124"/>
      <c r="P30" s="192"/>
      <c r="Q30" s="199"/>
      <c r="R30" s="200"/>
      <c r="S30" s="207"/>
    </row>
    <row r="31" spans="1:19" s="127" customFormat="1" ht="15" customHeight="1">
      <c r="A31" s="124" t="s">
        <v>0</v>
      </c>
      <c r="B31" s="124" t="s">
        <v>152</v>
      </c>
      <c r="C31" s="125" t="s">
        <v>153</v>
      </c>
      <c r="D31" s="126">
        <v>6</v>
      </c>
      <c r="E31" s="126">
        <v>6</v>
      </c>
      <c r="F31" s="126" t="s">
        <v>137</v>
      </c>
      <c r="G31" s="126" t="s">
        <v>137</v>
      </c>
      <c r="H31" s="126" t="s">
        <v>137</v>
      </c>
      <c r="I31" s="126" t="s">
        <v>31</v>
      </c>
      <c r="J31" s="126"/>
      <c r="K31" s="124">
        <v>2</v>
      </c>
      <c r="L31" s="124"/>
      <c r="M31" s="124"/>
      <c r="N31" s="124"/>
      <c r="O31" s="124"/>
      <c r="P31" s="192"/>
      <c r="Q31" s="199"/>
      <c r="R31" s="200"/>
      <c r="S31" s="207"/>
    </row>
    <row r="32" spans="1:19" ht="15" customHeight="1">
      <c r="A32" s="102"/>
      <c r="B32" s="3"/>
      <c r="C32" s="3"/>
      <c r="D32" s="2"/>
      <c r="E32" s="3"/>
      <c r="F32" s="81"/>
      <c r="G32" s="3"/>
      <c r="H32" s="3"/>
      <c r="I32" s="126" t="s">
        <v>30</v>
      </c>
      <c r="J32" s="126"/>
      <c r="K32" s="124"/>
      <c r="L32" s="124" t="s">
        <v>215</v>
      </c>
      <c r="M32" s="102"/>
      <c r="N32" s="102"/>
      <c r="O32" s="3"/>
      <c r="P32" s="193"/>
      <c r="Q32" s="201"/>
      <c r="R32" s="202"/>
      <c r="S32" s="208"/>
    </row>
    <row r="33" spans="1:19" ht="90">
      <c r="A33" s="102"/>
      <c r="B33" s="1"/>
      <c r="C33" s="1"/>
      <c r="D33" s="2"/>
      <c r="E33" s="3"/>
      <c r="F33" s="81"/>
      <c r="G33" s="3"/>
      <c r="H33" s="3"/>
      <c r="I33" s="2"/>
      <c r="J33" s="3"/>
      <c r="K33" s="4"/>
      <c r="L33" s="102"/>
      <c r="M33" s="3"/>
      <c r="N33" s="102"/>
      <c r="O33" s="3"/>
      <c r="P33" s="102"/>
      <c r="Q33" s="102"/>
      <c r="R33" s="102"/>
      <c r="S33" s="128" t="s">
        <v>220</v>
      </c>
    </row>
    <row r="34" spans="1:19">
      <c r="A34" s="102"/>
      <c r="B34" s="1"/>
      <c r="C34" s="1"/>
      <c r="D34" s="2"/>
      <c r="E34" s="3"/>
      <c r="F34" s="81"/>
      <c r="G34" s="3"/>
      <c r="H34" s="3"/>
      <c r="I34" s="2"/>
      <c r="J34" s="3"/>
      <c r="K34" s="4"/>
      <c r="L34" s="102"/>
      <c r="M34" s="3"/>
      <c r="N34" s="102"/>
      <c r="O34" s="3"/>
      <c r="P34" s="102"/>
      <c r="Q34" s="102"/>
      <c r="R34" s="3"/>
      <c r="S34" s="209"/>
    </row>
    <row r="35" spans="1:19">
      <c r="A35" s="102"/>
      <c r="B35" s="1"/>
      <c r="C35" s="1"/>
      <c r="D35" s="2"/>
      <c r="E35" s="3"/>
      <c r="F35" s="81"/>
      <c r="G35" s="3"/>
      <c r="H35" s="3"/>
      <c r="I35" s="2"/>
      <c r="J35" s="3"/>
      <c r="K35" s="4"/>
      <c r="L35" s="102"/>
      <c r="M35" s="3"/>
      <c r="N35" s="102"/>
      <c r="O35" s="3"/>
      <c r="P35" s="102"/>
      <c r="Q35" s="102"/>
      <c r="R35" s="3"/>
      <c r="S35" s="209"/>
    </row>
    <row r="36" spans="1:19">
      <c r="A36" s="102"/>
      <c r="B36" s="1"/>
      <c r="C36" s="1"/>
      <c r="D36" s="2"/>
      <c r="E36" s="3"/>
      <c r="F36" s="81"/>
      <c r="G36" s="3"/>
      <c r="H36" s="3"/>
      <c r="I36" s="2"/>
      <c r="J36" s="3"/>
      <c r="K36" s="4"/>
      <c r="L36" s="102"/>
      <c r="M36" s="3"/>
      <c r="N36" s="102"/>
      <c r="O36" s="3"/>
      <c r="P36" s="102"/>
      <c r="Q36" s="102"/>
      <c r="R36" s="3"/>
      <c r="S36" s="209"/>
    </row>
    <row r="37" spans="1:19">
      <c r="A37" s="102"/>
      <c r="B37" s="1"/>
      <c r="C37" s="1"/>
      <c r="D37" s="2"/>
      <c r="E37" s="3"/>
      <c r="F37" s="81"/>
      <c r="G37" s="3"/>
      <c r="H37" s="3"/>
      <c r="I37" s="2"/>
      <c r="J37" s="3"/>
      <c r="K37" s="4"/>
      <c r="L37" s="102"/>
      <c r="M37" s="3"/>
      <c r="N37" s="102"/>
      <c r="O37" s="3"/>
      <c r="P37" s="102"/>
      <c r="Q37" s="102"/>
      <c r="R37" s="3"/>
      <c r="S37" s="209"/>
    </row>
    <row r="38" spans="1:19" s="22" customFormat="1">
      <c r="A38" s="102"/>
      <c r="B38" s="1"/>
      <c r="C38" s="1"/>
      <c r="D38" s="2"/>
      <c r="E38" s="3"/>
      <c r="F38" s="81"/>
      <c r="G38" s="3"/>
      <c r="H38" s="3"/>
      <c r="I38" s="2"/>
      <c r="J38" s="3"/>
      <c r="K38" s="4"/>
      <c r="L38" s="102"/>
      <c r="M38" s="3"/>
      <c r="N38" s="102"/>
      <c r="O38" s="3"/>
      <c r="P38" s="102"/>
      <c r="Q38" s="102"/>
      <c r="R38" s="3"/>
      <c r="S38" s="209"/>
    </row>
    <row r="39" spans="1:19" s="22" customFormat="1">
      <c r="A39" s="102"/>
      <c r="B39" s="1"/>
      <c r="C39" s="1"/>
      <c r="D39" s="2"/>
      <c r="E39" s="3"/>
      <c r="F39" s="81"/>
      <c r="G39" s="3"/>
      <c r="H39" s="3"/>
      <c r="I39" s="2"/>
      <c r="J39" s="3"/>
      <c r="K39" s="4"/>
      <c r="L39" s="102"/>
      <c r="M39" s="3"/>
      <c r="N39" s="102"/>
      <c r="O39" s="3"/>
      <c r="P39" s="102"/>
      <c r="Q39" s="102"/>
      <c r="R39" s="3"/>
      <c r="S39" s="209"/>
    </row>
    <row r="40" spans="1:19" s="22" customFormat="1">
      <c r="A40" s="102"/>
      <c r="B40" s="1"/>
      <c r="C40" s="1"/>
      <c r="D40" s="2"/>
      <c r="E40" s="3"/>
      <c r="F40" s="81"/>
      <c r="G40" s="3"/>
      <c r="H40" s="3"/>
      <c r="I40" s="2"/>
      <c r="J40" s="3"/>
      <c r="K40" s="4"/>
      <c r="L40" s="102"/>
      <c r="M40" s="3"/>
      <c r="N40" s="102"/>
      <c r="O40" s="3"/>
      <c r="P40" s="102"/>
      <c r="Q40" s="102"/>
      <c r="R40" s="3"/>
      <c r="S40" s="209"/>
    </row>
    <row r="41" spans="1:19" s="22" customFormat="1" ht="18.75">
      <c r="A41" s="102"/>
      <c r="B41" s="5"/>
      <c r="C41" s="5"/>
      <c r="D41" s="2"/>
      <c r="E41" s="6"/>
      <c r="F41" s="82"/>
      <c r="G41" s="6"/>
      <c r="H41" s="6"/>
      <c r="I41" s="2"/>
      <c r="J41" s="6"/>
      <c r="K41" s="7"/>
      <c r="L41" s="102"/>
      <c r="M41" s="3"/>
      <c r="N41" s="102"/>
      <c r="O41" s="3"/>
      <c r="P41" s="102"/>
      <c r="Q41" s="102"/>
      <c r="R41" s="3"/>
      <c r="S41" s="209"/>
    </row>
    <row r="42" spans="1:19" s="22" customFormat="1" ht="17.25">
      <c r="A42" s="102"/>
      <c r="B42" s="8"/>
      <c r="C42" s="8"/>
      <c r="D42" s="2"/>
      <c r="E42" s="3"/>
      <c r="F42" s="81"/>
      <c r="G42" s="3"/>
      <c r="H42" s="3"/>
      <c r="I42" s="2"/>
      <c r="J42" s="3"/>
      <c r="K42" s="9"/>
      <c r="L42" s="102"/>
      <c r="M42" s="3"/>
      <c r="N42" s="102"/>
      <c r="O42" s="3"/>
      <c r="P42" s="102"/>
      <c r="Q42" s="102"/>
      <c r="R42" s="3"/>
      <c r="S42" s="209"/>
    </row>
    <row r="43" spans="1:19" s="22" customFormat="1">
      <c r="A43" s="102"/>
      <c r="B43" s="1"/>
      <c r="C43" s="1"/>
      <c r="D43" s="2"/>
      <c r="E43" s="3"/>
      <c r="F43" s="81"/>
      <c r="G43" s="3"/>
      <c r="H43" s="3"/>
      <c r="I43" s="2"/>
      <c r="J43" s="3"/>
      <c r="K43" s="4"/>
      <c r="L43" s="102"/>
      <c r="M43" s="3"/>
      <c r="N43" s="102"/>
      <c r="O43" s="3"/>
      <c r="P43" s="102"/>
      <c r="Q43" s="102"/>
      <c r="R43" s="3"/>
      <c r="S43" s="209"/>
    </row>
    <row r="44" spans="1:19" s="22" customFormat="1">
      <c r="A44" s="102"/>
      <c r="B44" s="1"/>
      <c r="C44" s="1"/>
      <c r="D44" s="2"/>
      <c r="E44" s="3"/>
      <c r="F44" s="81"/>
      <c r="G44" s="3"/>
      <c r="H44" s="3"/>
      <c r="I44" s="2"/>
      <c r="J44" s="3"/>
      <c r="K44" s="4"/>
      <c r="L44" s="102"/>
      <c r="M44" s="3"/>
      <c r="N44" s="102"/>
      <c r="O44" s="3"/>
      <c r="P44" s="102"/>
      <c r="Q44" s="102"/>
      <c r="R44" s="3"/>
      <c r="S44" s="209"/>
    </row>
    <row r="45" spans="1:19" s="22" customFormat="1">
      <c r="B45" s="35"/>
      <c r="C45" s="35"/>
      <c r="D45" s="35"/>
      <c r="E45" s="35"/>
      <c r="F45" s="87"/>
      <c r="G45" s="35"/>
      <c r="H45" s="35"/>
      <c r="I45" s="35"/>
      <c r="J45" s="35"/>
      <c r="K45" s="35"/>
      <c r="L45" s="35"/>
      <c r="S45" s="210"/>
    </row>
    <row r="46" spans="1:19" s="22" customFormat="1">
      <c r="B46" s="35"/>
      <c r="C46" s="35"/>
      <c r="D46" s="35"/>
      <c r="E46" s="35"/>
      <c r="F46" s="87"/>
      <c r="G46" s="35"/>
      <c r="H46" s="35"/>
      <c r="I46" s="35"/>
      <c r="J46" s="35"/>
      <c r="K46" s="35"/>
      <c r="L46" s="35"/>
      <c r="S46" s="210"/>
    </row>
    <row r="47" spans="1:19" s="22" customFormat="1" ht="17.25">
      <c r="B47" s="36"/>
      <c r="C47" s="36"/>
      <c r="D47" s="36"/>
      <c r="E47" s="36"/>
      <c r="F47" s="88"/>
      <c r="G47" s="36"/>
      <c r="H47" s="36"/>
      <c r="I47" s="36"/>
      <c r="J47" s="36"/>
      <c r="K47" s="36"/>
      <c r="L47" s="36"/>
      <c r="S47" s="210"/>
    </row>
    <row r="48" spans="1:19" s="22" customFormat="1">
      <c r="B48" s="35"/>
      <c r="C48" s="35"/>
      <c r="D48" s="35"/>
      <c r="E48" s="35"/>
      <c r="F48" s="87"/>
      <c r="G48" s="35"/>
      <c r="H48" s="35"/>
      <c r="I48" s="35"/>
      <c r="J48" s="35"/>
      <c r="K48" s="35"/>
      <c r="L48" s="35"/>
      <c r="S48" s="210"/>
    </row>
    <row r="49" spans="2:19" s="22" customFormat="1">
      <c r="B49" s="35"/>
      <c r="C49" s="35"/>
      <c r="D49" s="35"/>
      <c r="E49" s="35"/>
      <c r="F49" s="87"/>
      <c r="G49" s="35"/>
      <c r="H49" s="35"/>
      <c r="I49" s="35"/>
      <c r="J49" s="35"/>
      <c r="K49" s="35"/>
      <c r="L49" s="35"/>
      <c r="S49" s="210"/>
    </row>
    <row r="50" spans="2:19" s="22" customFormat="1">
      <c r="B50" s="35"/>
      <c r="C50" s="35"/>
      <c r="D50" s="35"/>
      <c r="E50" s="35"/>
      <c r="F50" s="87"/>
      <c r="G50" s="35"/>
      <c r="H50" s="35"/>
      <c r="I50" s="35"/>
      <c r="J50" s="35"/>
      <c r="K50" s="35"/>
      <c r="L50" s="35"/>
      <c r="S50" s="210"/>
    </row>
    <row r="51" spans="2:19" s="22" customFormat="1">
      <c r="B51" s="35"/>
      <c r="C51" s="35"/>
      <c r="D51" s="35"/>
      <c r="E51" s="35"/>
      <c r="F51" s="87"/>
      <c r="G51" s="35"/>
      <c r="H51" s="35"/>
      <c r="I51" s="35"/>
      <c r="J51" s="35"/>
      <c r="K51" s="35"/>
      <c r="L51" s="35"/>
      <c r="S51" s="210"/>
    </row>
    <row r="52" spans="2:19" s="22" customFormat="1" ht="17.25">
      <c r="B52" s="36"/>
      <c r="C52" s="36"/>
      <c r="D52" s="36"/>
      <c r="E52" s="36"/>
      <c r="F52" s="88"/>
      <c r="G52" s="36"/>
      <c r="H52" s="36"/>
      <c r="I52" s="36"/>
      <c r="J52" s="36"/>
      <c r="K52" s="36"/>
      <c r="L52" s="36"/>
      <c r="S52" s="210"/>
    </row>
    <row r="53" spans="2:19" s="22" customFormat="1">
      <c r="B53" s="35"/>
      <c r="C53" s="35"/>
      <c r="D53" s="35"/>
      <c r="E53" s="35"/>
      <c r="F53" s="87"/>
      <c r="G53" s="35"/>
      <c r="H53" s="35"/>
      <c r="I53" s="35"/>
      <c r="J53" s="35"/>
      <c r="K53" s="35"/>
      <c r="L53" s="35"/>
      <c r="S53" s="210"/>
    </row>
    <row r="54" spans="2:19" s="22" customFormat="1">
      <c r="B54" s="35"/>
      <c r="C54" s="35"/>
      <c r="D54" s="35"/>
      <c r="E54" s="35"/>
      <c r="F54" s="87"/>
      <c r="G54" s="35"/>
      <c r="H54" s="35"/>
      <c r="I54" s="35"/>
      <c r="J54" s="35"/>
      <c r="K54" s="35"/>
      <c r="L54" s="35"/>
      <c r="S54" s="210"/>
    </row>
    <row r="55" spans="2:19" s="22" customFormat="1">
      <c r="B55" s="35"/>
      <c r="C55" s="35"/>
      <c r="D55" s="35"/>
      <c r="E55" s="35"/>
      <c r="F55" s="87"/>
      <c r="G55" s="35"/>
      <c r="H55" s="35"/>
      <c r="I55" s="35"/>
      <c r="J55" s="35"/>
      <c r="K55" s="35"/>
      <c r="L55" s="35"/>
      <c r="S55" s="210"/>
    </row>
    <row r="56" spans="2:19" s="22" customFormat="1">
      <c r="B56" s="35"/>
      <c r="C56" s="35"/>
      <c r="D56" s="35"/>
      <c r="E56" s="35"/>
      <c r="F56" s="87"/>
      <c r="G56" s="35"/>
      <c r="H56" s="35"/>
      <c r="I56" s="35"/>
      <c r="J56" s="35"/>
      <c r="K56" s="35"/>
      <c r="L56" s="35"/>
      <c r="S56" s="210"/>
    </row>
    <row r="57" spans="2:19" s="22" customFormat="1">
      <c r="B57" s="35"/>
      <c r="C57" s="35"/>
      <c r="D57" s="35"/>
      <c r="E57" s="35"/>
      <c r="F57" s="87"/>
      <c r="G57" s="35"/>
      <c r="H57" s="35"/>
      <c r="I57" s="35"/>
      <c r="J57" s="35"/>
      <c r="K57" s="35"/>
      <c r="L57" s="35"/>
      <c r="S57" s="210"/>
    </row>
  </sheetData>
  <sheetProtection formatCells="0" formatColumns="0" formatRows="0" insertRows="0" selectLockedCells="1"/>
  <mergeCells count="19">
    <mergeCell ref="P28:P32"/>
    <mergeCell ref="S28:S32"/>
    <mergeCell ref="N14:O14"/>
    <mergeCell ref="P14:R14"/>
    <mergeCell ref="S14:S16"/>
    <mergeCell ref="Q28:R32"/>
    <mergeCell ref="K14:M14"/>
    <mergeCell ref="A1:O1"/>
    <mergeCell ref="B2:E2"/>
    <mergeCell ref="B3:E3"/>
    <mergeCell ref="D4:E4"/>
    <mergeCell ref="D6:E6"/>
    <mergeCell ref="G6:I6"/>
    <mergeCell ref="J6:O6"/>
    <mergeCell ref="E9:G9"/>
    <mergeCell ref="I9:J9"/>
    <mergeCell ref="E10:G10"/>
    <mergeCell ref="I10:J10"/>
    <mergeCell ref="E13:G13"/>
  </mergeCells>
  <conditionalFormatting sqref="J33:J44 M33:M44">
    <cfRule type="expression" dxfId="120" priority="42">
      <formula>$I33="CCI (CC Intégral)"</formula>
    </cfRule>
  </conditionalFormatting>
  <conditionalFormatting sqref="J33:K44">
    <cfRule type="expression" dxfId="119" priority="41">
      <formula>$I33="CT (Contrôle terminal)"</formula>
    </cfRule>
  </conditionalFormatting>
  <conditionalFormatting sqref="K15:P15">
    <cfRule type="expression" dxfId="118" priority="38">
      <formula>$A$11=2</formula>
    </cfRule>
    <cfRule type="expression" dxfId="117" priority="39">
      <formula>$A$11=3</formula>
    </cfRule>
    <cfRule type="expression" dxfId="116" priority="40">
      <formula>$A$11=1</formula>
    </cfRule>
  </conditionalFormatting>
  <conditionalFormatting sqref="A16:O16">
    <cfRule type="expression" dxfId="115" priority="35">
      <formula>$A$11=2</formula>
    </cfRule>
    <cfRule type="expression" dxfId="114" priority="36">
      <formula>$A$11=4</formula>
    </cfRule>
    <cfRule type="expression" dxfId="113" priority="37">
      <formula>$A$11=1</formula>
    </cfRule>
  </conditionalFormatting>
  <conditionalFormatting sqref="L16:M16">
    <cfRule type="expression" dxfId="112" priority="34">
      <formula>$I$17="CCI (CC Intégral)"</formula>
    </cfRule>
  </conditionalFormatting>
  <conditionalFormatting sqref="Q15:R15">
    <cfRule type="expression" dxfId="111" priority="31">
      <formula>$A$11=2</formula>
    </cfRule>
    <cfRule type="expression" dxfId="110" priority="32">
      <formula>$A$11=3</formula>
    </cfRule>
    <cfRule type="expression" dxfId="109" priority="33">
      <formula>$A$11=1</formula>
    </cfRule>
  </conditionalFormatting>
  <conditionalFormatting sqref="Q16:R16">
    <cfRule type="expression" dxfId="108" priority="28">
      <formula>$A$11=2</formula>
    </cfRule>
    <cfRule type="expression" dxfId="107" priority="29">
      <formula>$A$11=4</formula>
    </cfRule>
    <cfRule type="expression" dxfId="106" priority="30">
      <formula>$A$11=1</formula>
    </cfRule>
  </conditionalFormatting>
  <conditionalFormatting sqref="P16">
    <cfRule type="expression" dxfId="105" priority="25">
      <formula>$A$11=2</formula>
    </cfRule>
    <cfRule type="expression" dxfId="104" priority="26">
      <formula>$A$11=4</formula>
    </cfRule>
    <cfRule type="expression" dxfId="103" priority="27">
      <formula>$A$11=1</formula>
    </cfRule>
  </conditionalFormatting>
  <conditionalFormatting sqref="A32:A44">
    <cfRule type="expression" dxfId="102" priority="20">
      <formula>AND($A32="Unité d'enseignement",$D32&lt;&gt;6)</formula>
    </cfRule>
  </conditionalFormatting>
  <conditionalFormatting sqref="L33:L44">
    <cfRule type="expression" dxfId="101" priority="19">
      <formula>$I33="CCI (CC Intégral)"</formula>
    </cfRule>
  </conditionalFormatting>
  <conditionalFormatting sqref="N17:N44">
    <cfRule type="expression" dxfId="100" priority="18">
      <formula>$I17="CCI (CC Intégral)"</formula>
    </cfRule>
  </conditionalFormatting>
  <conditionalFormatting sqref="P34:Q44">
    <cfRule type="expression" dxfId="99" priority="17">
      <formula>$I34="CCI (CC Intégral)"</formula>
    </cfRule>
  </conditionalFormatting>
  <conditionalFormatting sqref="J17:J18 L17:M18">
    <cfRule type="expression" dxfId="98" priority="16">
      <formula>$G17="CCI (CC Intégral)"</formula>
    </cfRule>
  </conditionalFormatting>
  <conditionalFormatting sqref="J17:K18">
    <cfRule type="expression" dxfId="97" priority="15">
      <formula>$G17="CT (Contrôle terminal)"</formula>
    </cfRule>
  </conditionalFormatting>
  <conditionalFormatting sqref="J19 L19:M19 L23:M32 J23:J32">
    <cfRule type="expression" dxfId="96" priority="14">
      <formula>$G19="CCI (CC Intégral)"</formula>
    </cfRule>
  </conditionalFormatting>
  <conditionalFormatting sqref="J19:K19 J23:K32">
    <cfRule type="expression" dxfId="95" priority="13">
      <formula>$G19="CT (Contrôle terminal)"</formula>
    </cfRule>
  </conditionalFormatting>
  <conditionalFormatting sqref="L20:M20 J20">
    <cfRule type="expression" dxfId="94" priority="12">
      <formula>$G20="CCI (CC Intégral)"</formula>
    </cfRule>
  </conditionalFormatting>
  <conditionalFormatting sqref="J20:K20">
    <cfRule type="expression" dxfId="93" priority="11">
      <formula>$G20="CT (Contrôle terminal)"</formula>
    </cfRule>
  </conditionalFormatting>
  <conditionalFormatting sqref="J21:J22 L21:M22">
    <cfRule type="expression" dxfId="92" priority="10">
      <formula>$G21="CCI (CC Intégral)"</formula>
    </cfRule>
  </conditionalFormatting>
  <conditionalFormatting sqref="J21:K22">
    <cfRule type="expression" dxfId="91" priority="9">
      <formula>$G21="CT (Contrôle terminal)"</formula>
    </cfRule>
  </conditionalFormatting>
  <conditionalFormatting sqref="P33">
    <cfRule type="expression" dxfId="90" priority="2">
      <formula>$I33="CCI (CC Intégral)"</formula>
    </cfRule>
  </conditionalFormatting>
  <conditionalFormatting sqref="Q33">
    <cfRule type="expression" dxfId="89" priority="1">
      <formula>$I33="CCI (CC Intégral)"</formula>
    </cfRule>
  </conditionalFormatting>
  <dataValidations xWindow="1330" yWindow="667" count="8">
    <dataValidation type="decimal" operator="greaterThan" allowBlank="1" showInputMessage="1" showErrorMessage="1" errorTitle="Coefficient" error="Le coefficient doit être un nombre décimal supérieur à 0." sqref="E17:E44 F32:F44">
      <formula1>0</formula1>
    </dataValidation>
    <dataValidation type="decimal" operator="lessThanOrEqual" allowBlank="1" showInputMessage="1" showErrorMessage="1" errorTitle="ECTS" error="Le nombre de crédits doit être entier et inférieur ou égal à 6." sqref="D17:D44">
      <formula1>6</formula1>
    </dataValidation>
    <dataValidation type="list" operator="greaterThan" allowBlank="1" showInputMessage="1" showErrorMessage="1" errorTitle="Coefficient" error="Le coefficient doit être un nombre décimal supérieur à 0." sqref="F17:F31 G17:H44">
      <formula1>"OUI,NON"</formula1>
    </dataValidation>
    <dataValidation type="list" allowBlank="1" showInputMessage="1" showErrorMessage="1" errorTitle="Nature de l'ELP" error="Utiliser la liste déroulante" promptTitle="Nature ELP" prompt="Utiliser la liste déroulante" sqref="A32:A44">
      <formula1>NatELP</formula1>
    </dataValidation>
    <dataValidation type="list" allowBlank="1" showInputMessage="1" showErrorMessage="1" errorTitle="Nature" error="Utiliser la liste déroulante" promptTitle="Nature" prompt="Utiliser la liste déroulante" sqref="L33:L44 N17:N44 P33:Q44">
      <formula1>naturecontrole</formula1>
    </dataValidation>
    <dataValidation type="list" allowBlank="1" showInputMessage="1" showErrorMessage="1" errorTitle="Nature de l'ELP" error="Utiliser la liste déroulante" promptTitle="Nature ELP" prompt="Utiliser la liste déroulante" sqref="A17:A31">
      <formula1>Nature_ELP</formula1>
    </dataValidation>
    <dataValidation type="list" allowBlank="1" showInputMessage="1" showErrorMessage="1" errorTitle="Nature" error="Utiliser la liste déroulante" promptTitle="Nature" prompt="Utiliser la liste déroulante" sqref="L17:L32 P18:P28 P17:Q17 Q19:Q28">
      <formula1>liste_nature_controle</formula1>
    </dataValidation>
    <dataValidation type="list" allowBlank="1" showInputMessage="1" showErrorMessage="1" promptTitle="Type contrôle" prompt="Utiliser la liste déroulante" sqref="I17:I32">
      <formula1>liste_type_controle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3729" r:id="rId4" name="Option Button 1">
              <controlPr defaultSize="0" autoFill="0" autoLine="0" autoPict="0">
                <anchor moveWithCells="1">
                  <from>
                    <xdr:col>0</xdr:col>
                    <xdr:colOff>238125</xdr:colOff>
                    <xdr:row>8</xdr:row>
                    <xdr:rowOff>47625</xdr:rowOff>
                  </from>
                  <to>
                    <xdr:col>0</xdr:col>
                    <xdr:colOff>1257300</xdr:colOff>
                    <xdr:row>9</xdr:row>
                    <xdr:rowOff>114300</xdr:rowOff>
                  </to>
                </anchor>
              </controlPr>
            </control>
          </mc:Choice>
        </mc:AlternateContent>
        <mc:AlternateContent xmlns:mc="http://schemas.openxmlformats.org/markup-compatibility/2006">
          <mc:Choice Requires="x14">
            <control shapeId="73730" r:id="rId5" name="Option Button 2">
              <controlPr defaultSize="0" autoFill="0" autoLine="0" autoPict="0">
                <anchor moveWithCells="1">
                  <from>
                    <xdr:col>0</xdr:col>
                    <xdr:colOff>238125</xdr:colOff>
                    <xdr:row>11</xdr:row>
                    <xdr:rowOff>76200</xdr:rowOff>
                  </from>
                  <to>
                    <xdr:col>0</xdr:col>
                    <xdr:colOff>1257300</xdr:colOff>
                    <xdr:row>12</xdr:row>
                    <xdr:rowOff>114300</xdr:rowOff>
                  </to>
                </anchor>
              </controlPr>
            </control>
          </mc:Choice>
        </mc:AlternateContent>
        <mc:AlternateContent xmlns:mc="http://schemas.openxmlformats.org/markup-compatibility/2006">
          <mc:Choice Requires="x14">
            <control shapeId="73731" r:id="rId6" name="Option Button 3">
              <controlPr defaultSize="0" autoFill="0" autoLine="0" autoPict="0">
                <anchor moveWithCells="1">
                  <from>
                    <xdr:col>0</xdr:col>
                    <xdr:colOff>238125</xdr:colOff>
                    <xdr:row>9</xdr:row>
                    <xdr:rowOff>152400</xdr:rowOff>
                  </from>
                  <to>
                    <xdr:col>0</xdr:col>
                    <xdr:colOff>1257300</xdr:colOff>
                    <xdr:row>11</xdr:row>
                    <xdr:rowOff>38100</xdr:rowOff>
                  </to>
                </anchor>
              </controlPr>
            </control>
          </mc:Choice>
        </mc:AlternateContent>
        <mc:AlternateContent xmlns:mc="http://schemas.openxmlformats.org/markup-compatibility/2006">
          <mc:Choice Requires="x14">
            <control shapeId="73732" r:id="rId7" name="Option Button 4">
              <controlPr defaultSize="0" autoFill="0" autoLine="0" autoPict="0">
                <anchor moveWithCells="1">
                  <from>
                    <xdr:col>0</xdr:col>
                    <xdr:colOff>238125</xdr:colOff>
                    <xdr:row>9</xdr:row>
                    <xdr:rowOff>152400</xdr:rowOff>
                  </from>
                  <to>
                    <xdr:col>0</xdr:col>
                    <xdr:colOff>1257300</xdr:colOff>
                    <xdr:row>11</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2" id="{881CD241-76F7-420B-9CE2-CF387294A7F8}">
            <xm:f>'Fiche générale'!$B$5="Seconde chance"</xm:f>
            <x14:dxf>
              <fill>
                <patternFill>
                  <bgColor theme="1"/>
                </patternFill>
              </fill>
            </x14:dxf>
          </x14:cfRule>
          <x14:cfRule type="expression" priority="24" id="{73C2FE0D-1050-4A0B-B1A4-758CA1BD8434}">
            <xm:f>'\Users\mnordera\Desktop\Z:\DEVE\Cellule APOGEE\2018 MODULO\MCC\[Modèle MCC- L1 L2 double licence.xlsx]Fiche générale'!#REF!="Seconde chance"</xm:f>
            <x14:dxf>
              <fill>
                <patternFill>
                  <bgColor theme="1"/>
                </patternFill>
              </fill>
            </x14:dxf>
          </x14:cfRule>
          <xm:sqref>N14:O16 O17:O44</xm:sqref>
        </x14:conditionalFormatting>
        <x14:conditionalFormatting xmlns:xm="http://schemas.microsoft.com/office/excel/2006/main">
          <x14:cfRule type="expression" priority="21" id="{A8A7E0D8-5426-4062-9CF5-A709F599E8AB}">
            <xm:f>'Fiche générale'!$B$5="Deux sessions"</xm:f>
            <x14:dxf>
              <fill>
                <patternFill>
                  <bgColor theme="1"/>
                </patternFill>
              </fill>
            </x14:dxf>
          </x14:cfRule>
          <x14:cfRule type="expression" priority="23" id="{918DBA20-E583-4901-A1EB-70216096B82D}">
            <xm:f>'\Users\mnordera\Desktop\Z:\DEVE\Cellule APOGEE\2018 MODULO\MCC\[Modèle MCC- L1 L2 double licence.xlsx]Fiche générale'!#REF!="Deux sessions"</xm:f>
            <x14:dxf>
              <fill>
                <patternFill>
                  <bgColor theme="1"/>
                </patternFill>
              </fill>
            </x14:dxf>
          </x14:cfRule>
          <xm:sqref>P14:S16 R34:S44</xm:sqref>
        </x14:conditionalFormatting>
        <x14:conditionalFormatting xmlns:xm="http://schemas.microsoft.com/office/excel/2006/main">
          <x14:cfRule type="expression" priority="3" id="{10136C97-BA96-EE48-8689-1C9B5C504194}">
            <xm:f>'Fiche générale'!$B$5="Deux sessions"</xm:f>
            <x14:dxf>
              <fill>
                <patternFill>
                  <bgColor theme="1"/>
                </patternFill>
              </fill>
            </x14:dxf>
          </x14:cfRule>
          <x14:cfRule type="expression" priority="4" id="{181FC135-E318-054D-A864-021C141E53FB}">
            <xm:f>'\Users\mnordera\Desktop\Z:\DEVE\Cellule APOGEE\2018 MODULO\MCC\[Modèle MCC- L1 L2 double licence.xlsx]Fiche générale'!#REF!="Deux sessions"</xm:f>
            <x14:dxf>
              <fill>
                <patternFill>
                  <bgColor theme="1"/>
                </patternFill>
              </fill>
            </x14:dxf>
          </x14:cfRule>
          <xm:sqref>R17:S27 R33:S33 S28</xm:sqref>
        </x14:conditionalFormatting>
      </x14:conditionalFormattings>
    </ext>
    <ext xmlns:x14="http://schemas.microsoft.com/office/spreadsheetml/2009/9/main" uri="{CCE6A557-97BC-4b89-ADB6-D9C93CAAB3DF}">
      <x14:dataValidations xmlns:xm="http://schemas.microsoft.com/office/excel/2006/main" xWindow="1330" yWindow="667" count="1">
        <x14:dataValidation type="list" allowBlank="1" showInputMessage="1" showErrorMessage="1" promptTitle="Type contrôle" prompt="Utiliser la liste déroulante">
          <x14:formula1>
            <xm:f>Listes!$A$2:$A$4</xm:f>
          </x14:formula1>
          <xm:sqref>I33:I44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dimension ref="A1:S57"/>
  <sheetViews>
    <sheetView showGridLines="0" showZeros="0" tabSelected="1" zoomScaleNormal="100" zoomScalePageLayoutView="85" workbookViewId="0">
      <selection activeCell="A11" sqref="A11:B11"/>
    </sheetView>
  </sheetViews>
  <sheetFormatPr baseColWidth="10" defaultColWidth="10.85546875" defaultRowHeight="15"/>
  <cols>
    <col min="1" max="1" width="26.42578125" style="17" bestFit="1" customWidth="1"/>
    <col min="2" max="2" width="43.7109375" style="27" customWidth="1"/>
    <col min="3" max="3" width="14" style="27" customWidth="1"/>
    <col min="4" max="4" width="6.7109375" style="27" customWidth="1"/>
    <col min="5" max="5" width="7.85546875" style="27" customWidth="1"/>
    <col min="6" max="6" width="12.85546875" style="94" customWidth="1"/>
    <col min="7" max="8" width="13.7109375" style="27" customWidth="1"/>
    <col min="9" max="9" width="21.28515625" style="27" bestFit="1" customWidth="1"/>
    <col min="10" max="10" width="11.140625" style="27" hidden="1" customWidth="1"/>
    <col min="11" max="11" width="17.42578125" style="27" customWidth="1"/>
    <col min="12" max="12" width="21.140625" style="27" customWidth="1"/>
    <col min="13" max="13" width="10.7109375" style="17" hidden="1" customWidth="1"/>
    <col min="14" max="14" width="17.42578125" style="17" hidden="1" customWidth="1"/>
    <col min="15" max="15" width="10.7109375" style="17" hidden="1" customWidth="1"/>
    <col min="16" max="16" width="15.7109375" style="17" customWidth="1"/>
    <col min="17" max="17" width="18.42578125" style="17" hidden="1" customWidth="1"/>
    <col min="18" max="18" width="0" style="17" hidden="1" customWidth="1"/>
    <col min="19" max="19" width="24.5703125" style="203" customWidth="1"/>
    <col min="20" max="16384" width="10.85546875" style="17"/>
  </cols>
  <sheetData>
    <row r="1" spans="1:19" ht="23.25">
      <c r="A1" s="173" t="s">
        <v>45</v>
      </c>
      <c r="B1" s="173"/>
      <c r="C1" s="173"/>
      <c r="D1" s="173"/>
      <c r="E1" s="173"/>
      <c r="F1" s="173"/>
      <c r="G1" s="173"/>
      <c r="H1" s="173"/>
      <c r="I1" s="173"/>
      <c r="J1" s="173"/>
      <c r="K1" s="173"/>
      <c r="L1" s="173"/>
      <c r="M1" s="173"/>
      <c r="N1" s="173"/>
      <c r="O1" s="173"/>
      <c r="P1" s="73"/>
    </row>
    <row r="2" spans="1:19" ht="20.25" customHeight="1">
      <c r="A2" s="18" t="s">
        <v>22</v>
      </c>
      <c r="B2" s="174" t="s">
        <v>118</v>
      </c>
      <c r="C2" s="174"/>
      <c r="D2" s="174"/>
      <c r="E2" s="174"/>
      <c r="F2" s="98"/>
      <c r="G2" s="17"/>
      <c r="H2" s="17"/>
      <c r="I2" s="17"/>
      <c r="J2" s="17"/>
      <c r="K2" s="17"/>
      <c r="L2" s="17"/>
    </row>
    <row r="3" spans="1:19" ht="20.25" customHeight="1">
      <c r="A3" s="18" t="s">
        <v>21</v>
      </c>
      <c r="B3" s="174" t="s">
        <v>119</v>
      </c>
      <c r="C3" s="174"/>
      <c r="D3" s="174"/>
      <c r="E3" s="174"/>
      <c r="F3" s="98"/>
      <c r="G3" s="17"/>
      <c r="H3" s="17"/>
      <c r="I3" s="17"/>
      <c r="J3" s="17"/>
      <c r="K3" s="17"/>
      <c r="L3" s="17"/>
    </row>
    <row r="4" spans="1:19" ht="20.25" customHeight="1">
      <c r="A4" s="18" t="s">
        <v>14</v>
      </c>
      <c r="B4" s="40" t="s">
        <v>60</v>
      </c>
      <c r="C4" s="19" t="s">
        <v>40</v>
      </c>
      <c r="D4" s="175">
        <v>180</v>
      </c>
      <c r="E4" s="175"/>
      <c r="F4" s="79"/>
      <c r="G4"/>
      <c r="H4"/>
      <c r="I4"/>
      <c r="J4"/>
      <c r="K4"/>
      <c r="L4"/>
      <c r="M4"/>
      <c r="N4"/>
      <c r="O4"/>
      <c r="P4"/>
    </row>
    <row r="5" spans="1:19" ht="20.25" customHeight="1">
      <c r="B5" s="17"/>
      <c r="C5" s="17"/>
      <c r="D5" s="17"/>
      <c r="E5" s="17"/>
      <c r="F5" s="93"/>
      <c r="G5" s="17"/>
      <c r="H5" s="17"/>
      <c r="I5" s="17"/>
      <c r="J5" s="17"/>
      <c r="K5" s="17"/>
      <c r="L5" s="17"/>
    </row>
    <row r="6" spans="1:19" ht="20.25" customHeight="1">
      <c r="A6" s="18" t="s">
        <v>1</v>
      </c>
      <c r="B6" s="41" t="s">
        <v>231</v>
      </c>
      <c r="C6" s="19" t="s">
        <v>41</v>
      </c>
      <c r="D6" s="176">
        <v>181</v>
      </c>
      <c r="E6" s="177"/>
      <c r="F6" s="99"/>
      <c r="G6" s="178" t="s">
        <v>2</v>
      </c>
      <c r="H6" s="179"/>
      <c r="I6" s="180"/>
      <c r="J6" s="181" t="s">
        <v>233</v>
      </c>
      <c r="K6" s="181"/>
      <c r="L6" s="181"/>
      <c r="M6" s="181"/>
      <c r="N6" s="181"/>
      <c r="O6" s="181"/>
      <c r="P6" s="67"/>
    </row>
    <row r="7" spans="1:19" ht="20.25" customHeight="1">
      <c r="A7" s="18" t="s">
        <v>23</v>
      </c>
      <c r="B7" s="46" t="s">
        <v>232</v>
      </c>
      <c r="C7" s="17"/>
      <c r="D7" s="17"/>
      <c r="E7" s="17"/>
      <c r="F7" s="93"/>
      <c r="G7" s="17"/>
      <c r="H7" s="17"/>
      <c r="I7" s="17"/>
      <c r="J7" s="17"/>
      <c r="K7" s="17"/>
      <c r="L7" s="17"/>
    </row>
    <row r="8" spans="1:19" ht="20.25" customHeight="1">
      <c r="A8" s="20"/>
      <c r="B8" s="10"/>
      <c r="C8" s="17"/>
      <c r="D8" s="17"/>
      <c r="E8" s="17"/>
      <c r="F8" s="93"/>
      <c r="G8" s="17"/>
      <c r="H8" s="17"/>
      <c r="I8" s="21"/>
      <c r="J8" s="21"/>
      <c r="K8" s="21"/>
      <c r="L8" s="21"/>
      <c r="N8" s="22"/>
      <c r="O8" s="22"/>
      <c r="P8" s="22"/>
    </row>
    <row r="9" spans="1:19" ht="15" customHeight="1">
      <c r="B9" s="28"/>
      <c r="C9" s="26"/>
      <c r="D9" s="21"/>
      <c r="E9" s="182" t="s">
        <v>29</v>
      </c>
      <c r="F9" s="183"/>
      <c r="G9" s="184"/>
      <c r="H9" s="68"/>
      <c r="I9" s="182" t="s">
        <v>25</v>
      </c>
      <c r="J9" s="184"/>
      <c r="K9" s="21"/>
      <c r="L9" s="23">
        <v>1</v>
      </c>
      <c r="M9" s="21"/>
      <c r="N9" s="21"/>
      <c r="O9" s="21"/>
      <c r="P9" s="21"/>
    </row>
    <row r="10" spans="1:19" ht="15" customHeight="1">
      <c r="B10" s="28"/>
      <c r="C10" s="26"/>
      <c r="D10" s="24"/>
      <c r="E10" s="185"/>
      <c r="F10" s="186"/>
      <c r="G10" s="187"/>
      <c r="H10" s="69"/>
      <c r="I10" s="188"/>
      <c r="J10" s="189"/>
      <c r="K10" s="25"/>
      <c r="L10" s="25"/>
      <c r="M10" s="25"/>
      <c r="N10" s="25"/>
      <c r="O10" s="25"/>
      <c r="P10" s="25"/>
    </row>
    <row r="11" spans="1:19" ht="15" customHeight="1">
      <c r="A11" s="16">
        <v>4</v>
      </c>
      <c r="B11" s="28"/>
      <c r="C11" s="26"/>
      <c r="D11" s="26"/>
      <c r="K11" s="17"/>
      <c r="L11" s="17"/>
      <c r="N11" s="25"/>
      <c r="O11" s="25"/>
      <c r="P11" s="25"/>
    </row>
    <row r="12" spans="1:19" ht="15" customHeight="1">
      <c r="B12" s="28"/>
      <c r="C12" s="26"/>
      <c r="D12" s="26"/>
      <c r="E12" s="17"/>
      <c r="F12" s="93"/>
      <c r="G12" s="17"/>
      <c r="H12" s="17"/>
      <c r="I12" s="17"/>
      <c r="J12" s="17"/>
      <c r="K12" s="17"/>
      <c r="L12" s="17"/>
      <c r="N12" s="25"/>
      <c r="O12" s="25"/>
      <c r="P12" s="25"/>
    </row>
    <row r="13" spans="1:19">
      <c r="D13" s="26"/>
      <c r="E13" s="190"/>
      <c r="F13" s="190"/>
      <c r="G13" s="190"/>
      <c r="H13" s="72"/>
      <c r="I13" s="26"/>
      <c r="J13" s="26"/>
    </row>
    <row r="14" spans="1:19" ht="26.25" customHeight="1">
      <c r="B14" s="28"/>
      <c r="C14" s="26"/>
      <c r="D14" s="26"/>
      <c r="E14" s="72"/>
      <c r="F14" s="95"/>
      <c r="G14" s="72"/>
      <c r="H14" s="72"/>
      <c r="I14" s="26"/>
      <c r="J14" s="26"/>
      <c r="K14" s="170" t="s">
        <v>15</v>
      </c>
      <c r="L14" s="171"/>
      <c r="M14" s="172"/>
      <c r="N14" s="170" t="s">
        <v>16</v>
      </c>
      <c r="O14" s="172"/>
      <c r="P14" s="194" t="s">
        <v>103</v>
      </c>
      <c r="Q14" s="195"/>
      <c r="R14" s="196"/>
      <c r="S14" s="204" t="s">
        <v>104</v>
      </c>
    </row>
    <row r="15" spans="1:19" ht="39.75" customHeight="1">
      <c r="C15" s="11"/>
      <c r="D15" s="11"/>
      <c r="E15" s="12"/>
      <c r="F15" s="92"/>
      <c r="G15" s="12"/>
      <c r="H15" s="12"/>
      <c r="I15" s="12"/>
      <c r="J15" s="13"/>
      <c r="K15" s="30" t="s">
        <v>17</v>
      </c>
      <c r="L15" s="30" t="str">
        <f>IF(I17="CCI (CC Intégral)","CT pour les dispensés","Contrôle Terminal")</f>
        <v>Contrôle Terminal</v>
      </c>
      <c r="M15" s="31"/>
      <c r="N15" s="32" t="s">
        <v>18</v>
      </c>
      <c r="O15" s="33"/>
      <c r="P15" s="32" t="s">
        <v>105</v>
      </c>
      <c r="Q15" s="70" t="s">
        <v>18</v>
      </c>
      <c r="R15" s="71"/>
      <c r="S15" s="204"/>
    </row>
    <row r="16" spans="1:19" s="27" customFormat="1" ht="47.25">
      <c r="A16" s="30" t="s">
        <v>3</v>
      </c>
      <c r="B16" s="30" t="s">
        <v>4</v>
      </c>
      <c r="C16" s="31" t="s">
        <v>5</v>
      </c>
      <c r="D16" s="32" t="s">
        <v>6</v>
      </c>
      <c r="E16" s="33" t="s">
        <v>7</v>
      </c>
      <c r="F16" s="111" t="s">
        <v>117</v>
      </c>
      <c r="G16" s="29" t="s">
        <v>27</v>
      </c>
      <c r="H16" s="29" t="s">
        <v>101</v>
      </c>
      <c r="I16" s="34" t="s">
        <v>28</v>
      </c>
      <c r="J16" s="29" t="s">
        <v>33</v>
      </c>
      <c r="K16" s="32" t="s">
        <v>24</v>
      </c>
      <c r="L16" s="32" t="s">
        <v>19</v>
      </c>
      <c r="M16" s="32" t="s">
        <v>20</v>
      </c>
      <c r="N16" s="32" t="s">
        <v>19</v>
      </c>
      <c r="O16" s="32" t="s">
        <v>20</v>
      </c>
      <c r="P16" s="70" t="s">
        <v>19</v>
      </c>
      <c r="Q16" s="70" t="s">
        <v>19</v>
      </c>
      <c r="R16" s="70" t="s">
        <v>20</v>
      </c>
      <c r="S16" s="204"/>
    </row>
    <row r="17" spans="1:19" s="130" customFormat="1" ht="102">
      <c r="A17" s="225" t="s">
        <v>0</v>
      </c>
      <c r="B17" s="225" t="s">
        <v>154</v>
      </c>
      <c r="C17" s="225" t="s">
        <v>155</v>
      </c>
      <c r="D17" s="225">
        <v>6</v>
      </c>
      <c r="E17" s="225">
        <v>6</v>
      </c>
      <c r="F17" s="225" t="s">
        <v>137</v>
      </c>
      <c r="G17" s="225" t="s">
        <v>137</v>
      </c>
      <c r="H17" s="225" t="s">
        <v>137</v>
      </c>
      <c r="I17" s="225"/>
      <c r="J17" s="225"/>
      <c r="K17" s="225"/>
      <c r="L17" s="225"/>
      <c r="M17" s="225"/>
      <c r="N17" s="225"/>
      <c r="O17" s="225"/>
      <c r="P17" s="225" t="s">
        <v>214</v>
      </c>
      <c r="Q17" s="225"/>
      <c r="R17" s="225"/>
      <c r="S17" s="226" t="s">
        <v>222</v>
      </c>
    </row>
    <row r="18" spans="1:19" s="123" customFormat="1" ht="102.75">
      <c r="A18" s="227"/>
      <c r="B18" s="228"/>
      <c r="C18" s="228"/>
      <c r="D18" s="227"/>
      <c r="E18" s="227"/>
      <c r="F18" s="227"/>
      <c r="G18" s="227"/>
      <c r="H18" s="227"/>
      <c r="I18" s="227"/>
      <c r="J18" s="227"/>
      <c r="K18" s="227"/>
      <c r="L18" s="227"/>
      <c r="M18" s="227"/>
      <c r="N18" s="227"/>
      <c r="O18" s="227"/>
      <c r="P18" s="225" t="s">
        <v>214</v>
      </c>
      <c r="Q18" s="227"/>
      <c r="R18" s="227"/>
      <c r="S18" s="219" t="s">
        <v>221</v>
      </c>
    </row>
    <row r="19" spans="1:19" s="123" customFormat="1" ht="15" customHeight="1">
      <c r="A19" s="227" t="s">
        <v>26</v>
      </c>
      <c r="B19" s="228" t="s">
        <v>156</v>
      </c>
      <c r="C19" s="228" t="s">
        <v>157</v>
      </c>
      <c r="D19" s="227">
        <v>3</v>
      </c>
      <c r="E19" s="227">
        <v>1</v>
      </c>
      <c r="F19" s="227" t="s">
        <v>137</v>
      </c>
      <c r="G19" s="227" t="s">
        <v>137</v>
      </c>
      <c r="H19" s="227" t="s">
        <v>137</v>
      </c>
      <c r="I19" s="227" t="s">
        <v>31</v>
      </c>
      <c r="J19" s="227"/>
      <c r="K19" s="227">
        <v>2</v>
      </c>
      <c r="L19" s="227"/>
      <c r="M19" s="227"/>
      <c r="N19" s="227"/>
      <c r="O19" s="227"/>
      <c r="P19" s="227"/>
      <c r="Q19" s="227"/>
      <c r="R19" s="227"/>
      <c r="S19" s="221"/>
    </row>
    <row r="20" spans="1:19" s="123" customFormat="1" ht="15" customHeight="1">
      <c r="A20" s="227"/>
      <c r="B20" s="228"/>
      <c r="C20" s="228"/>
      <c r="D20" s="227"/>
      <c r="E20" s="227"/>
      <c r="F20" s="227"/>
      <c r="G20" s="227"/>
      <c r="H20" s="227"/>
      <c r="I20" s="227" t="s">
        <v>30</v>
      </c>
      <c r="J20" s="227"/>
      <c r="K20" s="227"/>
      <c r="L20" s="227" t="s">
        <v>215</v>
      </c>
      <c r="M20" s="227"/>
      <c r="N20" s="227"/>
      <c r="O20" s="227"/>
      <c r="P20" s="227"/>
      <c r="Q20" s="227"/>
      <c r="R20" s="227"/>
      <c r="S20" s="221"/>
    </row>
    <row r="21" spans="1:19" s="123" customFormat="1" ht="15" customHeight="1">
      <c r="A21" s="227" t="s">
        <v>26</v>
      </c>
      <c r="B21" s="228" t="s">
        <v>158</v>
      </c>
      <c r="C21" s="228" t="s">
        <v>159</v>
      </c>
      <c r="D21" s="227">
        <v>3</v>
      </c>
      <c r="E21" s="227">
        <v>1</v>
      </c>
      <c r="F21" s="227" t="s">
        <v>137</v>
      </c>
      <c r="G21" s="227" t="s">
        <v>137</v>
      </c>
      <c r="H21" s="227" t="s">
        <v>137</v>
      </c>
      <c r="I21" s="227" t="s">
        <v>31</v>
      </c>
      <c r="J21" s="227"/>
      <c r="K21" s="227">
        <v>2</v>
      </c>
      <c r="L21" s="227"/>
      <c r="M21" s="227"/>
      <c r="N21" s="227"/>
      <c r="O21" s="227"/>
      <c r="P21" s="227"/>
      <c r="Q21" s="227"/>
      <c r="R21" s="227"/>
      <c r="S21" s="221"/>
    </row>
    <row r="22" spans="1:19" s="123" customFormat="1" ht="15" customHeight="1">
      <c r="A22" s="227"/>
      <c r="B22" s="228"/>
      <c r="C22" s="228"/>
      <c r="D22" s="227"/>
      <c r="E22" s="227"/>
      <c r="F22" s="227"/>
      <c r="G22" s="227"/>
      <c r="H22" s="227"/>
      <c r="I22" s="227" t="s">
        <v>30</v>
      </c>
      <c r="J22" s="227"/>
      <c r="K22" s="227"/>
      <c r="L22" s="227" t="s">
        <v>215</v>
      </c>
      <c r="M22" s="227"/>
      <c r="N22" s="227"/>
      <c r="O22" s="227"/>
      <c r="P22" s="227"/>
      <c r="Q22" s="227"/>
      <c r="R22" s="227"/>
      <c r="S22" s="221"/>
    </row>
    <row r="23" spans="1:19" s="123" customFormat="1" ht="15" customHeight="1">
      <c r="A23" s="227" t="s">
        <v>26</v>
      </c>
      <c r="B23" s="228" t="s">
        <v>160</v>
      </c>
      <c r="C23" s="228" t="s">
        <v>161</v>
      </c>
      <c r="D23" s="227">
        <v>3</v>
      </c>
      <c r="E23" s="227">
        <v>1</v>
      </c>
      <c r="F23" s="227" t="s">
        <v>137</v>
      </c>
      <c r="G23" s="227" t="s">
        <v>137</v>
      </c>
      <c r="H23" s="227" t="s">
        <v>137</v>
      </c>
      <c r="I23" s="227" t="s">
        <v>31</v>
      </c>
      <c r="J23" s="227"/>
      <c r="K23" s="227">
        <v>2</v>
      </c>
      <c r="L23" s="227"/>
      <c r="M23" s="227"/>
      <c r="N23" s="227"/>
      <c r="O23" s="227"/>
      <c r="P23" s="227"/>
      <c r="Q23" s="227"/>
      <c r="R23" s="227"/>
      <c r="S23" s="221"/>
    </row>
    <row r="24" spans="1:19" s="123" customFormat="1">
      <c r="A24" s="227"/>
      <c r="B24" s="228"/>
      <c r="C24" s="228"/>
      <c r="D24" s="227"/>
      <c r="E24" s="227"/>
      <c r="F24" s="227"/>
      <c r="G24" s="227"/>
      <c r="H24" s="227"/>
      <c r="I24" s="227" t="s">
        <v>30</v>
      </c>
      <c r="J24" s="227"/>
      <c r="K24" s="227"/>
      <c r="L24" s="227" t="s">
        <v>215</v>
      </c>
      <c r="M24" s="227"/>
      <c r="N24" s="227"/>
      <c r="O24" s="227"/>
      <c r="P24" s="227"/>
      <c r="Q24" s="227"/>
      <c r="R24" s="227"/>
      <c r="S24" s="221"/>
    </row>
    <row r="25" spans="1:19" s="130" customFormat="1" ht="115.5">
      <c r="A25" s="229" t="s">
        <v>0</v>
      </c>
      <c r="B25" s="230" t="s">
        <v>162</v>
      </c>
      <c r="C25" s="230" t="s">
        <v>163</v>
      </c>
      <c r="D25" s="229">
        <v>6</v>
      </c>
      <c r="E25" s="229">
        <v>6</v>
      </c>
      <c r="F25" s="229" t="s">
        <v>137</v>
      </c>
      <c r="G25" s="229" t="s">
        <v>137</v>
      </c>
      <c r="H25" s="229" t="s">
        <v>137</v>
      </c>
      <c r="I25" s="229"/>
      <c r="J25" s="229"/>
      <c r="K25" s="229"/>
      <c r="L25" s="229"/>
      <c r="M25" s="229"/>
      <c r="N25" s="229"/>
      <c r="O25" s="229"/>
      <c r="P25" s="225" t="s">
        <v>214</v>
      </c>
      <c r="Q25" s="229"/>
      <c r="R25" s="229"/>
      <c r="S25" s="220" t="s">
        <v>218</v>
      </c>
    </row>
    <row r="26" spans="1:19" s="123" customFormat="1" ht="102.75">
      <c r="A26" s="227"/>
      <c r="B26" s="228"/>
      <c r="C26" s="228"/>
      <c r="D26" s="227"/>
      <c r="E26" s="227"/>
      <c r="F26" s="227"/>
      <c r="G26" s="227"/>
      <c r="H26" s="227"/>
      <c r="I26" s="227"/>
      <c r="J26" s="227"/>
      <c r="K26" s="227"/>
      <c r="L26" s="227"/>
      <c r="M26" s="227"/>
      <c r="N26" s="227"/>
      <c r="O26" s="227"/>
      <c r="P26" s="225" t="s">
        <v>214</v>
      </c>
      <c r="Q26" s="227"/>
      <c r="R26" s="227"/>
      <c r="S26" s="219" t="s">
        <v>221</v>
      </c>
    </row>
    <row r="27" spans="1:19" s="123" customFormat="1" ht="15" customHeight="1">
      <c r="A27" s="227" t="s">
        <v>26</v>
      </c>
      <c r="B27" s="228" t="s">
        <v>164</v>
      </c>
      <c r="C27" s="228" t="s">
        <v>165</v>
      </c>
      <c r="D27" s="227">
        <v>3</v>
      </c>
      <c r="E27" s="227">
        <v>2</v>
      </c>
      <c r="F27" s="227" t="s">
        <v>137</v>
      </c>
      <c r="G27" s="227" t="s">
        <v>137</v>
      </c>
      <c r="H27" s="227" t="s">
        <v>137</v>
      </c>
      <c r="I27" s="227" t="s">
        <v>31</v>
      </c>
      <c r="J27" s="227"/>
      <c r="K27" s="227">
        <v>2</v>
      </c>
      <c r="L27" s="227"/>
      <c r="M27" s="227"/>
      <c r="N27" s="227"/>
      <c r="O27" s="227"/>
      <c r="P27" s="231"/>
      <c r="Q27" s="227"/>
      <c r="R27" s="227"/>
      <c r="S27" s="221"/>
    </row>
    <row r="28" spans="1:19" s="123" customFormat="1" ht="15" customHeight="1">
      <c r="A28" s="227"/>
      <c r="B28" s="228"/>
      <c r="C28" s="228"/>
      <c r="D28" s="227"/>
      <c r="E28" s="227"/>
      <c r="F28" s="227"/>
      <c r="G28" s="227"/>
      <c r="H28" s="227"/>
      <c r="I28" s="227" t="s">
        <v>30</v>
      </c>
      <c r="J28" s="227"/>
      <c r="K28" s="227"/>
      <c r="L28" s="227" t="s">
        <v>215</v>
      </c>
      <c r="M28" s="227"/>
      <c r="N28" s="227"/>
      <c r="O28" s="227"/>
      <c r="P28" s="231"/>
      <c r="Q28" s="227"/>
      <c r="R28" s="227"/>
      <c r="S28" s="221"/>
    </row>
    <row r="29" spans="1:19" s="123" customFormat="1" ht="15" customHeight="1">
      <c r="A29" s="227" t="s">
        <v>26</v>
      </c>
      <c r="B29" s="228" t="s">
        <v>166</v>
      </c>
      <c r="C29" s="228" t="s">
        <v>167</v>
      </c>
      <c r="D29" s="227">
        <v>3</v>
      </c>
      <c r="E29" s="227">
        <v>2</v>
      </c>
      <c r="F29" s="227" t="s">
        <v>137</v>
      </c>
      <c r="G29" s="227" t="s">
        <v>137</v>
      </c>
      <c r="H29" s="227" t="s">
        <v>137</v>
      </c>
      <c r="I29" s="227" t="s">
        <v>31</v>
      </c>
      <c r="J29" s="227"/>
      <c r="K29" s="227">
        <v>2</v>
      </c>
      <c r="L29" s="227"/>
      <c r="M29" s="227"/>
      <c r="N29" s="227"/>
      <c r="O29" s="227"/>
      <c r="P29" s="231"/>
      <c r="Q29" s="227"/>
      <c r="R29" s="227"/>
      <c r="S29" s="221"/>
    </row>
    <row r="30" spans="1:19" s="123" customFormat="1" ht="15" customHeight="1">
      <c r="A30" s="227"/>
      <c r="B30" s="228"/>
      <c r="C30" s="228"/>
      <c r="D30" s="227"/>
      <c r="E30" s="227"/>
      <c r="F30" s="227"/>
      <c r="G30" s="227"/>
      <c r="H30" s="227"/>
      <c r="I30" s="227" t="s">
        <v>30</v>
      </c>
      <c r="J30" s="227"/>
      <c r="K30" s="227"/>
      <c r="L30" s="227" t="s">
        <v>215</v>
      </c>
      <c r="M30" s="227"/>
      <c r="N30" s="227"/>
      <c r="O30" s="227"/>
      <c r="P30" s="231"/>
      <c r="Q30" s="227"/>
      <c r="R30" s="227"/>
      <c r="S30" s="221"/>
    </row>
    <row r="31" spans="1:19" s="123" customFormat="1" ht="15" customHeight="1">
      <c r="A31" s="227" t="s">
        <v>26</v>
      </c>
      <c r="B31" s="227" t="s">
        <v>168</v>
      </c>
      <c r="C31" s="232" t="s">
        <v>169</v>
      </c>
      <c r="D31" s="227">
        <v>3</v>
      </c>
      <c r="E31" s="227">
        <v>1</v>
      </c>
      <c r="F31" s="227" t="s">
        <v>137</v>
      </c>
      <c r="G31" s="227" t="s">
        <v>137</v>
      </c>
      <c r="H31" s="227" t="s">
        <v>137</v>
      </c>
      <c r="I31" s="227" t="s">
        <v>31</v>
      </c>
      <c r="J31" s="227"/>
      <c r="K31" s="227">
        <v>2</v>
      </c>
      <c r="L31" s="227"/>
      <c r="M31" s="227"/>
      <c r="N31" s="227"/>
      <c r="O31" s="227"/>
      <c r="P31" s="231"/>
      <c r="Q31" s="227"/>
      <c r="R31" s="227"/>
      <c r="S31" s="221"/>
    </row>
    <row r="32" spans="1:19" s="123" customFormat="1" ht="15" customHeight="1">
      <c r="A32" s="227"/>
      <c r="B32" s="227"/>
      <c r="C32" s="232"/>
      <c r="D32" s="227"/>
      <c r="E32" s="227"/>
      <c r="F32" s="227"/>
      <c r="G32" s="227"/>
      <c r="H32" s="227"/>
      <c r="I32" s="227" t="s">
        <v>30</v>
      </c>
      <c r="J32" s="227"/>
      <c r="K32" s="227"/>
      <c r="L32" s="227" t="s">
        <v>215</v>
      </c>
      <c r="M32" s="227"/>
      <c r="N32" s="227"/>
      <c r="O32" s="227"/>
      <c r="P32" s="231"/>
      <c r="Q32" s="227"/>
      <c r="R32" s="227"/>
      <c r="S32" s="221"/>
    </row>
    <row r="33" spans="1:19" s="123" customFormat="1">
      <c r="A33" s="227" t="s">
        <v>26</v>
      </c>
      <c r="B33" s="227" t="s">
        <v>170</v>
      </c>
      <c r="C33" s="228" t="s">
        <v>171</v>
      </c>
      <c r="D33" s="227">
        <v>3</v>
      </c>
      <c r="E33" s="227">
        <v>1</v>
      </c>
      <c r="F33" s="227" t="s">
        <v>137</v>
      </c>
      <c r="G33" s="227" t="s">
        <v>137</v>
      </c>
      <c r="H33" s="227" t="s">
        <v>137</v>
      </c>
      <c r="I33" s="227" t="s">
        <v>31</v>
      </c>
      <c r="J33" s="227"/>
      <c r="K33" s="227">
        <v>2</v>
      </c>
      <c r="L33" s="227"/>
      <c r="M33" s="227"/>
      <c r="N33" s="227"/>
      <c r="O33" s="227"/>
      <c r="P33" s="231"/>
      <c r="Q33" s="227"/>
      <c r="R33" s="227"/>
      <c r="S33" s="221"/>
    </row>
    <row r="34" spans="1:19" s="123" customFormat="1">
      <c r="A34" s="227"/>
      <c r="B34" s="227"/>
      <c r="C34" s="228"/>
      <c r="D34" s="227"/>
      <c r="E34" s="227"/>
      <c r="F34" s="227"/>
      <c r="G34" s="227"/>
      <c r="H34" s="227"/>
      <c r="I34" s="227" t="s">
        <v>30</v>
      </c>
      <c r="J34" s="227"/>
      <c r="K34" s="227"/>
      <c r="L34" s="227" t="s">
        <v>215</v>
      </c>
      <c r="M34" s="227"/>
      <c r="N34" s="227"/>
      <c r="O34" s="227"/>
      <c r="P34" s="231"/>
      <c r="Q34" s="227"/>
      <c r="R34" s="227"/>
      <c r="S34" s="221"/>
    </row>
    <row r="35" spans="1:19" s="130" customFormat="1" ht="77.25">
      <c r="A35" s="229" t="s">
        <v>0</v>
      </c>
      <c r="B35" s="229" t="s">
        <v>172</v>
      </c>
      <c r="C35" s="230" t="s">
        <v>173</v>
      </c>
      <c r="D35" s="229">
        <v>6</v>
      </c>
      <c r="E35" s="229">
        <v>6</v>
      </c>
      <c r="F35" s="229" t="s">
        <v>137</v>
      </c>
      <c r="G35" s="229" t="s">
        <v>137</v>
      </c>
      <c r="H35" s="229" t="s">
        <v>137</v>
      </c>
      <c r="I35" s="229"/>
      <c r="J35" s="229"/>
      <c r="K35" s="229"/>
      <c r="L35" s="229"/>
      <c r="M35" s="229"/>
      <c r="N35" s="229"/>
      <c r="O35" s="229"/>
      <c r="P35" s="225" t="s">
        <v>214</v>
      </c>
      <c r="Q35" s="229"/>
      <c r="R35" s="229"/>
      <c r="S35" s="220" t="s">
        <v>223</v>
      </c>
    </row>
    <row r="36" spans="1:19" s="123" customFormat="1" ht="102.75">
      <c r="A36" s="227"/>
      <c r="B36" s="227"/>
      <c r="C36" s="228"/>
      <c r="D36" s="227"/>
      <c r="E36" s="227"/>
      <c r="F36" s="227"/>
      <c r="G36" s="227"/>
      <c r="H36" s="227"/>
      <c r="I36" s="227"/>
      <c r="J36" s="227"/>
      <c r="K36" s="227"/>
      <c r="L36" s="227"/>
      <c r="M36" s="227"/>
      <c r="N36" s="227"/>
      <c r="O36" s="227"/>
      <c r="P36" s="225" t="s">
        <v>214</v>
      </c>
      <c r="Q36" s="227"/>
      <c r="R36" s="227"/>
      <c r="S36" s="219" t="s">
        <v>224</v>
      </c>
    </row>
    <row r="37" spans="1:19" s="123" customFormat="1">
      <c r="A37" s="227" t="s">
        <v>26</v>
      </c>
      <c r="B37" s="227" t="s">
        <v>174</v>
      </c>
      <c r="C37" s="228" t="s">
        <v>175</v>
      </c>
      <c r="D37" s="227">
        <v>3</v>
      </c>
      <c r="E37" s="227">
        <v>1</v>
      </c>
      <c r="F37" s="227" t="s">
        <v>137</v>
      </c>
      <c r="G37" s="227" t="s">
        <v>137</v>
      </c>
      <c r="H37" s="227" t="s">
        <v>137</v>
      </c>
      <c r="I37" s="227" t="s">
        <v>31</v>
      </c>
      <c r="J37" s="227"/>
      <c r="K37" s="227">
        <v>2</v>
      </c>
      <c r="L37" s="227"/>
      <c r="M37" s="227"/>
      <c r="N37" s="227"/>
      <c r="O37" s="227"/>
      <c r="P37" s="231"/>
      <c r="Q37" s="227"/>
      <c r="R37" s="227"/>
      <c r="S37" s="221"/>
    </row>
    <row r="38" spans="1:19" s="131" customFormat="1">
      <c r="A38" s="227"/>
      <c r="B38" s="227"/>
      <c r="C38" s="228"/>
      <c r="D38" s="227"/>
      <c r="E38" s="227"/>
      <c r="F38" s="227"/>
      <c r="G38" s="227"/>
      <c r="H38" s="227"/>
      <c r="I38" s="227" t="s">
        <v>30</v>
      </c>
      <c r="J38" s="227"/>
      <c r="K38" s="227"/>
      <c r="L38" s="227" t="s">
        <v>215</v>
      </c>
      <c r="M38" s="227"/>
      <c r="N38" s="227"/>
      <c r="O38" s="227"/>
      <c r="P38" s="231"/>
      <c r="Q38" s="227"/>
      <c r="R38" s="227"/>
      <c r="S38" s="221"/>
    </row>
    <row r="39" spans="1:19" s="131" customFormat="1">
      <c r="A39" s="227" t="s">
        <v>26</v>
      </c>
      <c r="B39" s="227" t="s">
        <v>176</v>
      </c>
      <c r="C39" s="228" t="s">
        <v>177</v>
      </c>
      <c r="D39" s="227">
        <v>3</v>
      </c>
      <c r="E39" s="227">
        <v>1</v>
      </c>
      <c r="F39" s="227" t="s">
        <v>137</v>
      </c>
      <c r="G39" s="227" t="s">
        <v>137</v>
      </c>
      <c r="H39" s="227" t="s">
        <v>137</v>
      </c>
      <c r="I39" s="227" t="s">
        <v>31</v>
      </c>
      <c r="J39" s="227"/>
      <c r="K39" s="227">
        <v>2</v>
      </c>
      <c r="L39" s="227"/>
      <c r="M39" s="227"/>
      <c r="N39" s="227"/>
      <c r="O39" s="227"/>
      <c r="P39" s="231"/>
      <c r="Q39" s="227"/>
      <c r="R39" s="227"/>
      <c r="S39" s="221"/>
    </row>
    <row r="40" spans="1:19" s="131" customFormat="1">
      <c r="A40" s="227"/>
      <c r="B40" s="227"/>
      <c r="C40" s="228"/>
      <c r="D40" s="227"/>
      <c r="E40" s="227"/>
      <c r="F40" s="227"/>
      <c r="G40" s="227"/>
      <c r="H40" s="227"/>
      <c r="I40" s="227" t="s">
        <v>30</v>
      </c>
      <c r="J40" s="227"/>
      <c r="K40" s="227"/>
      <c r="L40" s="227" t="s">
        <v>215</v>
      </c>
      <c r="M40" s="227"/>
      <c r="N40" s="227"/>
      <c r="O40" s="227"/>
      <c r="P40" s="231"/>
      <c r="Q40" s="227"/>
      <c r="R40" s="227"/>
      <c r="S40" s="221"/>
    </row>
    <row r="41" spans="1:19" s="132" customFormat="1">
      <c r="A41" s="229" t="s">
        <v>0</v>
      </c>
      <c r="B41" s="229" t="s">
        <v>178</v>
      </c>
      <c r="C41" s="230" t="s">
        <v>179</v>
      </c>
      <c r="D41" s="229">
        <v>6</v>
      </c>
      <c r="E41" s="229">
        <v>6</v>
      </c>
      <c r="F41" s="229" t="s">
        <v>137</v>
      </c>
      <c r="G41" s="229" t="s">
        <v>137</v>
      </c>
      <c r="H41" s="229" t="s">
        <v>137</v>
      </c>
      <c r="I41" s="229" t="s">
        <v>31</v>
      </c>
      <c r="J41" s="229"/>
      <c r="K41" s="229">
        <v>2</v>
      </c>
      <c r="L41" s="229"/>
      <c r="M41" s="229"/>
      <c r="N41" s="229"/>
      <c r="O41" s="229"/>
      <c r="P41" s="233" t="s">
        <v>214</v>
      </c>
      <c r="Q41" s="234"/>
      <c r="R41" s="235"/>
      <c r="S41" s="222" t="s">
        <v>226</v>
      </c>
    </row>
    <row r="42" spans="1:19" s="132" customFormat="1">
      <c r="A42" s="229"/>
      <c r="B42" s="229"/>
      <c r="C42" s="230"/>
      <c r="D42" s="229"/>
      <c r="E42" s="229"/>
      <c r="F42" s="229"/>
      <c r="G42" s="229"/>
      <c r="H42" s="229"/>
      <c r="I42" s="229" t="s">
        <v>30</v>
      </c>
      <c r="J42" s="229"/>
      <c r="K42" s="229"/>
      <c r="L42" s="229" t="s">
        <v>215</v>
      </c>
      <c r="M42" s="229"/>
      <c r="N42" s="229"/>
      <c r="O42" s="229"/>
      <c r="P42" s="236"/>
      <c r="Q42" s="237"/>
      <c r="R42" s="238"/>
      <c r="S42" s="223"/>
    </row>
    <row r="43" spans="1:19" s="132" customFormat="1">
      <c r="A43" s="229" t="s">
        <v>0</v>
      </c>
      <c r="B43" s="229" t="s">
        <v>180</v>
      </c>
      <c r="C43" s="230" t="s">
        <v>181</v>
      </c>
      <c r="D43" s="229">
        <v>6</v>
      </c>
      <c r="E43" s="229">
        <v>6</v>
      </c>
      <c r="F43" s="229" t="s">
        <v>137</v>
      </c>
      <c r="G43" s="229" t="s">
        <v>137</v>
      </c>
      <c r="H43" s="229" t="s">
        <v>137</v>
      </c>
      <c r="I43" s="229" t="s">
        <v>31</v>
      </c>
      <c r="J43" s="229"/>
      <c r="K43" s="229">
        <v>2</v>
      </c>
      <c r="L43" s="229"/>
      <c r="M43" s="229"/>
      <c r="N43" s="229"/>
      <c r="O43" s="229"/>
      <c r="P43" s="236"/>
      <c r="Q43" s="237"/>
      <c r="R43" s="238"/>
      <c r="S43" s="223"/>
    </row>
    <row r="44" spans="1:19" s="132" customFormat="1">
      <c r="A44" s="229"/>
      <c r="B44" s="229"/>
      <c r="C44" s="230"/>
      <c r="D44" s="229"/>
      <c r="E44" s="229"/>
      <c r="F44" s="229"/>
      <c r="G44" s="229"/>
      <c r="H44" s="229"/>
      <c r="I44" s="229" t="s">
        <v>30</v>
      </c>
      <c r="J44" s="229"/>
      <c r="K44" s="229"/>
      <c r="L44" s="229" t="s">
        <v>215</v>
      </c>
      <c r="M44" s="229"/>
      <c r="N44" s="229"/>
      <c r="O44" s="229"/>
      <c r="P44" s="236"/>
      <c r="Q44" s="237"/>
      <c r="R44" s="238"/>
      <c r="S44" s="223"/>
    </row>
    <row r="45" spans="1:19" s="132" customFormat="1">
      <c r="A45" s="229" t="s">
        <v>0</v>
      </c>
      <c r="B45" s="229" t="s">
        <v>182</v>
      </c>
      <c r="C45" s="230" t="s">
        <v>183</v>
      </c>
      <c r="D45" s="229">
        <v>6</v>
      </c>
      <c r="E45" s="229">
        <v>6</v>
      </c>
      <c r="F45" s="229" t="s">
        <v>137</v>
      </c>
      <c r="G45" s="229" t="s">
        <v>137</v>
      </c>
      <c r="H45" s="229" t="s">
        <v>137</v>
      </c>
      <c r="I45" s="229" t="s">
        <v>31</v>
      </c>
      <c r="J45" s="229"/>
      <c r="K45" s="229">
        <v>2</v>
      </c>
      <c r="L45" s="229"/>
      <c r="M45" s="229"/>
      <c r="N45" s="229"/>
      <c r="O45" s="229"/>
      <c r="P45" s="239"/>
      <c r="Q45" s="240"/>
      <c r="R45" s="241"/>
      <c r="S45" s="224"/>
    </row>
    <row r="46" spans="1:19" s="132" customFormat="1" ht="64.5">
      <c r="A46" s="242"/>
      <c r="B46" s="243"/>
      <c r="C46" s="243"/>
      <c r="D46" s="243"/>
      <c r="E46" s="243"/>
      <c r="F46" s="243"/>
      <c r="G46" s="243"/>
      <c r="H46" s="243"/>
      <c r="I46" s="225" t="s">
        <v>30</v>
      </c>
      <c r="J46" s="229"/>
      <c r="K46" s="229"/>
      <c r="L46" s="225" t="s">
        <v>215</v>
      </c>
      <c r="M46" s="229"/>
      <c r="N46" s="229"/>
      <c r="O46" s="229"/>
      <c r="P46" s="244" t="s">
        <v>214</v>
      </c>
      <c r="Q46" s="245"/>
      <c r="R46" s="245"/>
      <c r="S46" s="220" t="s">
        <v>225</v>
      </c>
    </row>
    <row r="47" spans="1:19" s="22" customFormat="1" ht="17.25">
      <c r="B47" s="36"/>
      <c r="C47" s="36"/>
      <c r="D47" s="36"/>
      <c r="E47" s="36"/>
      <c r="F47" s="97"/>
      <c r="G47" s="36"/>
      <c r="H47" s="36"/>
      <c r="I47" s="36"/>
      <c r="J47" s="36"/>
      <c r="K47" s="36"/>
      <c r="L47" s="36"/>
      <c r="S47" s="210"/>
    </row>
    <row r="48" spans="1:19" s="22" customFormat="1">
      <c r="B48" s="35"/>
      <c r="C48" s="35"/>
      <c r="D48" s="35"/>
      <c r="E48" s="35"/>
      <c r="F48" s="96"/>
      <c r="G48" s="35"/>
      <c r="H48" s="35"/>
      <c r="I48" s="35"/>
      <c r="J48" s="35"/>
      <c r="K48" s="35"/>
      <c r="L48" s="35"/>
      <c r="S48" s="210"/>
    </row>
    <row r="49" spans="2:19" s="22" customFormat="1">
      <c r="B49" s="35"/>
      <c r="C49" s="35"/>
      <c r="D49" s="35"/>
      <c r="E49" s="35"/>
      <c r="F49" s="96"/>
      <c r="G49" s="35"/>
      <c r="H49" s="35"/>
      <c r="I49" s="35"/>
      <c r="J49" s="35"/>
      <c r="K49" s="35"/>
      <c r="L49" s="35"/>
      <c r="S49" s="210"/>
    </row>
    <row r="50" spans="2:19" s="22" customFormat="1">
      <c r="B50" s="35"/>
      <c r="C50" s="35"/>
      <c r="D50" s="35"/>
      <c r="E50" s="35"/>
      <c r="F50" s="96"/>
      <c r="G50" s="35"/>
      <c r="H50" s="35"/>
      <c r="I50" s="35"/>
      <c r="J50" s="35"/>
      <c r="K50" s="35"/>
      <c r="L50" s="35"/>
      <c r="S50" s="210"/>
    </row>
    <row r="51" spans="2:19" s="22" customFormat="1">
      <c r="B51" s="35"/>
      <c r="C51" s="35"/>
      <c r="D51" s="35"/>
      <c r="E51" s="35"/>
      <c r="F51" s="96"/>
      <c r="G51" s="35"/>
      <c r="H51" s="35"/>
      <c r="I51" s="35"/>
      <c r="J51" s="35"/>
      <c r="K51" s="35"/>
      <c r="L51" s="35"/>
      <c r="S51" s="210"/>
    </row>
    <row r="52" spans="2:19" s="22" customFormat="1" ht="17.25">
      <c r="B52" s="36"/>
      <c r="C52" s="36"/>
      <c r="D52" s="36"/>
      <c r="E52" s="36"/>
      <c r="F52" s="97"/>
      <c r="G52" s="36"/>
      <c r="H52" s="36"/>
      <c r="I52" s="36"/>
      <c r="J52" s="36"/>
      <c r="K52" s="36"/>
      <c r="L52" s="36"/>
      <c r="S52" s="210"/>
    </row>
    <row r="53" spans="2:19" s="22" customFormat="1">
      <c r="B53" s="35"/>
      <c r="C53" s="35"/>
      <c r="D53" s="35"/>
      <c r="E53" s="35"/>
      <c r="F53" s="96"/>
      <c r="G53" s="35"/>
      <c r="H53" s="35"/>
      <c r="I53" s="35"/>
      <c r="J53" s="35"/>
      <c r="K53" s="35"/>
      <c r="L53" s="35"/>
      <c r="S53" s="210"/>
    </row>
    <row r="54" spans="2:19" s="22" customFormat="1">
      <c r="B54" s="35"/>
      <c r="C54" s="35"/>
      <c r="D54" s="35"/>
      <c r="E54" s="35"/>
      <c r="F54" s="96"/>
      <c r="G54" s="35"/>
      <c r="H54" s="35"/>
      <c r="I54" s="35"/>
      <c r="J54" s="35"/>
      <c r="K54" s="35"/>
      <c r="L54" s="35"/>
      <c r="S54" s="210"/>
    </row>
    <row r="55" spans="2:19" s="22" customFormat="1">
      <c r="B55" s="35"/>
      <c r="C55" s="35"/>
      <c r="D55" s="35"/>
      <c r="E55" s="35"/>
      <c r="F55" s="96"/>
      <c r="G55" s="35"/>
      <c r="H55" s="35"/>
      <c r="I55" s="35"/>
      <c r="J55" s="35"/>
      <c r="K55" s="35"/>
      <c r="L55" s="35"/>
      <c r="S55" s="210"/>
    </row>
    <row r="56" spans="2:19" s="22" customFormat="1">
      <c r="B56" s="35"/>
      <c r="C56" s="35"/>
      <c r="D56" s="35"/>
      <c r="E56" s="35"/>
      <c r="F56" s="96"/>
      <c r="G56" s="35"/>
      <c r="H56" s="35"/>
      <c r="I56" s="35"/>
      <c r="J56" s="35"/>
      <c r="K56" s="35"/>
      <c r="L56" s="35"/>
      <c r="S56" s="210"/>
    </row>
    <row r="57" spans="2:19" s="22" customFormat="1">
      <c r="B57" s="35"/>
      <c r="C57" s="35"/>
      <c r="D57" s="35"/>
      <c r="E57" s="35"/>
      <c r="F57" s="96"/>
      <c r="G57" s="35"/>
      <c r="H57" s="35"/>
      <c r="I57" s="35"/>
      <c r="J57" s="35"/>
      <c r="K57" s="35"/>
      <c r="L57" s="35"/>
      <c r="S57" s="210"/>
    </row>
  </sheetData>
  <sheetProtection formatCells="0" formatColumns="0" formatRows="0" insertRows="0" selectLockedCells="1"/>
  <mergeCells count="19">
    <mergeCell ref="E9:G9"/>
    <mergeCell ref="I9:J9"/>
    <mergeCell ref="E10:G10"/>
    <mergeCell ref="I10:J10"/>
    <mergeCell ref="A1:O1"/>
    <mergeCell ref="B2:E2"/>
    <mergeCell ref="B3:E3"/>
    <mergeCell ref="D4:E4"/>
    <mergeCell ref="D6:E6"/>
    <mergeCell ref="G6:I6"/>
    <mergeCell ref="J6:O6"/>
    <mergeCell ref="E13:G13"/>
    <mergeCell ref="K14:M14"/>
    <mergeCell ref="P41:P45"/>
    <mergeCell ref="Q41:R45"/>
    <mergeCell ref="S41:S45"/>
    <mergeCell ref="N14:O14"/>
    <mergeCell ref="P14:R14"/>
    <mergeCell ref="S14:S16"/>
  </mergeCells>
  <conditionalFormatting sqref="K15:P15">
    <cfRule type="expression" dxfId="82" priority="43">
      <formula>$A$11=2</formula>
    </cfRule>
    <cfRule type="expression" dxfId="81" priority="44">
      <formula>$A$11=3</formula>
    </cfRule>
    <cfRule type="expression" dxfId="80" priority="45">
      <formula>$A$11=1</formula>
    </cfRule>
  </conditionalFormatting>
  <conditionalFormatting sqref="A16:O16">
    <cfRule type="expression" dxfId="79" priority="40">
      <formula>$A$11=2</formula>
    </cfRule>
    <cfRule type="expression" dxfId="78" priority="41">
      <formula>$A$11=4</formula>
    </cfRule>
    <cfRule type="expression" dxfId="77" priority="42">
      <formula>$A$11=1</formula>
    </cfRule>
  </conditionalFormatting>
  <conditionalFormatting sqref="L16:M16">
    <cfRule type="expression" dxfId="76" priority="39">
      <formula>$I$17="CCI (CC Intégral)"</formula>
    </cfRule>
  </conditionalFormatting>
  <conditionalFormatting sqref="Q15:R15">
    <cfRule type="expression" dxfId="75" priority="36">
      <formula>$A$11=2</formula>
    </cfRule>
    <cfRule type="expression" dxfId="74" priority="37">
      <formula>$A$11=3</formula>
    </cfRule>
    <cfRule type="expression" dxfId="73" priority="38">
      <formula>$A$11=1</formula>
    </cfRule>
  </conditionalFormatting>
  <conditionalFormatting sqref="Q16:R16">
    <cfRule type="expression" dxfId="72" priority="33">
      <formula>$A$11=2</formula>
    </cfRule>
    <cfRule type="expression" dxfId="71" priority="34">
      <formula>$A$11=4</formula>
    </cfRule>
    <cfRule type="expression" dxfId="70" priority="35">
      <formula>$A$11=1</formula>
    </cfRule>
  </conditionalFormatting>
  <conditionalFormatting sqref="P16">
    <cfRule type="expression" dxfId="69" priority="30">
      <formula>$A$11=2</formula>
    </cfRule>
    <cfRule type="expression" dxfId="68" priority="31">
      <formula>$A$11=4</formula>
    </cfRule>
    <cfRule type="expression" dxfId="67" priority="32">
      <formula>$A$11=1</formula>
    </cfRule>
  </conditionalFormatting>
  <conditionalFormatting sqref="N17:N44">
    <cfRule type="expression" dxfId="66" priority="23">
      <formula>$I17="CCI (CC Intégral)"</formula>
    </cfRule>
  </conditionalFormatting>
  <conditionalFormatting sqref="J17:J46 L17:M46">
    <cfRule type="expression" dxfId="65" priority="21">
      <formula>$G17="CCI (CC Intégral)"</formula>
    </cfRule>
  </conditionalFormatting>
  <conditionalFormatting sqref="J17:K46">
    <cfRule type="expression" dxfId="64" priority="20">
      <formula>$G17="CT (Contrôle terminal)"</formula>
    </cfRule>
  </conditionalFormatting>
  <conditionalFormatting sqref="P46">
    <cfRule type="expression" dxfId="63" priority="5">
      <formula>$I46="CCI (CC Intégral)"</formula>
    </cfRule>
  </conditionalFormatting>
  <conditionalFormatting sqref="Q46">
    <cfRule type="expression" dxfId="62" priority="4">
      <formula>$I46="CCI (CC Intégral)"</formula>
    </cfRule>
  </conditionalFormatting>
  <conditionalFormatting sqref="N45:N46">
    <cfRule type="expression" dxfId="61" priority="1">
      <formula>$I45="CCI (CC Intégral)"</formula>
    </cfRule>
  </conditionalFormatting>
  <dataValidations count="7">
    <dataValidation type="list" operator="greaterThan" allowBlank="1" showInputMessage="1" showErrorMessage="1" errorTitle="Coefficient" error="Le coefficient doit être un nombre décimal supérieur à 0." sqref="F17:H45">
      <formula1>"OUI,NON"</formula1>
    </dataValidation>
    <dataValidation type="decimal" operator="lessThanOrEqual" allowBlank="1" showInputMessage="1" showErrorMessage="1" errorTitle="ECTS" error="Le nombre de crédits doit être entier et inférieur ou égal à 6." sqref="D17:D45">
      <formula1>6</formula1>
    </dataValidation>
    <dataValidation type="decimal" operator="greaterThan" allowBlank="1" showInputMessage="1" showErrorMessage="1" errorTitle="Coefficient" error="Le coefficient doit être un nombre décimal supérieur à 0." sqref="E17:E45">
      <formula1>0</formula1>
    </dataValidation>
    <dataValidation type="list" allowBlank="1" showInputMessage="1" showErrorMessage="1" errorTitle="Nature" error="Utiliser la liste déroulante" promptTitle="Nature" prompt="Utiliser la liste déroulante" sqref="N17:N46 P46:Q46">
      <formula1>naturecontrole</formula1>
    </dataValidation>
    <dataValidation type="list" allowBlank="1" showInputMessage="1" showErrorMessage="1" errorTitle="Nature de l'ELP" error="Utiliser la liste déroulante" promptTitle="Nature ELP" prompt="Utiliser la liste déroulante" sqref="A17:A45">
      <formula1>Nature_ELP</formula1>
    </dataValidation>
    <dataValidation type="list" allowBlank="1" showInputMessage="1" showErrorMessage="1" promptTitle="Type contrôle" prompt="Utiliser la liste déroulante" sqref="I17:I46">
      <formula1>liste_type_controle</formula1>
    </dataValidation>
    <dataValidation type="list" allowBlank="1" showInputMessage="1" showErrorMessage="1" errorTitle="Nature" error="Utiliser la liste déroulante" promptTitle="Nature" prompt="Utiliser la liste déroulante" sqref="P17:Q41 L17:L46">
      <formula1>liste_nature_controle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7825" r:id="rId4" name="Option Button 1">
              <controlPr defaultSize="0" autoFill="0" autoLine="0" autoPict="0">
                <anchor moveWithCells="1">
                  <from>
                    <xdr:col>0</xdr:col>
                    <xdr:colOff>238125</xdr:colOff>
                    <xdr:row>8</xdr:row>
                    <xdr:rowOff>47625</xdr:rowOff>
                  </from>
                  <to>
                    <xdr:col>0</xdr:col>
                    <xdr:colOff>1257300</xdr:colOff>
                    <xdr:row>9</xdr:row>
                    <xdr:rowOff>114300</xdr:rowOff>
                  </to>
                </anchor>
              </controlPr>
            </control>
          </mc:Choice>
        </mc:AlternateContent>
        <mc:AlternateContent xmlns:mc="http://schemas.openxmlformats.org/markup-compatibility/2006">
          <mc:Choice Requires="x14">
            <control shapeId="77826" r:id="rId5" name="Option Button 2">
              <controlPr defaultSize="0" autoFill="0" autoLine="0" autoPict="0">
                <anchor moveWithCells="1">
                  <from>
                    <xdr:col>0</xdr:col>
                    <xdr:colOff>238125</xdr:colOff>
                    <xdr:row>11</xdr:row>
                    <xdr:rowOff>76200</xdr:rowOff>
                  </from>
                  <to>
                    <xdr:col>0</xdr:col>
                    <xdr:colOff>1257300</xdr:colOff>
                    <xdr:row>12</xdr:row>
                    <xdr:rowOff>114300</xdr:rowOff>
                  </to>
                </anchor>
              </controlPr>
            </control>
          </mc:Choice>
        </mc:AlternateContent>
        <mc:AlternateContent xmlns:mc="http://schemas.openxmlformats.org/markup-compatibility/2006">
          <mc:Choice Requires="x14">
            <control shapeId="77827" r:id="rId6" name="Option Button 3">
              <controlPr defaultSize="0" autoFill="0" autoLine="0" autoPict="0">
                <anchor moveWithCells="1">
                  <from>
                    <xdr:col>0</xdr:col>
                    <xdr:colOff>238125</xdr:colOff>
                    <xdr:row>9</xdr:row>
                    <xdr:rowOff>152400</xdr:rowOff>
                  </from>
                  <to>
                    <xdr:col>0</xdr:col>
                    <xdr:colOff>1257300</xdr:colOff>
                    <xdr:row>11</xdr:row>
                    <xdr:rowOff>38100</xdr:rowOff>
                  </to>
                </anchor>
              </controlPr>
            </control>
          </mc:Choice>
        </mc:AlternateContent>
        <mc:AlternateContent xmlns:mc="http://schemas.openxmlformats.org/markup-compatibility/2006">
          <mc:Choice Requires="x14">
            <control shapeId="77828" r:id="rId7" name="Option Button 4">
              <controlPr defaultSize="0" autoFill="0" autoLine="0" autoPict="0">
                <anchor moveWithCells="1">
                  <from>
                    <xdr:col>0</xdr:col>
                    <xdr:colOff>238125</xdr:colOff>
                    <xdr:row>9</xdr:row>
                    <xdr:rowOff>152400</xdr:rowOff>
                  </from>
                  <to>
                    <xdr:col>0</xdr:col>
                    <xdr:colOff>1257300</xdr:colOff>
                    <xdr:row>11</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7" id="{4EB89F84-9127-4794-9C6D-7674C19A60EE}">
            <xm:f>'Fiche générale'!$B$5="Seconde chance"</xm:f>
            <x14:dxf>
              <fill>
                <patternFill>
                  <bgColor theme="1"/>
                </patternFill>
              </fill>
            </x14:dxf>
          </x14:cfRule>
          <x14:cfRule type="expression" priority="29" id="{5C6070E7-1D05-4936-9E26-25E15C220BCF}">
            <xm:f>'\Users\mnordera\Desktop\Z:\DEVE\Cellule APOGEE\2018 MODULO\MCC\[Modèle MCC- L1 L2 double licence.xlsx]Fiche générale'!#REF!="Seconde chance"</xm:f>
            <x14:dxf>
              <fill>
                <patternFill>
                  <bgColor theme="1"/>
                </patternFill>
              </fill>
            </x14:dxf>
          </x14:cfRule>
          <xm:sqref>N14:O16 O17:O44</xm:sqref>
        </x14:conditionalFormatting>
        <x14:conditionalFormatting xmlns:xm="http://schemas.microsoft.com/office/excel/2006/main">
          <x14:cfRule type="expression" priority="26" id="{AAAD6580-C030-4533-B9A5-ED07A4F9197C}">
            <xm:f>'Fiche générale'!$B$5="Deux sessions"</xm:f>
            <x14:dxf>
              <fill>
                <patternFill>
                  <bgColor theme="1"/>
                </patternFill>
              </fill>
            </x14:dxf>
          </x14:cfRule>
          <x14:cfRule type="expression" priority="28" id="{67B9B001-DB4F-41A2-B492-A966595B3C6B}">
            <xm:f>'\Users\mnordera\Desktop\Z:\DEVE\Cellule APOGEE\2018 MODULO\MCC\[Modèle MCC- L1 L2 double licence.xlsx]Fiche générale'!#REF!="Deux sessions"</xm:f>
            <x14:dxf>
              <fill>
                <patternFill>
                  <bgColor theme="1"/>
                </patternFill>
              </fill>
            </x14:dxf>
          </x14:cfRule>
          <xm:sqref>P14:S16 R19:S24 R17:R18 R27:S34 R25:R26 R37:S40 R35:R36</xm:sqref>
        </x14:conditionalFormatting>
        <x14:conditionalFormatting xmlns:xm="http://schemas.microsoft.com/office/excel/2006/main">
          <x14:cfRule type="expression" priority="18" id="{F2639EBB-6C5B-914F-82D4-05C619E3B017}">
            <xm:f>'Fiche générale'!$B$5="Deux sessions"</xm:f>
            <x14:dxf>
              <fill>
                <patternFill>
                  <bgColor theme="1"/>
                </patternFill>
              </fill>
            </x14:dxf>
          </x14:cfRule>
          <x14:cfRule type="expression" priority="19" id="{3CB3ABAE-1689-FB49-AD0E-04F3A5262A86}">
            <xm:f>'\Users\mnordera\Desktop\Z:\DEVE\Cellule APOGEE\2018 MODULO\MCC\[Modèle MCC- L1 L2 double licence.xlsx]Fiche générale'!#REF!="Deux sessions"</xm:f>
            <x14:dxf>
              <fill>
                <patternFill>
                  <bgColor theme="1"/>
                </patternFill>
              </fill>
            </x14:dxf>
          </x14:cfRule>
          <xm:sqref>S17</xm:sqref>
        </x14:conditionalFormatting>
        <x14:conditionalFormatting xmlns:xm="http://schemas.microsoft.com/office/excel/2006/main">
          <x14:cfRule type="expression" priority="16" id="{AE5E5F84-B67A-6945-B1CB-B019441FDA33}">
            <xm:f>'Fiche générale'!$B$5="Deux sessions"</xm:f>
            <x14:dxf>
              <fill>
                <patternFill>
                  <bgColor theme="1"/>
                </patternFill>
              </fill>
            </x14:dxf>
          </x14:cfRule>
          <x14:cfRule type="expression" priority="17" id="{F145B08F-B5C5-484F-A4FD-5486090BD50D}">
            <xm:f>'\Users\mnordera\Desktop\Z:\DEVE\Cellule APOGEE\2018 MODULO\MCC\[Modèle MCC- L1 L2 double licence.xlsx]Fiche générale'!#REF!="Deux sessions"</xm:f>
            <x14:dxf>
              <fill>
                <patternFill>
                  <bgColor theme="1"/>
                </patternFill>
              </fill>
            </x14:dxf>
          </x14:cfRule>
          <xm:sqref>S18</xm:sqref>
        </x14:conditionalFormatting>
        <x14:conditionalFormatting xmlns:xm="http://schemas.microsoft.com/office/excel/2006/main">
          <x14:cfRule type="expression" priority="14" id="{63A0903D-9291-2142-93DA-CC322456FB96}">
            <xm:f>'Fiche générale'!$B$5="Deux sessions"</xm:f>
            <x14:dxf>
              <fill>
                <patternFill>
                  <bgColor theme="1"/>
                </patternFill>
              </fill>
            </x14:dxf>
          </x14:cfRule>
          <x14:cfRule type="expression" priority="15" id="{1B6CEAE7-ADC2-C348-8022-38C6D6955832}">
            <xm:f>'\Users\mnordera\Desktop\Z:\DEVE\Cellule APOGEE\2018 MODULO\MCC\[Modèle MCC- L1 L2 double licence.xlsx]Fiche générale'!#REF!="Deux sessions"</xm:f>
            <x14:dxf>
              <fill>
                <patternFill>
                  <bgColor theme="1"/>
                </patternFill>
              </fill>
            </x14:dxf>
          </x14:cfRule>
          <xm:sqref>S26</xm:sqref>
        </x14:conditionalFormatting>
        <x14:conditionalFormatting xmlns:xm="http://schemas.microsoft.com/office/excel/2006/main">
          <x14:cfRule type="expression" priority="12" id="{611CBA03-8FFD-A041-B4AC-41E32C884118}">
            <xm:f>'Fiche générale'!$B$5="Deux sessions"</xm:f>
            <x14:dxf>
              <fill>
                <patternFill>
                  <bgColor theme="1"/>
                </patternFill>
              </fill>
            </x14:dxf>
          </x14:cfRule>
          <x14:cfRule type="expression" priority="13" id="{CCE4DDC2-5F18-4249-828F-79B8C62DD423}">
            <xm:f>'\Users\mnordera\Desktop\Z:\DEVE\Cellule APOGEE\2018 MODULO\MCC\[Modèle MCC- L1 L2 double licence.xlsx]Fiche générale'!#REF!="Deux sessions"</xm:f>
            <x14:dxf>
              <fill>
                <patternFill>
                  <bgColor theme="1"/>
                </patternFill>
              </fill>
            </x14:dxf>
          </x14:cfRule>
          <xm:sqref>S25</xm:sqref>
        </x14:conditionalFormatting>
        <x14:conditionalFormatting xmlns:xm="http://schemas.microsoft.com/office/excel/2006/main">
          <x14:cfRule type="expression" priority="10" id="{5D06BAF0-034E-BB4D-8AA5-1797F2296B91}">
            <xm:f>'Fiche générale'!$B$5="Deux sessions"</xm:f>
            <x14:dxf>
              <fill>
                <patternFill>
                  <bgColor theme="1"/>
                </patternFill>
              </fill>
            </x14:dxf>
          </x14:cfRule>
          <x14:cfRule type="expression" priority="11" id="{9E8BDEAB-70E3-1A4E-8962-96ACB3650A78}">
            <xm:f>'\Users\mnordera\Desktop\Z:\DEVE\Cellule APOGEE\2018 MODULO\MCC\[Modèle MCC- L1 L2 double licence.xlsx]Fiche générale'!#REF!="Deux sessions"</xm:f>
            <x14:dxf>
              <fill>
                <patternFill>
                  <bgColor theme="1"/>
                </patternFill>
              </fill>
            </x14:dxf>
          </x14:cfRule>
          <xm:sqref>S35</xm:sqref>
        </x14:conditionalFormatting>
        <x14:conditionalFormatting xmlns:xm="http://schemas.microsoft.com/office/excel/2006/main">
          <x14:cfRule type="expression" priority="8" id="{CA912041-E6A8-0D47-800F-23AB325BD4F6}">
            <xm:f>'Fiche générale'!$B$5="Deux sessions"</xm:f>
            <x14:dxf>
              <fill>
                <patternFill>
                  <bgColor theme="1"/>
                </patternFill>
              </fill>
            </x14:dxf>
          </x14:cfRule>
          <x14:cfRule type="expression" priority="9" id="{334C7412-1651-684E-AB02-4E209B7B4958}">
            <xm:f>'\Users\mnordera\Desktop\Z:\DEVE\Cellule APOGEE\2018 MODULO\MCC\[Modèle MCC- L1 L2 double licence.xlsx]Fiche générale'!#REF!="Deux sessions"</xm:f>
            <x14:dxf>
              <fill>
                <patternFill>
                  <bgColor theme="1"/>
                </patternFill>
              </fill>
            </x14:dxf>
          </x14:cfRule>
          <xm:sqref>S36</xm:sqref>
        </x14:conditionalFormatting>
        <x14:conditionalFormatting xmlns:xm="http://schemas.microsoft.com/office/excel/2006/main">
          <x14:cfRule type="expression" priority="6" id="{58D174C0-0F19-3E45-A38D-7696A24A42EA}">
            <xm:f>'Fiche générale'!$B$5="Deux sessions"</xm:f>
            <x14:dxf>
              <fill>
                <patternFill>
                  <bgColor theme="1"/>
                </patternFill>
              </fill>
            </x14:dxf>
          </x14:cfRule>
          <x14:cfRule type="expression" priority="7" id="{30535130-61D4-2344-8484-DD7B7217E6C2}">
            <xm:f>'\Users\mnordera\Desktop\Z:\DEVE\Cellule APOGEE\2018 MODULO\MCC\[Modèle MCC- L1 L2 double licence.xlsx]Fiche générale'!#REF!="Deux sessions"</xm:f>
            <x14:dxf>
              <fill>
                <patternFill>
                  <bgColor theme="1"/>
                </patternFill>
              </fill>
            </x14:dxf>
          </x14:cfRule>
          <xm:sqref>R46:S46 S41</xm:sqref>
        </x14:conditionalFormatting>
        <x14:conditionalFormatting xmlns:xm="http://schemas.microsoft.com/office/excel/2006/main">
          <x14:cfRule type="expression" priority="2" id="{993A3A42-9AF1-8346-B891-17FB09635336}">
            <xm:f>'Fiche générale'!$B$5="Seconde chance"</xm:f>
            <x14:dxf>
              <fill>
                <patternFill>
                  <bgColor theme="1"/>
                </patternFill>
              </fill>
            </x14:dxf>
          </x14:cfRule>
          <x14:cfRule type="expression" priority="3" id="{C1B18754-5EEE-724F-BBC6-4BA5DD838469}">
            <xm:f>'\Users\mnordera\Desktop\Z:\DEVE\Cellule APOGEE\2018 MODULO\MCC\[Modèle MCC- L1 L2 double licence.xlsx]Fiche générale'!#REF!="Seconde chance"</xm:f>
            <x14:dxf>
              <fill>
                <patternFill>
                  <bgColor theme="1"/>
                </patternFill>
              </fill>
            </x14:dxf>
          </x14:cfRule>
          <xm:sqref>O45:O46</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dimension ref="A1:S57"/>
  <sheetViews>
    <sheetView showGridLines="0" showZeros="0" tabSelected="1" topLeftCell="B19" zoomScaleNormal="100" zoomScalePageLayoutView="85" workbookViewId="0">
      <selection activeCell="A11" sqref="A11:B11"/>
    </sheetView>
  </sheetViews>
  <sheetFormatPr baseColWidth="10" defaultColWidth="10.85546875" defaultRowHeight="15"/>
  <cols>
    <col min="1" max="1" width="26.42578125" style="17" bestFit="1" customWidth="1"/>
    <col min="2" max="2" width="43.7109375" style="27" customWidth="1"/>
    <col min="3" max="3" width="20.42578125" style="27" customWidth="1"/>
    <col min="4" max="4" width="6.7109375" style="27" customWidth="1"/>
    <col min="5" max="5" width="6.140625" style="27" customWidth="1"/>
    <col min="6" max="6" width="14.7109375" style="105" customWidth="1"/>
    <col min="7" max="8" width="13.7109375" style="27" customWidth="1"/>
    <col min="9" max="9" width="21.28515625" style="27" bestFit="1" customWidth="1"/>
    <col min="10" max="10" width="11.140625" style="27" hidden="1" customWidth="1"/>
    <col min="11" max="11" width="13.140625" style="27" customWidth="1"/>
    <col min="12" max="12" width="14.7109375" style="27" customWidth="1"/>
    <col min="13" max="13" width="10.7109375" style="17" hidden="1" customWidth="1"/>
    <col min="14" max="14" width="17.42578125" style="17" hidden="1" customWidth="1"/>
    <col min="15" max="15" width="10.7109375" style="17" hidden="1" customWidth="1"/>
    <col min="16" max="16" width="15.7109375" style="17" customWidth="1"/>
    <col min="17" max="17" width="18.42578125" style="17" hidden="1" customWidth="1"/>
    <col min="18" max="18" width="0" style="17" hidden="1" customWidth="1"/>
    <col min="19" max="19" width="28.28515625" style="203" customWidth="1"/>
    <col min="20" max="16384" width="10.85546875" style="17"/>
  </cols>
  <sheetData>
    <row r="1" spans="1:19" ht="23.25">
      <c r="A1" s="173" t="s">
        <v>45</v>
      </c>
      <c r="B1" s="173"/>
      <c r="C1" s="173"/>
      <c r="D1" s="173"/>
      <c r="E1" s="173"/>
      <c r="F1" s="173"/>
      <c r="G1" s="173"/>
      <c r="H1" s="173"/>
      <c r="I1" s="173"/>
      <c r="J1" s="173"/>
      <c r="K1" s="173"/>
      <c r="L1" s="173"/>
      <c r="M1" s="173"/>
      <c r="N1" s="173"/>
      <c r="O1" s="173"/>
      <c r="P1" s="73"/>
    </row>
    <row r="2" spans="1:19" ht="20.25" customHeight="1">
      <c r="A2" s="18" t="s">
        <v>22</v>
      </c>
      <c r="B2" s="174" t="str">
        <f>'Fiche générale'!B2</f>
        <v>Portail_SHS_LLAC</v>
      </c>
      <c r="C2" s="174"/>
      <c r="D2" s="174"/>
      <c r="E2" s="174"/>
      <c r="F2" s="109"/>
      <c r="G2" s="17"/>
      <c r="H2" s="17"/>
      <c r="I2" s="17"/>
      <c r="J2" s="17"/>
      <c r="K2" s="17"/>
      <c r="L2" s="17"/>
    </row>
    <row r="3" spans="1:19" ht="20.25" customHeight="1">
      <c r="A3" s="18" t="s">
        <v>21</v>
      </c>
      <c r="B3" s="174" t="str">
        <f>'Fiche générale'!B3:I3</f>
        <v>Lettres Langues Arts et Communication</v>
      </c>
      <c r="C3" s="174"/>
      <c r="D3" s="174"/>
      <c r="E3" s="174"/>
      <c r="F3" s="109"/>
      <c r="G3" s="17"/>
      <c r="H3" s="17"/>
      <c r="I3" s="17"/>
      <c r="J3" s="17"/>
      <c r="K3" s="17"/>
      <c r="L3" s="17"/>
    </row>
    <row r="4" spans="1:19" ht="20.25" customHeight="1">
      <c r="A4" s="18" t="s">
        <v>14</v>
      </c>
      <c r="B4" s="40" t="str">
        <f>'Fiche générale'!B4</f>
        <v>HPLAC18</v>
      </c>
      <c r="C4" s="19" t="s">
        <v>40</v>
      </c>
      <c r="D4" s="175">
        <v>180</v>
      </c>
      <c r="E4" s="175"/>
      <c r="F4" s="79"/>
      <c r="G4"/>
      <c r="H4"/>
      <c r="I4"/>
      <c r="J4"/>
      <c r="K4"/>
      <c r="L4"/>
      <c r="M4"/>
      <c r="N4"/>
      <c r="O4"/>
      <c r="P4"/>
    </row>
    <row r="5" spans="1:19" ht="20.25" customHeight="1">
      <c r="B5" s="17"/>
      <c r="C5" s="17"/>
      <c r="D5" s="17"/>
      <c r="E5" s="17"/>
      <c r="F5" s="104"/>
      <c r="G5" s="17"/>
      <c r="H5" s="17"/>
      <c r="I5" s="17"/>
      <c r="J5" s="17"/>
      <c r="K5" s="17"/>
      <c r="L5" s="17"/>
    </row>
    <row r="6" spans="1:19" ht="20.25" customHeight="1">
      <c r="A6" s="18" t="s">
        <v>1</v>
      </c>
      <c r="B6" s="41" t="s">
        <v>231</v>
      </c>
      <c r="C6" s="19" t="s">
        <v>41</v>
      </c>
      <c r="D6" s="176">
        <v>181</v>
      </c>
      <c r="E6" s="177"/>
      <c r="F6" s="110"/>
      <c r="G6" s="178" t="s">
        <v>2</v>
      </c>
      <c r="H6" s="179"/>
      <c r="I6" s="180"/>
      <c r="J6" s="181" t="s">
        <v>233</v>
      </c>
      <c r="K6" s="181"/>
      <c r="L6" s="181"/>
      <c r="M6" s="181"/>
      <c r="N6" s="181"/>
      <c r="O6" s="181"/>
      <c r="P6" s="67"/>
    </row>
    <row r="7" spans="1:19" ht="20.25" customHeight="1">
      <c r="A7" s="18" t="s">
        <v>23</v>
      </c>
      <c r="B7" s="46" t="s">
        <v>234</v>
      </c>
      <c r="C7" s="17"/>
      <c r="D7" s="17"/>
      <c r="E7" s="17"/>
      <c r="F7" s="104"/>
      <c r="G7" s="17"/>
      <c r="H7" s="17"/>
      <c r="I7" s="17"/>
      <c r="J7" s="17"/>
      <c r="K7" s="17"/>
      <c r="L7" s="17"/>
    </row>
    <row r="8" spans="1:19" ht="20.25" customHeight="1">
      <c r="A8" s="20"/>
      <c r="B8" s="10"/>
      <c r="C8" s="17"/>
      <c r="D8" s="17"/>
      <c r="E8" s="17"/>
      <c r="F8" s="104"/>
      <c r="G8" s="17"/>
      <c r="H8" s="17"/>
      <c r="I8" s="21"/>
      <c r="J8" s="21"/>
      <c r="K8" s="21"/>
      <c r="L8" s="21"/>
      <c r="N8" s="22"/>
      <c r="O8" s="22"/>
      <c r="P8" s="22"/>
    </row>
    <row r="9" spans="1:19" ht="15" customHeight="1">
      <c r="B9" s="28"/>
      <c r="C9" s="26"/>
      <c r="D9" s="21"/>
      <c r="E9" s="182" t="s">
        <v>29</v>
      </c>
      <c r="F9" s="183"/>
      <c r="G9" s="184"/>
      <c r="H9" s="68"/>
      <c r="I9" s="182" t="s">
        <v>25</v>
      </c>
      <c r="J9" s="184"/>
      <c r="K9" s="21"/>
      <c r="L9" s="23">
        <v>1</v>
      </c>
      <c r="M9" s="21"/>
      <c r="N9" s="21"/>
      <c r="O9" s="21"/>
      <c r="P9" s="21"/>
    </row>
    <row r="10" spans="1:19" ht="15" customHeight="1">
      <c r="B10" s="28"/>
      <c r="C10" s="26"/>
      <c r="D10" s="24"/>
      <c r="E10" s="185"/>
      <c r="F10" s="186"/>
      <c r="G10" s="187"/>
      <c r="H10" s="69"/>
      <c r="I10" s="188"/>
      <c r="J10" s="189"/>
      <c r="K10" s="25"/>
      <c r="L10" s="25"/>
      <c r="M10" s="25"/>
      <c r="N10" s="25"/>
      <c r="O10" s="25"/>
      <c r="P10" s="25"/>
    </row>
    <row r="11" spans="1:19" ht="15" customHeight="1">
      <c r="A11" s="16">
        <v>4</v>
      </c>
      <c r="B11" s="28"/>
      <c r="C11" s="26"/>
      <c r="D11" s="26"/>
      <c r="K11" s="17"/>
      <c r="L11" s="17"/>
      <c r="N11" s="25"/>
      <c r="O11" s="25"/>
      <c r="P11" s="25"/>
    </row>
    <row r="12" spans="1:19" ht="15" customHeight="1">
      <c r="B12" s="28"/>
      <c r="C12" s="26"/>
      <c r="D12" s="26"/>
      <c r="E12" s="17"/>
      <c r="F12" s="104"/>
      <c r="G12" s="17"/>
      <c r="H12" s="17"/>
      <c r="I12" s="17"/>
      <c r="J12" s="17"/>
      <c r="K12" s="17"/>
      <c r="L12" s="17"/>
      <c r="N12" s="25"/>
      <c r="O12" s="25"/>
      <c r="P12" s="25"/>
    </row>
    <row r="13" spans="1:19">
      <c r="D13" s="26"/>
      <c r="E13" s="190"/>
      <c r="F13" s="190"/>
      <c r="G13" s="190"/>
      <c r="H13" s="72"/>
      <c r="I13" s="26"/>
      <c r="J13" s="26"/>
    </row>
    <row r="14" spans="1:19" ht="26.25" customHeight="1">
      <c r="B14" s="28"/>
      <c r="C14" s="26"/>
      <c r="D14" s="26"/>
      <c r="E14" s="72"/>
      <c r="F14" s="106"/>
      <c r="G14" s="72"/>
      <c r="H14" s="72"/>
      <c r="I14" s="26"/>
      <c r="J14" s="26"/>
      <c r="K14" s="170" t="s">
        <v>15</v>
      </c>
      <c r="L14" s="171"/>
      <c r="M14" s="172"/>
      <c r="N14" s="170" t="s">
        <v>16</v>
      </c>
      <c r="O14" s="172"/>
      <c r="P14" s="194" t="s">
        <v>103</v>
      </c>
      <c r="Q14" s="195"/>
      <c r="R14" s="196"/>
      <c r="S14" s="204" t="s">
        <v>104</v>
      </c>
    </row>
    <row r="15" spans="1:19" ht="39.75" customHeight="1">
      <c r="C15" s="11"/>
      <c r="D15" s="11"/>
      <c r="E15" s="12"/>
      <c r="F15" s="103"/>
      <c r="G15" s="12"/>
      <c r="H15" s="12"/>
      <c r="I15" s="12"/>
      <c r="J15" s="13"/>
      <c r="K15" s="30" t="s">
        <v>17</v>
      </c>
      <c r="L15" s="30" t="str">
        <f>IF(I17="CCI (CC Intégral)","CT pour les dispensés","Contrôle Terminal")</f>
        <v>Contrôle Terminal</v>
      </c>
      <c r="M15" s="31"/>
      <c r="N15" s="32" t="s">
        <v>18</v>
      </c>
      <c r="O15" s="33"/>
      <c r="P15" s="32" t="s">
        <v>105</v>
      </c>
      <c r="Q15" s="70" t="s">
        <v>18</v>
      </c>
      <c r="R15" s="71"/>
      <c r="S15" s="204"/>
    </row>
    <row r="16" spans="1:19" s="27" customFormat="1" ht="47.25">
      <c r="A16" s="30" t="s">
        <v>3</v>
      </c>
      <c r="B16" s="30" t="s">
        <v>4</v>
      </c>
      <c r="C16" s="31" t="s">
        <v>5</v>
      </c>
      <c r="D16" s="32" t="s">
        <v>6</v>
      </c>
      <c r="E16" s="33" t="s">
        <v>7</v>
      </c>
      <c r="F16" s="112" t="s">
        <v>117</v>
      </c>
      <c r="G16" s="29" t="s">
        <v>27</v>
      </c>
      <c r="H16" s="29" t="s">
        <v>101</v>
      </c>
      <c r="I16" s="34" t="s">
        <v>28</v>
      </c>
      <c r="J16" s="29" t="s">
        <v>33</v>
      </c>
      <c r="K16" s="32" t="s">
        <v>24</v>
      </c>
      <c r="L16" s="32" t="s">
        <v>19</v>
      </c>
      <c r="M16" s="32" t="s">
        <v>20</v>
      </c>
      <c r="N16" s="32" t="s">
        <v>19</v>
      </c>
      <c r="O16" s="32" t="s">
        <v>20</v>
      </c>
      <c r="P16" s="70" t="s">
        <v>19</v>
      </c>
      <c r="Q16" s="70" t="s">
        <v>19</v>
      </c>
      <c r="R16" s="70" t="s">
        <v>20</v>
      </c>
      <c r="S16" s="204"/>
    </row>
    <row r="17" spans="1:19" s="130" customFormat="1" ht="102.75">
      <c r="A17" s="126" t="s">
        <v>0</v>
      </c>
      <c r="B17" s="230" t="s">
        <v>184</v>
      </c>
      <c r="C17" s="230" t="s">
        <v>185</v>
      </c>
      <c r="D17" s="229">
        <v>6</v>
      </c>
      <c r="E17" s="229">
        <v>6</v>
      </c>
      <c r="F17" s="229" t="s">
        <v>137</v>
      </c>
      <c r="G17" s="229" t="s">
        <v>137</v>
      </c>
      <c r="H17" s="229" t="s">
        <v>137</v>
      </c>
      <c r="I17" s="229"/>
      <c r="J17" s="229"/>
      <c r="K17" s="229"/>
      <c r="L17" s="229"/>
      <c r="M17" s="229"/>
      <c r="N17" s="229"/>
      <c r="O17" s="229"/>
      <c r="P17" s="229" t="s">
        <v>214</v>
      </c>
      <c r="Q17" s="229"/>
      <c r="R17" s="229"/>
      <c r="S17" s="220" t="s">
        <v>222</v>
      </c>
    </row>
    <row r="18" spans="1:19" s="123" customFormat="1" ht="90">
      <c r="A18" s="117"/>
      <c r="B18" s="228"/>
      <c r="C18" s="228"/>
      <c r="D18" s="227"/>
      <c r="E18" s="227"/>
      <c r="F18" s="227"/>
      <c r="G18" s="227"/>
      <c r="H18" s="227"/>
      <c r="I18" s="227"/>
      <c r="J18" s="227"/>
      <c r="K18" s="227"/>
      <c r="L18" s="227"/>
      <c r="M18" s="227"/>
      <c r="N18" s="227"/>
      <c r="O18" s="227"/>
      <c r="P18" s="229" t="s">
        <v>214</v>
      </c>
      <c r="Q18" s="227"/>
      <c r="R18" s="227"/>
      <c r="S18" s="219" t="s">
        <v>221</v>
      </c>
    </row>
    <row r="19" spans="1:19" s="123" customFormat="1" ht="15" customHeight="1">
      <c r="A19" s="117" t="s">
        <v>26</v>
      </c>
      <c r="B19" s="228" t="s">
        <v>186</v>
      </c>
      <c r="C19" s="228" t="s">
        <v>187</v>
      </c>
      <c r="D19" s="227">
        <v>3</v>
      </c>
      <c r="E19" s="227">
        <v>1</v>
      </c>
      <c r="F19" s="227" t="s">
        <v>137</v>
      </c>
      <c r="G19" s="227" t="s">
        <v>137</v>
      </c>
      <c r="H19" s="227" t="s">
        <v>137</v>
      </c>
      <c r="I19" s="227" t="s">
        <v>31</v>
      </c>
      <c r="J19" s="227"/>
      <c r="K19" s="227">
        <v>2</v>
      </c>
      <c r="L19" s="227"/>
      <c r="M19" s="227"/>
      <c r="N19" s="227"/>
      <c r="O19" s="227"/>
      <c r="P19" s="227"/>
      <c r="Q19" s="227"/>
      <c r="R19" s="227"/>
      <c r="S19" s="221"/>
    </row>
    <row r="20" spans="1:19" s="123" customFormat="1" ht="15" customHeight="1">
      <c r="A20" s="117"/>
      <c r="B20" s="228"/>
      <c r="C20" s="228"/>
      <c r="D20" s="227"/>
      <c r="E20" s="227"/>
      <c r="F20" s="227"/>
      <c r="G20" s="227"/>
      <c r="H20" s="227"/>
      <c r="I20" s="227" t="s">
        <v>30</v>
      </c>
      <c r="J20" s="227"/>
      <c r="K20" s="227"/>
      <c r="L20" s="227" t="s">
        <v>12</v>
      </c>
      <c r="M20" s="227"/>
      <c r="N20" s="227"/>
      <c r="O20" s="227"/>
      <c r="P20" s="227"/>
      <c r="Q20" s="227"/>
      <c r="R20" s="227"/>
      <c r="S20" s="221"/>
    </row>
    <row r="21" spans="1:19" s="123" customFormat="1" ht="15" customHeight="1">
      <c r="A21" s="117" t="s">
        <v>26</v>
      </c>
      <c r="B21" s="246" t="s">
        <v>188</v>
      </c>
      <c r="C21" s="228" t="s">
        <v>189</v>
      </c>
      <c r="D21" s="227">
        <v>3</v>
      </c>
      <c r="E21" s="227">
        <v>1</v>
      </c>
      <c r="F21" s="227" t="s">
        <v>137</v>
      </c>
      <c r="G21" s="227" t="s">
        <v>137</v>
      </c>
      <c r="H21" s="227" t="s">
        <v>137</v>
      </c>
      <c r="I21" s="227" t="s">
        <v>31</v>
      </c>
      <c r="J21" s="227"/>
      <c r="K21" s="227">
        <v>2</v>
      </c>
      <c r="L21" s="227"/>
      <c r="M21" s="227"/>
      <c r="N21" s="227"/>
      <c r="O21" s="227"/>
      <c r="P21" s="227"/>
      <c r="Q21" s="227"/>
      <c r="R21" s="227"/>
      <c r="S21" s="221"/>
    </row>
    <row r="22" spans="1:19" s="123" customFormat="1" ht="15" customHeight="1">
      <c r="A22" s="117"/>
      <c r="B22" s="246"/>
      <c r="C22" s="228"/>
      <c r="D22" s="227"/>
      <c r="E22" s="227"/>
      <c r="F22" s="227"/>
      <c r="G22" s="227"/>
      <c r="H22" s="227"/>
      <c r="I22" s="227" t="s">
        <v>30</v>
      </c>
      <c r="J22" s="227"/>
      <c r="K22" s="227"/>
      <c r="L22" s="227" t="s">
        <v>12</v>
      </c>
      <c r="M22" s="227"/>
      <c r="N22" s="227"/>
      <c r="O22" s="227"/>
      <c r="P22" s="227"/>
      <c r="Q22" s="227"/>
      <c r="R22" s="227"/>
      <c r="S22" s="221"/>
    </row>
    <row r="23" spans="1:19" s="123" customFormat="1" ht="15" customHeight="1">
      <c r="A23" s="117" t="s">
        <v>26</v>
      </c>
      <c r="B23" s="246" t="s">
        <v>216</v>
      </c>
      <c r="C23" s="228" t="s">
        <v>190</v>
      </c>
      <c r="D23" s="227">
        <v>3</v>
      </c>
      <c r="E23" s="227">
        <v>1</v>
      </c>
      <c r="F23" s="227" t="s">
        <v>137</v>
      </c>
      <c r="G23" s="227" t="s">
        <v>137</v>
      </c>
      <c r="H23" s="227" t="s">
        <v>137</v>
      </c>
      <c r="I23" s="227" t="s">
        <v>31</v>
      </c>
      <c r="J23" s="227"/>
      <c r="K23" s="227">
        <v>2</v>
      </c>
      <c r="L23" s="227"/>
      <c r="M23" s="227"/>
      <c r="N23" s="227"/>
      <c r="O23" s="227"/>
      <c r="P23" s="227"/>
      <c r="Q23" s="227"/>
      <c r="R23" s="227"/>
      <c r="S23" s="221"/>
    </row>
    <row r="24" spans="1:19" s="123" customFormat="1" ht="15" customHeight="1">
      <c r="A24" s="117"/>
      <c r="B24" s="246"/>
      <c r="C24" s="228"/>
      <c r="D24" s="227"/>
      <c r="E24" s="227"/>
      <c r="F24" s="227"/>
      <c r="G24" s="227"/>
      <c r="H24" s="227"/>
      <c r="I24" s="227" t="s">
        <v>30</v>
      </c>
      <c r="J24" s="227"/>
      <c r="K24" s="227"/>
      <c r="L24" s="227" t="s">
        <v>12</v>
      </c>
      <c r="M24" s="227"/>
      <c r="N24" s="227"/>
      <c r="O24" s="227"/>
      <c r="P24" s="227"/>
      <c r="Q24" s="227"/>
      <c r="R24" s="227"/>
      <c r="S24" s="221"/>
    </row>
    <row r="25" spans="1:19" s="130" customFormat="1" ht="102.75">
      <c r="A25" s="126" t="s">
        <v>0</v>
      </c>
      <c r="B25" s="247" t="s">
        <v>191</v>
      </c>
      <c r="C25" s="230" t="s">
        <v>192</v>
      </c>
      <c r="D25" s="229">
        <v>6</v>
      </c>
      <c r="E25" s="229">
        <v>6</v>
      </c>
      <c r="F25" s="229" t="s">
        <v>137</v>
      </c>
      <c r="G25" s="229" t="s">
        <v>137</v>
      </c>
      <c r="H25" s="229" t="s">
        <v>137</v>
      </c>
      <c r="I25" s="229"/>
      <c r="J25" s="229"/>
      <c r="K25" s="229"/>
      <c r="L25" s="229"/>
      <c r="M25" s="229"/>
      <c r="N25" s="229"/>
      <c r="O25" s="229"/>
      <c r="P25" s="229" t="s">
        <v>214</v>
      </c>
      <c r="Q25" s="229"/>
      <c r="R25" s="229"/>
      <c r="S25" s="220" t="s">
        <v>218</v>
      </c>
    </row>
    <row r="26" spans="1:19" s="123" customFormat="1" ht="90">
      <c r="A26" s="117"/>
      <c r="B26" s="246"/>
      <c r="C26" s="228"/>
      <c r="D26" s="227"/>
      <c r="E26" s="227"/>
      <c r="F26" s="227"/>
      <c r="G26" s="227"/>
      <c r="H26" s="227"/>
      <c r="I26" s="227"/>
      <c r="J26" s="227"/>
      <c r="K26" s="227"/>
      <c r="L26" s="227"/>
      <c r="M26" s="227"/>
      <c r="N26" s="227"/>
      <c r="O26" s="227"/>
      <c r="P26" s="229" t="s">
        <v>214</v>
      </c>
      <c r="Q26" s="227"/>
      <c r="R26" s="227"/>
      <c r="S26" s="219" t="s">
        <v>221</v>
      </c>
    </row>
    <row r="27" spans="1:19" s="123" customFormat="1" ht="15" customHeight="1">
      <c r="A27" s="117" t="s">
        <v>26</v>
      </c>
      <c r="B27" s="248" t="s">
        <v>193</v>
      </c>
      <c r="C27" s="228" t="s">
        <v>194</v>
      </c>
      <c r="D27" s="227">
        <v>3</v>
      </c>
      <c r="E27" s="227">
        <v>2</v>
      </c>
      <c r="F27" s="227" t="s">
        <v>137</v>
      </c>
      <c r="G27" s="227" t="s">
        <v>137</v>
      </c>
      <c r="H27" s="227" t="s">
        <v>137</v>
      </c>
      <c r="I27" s="227" t="s">
        <v>31</v>
      </c>
      <c r="J27" s="227"/>
      <c r="K27" s="227">
        <v>2</v>
      </c>
      <c r="L27" s="227"/>
      <c r="M27" s="227"/>
      <c r="N27" s="227"/>
      <c r="O27" s="227"/>
      <c r="P27" s="227"/>
      <c r="Q27" s="227"/>
      <c r="R27" s="227"/>
      <c r="S27" s="221"/>
    </row>
    <row r="28" spans="1:19" s="123" customFormat="1" ht="15" customHeight="1">
      <c r="A28" s="117"/>
      <c r="B28" s="228"/>
      <c r="C28" s="228"/>
      <c r="D28" s="227"/>
      <c r="E28" s="227"/>
      <c r="F28" s="227"/>
      <c r="G28" s="227"/>
      <c r="H28" s="227"/>
      <c r="I28" s="227" t="s">
        <v>30</v>
      </c>
      <c r="J28" s="227"/>
      <c r="K28" s="227"/>
      <c r="L28" s="227" t="s">
        <v>12</v>
      </c>
      <c r="M28" s="227"/>
      <c r="N28" s="227"/>
      <c r="O28" s="227"/>
      <c r="P28" s="227"/>
      <c r="Q28" s="227"/>
      <c r="R28" s="227"/>
      <c r="S28" s="221"/>
    </row>
    <row r="29" spans="1:19" s="123" customFormat="1" ht="15" customHeight="1">
      <c r="A29" s="117" t="s">
        <v>26</v>
      </c>
      <c r="B29" s="228" t="s">
        <v>195</v>
      </c>
      <c r="C29" s="228" t="s">
        <v>196</v>
      </c>
      <c r="D29" s="227">
        <v>3</v>
      </c>
      <c r="E29" s="227">
        <v>2</v>
      </c>
      <c r="F29" s="227" t="s">
        <v>137</v>
      </c>
      <c r="G29" s="227" t="s">
        <v>137</v>
      </c>
      <c r="H29" s="227" t="s">
        <v>137</v>
      </c>
      <c r="I29" s="227" t="s">
        <v>31</v>
      </c>
      <c r="J29" s="227"/>
      <c r="K29" s="227">
        <v>2</v>
      </c>
      <c r="L29" s="227"/>
      <c r="M29" s="227"/>
      <c r="N29" s="227"/>
      <c r="O29" s="227"/>
      <c r="P29" s="227"/>
      <c r="Q29" s="227"/>
      <c r="R29" s="227"/>
      <c r="S29" s="221"/>
    </row>
    <row r="30" spans="1:19" s="123" customFormat="1" ht="15" customHeight="1">
      <c r="A30" s="117"/>
      <c r="B30" s="228"/>
      <c r="C30" s="228"/>
      <c r="D30" s="227"/>
      <c r="E30" s="227"/>
      <c r="F30" s="227"/>
      <c r="G30" s="227"/>
      <c r="H30" s="227"/>
      <c r="I30" s="227" t="s">
        <v>30</v>
      </c>
      <c r="J30" s="227"/>
      <c r="K30" s="227"/>
      <c r="L30" s="227" t="s">
        <v>12</v>
      </c>
      <c r="M30" s="227"/>
      <c r="N30" s="227"/>
      <c r="O30" s="227"/>
      <c r="P30" s="227"/>
      <c r="Q30" s="227"/>
      <c r="R30" s="227"/>
      <c r="S30" s="221"/>
    </row>
    <row r="31" spans="1:19" s="123" customFormat="1" ht="15" customHeight="1">
      <c r="A31" s="117" t="s">
        <v>26</v>
      </c>
      <c r="B31" s="227" t="s">
        <v>197</v>
      </c>
      <c r="C31" s="232" t="s">
        <v>198</v>
      </c>
      <c r="D31" s="227">
        <v>3</v>
      </c>
      <c r="E31" s="227">
        <v>1</v>
      </c>
      <c r="F31" s="227" t="s">
        <v>137</v>
      </c>
      <c r="G31" s="227" t="s">
        <v>137</v>
      </c>
      <c r="H31" s="227" t="s">
        <v>137</v>
      </c>
      <c r="I31" s="227" t="s">
        <v>31</v>
      </c>
      <c r="J31" s="227"/>
      <c r="K31" s="227">
        <v>2</v>
      </c>
      <c r="L31" s="227"/>
      <c r="M31" s="227"/>
      <c r="N31" s="227"/>
      <c r="O31" s="227"/>
      <c r="P31" s="227"/>
      <c r="Q31" s="227"/>
      <c r="R31" s="227"/>
      <c r="S31" s="221"/>
    </row>
    <row r="32" spans="1:19" s="123" customFormat="1" ht="15" customHeight="1">
      <c r="A32" s="117"/>
      <c r="B32" s="227"/>
      <c r="C32" s="232"/>
      <c r="D32" s="227"/>
      <c r="E32" s="227"/>
      <c r="F32" s="227"/>
      <c r="G32" s="227"/>
      <c r="H32" s="227"/>
      <c r="I32" s="227" t="s">
        <v>30</v>
      </c>
      <c r="J32" s="227"/>
      <c r="K32" s="227"/>
      <c r="L32" s="227"/>
      <c r="M32" s="227"/>
      <c r="N32" s="227"/>
      <c r="O32" s="227"/>
      <c r="P32" s="227"/>
      <c r="Q32" s="227"/>
      <c r="R32" s="227"/>
      <c r="S32" s="221"/>
    </row>
    <row r="33" spans="1:19" s="123" customFormat="1">
      <c r="A33" s="117" t="s">
        <v>26</v>
      </c>
      <c r="B33" s="227" t="s">
        <v>199</v>
      </c>
      <c r="C33" s="228" t="s">
        <v>200</v>
      </c>
      <c r="D33" s="227">
        <v>3</v>
      </c>
      <c r="E33" s="227">
        <v>1</v>
      </c>
      <c r="F33" s="227" t="s">
        <v>137</v>
      </c>
      <c r="G33" s="227" t="s">
        <v>137</v>
      </c>
      <c r="H33" s="227" t="s">
        <v>137</v>
      </c>
      <c r="I33" s="227" t="s">
        <v>31</v>
      </c>
      <c r="J33" s="227"/>
      <c r="K33" s="227">
        <v>2</v>
      </c>
      <c r="L33" s="227"/>
      <c r="M33" s="227"/>
      <c r="N33" s="227"/>
      <c r="O33" s="227"/>
      <c r="P33" s="227"/>
      <c r="Q33" s="227"/>
      <c r="R33" s="227"/>
      <c r="S33" s="221"/>
    </row>
    <row r="34" spans="1:19" s="123" customFormat="1">
      <c r="A34" s="117"/>
      <c r="B34" s="227"/>
      <c r="C34" s="228"/>
      <c r="D34" s="227"/>
      <c r="E34" s="227"/>
      <c r="F34" s="227"/>
      <c r="G34" s="227"/>
      <c r="H34" s="227"/>
      <c r="I34" s="227" t="s">
        <v>30</v>
      </c>
      <c r="J34" s="227"/>
      <c r="K34" s="227"/>
      <c r="L34" s="227" t="s">
        <v>12</v>
      </c>
      <c r="M34" s="227"/>
      <c r="N34" s="227"/>
      <c r="O34" s="227"/>
      <c r="P34" s="227"/>
      <c r="Q34" s="227"/>
      <c r="R34" s="227"/>
      <c r="S34" s="221"/>
    </row>
    <row r="35" spans="1:19" s="130" customFormat="1" ht="64.5">
      <c r="A35" s="126" t="s">
        <v>0</v>
      </c>
      <c r="B35" s="229" t="s">
        <v>201</v>
      </c>
      <c r="C35" s="230" t="s">
        <v>202</v>
      </c>
      <c r="D35" s="229">
        <v>6</v>
      </c>
      <c r="E35" s="229">
        <v>6</v>
      </c>
      <c r="F35" s="229" t="s">
        <v>137</v>
      </c>
      <c r="G35" s="229" t="s">
        <v>137</v>
      </c>
      <c r="H35" s="229" t="s">
        <v>137</v>
      </c>
      <c r="I35" s="229"/>
      <c r="J35" s="229"/>
      <c r="K35" s="229"/>
      <c r="L35" s="229"/>
      <c r="M35" s="229"/>
      <c r="N35" s="229"/>
      <c r="O35" s="229"/>
      <c r="P35" s="229" t="s">
        <v>214</v>
      </c>
      <c r="Q35" s="229"/>
      <c r="R35" s="229"/>
      <c r="S35" s="220" t="s">
        <v>223</v>
      </c>
    </row>
    <row r="36" spans="1:19" s="123" customFormat="1" ht="77.25">
      <c r="A36" s="117"/>
      <c r="B36" s="227"/>
      <c r="C36" s="228"/>
      <c r="D36" s="227"/>
      <c r="E36" s="227"/>
      <c r="F36" s="227"/>
      <c r="G36" s="227"/>
      <c r="H36" s="227"/>
      <c r="I36" s="227"/>
      <c r="J36" s="227"/>
      <c r="K36" s="227"/>
      <c r="L36" s="227"/>
      <c r="M36" s="227"/>
      <c r="N36" s="227"/>
      <c r="O36" s="227"/>
      <c r="P36" s="229" t="s">
        <v>214</v>
      </c>
      <c r="Q36" s="227"/>
      <c r="R36" s="227"/>
      <c r="S36" s="219" t="s">
        <v>224</v>
      </c>
    </row>
    <row r="37" spans="1:19" s="123" customFormat="1">
      <c r="A37" s="117" t="s">
        <v>26</v>
      </c>
      <c r="B37" s="227" t="s">
        <v>203</v>
      </c>
      <c r="C37" s="228" t="s">
        <v>204</v>
      </c>
      <c r="D37" s="227">
        <v>3</v>
      </c>
      <c r="E37" s="227">
        <v>1</v>
      </c>
      <c r="F37" s="227" t="s">
        <v>137</v>
      </c>
      <c r="G37" s="227" t="s">
        <v>137</v>
      </c>
      <c r="H37" s="227" t="s">
        <v>137</v>
      </c>
      <c r="I37" s="227" t="s">
        <v>31</v>
      </c>
      <c r="J37" s="227"/>
      <c r="K37" s="227">
        <v>2</v>
      </c>
      <c r="L37" s="227"/>
      <c r="M37" s="227"/>
      <c r="N37" s="227"/>
      <c r="O37" s="227"/>
      <c r="P37" s="227"/>
      <c r="Q37" s="227"/>
      <c r="R37" s="227"/>
      <c r="S37" s="221"/>
    </row>
    <row r="38" spans="1:19" s="131" customFormat="1">
      <c r="A38" s="117"/>
      <c r="B38" s="227"/>
      <c r="C38" s="228"/>
      <c r="D38" s="227"/>
      <c r="E38" s="227"/>
      <c r="F38" s="227"/>
      <c r="G38" s="227"/>
      <c r="H38" s="227"/>
      <c r="I38" s="227" t="s">
        <v>30</v>
      </c>
      <c r="J38" s="227"/>
      <c r="K38" s="227"/>
      <c r="L38" s="227" t="s">
        <v>12</v>
      </c>
      <c r="M38" s="227"/>
      <c r="N38" s="227"/>
      <c r="O38" s="227"/>
      <c r="P38" s="227"/>
      <c r="Q38" s="227"/>
      <c r="R38" s="227"/>
      <c r="S38" s="221"/>
    </row>
    <row r="39" spans="1:19" s="131" customFormat="1">
      <c r="A39" s="117" t="s">
        <v>26</v>
      </c>
      <c r="B39" s="227" t="s">
        <v>205</v>
      </c>
      <c r="C39" s="228" t="s">
        <v>206</v>
      </c>
      <c r="D39" s="227">
        <v>3</v>
      </c>
      <c r="E39" s="227">
        <v>1</v>
      </c>
      <c r="F39" s="227" t="s">
        <v>137</v>
      </c>
      <c r="G39" s="227" t="s">
        <v>137</v>
      </c>
      <c r="H39" s="227" t="s">
        <v>137</v>
      </c>
      <c r="I39" s="227" t="s">
        <v>31</v>
      </c>
      <c r="J39" s="227"/>
      <c r="K39" s="227">
        <v>2</v>
      </c>
      <c r="L39" s="227"/>
      <c r="M39" s="227"/>
      <c r="N39" s="227"/>
      <c r="O39" s="227"/>
      <c r="P39" s="227"/>
      <c r="Q39" s="227"/>
      <c r="R39" s="227"/>
      <c r="S39" s="221"/>
    </row>
    <row r="40" spans="1:19" s="131" customFormat="1">
      <c r="A40" s="117"/>
      <c r="B40" s="227"/>
      <c r="C40" s="228"/>
      <c r="D40" s="227"/>
      <c r="E40" s="227"/>
      <c r="F40" s="227"/>
      <c r="G40" s="227"/>
      <c r="H40" s="227"/>
      <c r="I40" s="227" t="s">
        <v>30</v>
      </c>
      <c r="J40" s="227"/>
      <c r="K40" s="227"/>
      <c r="L40" s="227" t="s">
        <v>12</v>
      </c>
      <c r="M40" s="227"/>
      <c r="N40" s="227"/>
      <c r="O40" s="227"/>
      <c r="P40" s="227"/>
      <c r="Q40" s="227"/>
      <c r="R40" s="227"/>
      <c r="S40" s="221"/>
    </row>
    <row r="41" spans="1:19" s="132" customFormat="1">
      <c r="A41" s="126" t="s">
        <v>0</v>
      </c>
      <c r="B41" s="229" t="s">
        <v>207</v>
      </c>
      <c r="C41" s="230" t="s">
        <v>208</v>
      </c>
      <c r="D41" s="229">
        <v>6</v>
      </c>
      <c r="E41" s="229">
        <v>6</v>
      </c>
      <c r="F41" s="229" t="s">
        <v>137</v>
      </c>
      <c r="G41" s="229" t="s">
        <v>137</v>
      </c>
      <c r="H41" s="229" t="s">
        <v>137</v>
      </c>
      <c r="I41" s="229" t="s">
        <v>31</v>
      </c>
      <c r="J41" s="229"/>
      <c r="K41" s="229">
        <v>2</v>
      </c>
      <c r="L41" s="229"/>
      <c r="M41" s="229"/>
      <c r="N41" s="229"/>
      <c r="O41" s="229"/>
      <c r="P41" s="249" t="s">
        <v>214</v>
      </c>
      <c r="Q41" s="234"/>
      <c r="R41" s="235"/>
      <c r="S41" s="222" t="s">
        <v>226</v>
      </c>
    </row>
    <row r="42" spans="1:19" s="132" customFormat="1">
      <c r="A42" s="126"/>
      <c r="B42" s="229"/>
      <c r="C42" s="230"/>
      <c r="D42" s="229"/>
      <c r="E42" s="229"/>
      <c r="F42" s="229"/>
      <c r="G42" s="229"/>
      <c r="H42" s="229"/>
      <c r="I42" s="229" t="s">
        <v>30</v>
      </c>
      <c r="J42" s="229"/>
      <c r="K42" s="229"/>
      <c r="L42" s="229" t="s">
        <v>12</v>
      </c>
      <c r="M42" s="229"/>
      <c r="N42" s="229"/>
      <c r="O42" s="229"/>
      <c r="P42" s="250"/>
      <c r="Q42" s="237"/>
      <c r="R42" s="238"/>
      <c r="S42" s="223"/>
    </row>
    <row r="43" spans="1:19" s="132" customFormat="1">
      <c r="A43" s="126" t="s">
        <v>0</v>
      </c>
      <c r="B43" s="229" t="s">
        <v>209</v>
      </c>
      <c r="C43" s="230" t="s">
        <v>210</v>
      </c>
      <c r="D43" s="229">
        <v>6</v>
      </c>
      <c r="E43" s="229">
        <v>6</v>
      </c>
      <c r="F43" s="229" t="s">
        <v>137</v>
      </c>
      <c r="G43" s="229" t="s">
        <v>137</v>
      </c>
      <c r="H43" s="229" t="s">
        <v>137</v>
      </c>
      <c r="I43" s="229" t="s">
        <v>31</v>
      </c>
      <c r="J43" s="229"/>
      <c r="K43" s="229">
        <v>2</v>
      </c>
      <c r="L43" s="229"/>
      <c r="M43" s="229"/>
      <c r="N43" s="229"/>
      <c r="O43" s="229"/>
      <c r="P43" s="250"/>
      <c r="Q43" s="237"/>
      <c r="R43" s="238"/>
      <c r="S43" s="223"/>
    </row>
    <row r="44" spans="1:19" s="132" customFormat="1" ht="38.25" customHeight="1">
      <c r="A44" s="126"/>
      <c r="B44" s="229"/>
      <c r="C44" s="230"/>
      <c r="D44" s="229"/>
      <c r="E44" s="229"/>
      <c r="F44" s="229"/>
      <c r="G44" s="229"/>
      <c r="H44" s="229"/>
      <c r="I44" s="229" t="s">
        <v>30</v>
      </c>
      <c r="J44" s="229"/>
      <c r="K44" s="229"/>
      <c r="L44" s="229" t="s">
        <v>12</v>
      </c>
      <c r="M44" s="229"/>
      <c r="N44" s="229"/>
      <c r="O44" s="229"/>
      <c r="P44" s="250"/>
      <c r="Q44" s="237"/>
      <c r="R44" s="238"/>
      <c r="S44" s="223"/>
    </row>
    <row r="45" spans="1:19" s="132" customFormat="1" ht="62.25" customHeight="1">
      <c r="A45" s="126" t="s">
        <v>0</v>
      </c>
      <c r="B45" s="229" t="s">
        <v>211</v>
      </c>
      <c r="C45" s="230" t="s">
        <v>212</v>
      </c>
      <c r="D45" s="229">
        <v>6</v>
      </c>
      <c r="E45" s="229">
        <v>6</v>
      </c>
      <c r="F45" s="229" t="s">
        <v>137</v>
      </c>
      <c r="G45" s="229" t="s">
        <v>137</v>
      </c>
      <c r="H45" s="229" t="s">
        <v>137</v>
      </c>
      <c r="I45" s="229" t="s">
        <v>31</v>
      </c>
      <c r="J45" s="229"/>
      <c r="K45" s="229">
        <v>2</v>
      </c>
      <c r="L45" s="229"/>
      <c r="M45" s="229"/>
      <c r="N45" s="242"/>
      <c r="O45" s="242"/>
      <c r="P45" s="251"/>
      <c r="Q45" s="240"/>
      <c r="R45" s="241"/>
      <c r="S45" s="224"/>
    </row>
    <row r="46" spans="1:19" s="131" customFormat="1" ht="51.75">
      <c r="B46" s="252"/>
      <c r="C46" s="252"/>
      <c r="D46" s="252"/>
      <c r="E46" s="252"/>
      <c r="F46" s="252"/>
      <c r="G46" s="252"/>
      <c r="H46" s="252"/>
      <c r="I46" s="227" t="s">
        <v>30</v>
      </c>
      <c r="J46" s="227"/>
      <c r="K46" s="227"/>
      <c r="L46" s="227" t="s">
        <v>12</v>
      </c>
      <c r="M46" s="227"/>
      <c r="N46" s="253"/>
      <c r="O46" s="253"/>
      <c r="P46" s="254" t="s">
        <v>214</v>
      </c>
      <c r="Q46" s="245"/>
      <c r="R46" s="245"/>
      <c r="S46" s="220" t="s">
        <v>225</v>
      </c>
    </row>
    <row r="47" spans="1:19" s="22" customFormat="1" ht="17.25">
      <c r="B47" s="36"/>
      <c r="C47" s="36"/>
      <c r="D47" s="36"/>
      <c r="E47" s="36"/>
      <c r="F47" s="108"/>
      <c r="G47" s="36"/>
      <c r="H47" s="36"/>
      <c r="I47" s="36"/>
      <c r="J47" s="36"/>
      <c r="K47" s="36"/>
      <c r="L47" s="36"/>
      <c r="S47" s="210"/>
    </row>
    <row r="48" spans="1:19" s="22" customFormat="1">
      <c r="B48" s="35"/>
      <c r="C48" s="35"/>
      <c r="D48" s="35"/>
      <c r="E48" s="35"/>
      <c r="F48" s="107"/>
      <c r="G48" s="35"/>
      <c r="H48" s="35"/>
      <c r="I48" s="35"/>
      <c r="J48" s="35"/>
      <c r="K48" s="35"/>
      <c r="L48" s="35"/>
      <c r="S48" s="210"/>
    </row>
    <row r="49" spans="2:19" s="22" customFormat="1">
      <c r="B49" s="35"/>
      <c r="C49" s="35"/>
      <c r="D49" s="35"/>
      <c r="E49" s="35"/>
      <c r="F49" s="107"/>
      <c r="G49" s="35"/>
      <c r="H49" s="35"/>
      <c r="I49" s="35"/>
      <c r="J49" s="35"/>
      <c r="K49" s="35"/>
      <c r="L49" s="35"/>
      <c r="S49" s="210"/>
    </row>
    <row r="50" spans="2:19" s="22" customFormat="1">
      <c r="B50" s="35"/>
      <c r="C50" s="35"/>
      <c r="D50" s="35"/>
      <c r="E50" s="35"/>
      <c r="F50" s="107"/>
      <c r="G50" s="35"/>
      <c r="H50" s="35"/>
      <c r="I50" s="35"/>
      <c r="J50" s="35"/>
      <c r="K50" s="35"/>
      <c r="L50" s="35"/>
      <c r="S50" s="210"/>
    </row>
    <row r="51" spans="2:19" s="22" customFormat="1">
      <c r="B51" s="35"/>
      <c r="C51" s="35"/>
      <c r="D51" s="35"/>
      <c r="E51" s="35"/>
      <c r="F51" s="107"/>
      <c r="G51" s="35"/>
      <c r="H51" s="35"/>
      <c r="I51" s="35"/>
      <c r="J51" s="35"/>
      <c r="K51" s="35"/>
      <c r="L51" s="35"/>
      <c r="S51" s="210"/>
    </row>
    <row r="52" spans="2:19" s="22" customFormat="1" ht="17.25">
      <c r="B52" s="36"/>
      <c r="C52" s="36"/>
      <c r="D52" s="36"/>
      <c r="E52" s="36"/>
      <c r="F52" s="108"/>
      <c r="G52" s="36"/>
      <c r="H52" s="36"/>
      <c r="I52" s="36"/>
      <c r="J52" s="36"/>
      <c r="K52" s="36"/>
      <c r="L52" s="36"/>
      <c r="S52" s="210"/>
    </row>
    <row r="53" spans="2:19" s="22" customFormat="1">
      <c r="B53" s="35"/>
      <c r="C53" s="35"/>
      <c r="D53" s="35"/>
      <c r="E53" s="35"/>
      <c r="F53" s="107"/>
      <c r="G53" s="35"/>
      <c r="H53" s="35"/>
      <c r="I53" s="35"/>
      <c r="J53" s="35"/>
      <c r="K53" s="35"/>
      <c r="L53" s="35"/>
      <c r="S53" s="210"/>
    </row>
    <row r="54" spans="2:19" s="22" customFormat="1">
      <c r="B54" s="35"/>
      <c r="C54" s="35"/>
      <c r="D54" s="35"/>
      <c r="E54" s="35"/>
      <c r="F54" s="107"/>
      <c r="G54" s="35"/>
      <c r="H54" s="35"/>
      <c r="I54" s="35"/>
      <c r="J54" s="35"/>
      <c r="K54" s="35"/>
      <c r="L54" s="35"/>
      <c r="S54" s="210"/>
    </row>
    <row r="55" spans="2:19" s="22" customFormat="1">
      <c r="B55" s="35"/>
      <c r="C55" s="35"/>
      <c r="D55" s="35"/>
      <c r="E55" s="35"/>
      <c r="F55" s="107"/>
      <c r="G55" s="35"/>
      <c r="H55" s="35"/>
      <c r="I55" s="35"/>
      <c r="J55" s="35"/>
      <c r="K55" s="35"/>
      <c r="L55" s="35"/>
      <c r="S55" s="210"/>
    </row>
    <row r="56" spans="2:19" s="22" customFormat="1">
      <c r="B56" s="35"/>
      <c r="C56" s="35"/>
      <c r="D56" s="35"/>
      <c r="E56" s="35"/>
      <c r="F56" s="107"/>
      <c r="G56" s="35"/>
      <c r="H56" s="35"/>
      <c r="I56" s="35"/>
      <c r="J56" s="35"/>
      <c r="K56" s="35"/>
      <c r="L56" s="35"/>
      <c r="S56" s="210"/>
    </row>
    <row r="57" spans="2:19" s="22" customFormat="1">
      <c r="B57" s="35"/>
      <c r="C57" s="35"/>
      <c r="D57" s="35"/>
      <c r="E57" s="35"/>
      <c r="F57" s="107"/>
      <c r="G57" s="35"/>
      <c r="H57" s="35"/>
      <c r="I57" s="35"/>
      <c r="J57" s="35"/>
      <c r="K57" s="35"/>
      <c r="L57" s="35"/>
      <c r="S57" s="210"/>
    </row>
  </sheetData>
  <sheetProtection formatCells="0" formatColumns="0" formatRows="0" insertRows="0" selectLockedCells="1"/>
  <mergeCells count="19">
    <mergeCell ref="E9:G9"/>
    <mergeCell ref="I9:J9"/>
    <mergeCell ref="E10:G10"/>
    <mergeCell ref="I10:J10"/>
    <mergeCell ref="A1:O1"/>
    <mergeCell ref="B2:E2"/>
    <mergeCell ref="B3:E3"/>
    <mergeCell ref="D4:E4"/>
    <mergeCell ref="D6:E6"/>
    <mergeCell ref="G6:I6"/>
    <mergeCell ref="J6:O6"/>
    <mergeCell ref="E13:G13"/>
    <mergeCell ref="K14:M14"/>
    <mergeCell ref="P41:P45"/>
    <mergeCell ref="Q41:R45"/>
    <mergeCell ref="S41:S45"/>
    <mergeCell ref="N14:O14"/>
    <mergeCell ref="P14:R14"/>
    <mergeCell ref="S14:S16"/>
  </mergeCells>
  <conditionalFormatting sqref="K15:P15">
    <cfRule type="expression" dxfId="40" priority="42">
      <formula>$A$11=2</formula>
    </cfRule>
    <cfRule type="expression" dxfId="39" priority="43">
      <formula>$A$11=3</formula>
    </cfRule>
    <cfRule type="expression" dxfId="38" priority="44">
      <formula>$A$11=1</formula>
    </cfRule>
  </conditionalFormatting>
  <conditionalFormatting sqref="A16:O16">
    <cfRule type="expression" dxfId="37" priority="39">
      <formula>$A$11=2</formula>
    </cfRule>
    <cfRule type="expression" dxfId="36" priority="40">
      <formula>$A$11=4</formula>
    </cfRule>
    <cfRule type="expression" dxfId="35" priority="41">
      <formula>$A$11=1</formula>
    </cfRule>
  </conditionalFormatting>
  <conditionalFormatting sqref="L16:M16">
    <cfRule type="expression" dxfId="34" priority="38">
      <formula>$I$17="CCI (CC Intégral)"</formula>
    </cfRule>
  </conditionalFormatting>
  <conditionalFormatting sqref="Q15:R15">
    <cfRule type="expression" dxfId="33" priority="35">
      <formula>$A$11=2</formula>
    </cfRule>
    <cfRule type="expression" dxfId="32" priority="36">
      <formula>$A$11=3</formula>
    </cfRule>
    <cfRule type="expression" dxfId="31" priority="37">
      <formula>$A$11=1</formula>
    </cfRule>
  </conditionalFormatting>
  <conditionalFormatting sqref="Q16:R16">
    <cfRule type="expression" dxfId="30" priority="32">
      <formula>$A$11=2</formula>
    </cfRule>
    <cfRule type="expression" dxfId="29" priority="33">
      <formula>$A$11=4</formula>
    </cfRule>
    <cfRule type="expression" dxfId="28" priority="34">
      <formula>$A$11=1</formula>
    </cfRule>
  </conditionalFormatting>
  <conditionalFormatting sqref="P16">
    <cfRule type="expression" dxfId="27" priority="29">
      <formula>$A$11=2</formula>
    </cfRule>
    <cfRule type="expression" dxfId="26" priority="30">
      <formula>$A$11=4</formula>
    </cfRule>
    <cfRule type="expression" dxfId="25" priority="31">
      <formula>$A$11=1</formula>
    </cfRule>
  </conditionalFormatting>
  <conditionalFormatting sqref="N17:N44">
    <cfRule type="expression" dxfId="24" priority="22">
      <formula>$I17="CCI (CC Intégral)"</formula>
    </cfRule>
  </conditionalFormatting>
  <conditionalFormatting sqref="J17:J46 L17:M46">
    <cfRule type="expression" dxfId="23" priority="20">
      <formula>$G17="CCI (CC Intégral)"</formula>
    </cfRule>
  </conditionalFormatting>
  <conditionalFormatting sqref="J17:K46">
    <cfRule type="expression" dxfId="22" priority="19">
      <formula>$G17="CT (Contrôle terminal)"</formula>
    </cfRule>
  </conditionalFormatting>
  <conditionalFormatting sqref="P46">
    <cfRule type="expression" dxfId="21" priority="2">
      <formula>$I46="CCI (CC Intégral)"</formula>
    </cfRule>
  </conditionalFormatting>
  <conditionalFormatting sqref="Q46">
    <cfRule type="expression" dxfId="20" priority="1">
      <formula>$I46="CCI (CC Intégral)"</formula>
    </cfRule>
  </conditionalFormatting>
  <dataValidations count="7">
    <dataValidation type="list" operator="greaterThan" allowBlank="1" showInputMessage="1" showErrorMessage="1" errorTitle="Coefficient" error="Le coefficient doit être un nombre décimal supérieur à 0." sqref="F17:H45">
      <formula1>"OUI,NON"</formula1>
    </dataValidation>
    <dataValidation type="decimal" operator="lessThanOrEqual" allowBlank="1" showInputMessage="1" showErrorMessage="1" errorTitle="ECTS" error="Le nombre de crédits doit être entier et inférieur ou égal à 6." sqref="D17:D45">
      <formula1>6</formula1>
    </dataValidation>
    <dataValidation type="decimal" operator="greaterThan" allowBlank="1" showInputMessage="1" showErrorMessage="1" errorTitle="Coefficient" error="Le coefficient doit être un nombre décimal supérieur à 0." sqref="E17:E45">
      <formula1>0</formula1>
    </dataValidation>
    <dataValidation type="list" allowBlank="1" showInputMessage="1" showErrorMessage="1" errorTitle="Nature" error="Utiliser la liste déroulante" promptTitle="Nature" prompt="Utiliser la liste déroulante" sqref="N17:N44 P46:Q46">
      <formula1>naturecontrole</formula1>
    </dataValidation>
    <dataValidation type="list" allowBlank="1" showInputMessage="1" showErrorMessage="1" errorTitle="Nature de l'ELP" error="Utiliser la liste déroulante" promptTitle="Nature ELP" prompt="Utiliser la liste déroulante" sqref="A17:A45">
      <formula1>Nature_ELP</formula1>
    </dataValidation>
    <dataValidation type="list" allowBlank="1" showInputMessage="1" showErrorMessage="1" errorTitle="Nature" error="Utiliser la liste déroulante" promptTitle="Nature" prompt="Utiliser la liste déroulante" sqref="L17:L46 P17:Q41">
      <formula1>liste_nature_controle</formula1>
    </dataValidation>
    <dataValidation type="list" allowBlank="1" showInputMessage="1" showErrorMessage="1" promptTitle="Type contrôle" prompt="Utiliser la liste déroulante" sqref="I17:I46">
      <formula1>liste_type_controle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6801" r:id="rId4" name="Option Button 1">
              <controlPr defaultSize="0" autoFill="0" autoLine="0" autoPict="0">
                <anchor moveWithCells="1">
                  <from>
                    <xdr:col>0</xdr:col>
                    <xdr:colOff>238125</xdr:colOff>
                    <xdr:row>8</xdr:row>
                    <xdr:rowOff>47625</xdr:rowOff>
                  </from>
                  <to>
                    <xdr:col>0</xdr:col>
                    <xdr:colOff>1257300</xdr:colOff>
                    <xdr:row>9</xdr:row>
                    <xdr:rowOff>114300</xdr:rowOff>
                  </to>
                </anchor>
              </controlPr>
            </control>
          </mc:Choice>
        </mc:AlternateContent>
        <mc:AlternateContent xmlns:mc="http://schemas.openxmlformats.org/markup-compatibility/2006">
          <mc:Choice Requires="x14">
            <control shapeId="76802" r:id="rId5" name="Option Button 2">
              <controlPr defaultSize="0" autoFill="0" autoLine="0" autoPict="0">
                <anchor moveWithCells="1">
                  <from>
                    <xdr:col>0</xdr:col>
                    <xdr:colOff>238125</xdr:colOff>
                    <xdr:row>11</xdr:row>
                    <xdr:rowOff>76200</xdr:rowOff>
                  </from>
                  <to>
                    <xdr:col>0</xdr:col>
                    <xdr:colOff>1257300</xdr:colOff>
                    <xdr:row>12</xdr:row>
                    <xdr:rowOff>114300</xdr:rowOff>
                  </to>
                </anchor>
              </controlPr>
            </control>
          </mc:Choice>
        </mc:AlternateContent>
        <mc:AlternateContent xmlns:mc="http://schemas.openxmlformats.org/markup-compatibility/2006">
          <mc:Choice Requires="x14">
            <control shapeId="76803" r:id="rId6" name="Option Button 3">
              <controlPr defaultSize="0" autoFill="0" autoLine="0" autoPict="0">
                <anchor moveWithCells="1">
                  <from>
                    <xdr:col>0</xdr:col>
                    <xdr:colOff>238125</xdr:colOff>
                    <xdr:row>9</xdr:row>
                    <xdr:rowOff>152400</xdr:rowOff>
                  </from>
                  <to>
                    <xdr:col>0</xdr:col>
                    <xdr:colOff>1257300</xdr:colOff>
                    <xdr:row>11</xdr:row>
                    <xdr:rowOff>38100</xdr:rowOff>
                  </to>
                </anchor>
              </controlPr>
            </control>
          </mc:Choice>
        </mc:AlternateContent>
        <mc:AlternateContent xmlns:mc="http://schemas.openxmlformats.org/markup-compatibility/2006">
          <mc:Choice Requires="x14">
            <control shapeId="76804" r:id="rId7" name="Option Button 4">
              <controlPr defaultSize="0" autoFill="0" autoLine="0" autoPict="0">
                <anchor moveWithCells="1">
                  <from>
                    <xdr:col>0</xdr:col>
                    <xdr:colOff>238125</xdr:colOff>
                    <xdr:row>9</xdr:row>
                    <xdr:rowOff>152400</xdr:rowOff>
                  </from>
                  <to>
                    <xdr:col>0</xdr:col>
                    <xdr:colOff>1257300</xdr:colOff>
                    <xdr:row>11</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6" id="{B77BA887-439E-4AFF-B785-08B24939CD54}">
            <xm:f>'Fiche générale'!$B$5="Seconde chance"</xm:f>
            <x14:dxf>
              <fill>
                <patternFill>
                  <bgColor theme="1"/>
                </patternFill>
              </fill>
            </x14:dxf>
          </x14:cfRule>
          <x14:cfRule type="expression" priority="28" id="{A15ED1E9-8D6E-421F-8140-51B7F1C22947}">
            <xm:f>'\Users\mnordera\Desktop\Z:\DEVE\Cellule APOGEE\2018 MODULO\MCC\[Modèle MCC- L1 L2 double licence.xlsx]Fiche générale'!#REF!="Seconde chance"</xm:f>
            <x14:dxf>
              <fill>
                <patternFill>
                  <bgColor theme="1"/>
                </patternFill>
              </fill>
            </x14:dxf>
          </x14:cfRule>
          <xm:sqref>N14:O16 O17:O44</xm:sqref>
        </x14:conditionalFormatting>
        <x14:conditionalFormatting xmlns:xm="http://schemas.microsoft.com/office/excel/2006/main">
          <x14:cfRule type="expression" priority="25" id="{27BFCD76-7E66-475F-A62D-2B2F29368FA5}">
            <xm:f>'Fiche générale'!$B$5="Deux sessions"</xm:f>
            <x14:dxf>
              <fill>
                <patternFill>
                  <bgColor theme="1"/>
                </patternFill>
              </fill>
            </x14:dxf>
          </x14:cfRule>
          <x14:cfRule type="expression" priority="27" id="{F8D399CE-5EDC-4E8C-A7BD-F1CBD4AC9D9B}">
            <xm:f>'\Users\mnordera\Desktop\Z:\DEVE\Cellule APOGEE\2018 MODULO\MCC\[Modèle MCC- L1 L2 double licence.xlsx]Fiche générale'!#REF!="Deux sessions"</xm:f>
            <x14:dxf>
              <fill>
                <patternFill>
                  <bgColor theme="1"/>
                </patternFill>
              </fill>
            </x14:dxf>
          </x14:cfRule>
          <xm:sqref>P14:S16</xm:sqref>
        </x14:conditionalFormatting>
        <x14:conditionalFormatting xmlns:xm="http://schemas.microsoft.com/office/excel/2006/main">
          <x14:cfRule type="expression" priority="17" id="{A9CAD5E9-EFB1-7740-A6C3-46C6E342360B}">
            <xm:f>'Fiche générale'!$B$5="Deux sessions"</xm:f>
            <x14:dxf>
              <fill>
                <patternFill>
                  <bgColor theme="1"/>
                </patternFill>
              </fill>
            </x14:dxf>
          </x14:cfRule>
          <x14:cfRule type="expression" priority="18" id="{C908CAF3-2792-7248-8AE0-A8660E9608E1}">
            <xm:f>'\Users\mnordera\Desktop\Z:\DEVE\Cellule APOGEE\2018 MODULO\MCC\[Modèle MCC- L1 L2 double licence.xlsx]Fiche générale'!#REF!="Deux sessions"</xm:f>
            <x14:dxf>
              <fill>
                <patternFill>
                  <bgColor theme="1"/>
                </patternFill>
              </fill>
            </x14:dxf>
          </x14:cfRule>
          <xm:sqref>R19:S24 R17:R18 R27:S34 R25:R26 R37:S40 R35:R36</xm:sqref>
        </x14:conditionalFormatting>
        <x14:conditionalFormatting xmlns:xm="http://schemas.microsoft.com/office/excel/2006/main">
          <x14:cfRule type="expression" priority="15" id="{70BDAE1E-EE3E-BA47-8B3C-38E355955C0A}">
            <xm:f>'Fiche générale'!$B$5="Deux sessions"</xm:f>
            <x14:dxf>
              <fill>
                <patternFill>
                  <bgColor theme="1"/>
                </patternFill>
              </fill>
            </x14:dxf>
          </x14:cfRule>
          <x14:cfRule type="expression" priority="16" id="{25C26A6D-D3A0-624B-AEE2-C809164AE3C4}">
            <xm:f>'\Users\mnordera\Desktop\Z:\DEVE\Cellule APOGEE\2018 MODULO\MCC\[Modèle MCC- L1 L2 double licence.xlsx]Fiche générale'!#REF!="Deux sessions"</xm:f>
            <x14:dxf>
              <fill>
                <patternFill>
                  <bgColor theme="1"/>
                </patternFill>
              </fill>
            </x14:dxf>
          </x14:cfRule>
          <xm:sqref>S17</xm:sqref>
        </x14:conditionalFormatting>
        <x14:conditionalFormatting xmlns:xm="http://schemas.microsoft.com/office/excel/2006/main">
          <x14:cfRule type="expression" priority="13" id="{4173178C-2A87-3E44-933A-8B62A35A5007}">
            <xm:f>'Fiche générale'!$B$5="Deux sessions"</xm:f>
            <x14:dxf>
              <fill>
                <patternFill>
                  <bgColor theme="1"/>
                </patternFill>
              </fill>
            </x14:dxf>
          </x14:cfRule>
          <x14:cfRule type="expression" priority="14" id="{E7BFBD7D-8556-224E-93C5-29F4327D7C80}">
            <xm:f>'\Users\mnordera\Desktop\Z:\DEVE\Cellule APOGEE\2018 MODULO\MCC\[Modèle MCC- L1 L2 double licence.xlsx]Fiche générale'!#REF!="Deux sessions"</xm:f>
            <x14:dxf>
              <fill>
                <patternFill>
                  <bgColor theme="1"/>
                </patternFill>
              </fill>
            </x14:dxf>
          </x14:cfRule>
          <xm:sqref>S18</xm:sqref>
        </x14:conditionalFormatting>
        <x14:conditionalFormatting xmlns:xm="http://schemas.microsoft.com/office/excel/2006/main">
          <x14:cfRule type="expression" priority="11" id="{C52055FA-690D-5540-B18B-AE12C3EACFEC}">
            <xm:f>'Fiche générale'!$B$5="Deux sessions"</xm:f>
            <x14:dxf>
              <fill>
                <patternFill>
                  <bgColor theme="1"/>
                </patternFill>
              </fill>
            </x14:dxf>
          </x14:cfRule>
          <x14:cfRule type="expression" priority="12" id="{BA08F155-8EA8-1746-99E7-F7E081CE106C}">
            <xm:f>'\Users\mnordera\Desktop\Z:\DEVE\Cellule APOGEE\2018 MODULO\MCC\[Modèle MCC- L1 L2 double licence.xlsx]Fiche générale'!#REF!="Deux sessions"</xm:f>
            <x14:dxf>
              <fill>
                <patternFill>
                  <bgColor theme="1"/>
                </patternFill>
              </fill>
            </x14:dxf>
          </x14:cfRule>
          <xm:sqref>S26</xm:sqref>
        </x14:conditionalFormatting>
        <x14:conditionalFormatting xmlns:xm="http://schemas.microsoft.com/office/excel/2006/main">
          <x14:cfRule type="expression" priority="9" id="{EFC7AA9F-CE77-4442-80E4-EFE65E3A5E42}">
            <xm:f>'Fiche générale'!$B$5="Deux sessions"</xm:f>
            <x14:dxf>
              <fill>
                <patternFill>
                  <bgColor theme="1"/>
                </patternFill>
              </fill>
            </x14:dxf>
          </x14:cfRule>
          <x14:cfRule type="expression" priority="10" id="{4F8482CB-B5AC-2645-A4CA-A069B2C8D57B}">
            <xm:f>'\Users\mnordera\Desktop\Z:\DEVE\Cellule APOGEE\2018 MODULO\MCC\[Modèle MCC- L1 L2 double licence.xlsx]Fiche générale'!#REF!="Deux sessions"</xm:f>
            <x14:dxf>
              <fill>
                <patternFill>
                  <bgColor theme="1"/>
                </patternFill>
              </fill>
            </x14:dxf>
          </x14:cfRule>
          <xm:sqref>S25</xm:sqref>
        </x14:conditionalFormatting>
        <x14:conditionalFormatting xmlns:xm="http://schemas.microsoft.com/office/excel/2006/main">
          <x14:cfRule type="expression" priority="7" id="{A086A2C2-5A03-A545-BC72-EEC798E16A71}">
            <xm:f>'Fiche générale'!$B$5="Deux sessions"</xm:f>
            <x14:dxf>
              <fill>
                <patternFill>
                  <bgColor theme="1"/>
                </patternFill>
              </fill>
            </x14:dxf>
          </x14:cfRule>
          <x14:cfRule type="expression" priority="8" id="{0D313022-BCD2-AE4A-B3A1-E7631812CFE5}">
            <xm:f>'\Users\mnordera\Desktop\Z:\DEVE\Cellule APOGEE\2018 MODULO\MCC\[Modèle MCC- L1 L2 double licence.xlsx]Fiche générale'!#REF!="Deux sessions"</xm:f>
            <x14:dxf>
              <fill>
                <patternFill>
                  <bgColor theme="1"/>
                </patternFill>
              </fill>
            </x14:dxf>
          </x14:cfRule>
          <xm:sqref>S35</xm:sqref>
        </x14:conditionalFormatting>
        <x14:conditionalFormatting xmlns:xm="http://schemas.microsoft.com/office/excel/2006/main">
          <x14:cfRule type="expression" priority="5" id="{2257D6E9-D2ED-DB49-82F0-47EBEB685251}">
            <xm:f>'Fiche générale'!$B$5="Deux sessions"</xm:f>
            <x14:dxf>
              <fill>
                <patternFill>
                  <bgColor theme="1"/>
                </patternFill>
              </fill>
            </x14:dxf>
          </x14:cfRule>
          <x14:cfRule type="expression" priority="6" id="{50C17E1C-9642-974B-BE21-1C45FC5285BB}">
            <xm:f>'\Users\mnordera\Desktop\Z:\DEVE\Cellule APOGEE\2018 MODULO\MCC\[Modèle MCC- L1 L2 double licence.xlsx]Fiche générale'!#REF!="Deux sessions"</xm:f>
            <x14:dxf>
              <fill>
                <patternFill>
                  <bgColor theme="1"/>
                </patternFill>
              </fill>
            </x14:dxf>
          </x14:cfRule>
          <xm:sqref>S36</xm:sqref>
        </x14:conditionalFormatting>
        <x14:conditionalFormatting xmlns:xm="http://schemas.microsoft.com/office/excel/2006/main">
          <x14:cfRule type="expression" priority="3" id="{F7F8C64D-5123-C246-8DB9-F64ECF49E370}">
            <xm:f>'Fiche générale'!$B$5="Deux sessions"</xm:f>
            <x14:dxf>
              <fill>
                <patternFill>
                  <bgColor theme="1"/>
                </patternFill>
              </fill>
            </x14:dxf>
          </x14:cfRule>
          <x14:cfRule type="expression" priority="4" id="{4E13AF84-A39B-E646-A02A-F59F5449BF6C}">
            <xm:f>'\Users\mnordera\Desktop\Z:\DEVE\Cellule APOGEE\2018 MODULO\MCC\[Modèle MCC- L1 L2 double licence.xlsx]Fiche générale'!#REF!="Deux sessions"</xm:f>
            <x14:dxf>
              <fill>
                <patternFill>
                  <bgColor theme="1"/>
                </patternFill>
              </fill>
            </x14:dxf>
          </x14:cfRule>
          <xm:sqref>R46:S46 S41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le6"/>
  <dimension ref="A1:G96"/>
  <sheetViews>
    <sheetView topLeftCell="A7" workbookViewId="0">
      <selection activeCell="E31" sqref="E31"/>
    </sheetView>
  </sheetViews>
  <sheetFormatPr baseColWidth="10" defaultRowHeight="15.75"/>
  <cols>
    <col min="1" max="1" width="46.140625" bestFit="1" customWidth="1"/>
    <col min="2" max="2" width="17.140625" bestFit="1" customWidth="1"/>
    <col min="3" max="3" width="36" bestFit="1" customWidth="1"/>
    <col min="4" max="4" width="49.140625" bestFit="1" customWidth="1"/>
    <col min="5" max="5" width="46.140625" bestFit="1" customWidth="1"/>
    <col min="6" max="6" width="60.7109375" style="14" customWidth="1"/>
    <col min="7" max="7" width="20.7109375" style="15" customWidth="1"/>
  </cols>
  <sheetData>
    <row r="1" spans="1:7" ht="15">
      <c r="A1" t="s">
        <v>8</v>
      </c>
      <c r="B1" t="s">
        <v>9</v>
      </c>
      <c r="D1" t="s">
        <v>3</v>
      </c>
      <c r="E1" t="s">
        <v>90</v>
      </c>
      <c r="F1"/>
      <c r="G1"/>
    </row>
    <row r="2" spans="1:7" ht="15">
      <c r="A2" t="s">
        <v>31</v>
      </c>
      <c r="B2" t="s">
        <v>10</v>
      </c>
      <c r="D2" t="s">
        <v>0</v>
      </c>
      <c r="F2"/>
      <c r="G2"/>
    </row>
    <row r="3" spans="1:7" ht="15">
      <c r="A3" t="s">
        <v>30</v>
      </c>
      <c r="B3" t="s">
        <v>11</v>
      </c>
      <c r="D3" t="s">
        <v>26</v>
      </c>
      <c r="F3"/>
      <c r="G3"/>
    </row>
    <row r="4" spans="1:7" ht="15">
      <c r="A4" t="s">
        <v>32</v>
      </c>
      <c r="B4" t="s">
        <v>12</v>
      </c>
      <c r="F4"/>
      <c r="G4"/>
    </row>
    <row r="5" spans="1:7" ht="15">
      <c r="B5" t="s">
        <v>93</v>
      </c>
      <c r="F5"/>
      <c r="G5"/>
    </row>
    <row r="6" spans="1:7" ht="15">
      <c r="F6"/>
      <c r="G6"/>
    </row>
    <row r="7" spans="1:7" ht="15">
      <c r="F7"/>
      <c r="G7"/>
    </row>
    <row r="8" spans="1:7" ht="15">
      <c r="A8" t="s">
        <v>34</v>
      </c>
      <c r="B8" t="s">
        <v>39</v>
      </c>
      <c r="D8" t="s">
        <v>85</v>
      </c>
      <c r="E8" t="s">
        <v>34</v>
      </c>
      <c r="F8"/>
      <c r="G8"/>
    </row>
    <row r="9" spans="1:7" ht="15">
      <c r="A9" s="43" t="s">
        <v>92</v>
      </c>
      <c r="B9" t="s">
        <v>58</v>
      </c>
      <c r="D9" t="s">
        <v>13</v>
      </c>
      <c r="E9" t="s">
        <v>37</v>
      </c>
      <c r="F9"/>
      <c r="G9"/>
    </row>
    <row r="10" spans="1:7" ht="15">
      <c r="A10" t="s">
        <v>46</v>
      </c>
      <c r="B10" t="s">
        <v>59</v>
      </c>
      <c r="D10" t="s">
        <v>13</v>
      </c>
      <c r="E10" t="s">
        <v>52</v>
      </c>
      <c r="F10"/>
      <c r="G10"/>
    </row>
    <row r="11" spans="1:7" ht="15">
      <c r="A11" t="s">
        <v>47</v>
      </c>
      <c r="B11" t="s">
        <v>60</v>
      </c>
      <c r="D11" t="s">
        <v>88</v>
      </c>
      <c r="E11" t="s">
        <v>36</v>
      </c>
      <c r="F11"/>
      <c r="G11"/>
    </row>
    <row r="12" spans="1:7" ht="15">
      <c r="A12" t="s">
        <v>36</v>
      </c>
      <c r="B12" t="s">
        <v>61</v>
      </c>
      <c r="D12" t="s">
        <v>87</v>
      </c>
      <c r="E12" t="s">
        <v>46</v>
      </c>
      <c r="F12"/>
      <c r="G12"/>
    </row>
    <row r="13" spans="1:7" ht="15">
      <c r="A13" t="s">
        <v>37</v>
      </c>
      <c r="B13" t="s">
        <v>62</v>
      </c>
      <c r="D13" t="s">
        <v>87</v>
      </c>
      <c r="E13" t="s">
        <v>47</v>
      </c>
      <c r="F13"/>
      <c r="G13"/>
    </row>
    <row r="14" spans="1:7" ht="15">
      <c r="A14" t="s">
        <v>35</v>
      </c>
      <c r="B14" t="s">
        <v>63</v>
      </c>
      <c r="D14" t="s">
        <v>87</v>
      </c>
      <c r="E14" t="s">
        <v>38</v>
      </c>
      <c r="F14"/>
      <c r="G14"/>
    </row>
    <row r="15" spans="1:7" ht="15">
      <c r="A15" t="s">
        <v>42</v>
      </c>
      <c r="B15" t="s">
        <v>64</v>
      </c>
      <c r="D15" t="s">
        <v>87</v>
      </c>
      <c r="E15" t="s">
        <v>48</v>
      </c>
      <c r="F15"/>
      <c r="G15"/>
    </row>
    <row r="16" spans="1:7" ht="15">
      <c r="A16" t="s">
        <v>38</v>
      </c>
      <c r="B16" t="s">
        <v>65</v>
      </c>
      <c r="D16" t="s">
        <v>87</v>
      </c>
      <c r="E16" t="s">
        <v>49</v>
      </c>
      <c r="F16"/>
      <c r="G16"/>
    </row>
    <row r="17" spans="1:7" ht="15">
      <c r="A17" t="s">
        <v>76</v>
      </c>
      <c r="B17" t="s">
        <v>66</v>
      </c>
      <c r="D17" t="s">
        <v>87</v>
      </c>
      <c r="E17" t="s">
        <v>50</v>
      </c>
      <c r="F17"/>
      <c r="G17"/>
    </row>
    <row r="18" spans="1:7" ht="15">
      <c r="A18" t="s">
        <v>77</v>
      </c>
      <c r="B18" t="s">
        <v>67</v>
      </c>
      <c r="D18" t="s">
        <v>87</v>
      </c>
      <c r="E18" t="s">
        <v>51</v>
      </c>
      <c r="F18"/>
      <c r="G18"/>
    </row>
    <row r="19" spans="1:7" ht="15">
      <c r="A19" t="s">
        <v>78</v>
      </c>
      <c r="B19" t="s">
        <v>68</v>
      </c>
      <c r="D19" t="s">
        <v>86</v>
      </c>
      <c r="E19" s="43" t="s">
        <v>92</v>
      </c>
      <c r="F19"/>
      <c r="G19"/>
    </row>
    <row r="20" spans="1:7" ht="15">
      <c r="A20" t="s">
        <v>79</v>
      </c>
      <c r="B20" t="s">
        <v>69</v>
      </c>
      <c r="D20" t="s">
        <v>86</v>
      </c>
      <c r="E20" t="s">
        <v>35</v>
      </c>
      <c r="F20"/>
      <c r="G20"/>
    </row>
    <row r="21" spans="1:7" ht="15">
      <c r="A21" t="s">
        <v>80</v>
      </c>
      <c r="B21" t="s">
        <v>70</v>
      </c>
      <c r="D21" t="s">
        <v>86</v>
      </c>
      <c r="E21" t="s">
        <v>53</v>
      </c>
      <c r="F21"/>
      <c r="G21"/>
    </row>
    <row r="22" spans="1:7" ht="15">
      <c r="A22" t="s">
        <v>91</v>
      </c>
      <c r="B22" t="s">
        <v>71</v>
      </c>
      <c r="D22" t="s">
        <v>86</v>
      </c>
      <c r="E22" t="s">
        <v>54</v>
      </c>
      <c r="F22"/>
      <c r="G22"/>
    </row>
    <row r="23" spans="1:7" ht="15">
      <c r="A23" t="s">
        <v>81</v>
      </c>
      <c r="B23" t="s">
        <v>72</v>
      </c>
      <c r="D23" t="s">
        <v>86</v>
      </c>
      <c r="E23" t="s">
        <v>55</v>
      </c>
      <c r="F23"/>
      <c r="G23"/>
    </row>
    <row r="24" spans="1:7" ht="15">
      <c r="A24" t="s">
        <v>82</v>
      </c>
      <c r="B24" t="s">
        <v>73</v>
      </c>
      <c r="D24" t="s">
        <v>86</v>
      </c>
      <c r="E24" t="s">
        <v>56</v>
      </c>
      <c r="F24"/>
      <c r="G24"/>
    </row>
    <row r="25" spans="1:7" ht="15">
      <c r="A25" t="s">
        <v>83</v>
      </c>
      <c r="B25" t="s">
        <v>74</v>
      </c>
      <c r="D25" t="s">
        <v>86</v>
      </c>
      <c r="E25" t="s">
        <v>57</v>
      </c>
      <c r="F25"/>
      <c r="G25"/>
    </row>
    <row r="26" spans="1:7" ht="15">
      <c r="A26" t="s">
        <v>84</v>
      </c>
      <c r="B26" t="s">
        <v>75</v>
      </c>
      <c r="D26" t="s">
        <v>89</v>
      </c>
      <c r="E26" t="s">
        <v>42</v>
      </c>
      <c r="F26"/>
      <c r="G26"/>
    </row>
    <row r="27" spans="1:7" ht="15">
      <c r="A27" t="s">
        <v>111</v>
      </c>
      <c r="B27" t="s">
        <v>110</v>
      </c>
      <c r="D27" t="s">
        <v>108</v>
      </c>
      <c r="E27" t="s">
        <v>109</v>
      </c>
      <c r="F27"/>
      <c r="G27"/>
    </row>
    <row r="28" spans="1:7" ht="15">
      <c r="F28"/>
      <c r="G28"/>
    </row>
    <row r="29" spans="1:7" ht="15">
      <c r="F29"/>
      <c r="G29"/>
    </row>
    <row r="30" spans="1:7" ht="15">
      <c r="A30" s="43" t="s">
        <v>112</v>
      </c>
      <c r="B30" s="44" t="s">
        <v>113</v>
      </c>
      <c r="C30" s="43" t="s">
        <v>114</v>
      </c>
      <c r="D30" s="43" t="s">
        <v>115</v>
      </c>
      <c r="E30" s="43" t="s">
        <v>116</v>
      </c>
      <c r="F30" s="76" t="s">
        <v>108</v>
      </c>
      <c r="G30"/>
    </row>
    <row r="31" spans="1:7" ht="15">
      <c r="A31" s="43" t="s">
        <v>37</v>
      </c>
      <c r="B31" s="44" t="s">
        <v>36</v>
      </c>
      <c r="C31" s="43" t="s">
        <v>46</v>
      </c>
      <c r="D31" s="43" t="s">
        <v>92</v>
      </c>
      <c r="E31" s="43" t="s">
        <v>42</v>
      </c>
      <c r="F31" s="76" t="s">
        <v>109</v>
      </c>
      <c r="G31"/>
    </row>
    <row r="32" spans="1:7" ht="15">
      <c r="A32" s="43" t="s">
        <v>80</v>
      </c>
      <c r="B32" s="45"/>
      <c r="C32" s="43" t="s">
        <v>47</v>
      </c>
      <c r="D32" s="43" t="s">
        <v>35</v>
      </c>
      <c r="E32" s="45"/>
      <c r="F32"/>
      <c r="G32"/>
    </row>
    <row r="33" spans="3:7" ht="15">
      <c r="C33" s="43" t="s">
        <v>38</v>
      </c>
      <c r="D33" s="43" t="s">
        <v>91</v>
      </c>
      <c r="F33"/>
      <c r="G33"/>
    </row>
    <row r="34" spans="3:7" ht="15">
      <c r="C34" s="43" t="s">
        <v>76</v>
      </c>
      <c r="D34" s="43" t="s">
        <v>81</v>
      </c>
      <c r="F34"/>
      <c r="G34"/>
    </row>
    <row r="35" spans="3:7" ht="15">
      <c r="C35" s="43" t="s">
        <v>77</v>
      </c>
      <c r="D35" s="43" t="s">
        <v>82</v>
      </c>
      <c r="F35"/>
      <c r="G35"/>
    </row>
    <row r="36" spans="3:7" ht="15">
      <c r="C36" s="43" t="s">
        <v>78</v>
      </c>
      <c r="D36" s="43" t="s">
        <v>83</v>
      </c>
      <c r="F36"/>
      <c r="G36"/>
    </row>
    <row r="37" spans="3:7" ht="15">
      <c r="C37" s="43" t="s">
        <v>79</v>
      </c>
      <c r="D37" s="43" t="s">
        <v>84</v>
      </c>
      <c r="F37"/>
      <c r="G37"/>
    </row>
    <row r="38" spans="3:7" ht="15">
      <c r="F38"/>
      <c r="G38"/>
    </row>
    <row r="39" spans="3:7" ht="15">
      <c r="F39"/>
      <c r="G39"/>
    </row>
    <row r="40" spans="3:7" ht="15">
      <c r="F40"/>
      <c r="G40"/>
    </row>
    <row r="41" spans="3:7" ht="15">
      <c r="F41"/>
      <c r="G41"/>
    </row>
    <row r="42" spans="3:7" ht="15">
      <c r="F42"/>
      <c r="G42"/>
    </row>
    <row r="43" spans="3:7" ht="15">
      <c r="F43"/>
      <c r="G43"/>
    </row>
    <row r="44" spans="3:7" ht="15">
      <c r="F44"/>
      <c r="G44"/>
    </row>
    <row r="45" spans="3:7" ht="15">
      <c r="F45"/>
      <c r="G45"/>
    </row>
    <row r="46" spans="3:7" ht="15">
      <c r="F46"/>
      <c r="G46"/>
    </row>
    <row r="47" spans="3:7" ht="15">
      <c r="F47"/>
      <c r="G47"/>
    </row>
    <row r="48" spans="3:7" ht="15">
      <c r="F48"/>
      <c r="G48"/>
    </row>
    <row r="49" spans="6:7" ht="15">
      <c r="F49"/>
      <c r="G49"/>
    </row>
    <row r="50" spans="6:7" ht="15">
      <c r="F50"/>
      <c r="G50"/>
    </row>
    <row r="51" spans="6:7" ht="15">
      <c r="F51"/>
      <c r="G51"/>
    </row>
    <row r="52" spans="6:7" ht="15">
      <c r="F52"/>
      <c r="G52"/>
    </row>
    <row r="53" spans="6:7" ht="15">
      <c r="F53"/>
      <c r="G53"/>
    </row>
    <row r="54" spans="6:7" ht="15">
      <c r="F54"/>
      <c r="G54"/>
    </row>
    <row r="55" spans="6:7" ht="15">
      <c r="F55"/>
      <c r="G55"/>
    </row>
    <row r="56" spans="6:7" ht="15">
      <c r="F56"/>
      <c r="G56"/>
    </row>
    <row r="57" spans="6:7" ht="15">
      <c r="F57"/>
      <c r="G57"/>
    </row>
    <row r="58" spans="6:7" ht="15">
      <c r="F58"/>
      <c r="G58"/>
    </row>
    <row r="59" spans="6:7" ht="15">
      <c r="F59"/>
      <c r="G59"/>
    </row>
    <row r="60" spans="6:7" ht="15">
      <c r="F60"/>
      <c r="G60"/>
    </row>
    <row r="61" spans="6:7" ht="15">
      <c r="F61"/>
      <c r="G61"/>
    </row>
    <row r="62" spans="6:7" ht="15">
      <c r="F62"/>
      <c r="G62"/>
    </row>
    <row r="63" spans="6:7" ht="15">
      <c r="F63"/>
      <c r="G63"/>
    </row>
    <row r="64" spans="6:7" ht="15">
      <c r="F64"/>
      <c r="G64"/>
    </row>
    <row r="65" spans="6:7" ht="15">
      <c r="F65"/>
      <c r="G65"/>
    </row>
    <row r="66" spans="6:7" ht="15">
      <c r="F66"/>
      <c r="G66"/>
    </row>
    <row r="67" spans="6:7" ht="15">
      <c r="F67"/>
      <c r="G67"/>
    </row>
    <row r="68" spans="6:7" ht="15">
      <c r="F68"/>
      <c r="G68"/>
    </row>
    <row r="69" spans="6:7" ht="15">
      <c r="F69"/>
      <c r="G69"/>
    </row>
    <row r="70" spans="6:7" ht="15">
      <c r="F70"/>
      <c r="G70"/>
    </row>
    <row r="71" spans="6:7" ht="15">
      <c r="F71"/>
      <c r="G71"/>
    </row>
    <row r="72" spans="6:7" ht="15">
      <c r="F72"/>
      <c r="G72"/>
    </row>
    <row r="73" spans="6:7" ht="15">
      <c r="F73"/>
      <c r="G73"/>
    </row>
    <row r="74" spans="6:7" ht="15">
      <c r="F74"/>
      <c r="G74"/>
    </row>
    <row r="75" spans="6:7" ht="15">
      <c r="F75"/>
      <c r="G75"/>
    </row>
    <row r="76" spans="6:7" ht="15">
      <c r="F76"/>
      <c r="G76"/>
    </row>
    <row r="77" spans="6:7" ht="15">
      <c r="F77"/>
      <c r="G77"/>
    </row>
    <row r="78" spans="6:7" ht="15">
      <c r="F78"/>
      <c r="G78"/>
    </row>
    <row r="79" spans="6:7" ht="15">
      <c r="F79"/>
      <c r="G79"/>
    </row>
    <row r="80" spans="6:7" ht="15">
      <c r="F80"/>
      <c r="G80"/>
    </row>
    <row r="81" spans="6:7" ht="15">
      <c r="F81"/>
      <c r="G81"/>
    </row>
    <row r="82" spans="6:7" ht="15">
      <c r="F82"/>
      <c r="G82"/>
    </row>
    <row r="83" spans="6:7" ht="15">
      <c r="F83"/>
      <c r="G83"/>
    </row>
    <row r="84" spans="6:7" ht="15">
      <c r="F84"/>
      <c r="G84"/>
    </row>
    <row r="85" spans="6:7" ht="15">
      <c r="F85"/>
      <c r="G85"/>
    </row>
    <row r="86" spans="6:7" ht="15">
      <c r="F86"/>
      <c r="G86"/>
    </row>
    <row r="87" spans="6:7" ht="15">
      <c r="F87"/>
      <c r="G87"/>
    </row>
    <row r="88" spans="6:7" ht="15">
      <c r="F88"/>
      <c r="G88"/>
    </row>
    <row r="89" spans="6:7" ht="15">
      <c r="F89"/>
      <c r="G89"/>
    </row>
    <row r="90" spans="6:7" ht="15">
      <c r="F90"/>
      <c r="G90"/>
    </row>
    <row r="91" spans="6:7" ht="15">
      <c r="F91"/>
      <c r="G91"/>
    </row>
    <row r="92" spans="6:7" ht="15">
      <c r="F92"/>
      <c r="G92"/>
    </row>
    <row r="93" spans="6:7" ht="15">
      <c r="F93"/>
      <c r="G93"/>
    </row>
    <row r="94" spans="6:7" ht="15">
      <c r="F94"/>
      <c r="G94"/>
    </row>
    <row r="95" spans="6:7" ht="15">
      <c r="F95"/>
      <c r="G95"/>
    </row>
    <row r="96" spans="6:7" ht="15">
      <c r="F96"/>
      <c r="G96"/>
    </row>
  </sheetData>
  <sortState ref="A31:E37">
    <sortCondition ref="D9"/>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3" ma:contentTypeDescription="Crée un document." ma:contentTypeScope="" ma:versionID="d18afa6e7d4168a55f8bc4071714e352">
  <xsd:schema xmlns:xsd="http://www.w3.org/2001/XMLSchema" xmlns:xs="http://www.w3.org/2001/XMLSchema" xmlns:p="http://schemas.microsoft.com/office/2006/metadata/properties" xmlns:ns1="http://schemas.microsoft.com/sharepoint/v3" xmlns:ns2="cc9b61d3-e9c6-4364-a8ad-f892d613c537" targetNamespace="http://schemas.microsoft.com/office/2006/metadata/properties" ma:root="true" ma:fieldsID="5658f82731d7bbca1dd25bd350e019c0" ns1:_="" ns2:_="">
    <xsd:import namespace="http://schemas.microsoft.com/sharepoint/v3"/>
    <xsd:import namespace="cc9b61d3-e9c6-4364-a8ad-f892d613c537"/>
    <xsd:element name="properties">
      <xsd:complexType>
        <xsd:sequence>
          <xsd:element name="documentManagement">
            <xsd:complexType>
              <xsd:all>
                <xsd:element ref="ns1:PublishingPageImage"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2AF13-2F48-413C-BBC9-99EA7BA21731}">
  <ds:schemaRefs>
    <ds:schemaRef ds:uri="http://schemas.microsoft.com/sharepoint/v3"/>
    <ds:schemaRef ds:uri="http://www.w3.org/XML/1998/namespace"/>
    <ds:schemaRef ds:uri="cc9b61d3-e9c6-4364-a8ad-f892d613c537"/>
    <ds:schemaRef ds:uri="http://purl.org/dc/term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230F9FCB-7E19-4EE0-B4C1-F693B220ED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2A0EA1-7106-4498-8D8E-6B45B44F52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17</vt:i4>
      </vt:variant>
    </vt:vector>
  </HeadingPairs>
  <TitlesOfParts>
    <vt:vector size="23" baseType="lpstr">
      <vt:lpstr>Fiche générale</vt:lpstr>
      <vt:lpstr>Semestre 1</vt:lpstr>
      <vt:lpstr>Semestre 2</vt:lpstr>
      <vt:lpstr>Semestre 3</vt:lpstr>
      <vt:lpstr>Semestre 4</vt:lpstr>
      <vt:lpstr>Listes</vt:lpstr>
      <vt:lpstr>'Semestre 1'!Impression_des_titres</vt:lpstr>
      <vt:lpstr>'Semestre 2'!Impression_des_titres</vt:lpstr>
      <vt:lpstr>'Semestre 3'!Impression_des_titres</vt:lpstr>
      <vt:lpstr>'Semestre 4'!Impression_des_titres</vt:lpstr>
      <vt:lpstr>liste_cmp</vt:lpstr>
      <vt:lpstr>liste_ELP</vt:lpstr>
      <vt:lpstr>liste_nature_controle</vt:lpstr>
      <vt:lpstr>liste_type_controle</vt:lpstr>
      <vt:lpstr>Médecine</vt:lpstr>
      <vt:lpstr>Nature_ELP</vt:lpstr>
      <vt:lpstr>Portail_Droit</vt:lpstr>
      <vt:lpstr>Portail_EG</vt:lpstr>
      <vt:lpstr>Portail_SHS_LLAC</vt:lpstr>
      <vt:lpstr>Portail_ST_SV</vt:lpstr>
      <vt:lpstr>Portail_STAPS</vt:lpstr>
      <vt:lpstr>tab_code_dip</vt:lpstr>
      <vt:lpstr>'Fiche générale'!Zone_d_impression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cgarcia</dc:creator>
  <cp:lastModifiedBy>mike dorsemaine</cp:lastModifiedBy>
  <cp:lastPrinted>2021-09-27T12:09:22Z</cp:lastPrinted>
  <dcterms:created xsi:type="dcterms:W3CDTF">2016-12-07T14:50:54Z</dcterms:created>
  <dcterms:modified xsi:type="dcterms:W3CDTF">2021-09-27T12:10:26Z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