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64011"/>
  <mc:AlternateContent xmlns:mc="http://schemas.openxmlformats.org/markup-compatibility/2006">
    <mc:Choice Requires="x15">
      <x15ac:absPath xmlns:x15ac="http://schemas.microsoft.com/office/spreadsheetml/2010/11/ac" url="C:\Users\dorsemaine2\Desktop\MCC CAMPUS CARLONE\"/>
    </mc:Choice>
  </mc:AlternateContent>
  <bookViews>
    <workbookView xWindow="0" yWindow="0" windowWidth="28800" windowHeight="12330" firstSheet="2" activeTab="2"/>
  </bookViews>
  <sheets>
    <sheet name="Fiche générale" sheetId="6" r:id="rId1"/>
    <sheet name="Semestre 1" sheetId="52" r:id="rId2"/>
    <sheet name="Semestre 2" sheetId="56" r:id="rId3"/>
    <sheet name="Semestre 3" sheetId="60" r:id="rId4"/>
    <sheet name="Semestre 4" sheetId="59" r:id="rId5"/>
    <sheet name="Listes" sheetId="3" state="hidden" r:id="rId6"/>
  </sheets>
  <externalReferences>
    <externalReference r:id="rId7"/>
    <externalReference r:id="rId8"/>
    <externalReference r:id="rId9"/>
    <externalReference r:id="rId10"/>
    <externalReference r:id="rId11"/>
  </externalReferences>
  <definedNames>
    <definedName name="DROIT" localSheetId="1">[1]Listes!#REF!</definedName>
    <definedName name="DROIT" localSheetId="2">[1]Listes!#REF!</definedName>
    <definedName name="DROIT" localSheetId="3">[1]Listes!#REF!</definedName>
    <definedName name="DROIT" localSheetId="4">[1]Listes!#REF!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liste_cmp" localSheetId="1">[1]Listes!$A$30:$C$30</definedName>
    <definedName name="liste_cmp" localSheetId="2">[1]Listes!$A$30:$C$30</definedName>
    <definedName name="liste_cmp" localSheetId="3">[1]Listes!$A$30:$C$30</definedName>
    <definedName name="liste_cmp" localSheetId="4">[1]Listes!$A$30:$C$30</definedName>
    <definedName name="liste_cmp">Listes!$A$30:$F$30</definedName>
    <definedName name="liste_ELP">Listes!$E$2:$E$5</definedName>
    <definedName name="liste_nature_controle" localSheetId="1">[1]Listes!$B$2:$B$5</definedName>
    <definedName name="liste_nature_controle" localSheetId="2">[1]Listes!$B$2:$B$5</definedName>
    <definedName name="liste_nature_controle" localSheetId="3">[1]Listes!$B$2:$B$5</definedName>
    <definedName name="liste_nature_controle" localSheetId="4">[1]Listes!$B$2:$B$5</definedName>
    <definedName name="liste_nature_controle">Listes!$B$2:$B$5</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Listes!$A$2:$A$4</definedName>
    <definedName name="listenaturecontrole">[2]Listes!$B$2:$B$5</definedName>
    <definedName name="Médecine">Listes!$F$31</definedName>
    <definedName name="NatELP">[3]Listes!$D$2:$D$3</definedName>
    <definedName name="Nature_ELP" localSheetId="1">[1]Listes!$D$2:$D$3</definedName>
    <definedName name="Nature_ELP" localSheetId="2">[1]Listes!$D$2:$D$3</definedName>
    <definedName name="Nature_ELP" localSheetId="3">[1]Listes!$D$2:$D$3</definedName>
    <definedName name="Nature_ELP" localSheetId="4">[1]Listes!$D$2:$D$3</definedName>
    <definedName name="Nature_ELP">Listes!$D$2:$D$3</definedName>
    <definedName name="naturecontrole">[3]Listes!$B$2:$B$5</definedName>
    <definedName name="NatureELP">[2]Listes!$D$2:$D$3</definedName>
    <definedName name="Portail_Droit">Listes!$B$31</definedName>
    <definedName name="Portail_EG">Listes!$A$31:$A$31</definedName>
    <definedName name="Portail_SHS_LLAC">Listes!$C$31:$C$33</definedName>
    <definedName name="Portail_ST_SV">Listes!$D$31:$D$32</definedName>
    <definedName name="Portail_STAPS">Listes!$E$31</definedName>
    <definedName name="sd">#REF!</definedName>
    <definedName name="tab_cmp">[4]TabComposante!$A$2:$B$13</definedName>
    <definedName name="tab_code_dip" localSheetId="1">[1]Listes!$A$8:$B$26</definedName>
    <definedName name="tab_code_dip" localSheetId="2">[1]Listes!$A$8:$B$26</definedName>
    <definedName name="tab_code_dip" localSheetId="3">[1]Listes!$A$8:$B$26</definedName>
    <definedName name="tab_code_dip" localSheetId="4">[1]Listes!$A$8:$B$26</definedName>
    <definedName name="tab_code_dip">Listes!$A$8:$B$27</definedName>
    <definedName name="_xlnm.Print_Area" localSheetId="0">'Fiche générale'!$A$1:$I$10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60" l="1"/>
  <c r="B3" i="60"/>
  <c r="B2" i="60"/>
  <c r="B3" i="59"/>
  <c r="B2" i="59"/>
  <c r="L15" i="56"/>
  <c r="B3" i="56"/>
  <c r="B2" i="56"/>
  <c r="B3" i="52"/>
  <c r="B2" i="52"/>
  <c r="L15" i="52" l="1"/>
  <c r="B4" i="6"/>
  <c r="B4" i="59" l="1"/>
  <c r="B4" i="60"/>
  <c r="B4" i="56"/>
  <c r="B4" i="52"/>
</calcChain>
</file>

<file path=xl/sharedStrings.xml><?xml version="1.0" encoding="utf-8"?>
<sst xmlns="http://schemas.openxmlformats.org/spreadsheetml/2006/main" count="853" uniqueCount="309">
  <si>
    <t>Type Diplôme : PORTAIL - L1 ET L2</t>
  </si>
  <si>
    <t>COMPOSANTE</t>
  </si>
  <si>
    <t>Portail_SHS_LLAC</t>
  </si>
  <si>
    <t>MENTION</t>
  </si>
  <si>
    <t>Lettres Langues Arts et Communication</t>
  </si>
  <si>
    <t>CODE DIPLÔME</t>
  </si>
  <si>
    <t>Session</t>
  </si>
  <si>
    <t>Seconde chance</t>
  </si>
  <si>
    <t>COMPENSATION</t>
  </si>
  <si>
    <t>Les MCC déterminent le mode de compensation entre UE, semestre et année ainsi que la possibilité d’une note éliminatoire.</t>
  </si>
  <si>
    <t>Obtention des UE</t>
  </si>
  <si>
    <t>Compensation entre ECUE</t>
  </si>
  <si>
    <t>Obtention du Semestre</t>
  </si>
  <si>
    <t>Compensation entre les UE</t>
  </si>
  <si>
    <t>Obtention de l'Année</t>
  </si>
  <si>
    <t>Compensation entre les semestres</t>
  </si>
  <si>
    <t>Note éliminatoire</t>
  </si>
  <si>
    <t>REDOUBLEMENT</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</si>
  <si>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</si>
  <si>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</si>
  <si>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</si>
  <si>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Code diplôme</t>
  </si>
  <si>
    <t>VDI</t>
  </si>
  <si>
    <t>Code étape</t>
  </si>
  <si>
    <t>HPLAC1</t>
  </si>
  <si>
    <t>VET</t>
  </si>
  <si>
    <t>Libellé étape</t>
  </si>
  <si>
    <t>PO 1 Musicologie</t>
  </si>
  <si>
    <t>Code semestre</t>
  </si>
  <si>
    <t>HPS1MUS</t>
  </si>
  <si>
    <t>MALUS / Max</t>
  </si>
  <si>
    <t>Code Malus</t>
  </si>
  <si>
    <t>Non assiduité</t>
  </si>
  <si>
    <t>1ère session</t>
  </si>
  <si>
    <t>2ème session</t>
  </si>
  <si>
    <t>Observation seconde chance</t>
  </si>
  <si>
    <t>Contrôle Continu</t>
  </si>
  <si>
    <t>Contrôle terminal</t>
  </si>
  <si>
    <t>Épreuve terminale CC</t>
  </si>
  <si>
    <t>Nature ELP</t>
  </si>
  <si>
    <t>Libellé ELP</t>
  </si>
  <si>
    <t>Code ELP</t>
  </si>
  <si>
    <t>ECTS</t>
  </si>
  <si>
    <t>Coeff</t>
  </si>
  <si>
    <t>Conservation note (si oui durée)</t>
  </si>
  <si>
    <t>Capitalisable</t>
  </si>
  <si>
    <t>Compensable</t>
  </si>
  <si>
    <t>Type  Contrôle</t>
  </si>
  <si>
    <t xml:space="preserve">Si CC&amp;CT 
coef du CT </t>
  </si>
  <si>
    <t>Nbre d'évaluation minimum</t>
  </si>
  <si>
    <t>Nature</t>
  </si>
  <si>
    <t>Durée</t>
  </si>
  <si>
    <t>Unité d'enseignement</t>
  </si>
  <si>
    <t>ETHNOMUSICOLOGIE ET CULTURE MUSICALE 1</t>
  </si>
  <si>
    <t>HPUMU10B</t>
  </si>
  <si>
    <t>2 ans</t>
  </si>
  <si>
    <t>OUI</t>
  </si>
  <si>
    <t>CCI (CC Intégral)</t>
  </si>
  <si>
    <t>3 (2 écrits et 1 dossier)</t>
  </si>
  <si>
    <t>2 écrits + 1 dossier</t>
  </si>
  <si>
    <t>4H</t>
  </si>
  <si>
    <t>Nv Calcul</t>
  </si>
  <si>
    <t>CCI = calcul à partir des 2 meilleures notes. Non assidus : 2 Meilleures notes</t>
  </si>
  <si>
    <t>PRATIQUE CHORALE ET MUSICOLOGIE 1</t>
  </si>
  <si>
    <t>HPUMU11A</t>
  </si>
  <si>
    <t>2 oraux et 1 écrit + dossier</t>
  </si>
  <si>
    <t>1 oral + 1 écrit + dossier</t>
  </si>
  <si>
    <t>4H (écrit seul)</t>
  </si>
  <si>
    <t xml:space="preserve">COURS Conservatoire découverte 1 </t>
  </si>
  <si>
    <t>HPUMU13</t>
  </si>
  <si>
    <t>3 (1 écrits et 2 dossiers)</t>
  </si>
  <si>
    <t>1 écrit + 1 dossier</t>
  </si>
  <si>
    <t>2H</t>
  </si>
  <si>
    <t>Nv calcul</t>
  </si>
  <si>
    <t>CCI = calcul à partir des 2 meilleures notes. Non assidus : Meilleure note</t>
  </si>
  <si>
    <t>UE THEORIES ET PRATIQUES DE LA MUSIQUE 1</t>
  </si>
  <si>
    <t>HPUMU14A</t>
  </si>
  <si>
    <t>1 an</t>
  </si>
  <si>
    <t>Élément constitutif d'une UE</t>
  </si>
  <si>
    <t>Histoire et interprétation musicales 1</t>
  </si>
  <si>
    <t>HPEMIM1</t>
  </si>
  <si>
    <t>CT (Contrôle terminal)</t>
  </si>
  <si>
    <t>Écrit</t>
  </si>
  <si>
    <r>
      <rPr>
        <b/>
        <sz val="11"/>
        <color rgb="FFFF0000"/>
        <rFont val="Calibri (Corps)"/>
      </rPr>
      <t>Arrangement musical et écriture 1</t>
    </r>
    <r>
      <rPr>
        <sz val="11"/>
        <color theme="1"/>
        <rFont val="Calibri"/>
        <family val="2"/>
        <scheme val="minor"/>
      </rPr>
      <t xml:space="preserve"> </t>
    </r>
  </si>
  <si>
    <t>HPEMAM1</t>
  </si>
  <si>
    <t>Festival 1</t>
  </si>
  <si>
    <t>HPEMFE1</t>
  </si>
  <si>
    <t>Formation musicale 1</t>
  </si>
  <si>
    <t>HPEMFM1</t>
  </si>
  <si>
    <t>1 oral et 1 écrit</t>
  </si>
  <si>
    <t>(ECUE oubliée dans ce tableau et rajoutée conformément à la maquette cf. OSE)</t>
  </si>
  <si>
    <t>UE CYCLE SPECIALISE CONSERVATOIRE - PRATIQUES MUSICALES PRÉPROFESSIONNELLES 1</t>
  </si>
  <si>
    <t>HPUMU15</t>
  </si>
  <si>
    <t>MODULE PRINCIPAL DU CONSERVATOIRE 1</t>
  </si>
  <si>
    <t>HPEMMP1</t>
  </si>
  <si>
    <t>CCI = calcul à partir des deux meilleures notes</t>
  </si>
  <si>
    <t>UE CYCLE SPECIALISE CONSERVATOIRE - TECHNIQUES MUSICALES SPECIALISÉES 1</t>
  </si>
  <si>
    <t>HPUMU16</t>
  </si>
  <si>
    <t>MODULE ASSOCIÉ DU CONSERVATOIRE 1</t>
  </si>
  <si>
    <t>HPEMMA1</t>
  </si>
  <si>
    <t>UE THEORIES ET PRATIQUES DE LA MUSIQUE 1 - Conservatoire</t>
  </si>
  <si>
    <t>HPUMU17</t>
  </si>
  <si>
    <t>MODULE COMPLÉMENTAIRE DU CONSERVATOIRE 1</t>
  </si>
  <si>
    <t>HPEMMC1</t>
  </si>
  <si>
    <t>HPS2MUS</t>
  </si>
  <si>
    <r>
      <t xml:space="preserve">ETHNOMUSICOLOGIE ET </t>
    </r>
    <r>
      <rPr>
        <b/>
        <sz val="12"/>
        <color rgb="FFFF0000"/>
        <rFont val="Tahoma"/>
        <family val="2"/>
      </rPr>
      <t>CULTURE MUSICALE</t>
    </r>
    <r>
      <rPr>
        <b/>
        <sz val="12"/>
        <rFont val="Tahoma"/>
        <family val="2"/>
      </rPr>
      <t xml:space="preserve"> 2</t>
    </r>
  </si>
  <si>
    <t>HPUMU20B</t>
  </si>
  <si>
    <r>
      <t xml:space="preserve">PRATIQUE CHORALE </t>
    </r>
    <r>
      <rPr>
        <b/>
        <sz val="12"/>
        <color rgb="FFFF0000"/>
        <rFont val="Tahoma"/>
        <family val="2"/>
      </rPr>
      <t>ET MUSICOLOGIE 2</t>
    </r>
  </si>
  <si>
    <t>HPUMU21A</t>
  </si>
  <si>
    <t>COURS Conservatoire découverte 2</t>
  </si>
  <si>
    <t>HPUMU23</t>
  </si>
  <si>
    <t>UE THEORIES ET PRATIQUES DE LA MUSIQUE 2</t>
  </si>
  <si>
    <t>HPUMU24A</t>
  </si>
  <si>
    <t>Histoire et interprétation musicales 2</t>
  </si>
  <si>
    <t>HPEMIM2</t>
  </si>
  <si>
    <t>4h</t>
  </si>
  <si>
    <r>
      <t xml:space="preserve">Arrangement musical et </t>
    </r>
    <r>
      <rPr>
        <b/>
        <sz val="11"/>
        <color rgb="FFFF0000"/>
        <rFont val="Calibri (Corps)"/>
      </rPr>
      <t>écriture</t>
    </r>
    <r>
      <rPr>
        <sz val="11"/>
        <color rgb="FFFF0000"/>
        <rFont val="Calibri"/>
        <family val="2"/>
        <scheme val="minor"/>
      </rPr>
      <t xml:space="preserve"> 2</t>
    </r>
  </si>
  <si>
    <t>HPEMAM2</t>
  </si>
  <si>
    <t>Festival 2</t>
  </si>
  <si>
    <t>Formation musicale 2</t>
  </si>
  <si>
    <t>HPEMFM2</t>
  </si>
  <si>
    <t>UE CYCLE SPECIALISE CONSERVATOIRE - PRATIQUES MUSICALES PRÉPROFESSIONNELLES 2</t>
  </si>
  <si>
    <t>HPUMU25</t>
  </si>
  <si>
    <t>MODULE PRINCIPAL DU CONSERVATOIRE 2</t>
  </si>
  <si>
    <t>HPEMMP2</t>
  </si>
  <si>
    <t>UE CYCLE SPECIALISE CONSERVATOIRE - TECHNIQUES MUSICALES SPECIALISÉES 2</t>
  </si>
  <si>
    <t>HPUMU26</t>
  </si>
  <si>
    <t>MODULE ASSOCIÉ DU CONSERVATOIRE 2</t>
  </si>
  <si>
    <t>HPEMMA2</t>
  </si>
  <si>
    <t>UE THEORIES ET PRATIQUES DE LA MUSIQUE 2 - Conservatoire</t>
  </si>
  <si>
    <t>HPUMU27</t>
  </si>
  <si>
    <t>MODULE COMPLÉMENTAIRE DU CONSERVATOIRE 2</t>
  </si>
  <si>
    <t>HPEMMC2</t>
  </si>
  <si>
    <t>HPLAC2</t>
  </si>
  <si>
    <t>PO 2 Musicologie</t>
  </si>
  <si>
    <t>HPS3MUS</t>
  </si>
  <si>
    <t>Non assidus</t>
  </si>
  <si>
    <t>TECHNIQUES DE LA MUSIQUE 1</t>
  </si>
  <si>
    <t>HPUMU30</t>
  </si>
  <si>
    <t>Oral + écrit</t>
  </si>
  <si>
    <t xml:space="preserve">CCI : meilleure note de chaque ECUE. </t>
  </si>
  <si>
    <r>
      <t xml:space="preserve">Arrangement </t>
    </r>
    <r>
      <rPr>
        <b/>
        <sz val="11"/>
        <color rgb="FFFF0000"/>
        <rFont val="Calibri (Corps)"/>
      </rPr>
      <t>et écriture musicale 3</t>
    </r>
  </si>
  <si>
    <t>HPEMAM3</t>
  </si>
  <si>
    <t>écrit</t>
  </si>
  <si>
    <t>Chorale et technique vocale 1</t>
  </si>
  <si>
    <t>HPEMTP3</t>
  </si>
  <si>
    <t>oral</t>
  </si>
  <si>
    <t>Formation musicale 3</t>
  </si>
  <si>
    <t>HPEMFM3</t>
  </si>
  <si>
    <t>CULTURE ET HISTOIRE DE LA MUSIQUE 1</t>
  </si>
  <si>
    <t>HPUMU31</t>
  </si>
  <si>
    <t>NV Calcul</t>
  </si>
  <si>
    <t>2 Meilleures notes obtenues dans les ECUE.</t>
  </si>
  <si>
    <t>Musicologie historique 1</t>
  </si>
  <si>
    <t>HPEMMB3</t>
  </si>
  <si>
    <t>Écrit + Dossier</t>
  </si>
  <si>
    <t>Musiques actuelles 1</t>
  </si>
  <si>
    <t>HPEMMA3</t>
  </si>
  <si>
    <t>Ecrit</t>
  </si>
  <si>
    <t>ANALYSE HISTOIRE ET INTERPRETATION 1</t>
  </si>
  <si>
    <t>HPUMU32</t>
  </si>
  <si>
    <t>CCI : 2 meilleures notes obtenues dans chaque ECUE</t>
  </si>
  <si>
    <t>Analyse phraséologique et formelle 1</t>
  </si>
  <si>
    <t>HPEMPF3</t>
  </si>
  <si>
    <t>Oral</t>
  </si>
  <si>
    <t>Analyse et Interprétation musicales 1</t>
  </si>
  <si>
    <t>HPEMIM3</t>
  </si>
  <si>
    <r>
      <t xml:space="preserve">Approfondissement Musique II - 3 : </t>
    </r>
    <r>
      <rPr>
        <b/>
        <sz val="12"/>
        <color rgb="FFFF0000"/>
        <rFont val="Tahoma"/>
        <family val="2"/>
      </rPr>
      <t>création musicale et musicologie appliquée</t>
    </r>
  </si>
  <si>
    <t>HPUMU36</t>
  </si>
  <si>
    <t xml:space="preserve">CCI : 2 Meilleures notes. </t>
  </si>
  <si>
    <t>UE CYCLE SPECIALISE CONSERVATOIRE - PRATIQUES MUSICALES PRÉPROFESSIONNELLES 3</t>
  </si>
  <si>
    <t>HPUMU33</t>
  </si>
  <si>
    <t>CCI : 3 meilleures notes</t>
  </si>
  <si>
    <t>MODULE PRINCIPAL DU CONSERVATOIRE 3</t>
  </si>
  <si>
    <t>HPEMPC3</t>
  </si>
  <si>
    <t>UE CYCLE SPECIALISE CONSERVATOIRE - TECHNIQUES MUSICALES SPECIALISÉES 3</t>
  </si>
  <si>
    <t>HPUMU34</t>
  </si>
  <si>
    <t>MODULE ASSOCIÉ DU CONSERVATOIRE 3</t>
  </si>
  <si>
    <t>HPEMAC3</t>
  </si>
  <si>
    <t>HISTOIRE DE LA MUSIQUE</t>
  </si>
  <si>
    <t>HPUMU35</t>
  </si>
  <si>
    <t>CCI : 3 meilleures notes (à l'UE)</t>
  </si>
  <si>
    <t>MODULE COMPLÉMENTAIRE DU CONSERVATOIRE 3</t>
  </si>
  <si>
    <t>HPEMMC3</t>
  </si>
  <si>
    <t>NON</t>
  </si>
  <si>
    <t>HPS4MUS</t>
  </si>
  <si>
    <t>NON ASSIDUS</t>
  </si>
  <si>
    <t>TECHNIQUES DE LA MUSIQUE 2</t>
  </si>
  <si>
    <t>HPUMU40</t>
  </si>
  <si>
    <r>
      <t xml:space="preserve">Arrangement </t>
    </r>
    <r>
      <rPr>
        <b/>
        <sz val="11"/>
        <color rgb="FFFF0000"/>
        <rFont val="Calibri (Corps)"/>
      </rPr>
      <t>et écriture musicale 4</t>
    </r>
  </si>
  <si>
    <t>HPEMAM4</t>
  </si>
  <si>
    <t>Chorale et technique vocale 2</t>
  </si>
  <si>
    <t>HPEMTP4</t>
  </si>
  <si>
    <t>Formation musicale 4</t>
  </si>
  <si>
    <t>HPEMFM4</t>
  </si>
  <si>
    <t>CULTURE ET HISTOIRE DE LA MUSIQUE 2</t>
  </si>
  <si>
    <t>HPUMU41</t>
  </si>
  <si>
    <t>Musicologie historique 2</t>
  </si>
  <si>
    <t>HPEMMB4</t>
  </si>
  <si>
    <t>CC&amp;CT</t>
  </si>
  <si>
    <t>Musiques actuelles 2</t>
  </si>
  <si>
    <t>HPEMMA4</t>
  </si>
  <si>
    <t>ANALYSE HISTOIRE ET INTERPRETATION 2</t>
  </si>
  <si>
    <t>HPUMU42</t>
  </si>
  <si>
    <t>Analyse phraséologique et formelle 2</t>
  </si>
  <si>
    <t>HPEMPF4</t>
  </si>
  <si>
    <t>Analyse et Interprétation musicales 2</t>
  </si>
  <si>
    <t>HPEMIM4</t>
  </si>
  <si>
    <t>ETHNOMUSICOLOGIE ET CULTURE MUSICALE 3</t>
  </si>
  <si>
    <t>Pré-professionnalisation</t>
  </si>
  <si>
    <t>CCI = calcul à partir des 2 meilleures notes</t>
  </si>
  <si>
    <t>Commentaire comparé</t>
  </si>
  <si>
    <t>VPEMCC4</t>
  </si>
  <si>
    <t>Écrit + dossier</t>
  </si>
  <si>
    <t>Analyse Auditive</t>
  </si>
  <si>
    <t>VPEMAA4</t>
  </si>
  <si>
    <t>UE CYCLE SPECIALISE CONSERVATOIRE - PRATIQUES MUSICALES PRÉPROFESSIONNELLES 4</t>
  </si>
  <si>
    <t>HPUMU44</t>
  </si>
  <si>
    <t>MODULE PRINCIPAL DU CONSERVATOIRE 4</t>
  </si>
  <si>
    <t>HPEMPC4</t>
  </si>
  <si>
    <t>UE CYCLE SPECIALISE CONSERVATOIRE - TECHNIQUES MUSICALES SPECIALISÉES 4</t>
  </si>
  <si>
    <t>HPUMU45</t>
  </si>
  <si>
    <t>CCI :  3 meilleures notes</t>
  </si>
  <si>
    <t>MODULE ASSOCIÉ DU CONSERVATOIRE 4.1</t>
  </si>
  <si>
    <t>HPEMAC40</t>
  </si>
  <si>
    <t>MODULE ASSOCIÉ DU CONSERVATOIRE 4.2</t>
  </si>
  <si>
    <t>HPEMAC41</t>
  </si>
  <si>
    <t>UE CYCLE SPECIALISE CONSERVATOIRE - Compétences complémentaires</t>
  </si>
  <si>
    <t>HPUMU46</t>
  </si>
  <si>
    <t>MODULE COMPLÉMENTAIRE DU CONSERVATOIRE 4</t>
  </si>
  <si>
    <t>HPEMMC4</t>
  </si>
  <si>
    <t>Pédagogie et didactique musicale - Conservatoire</t>
  </si>
  <si>
    <t>HPUMU400</t>
  </si>
  <si>
    <t>pédagogie et didactique musicale</t>
  </si>
  <si>
    <t>HPEMDM4</t>
  </si>
  <si>
    <t>UE OUTILS PROFESSIONNELS 2</t>
  </si>
  <si>
    <t>HPUMU401</t>
  </si>
  <si>
    <t>Connaissance des institutions et des politiques culturelles</t>
  </si>
  <si>
    <t>HPEMIP4</t>
  </si>
  <si>
    <t>Concevoir un projet 2</t>
  </si>
  <si>
    <t>HPEMPR4</t>
  </si>
  <si>
    <t>Approfondissement Musique II - 4 : création musicale et musicologie appliquée 2</t>
  </si>
  <si>
    <t>HPEMCM4</t>
  </si>
  <si>
    <t>Type contrôle</t>
  </si>
  <si>
    <t>Nature contrôle</t>
  </si>
  <si>
    <t>Liste compo</t>
  </si>
  <si>
    <t>Rapport/Mémoire</t>
  </si>
  <si>
    <t>Pratique sportive</t>
  </si>
  <si>
    <t xml:space="preserve">Mention </t>
  </si>
  <si>
    <t>Codage Diplôme</t>
  </si>
  <si>
    <t>CMP</t>
  </si>
  <si>
    <t>Sciences et technologie</t>
  </si>
  <si>
    <t>SPSIT18</t>
  </si>
  <si>
    <t>ISEM</t>
  </si>
  <si>
    <t>Économie et gestion</t>
  </si>
  <si>
    <t>Sciences de l'Homme et de la Société</t>
  </si>
  <si>
    <t>HPSHS18</t>
  </si>
  <si>
    <t>Sociologie Économie</t>
  </si>
  <si>
    <t>HPLAC18</t>
  </si>
  <si>
    <t>UFR DROIT</t>
  </si>
  <si>
    <t>Droit</t>
  </si>
  <si>
    <t>DPDRT18</t>
  </si>
  <si>
    <t>UFR LASH</t>
  </si>
  <si>
    <t>IPECG18</t>
  </si>
  <si>
    <t>Sciences de la Vie</t>
  </si>
  <si>
    <t>SPVIE18</t>
  </si>
  <si>
    <t>Psychologie</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</si>
  <si>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</si>
  <si>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</si>
  <si>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</si>
  <si>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</si>
  <si>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</si>
  <si>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</si>
  <si>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</si>
  <si>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</si>
  <si>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</si>
  <si>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</si>
  <si>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</si>
  <si>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</si>
  <si>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</si>
  <si>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</si>
  <si>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Arts vivants Ethnologie</t>
  </si>
  <si>
    <t>HPEAV18</t>
  </si>
  <si>
    <t>Double licence Sociologie Économie</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</si>
  <si>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</si>
  <si>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</si>
  <si>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</si>
  <si>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</si>
  <si>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</si>
  <si>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</si>
  <si>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</si>
  <si>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</si>
  <si>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</si>
  <si>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</si>
  <si>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</si>
  <si>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</si>
  <si>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</si>
  <si>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</si>
  <si>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Double licence Sciences de la Terre Physique</t>
  </si>
  <si>
    <t>SPDTP18</t>
  </si>
  <si>
    <t>UFR STAPS</t>
  </si>
  <si>
    <t>Parcours d'Accès Spécifique Santé</t>
  </si>
  <si>
    <t>MPASS18</t>
  </si>
  <si>
    <t>Médecine</t>
  </si>
  <si>
    <t>PASS</t>
  </si>
  <si>
    <t>Portail_EG</t>
  </si>
  <si>
    <t>Portail_Droit</t>
  </si>
  <si>
    <t>Portail_ST_SV</t>
  </si>
  <si>
    <t>Portail_STAPS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</si>
</sst>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i/>
      <sz val="11"/>
      <color theme="1"/>
      <name val="Calibri"/>
      <family val="2"/>
      <scheme val="minor"/>
    </font>
    <font>
      <sz val="11"/>
      <color rgb="FF000000"/>
      <name val="Calibri"/>
      <family val="2"/>
      <scheme val="minor"/>
    </font>
    <font>
      <i/>
      <sz val="11"/>
      <color theme="1"/>
      <name val="Tahoma"/>
      <family val="2"/>
    </font>
    <font>
      <sz val="11"/>
      <name val="Tahoma"/>
      <family val="2"/>
    </font>
    <font>
      <strike/>
      <sz val="11"/>
      <color rgb="FFFF0000"/>
      <name val="Calibri"/>
      <family val="2"/>
      <scheme val="minor"/>
    </font>
    <font>
      <b/>
      <sz val="11"/>
      <color rgb="FFFF0000"/>
      <name val="Calibri (Corps)"/>
    </font>
    <font>
      <b/>
      <sz val="12"/>
      <name val="Tahoma"/>
      <family val="2"/>
    </font>
    <font>
      <b/>
      <sz val="12"/>
      <color rgb="FFFF0000"/>
      <name val="Tahoma"/>
      <family val="2"/>
    </font>
    <font>
      <b/>
      <sz val="12"/>
      <color theme="1"/>
      <name val="Tahoma"/>
      <family val="2"/>
    </font>
    <font>
      <sz val="11"/>
      <color rgb="FFFF0000"/>
      <name val="Calibri"/>
      <family val="2"/>
      <scheme val="minor"/>
    </font>
    <font>
      <b/>
      <sz val="11"/>
      <color rgb="FF000000"/>
      <name val="Calibri"/>
      <family val="2"/>
      <scheme val="minor"/>
    </font>
    <font>
      <b/>
      <sz val="11"/>
      <color rgb="FFFF0000"/>
      <name val="Calibri"/>
      <family val="2"/>
      <scheme val="minor"/>
    </font>
    <font>
      <b/>
      <sz val="12"/>
      <color rgb="FFFF00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BFBFBF"/>
        <bgColor rgb="FF000000"/>
      </patternFill>
    </fill>
    <fill>
      <patternFill patternType="solid">
        <fgColor rgb="FFD9D9D9"/>
        <bgColor rgb="FF000000"/>
      </patternFill>
    </fill>
    <fill>
      <patternFill patternType="solid">
        <fgColor rgb="FF000000"/>
        <bgColor rgb="FF000000"/>
      </patternFill>
    </fill>
    <fill>
      <patternFill patternType="solid">
        <fgColor rgb="FFBDD7EE"/>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medium">
        <color auto="1"/>
      </left>
      <right style="thin">
        <color auto="1"/>
      </right>
      <top style="double">
        <color auto="1"/>
      </top>
      <bottom style="thin">
        <color indexed="64"/>
      </bottom>
      <diagonal/>
    </border>
    <border>
      <left style="medium">
        <color auto="1"/>
      </left>
      <right style="thin">
        <color auto="1"/>
      </right>
      <top style="thin">
        <color auto="1"/>
      </top>
      <bottom style="thin">
        <color auto="1"/>
      </bottom>
      <diagonal/>
    </border>
  </borders>
  <cellStyleXfs count="2">
    <xf numFmtId="0" fontId="0" fillId="0" borderId="0"/>
    <xf numFmtId="0" fontId="19" fillId="0" borderId="0" applyNumberFormat="0" applyFill="0" applyBorder="0" applyAlignment="0" applyProtection="0"/>
  </cellStyleXfs>
  <cellXfs count="166">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5" fillId="0" borderId="1" xfId="0" applyFont="1" applyBorder="1" applyAlignment="1" applyProtection="1">
      <alignment vertical="center"/>
      <protection locked="0"/>
    </xf>
    <xf numFmtId="0" fontId="6" fillId="0" borderId="1" xfId="0" applyFont="1" applyBorder="1" applyAlignment="1" applyProtection="1">
      <alignment vertical="center"/>
      <protection locked="0"/>
    </xf>
    <xf numFmtId="0" fontId="5" fillId="0" borderId="0" xfId="0" applyFont="1" applyAlignment="1">
      <alignment vertical="center"/>
    </xf>
    <xf numFmtId="0" fontId="14" fillId="0" borderId="5" xfId="0" applyFont="1" applyBorder="1"/>
    <xf numFmtId="0" fontId="15" fillId="0" borderId="6" xfId="0" applyFont="1" applyBorder="1"/>
    <xf numFmtId="0" fontId="16" fillId="0" borderId="0" xfId="0" applyFont="1" applyAlignment="1">
      <alignment horizontal="left" vertical="center" wrapText="1"/>
    </xf>
    <xf numFmtId="0" fontId="16" fillId="0" borderId="0" xfId="0" applyFont="1" applyAlignment="1">
      <alignment horizontal="center" vertical="center" wrapText="1"/>
    </xf>
    <xf numFmtId="0" fontId="0" fillId="0" borderId="0" xfId="0" applyAlignment="1" applyProtection="1">
      <alignment horizontal="center"/>
      <protection locked="0"/>
    </xf>
    <xf numFmtId="0" fontId="8" fillId="0" borderId="1" xfId="0" applyFont="1" applyBorder="1" applyAlignment="1">
      <alignment vertical="center"/>
    </xf>
    <xf numFmtId="0" fontId="8" fillId="0" borderId="1" xfId="0" applyFont="1" applyBorder="1" applyAlignment="1">
      <alignment horizontal="center" vertical="center"/>
    </xf>
    <xf numFmtId="0" fontId="5" fillId="0" borderId="0" xfId="0" applyFont="1" applyAlignment="1">
      <alignment horizontal="left" vertical="center" indent="2"/>
    </xf>
    <xf numFmtId="0" fontId="2" fillId="0" borderId="0" xfId="0" applyFont="1" applyAlignment="1">
      <alignment horizontal="center" vertical="center"/>
    </xf>
    <xf numFmtId="0" fontId="7" fillId="0" borderId="0" xfId="0" applyFont="1"/>
    <xf numFmtId="0" fontId="3" fillId="0" borderId="0" xfId="0" applyFont="1" applyAlignment="1">
      <alignment horizontal="center" vertical="center"/>
    </xf>
    <xf numFmtId="0" fontId="2"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indent="1"/>
    </xf>
    <xf numFmtId="0" fontId="3" fillId="0" borderId="7" xfId="0" applyFont="1" applyBorder="1" applyAlignment="1">
      <alignment horizontal="left" vertical="center" wrapText="1" indent="1"/>
    </xf>
    <xf numFmtId="0" fontId="3" fillId="0" borderId="7" xfId="0" applyFont="1" applyBorder="1" applyAlignment="1">
      <alignment vertical="center" wrapText="1"/>
    </xf>
    <xf numFmtId="0" fontId="3" fillId="0" borderId="7" xfId="0" applyFont="1" applyBorder="1" applyAlignment="1">
      <alignment vertical="center"/>
    </xf>
    <xf numFmtId="0" fontId="3" fillId="0" borderId="1" xfId="0" applyFont="1" applyBorder="1" applyAlignment="1">
      <alignment horizontal="center" vertical="center" wrapText="1"/>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1" fillId="0" borderId="1" xfId="0" applyFont="1" applyBorder="1"/>
    <xf numFmtId="0" fontId="18" fillId="0" borderId="1" xfId="0" applyFont="1" applyBorder="1" applyAlignment="1">
      <alignment horizontal="left"/>
    </xf>
    <xf numFmtId="0" fontId="17" fillId="5" borderId="1" xfId="0" applyFont="1" applyFill="1" applyBorder="1" applyAlignment="1" applyProtection="1">
      <alignment horizontal="left" vertical="center"/>
      <protection locked="0"/>
    </xf>
    <xf numFmtId="0" fontId="11" fillId="0" borderId="1" xfId="0" applyFont="1" applyBorder="1" applyAlignment="1" applyProtection="1">
      <alignment vertical="center"/>
      <protection locked="0"/>
    </xf>
    <xf numFmtId="0" fontId="0" fillId="0" borderId="1" xfId="0" applyBorder="1"/>
    <xf numFmtId="0" fontId="0" fillId="0" borderId="2" xfId="0" applyBorder="1"/>
    <xf numFmtId="0" fontId="8" fillId="5" borderId="1" xfId="0" applyFont="1" applyFill="1" applyBorder="1" applyAlignment="1" applyProtection="1">
      <alignment horizontal="left" vertical="center"/>
      <protection locked="0"/>
    </xf>
    <xf numFmtId="0" fontId="20" fillId="0" borderId="2" xfId="0" applyFont="1" applyBorder="1"/>
    <xf numFmtId="0" fontId="0" fillId="0" borderId="3" xfId="0" applyBorder="1"/>
    <xf numFmtId="0" fontId="0" fillId="0" borderId="11" xfId="0" applyBorder="1" applyAlignment="1" applyProtection="1">
      <alignment horizontal="left" wrapText="1"/>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8" fillId="0" borderId="0" xfId="0" applyFont="1" applyAlignment="1" applyProtection="1">
      <alignment horizontal="left"/>
      <protection locked="0"/>
    </xf>
    <xf numFmtId="0" fontId="3" fillId="8" borderId="7" xfId="0" applyFont="1" applyFill="1" applyBorder="1" applyAlignment="1">
      <alignment vertical="center" wrapText="1"/>
    </xf>
    <xf numFmtId="0" fontId="3" fillId="8" borderId="7" xfId="0" applyFont="1" applyFill="1" applyBorder="1" applyAlignment="1">
      <alignment vertical="center"/>
    </xf>
    <xf numFmtId="0" fontId="0" fillId="2" borderId="0" xfId="0" applyFill="1"/>
    <xf numFmtId="0" fontId="18" fillId="5" borderId="0" xfId="0" applyFont="1" applyFill="1" applyAlignment="1" applyProtection="1">
      <alignment horizontal="center"/>
      <protection locked="0"/>
    </xf>
    <xf numFmtId="0" fontId="0" fillId="0" borderId="1" xfId="0" applyBorder="1" applyAlignment="1" applyProtection="1">
      <alignment vertical="center" wrapText="1"/>
      <protection locked="0"/>
    </xf>
    <xf numFmtId="0" fontId="0" fillId="2" borderId="1" xfId="0" applyFill="1" applyBorder="1" applyProtection="1">
      <protection locked="0"/>
    </xf>
    <xf numFmtId="0" fontId="15" fillId="0" borderId="5" xfId="0" applyFont="1" applyBorder="1"/>
    <xf numFmtId="0" fontId="6" fillId="0" borderId="0" xfId="0" applyFont="1" applyAlignment="1">
      <alignment vertical="center"/>
    </xf>
    <xf numFmtId="0" fontId="5" fillId="0" borderId="0" xfId="0" applyFont="1" applyAlignment="1">
      <alignment horizontal="left" vertical="center"/>
    </xf>
    <xf numFmtId="0" fontId="17" fillId="5" borderId="3" xfId="0" applyFont="1" applyFill="1" applyBorder="1" applyAlignment="1" applyProtection="1">
      <alignment horizontal="center" vertical="center"/>
      <protection locked="0"/>
    </xf>
    <xf numFmtId="0" fontId="3" fillId="0" borderId="7" xfId="0" applyFont="1" applyBorder="1" applyAlignment="1">
      <alignment horizontal="center" vertical="center" wrapText="1"/>
    </xf>
    <xf numFmtId="0" fontId="0" fillId="2" borderId="1" xfId="0" applyFill="1" applyBorder="1" applyAlignment="1" applyProtection="1">
      <alignment vertical="center"/>
      <protection locked="0"/>
    </xf>
    <xf numFmtId="0" fontId="22" fillId="2" borderId="1" xfId="0" applyFont="1" applyFill="1" applyBorder="1" applyAlignment="1">
      <alignment vertical="center"/>
    </xf>
    <xf numFmtId="0" fontId="0" fillId="2" borderId="1" xfId="0" applyFill="1" applyBorder="1" applyAlignment="1" applyProtection="1">
      <alignment vertical="center" wrapText="1"/>
      <protection locked="0"/>
    </xf>
    <xf numFmtId="0" fontId="0" fillId="2" borderId="1" xfId="0" applyFill="1" applyBorder="1" applyAlignment="1" applyProtection="1">
      <alignment wrapText="1"/>
      <protection locked="0"/>
    </xf>
    <xf numFmtId="0" fontId="0" fillId="0" borderId="1" xfId="0" applyBorder="1" applyAlignment="1" applyProtection="1">
      <alignment wrapText="1"/>
      <protection locked="0"/>
    </xf>
    <xf numFmtId="0" fontId="4" fillId="2" borderId="1" xfId="0" applyFont="1" applyFill="1" applyBorder="1" applyProtection="1">
      <protection locked="0"/>
    </xf>
    <xf numFmtId="0" fontId="22" fillId="2" borderId="1" xfId="0" applyFont="1" applyFill="1" applyBorder="1" applyAlignment="1" applyProtection="1">
      <alignment vertical="center" wrapText="1"/>
      <protection locked="0"/>
    </xf>
    <xf numFmtId="0" fontId="23" fillId="2" borderId="1" xfId="0" applyFont="1" applyFill="1" applyBorder="1" applyAlignment="1" applyProtection="1">
      <alignment vertical="center" wrapText="1"/>
      <protection locked="0"/>
    </xf>
    <xf numFmtId="0" fontId="24" fillId="9" borderId="1" xfId="0" applyFont="1" applyFill="1" applyBorder="1" applyProtection="1">
      <protection locked="0"/>
    </xf>
    <xf numFmtId="0" fontId="24" fillId="9" borderId="1" xfId="0" applyFont="1" applyFill="1" applyBorder="1" applyAlignment="1" applyProtection="1">
      <alignment vertical="center"/>
      <protection locked="0"/>
    </xf>
    <xf numFmtId="0" fontId="26" fillId="0" borderId="14" xfId="0" applyFont="1" applyBorder="1" applyAlignment="1">
      <alignment vertical="center" wrapText="1"/>
    </xf>
    <xf numFmtId="0" fontId="28" fillId="2" borderId="15" xfId="0" applyFont="1" applyFill="1" applyBorder="1" applyAlignment="1" applyProtection="1">
      <alignment vertical="center" wrapText="1"/>
      <protection locked="0"/>
    </xf>
    <xf numFmtId="0" fontId="24" fillId="0" borderId="0" xfId="0" applyFont="1"/>
    <xf numFmtId="0" fontId="1" fillId="0" borderId="1" xfId="0" applyFont="1" applyBorder="1" applyAlignment="1" applyProtection="1">
      <alignment vertical="center"/>
      <protection locked="0"/>
    </xf>
    <xf numFmtId="0" fontId="2" fillId="10" borderId="1" xfId="0" applyFont="1" applyFill="1" applyBorder="1" applyProtection="1">
      <protection locked="0"/>
    </xf>
    <xf numFmtId="0" fontId="30" fillId="11" borderId="1" xfId="0" applyFont="1" applyFill="1" applyBorder="1" applyProtection="1">
      <protection locked="0"/>
    </xf>
    <xf numFmtId="0" fontId="30" fillId="12" borderId="1" xfId="0" applyFont="1" applyFill="1" applyBorder="1" applyProtection="1">
      <protection locked="0"/>
    </xf>
    <xf numFmtId="0" fontId="30" fillId="13" borderId="1" xfId="0" applyFont="1" applyFill="1" applyBorder="1" applyProtection="1">
      <protection locked="0"/>
    </xf>
    <xf numFmtId="0" fontId="30" fillId="14" borderId="4" xfId="0" applyFont="1" applyFill="1" applyBorder="1" applyProtection="1">
      <protection locked="0"/>
    </xf>
    <xf numFmtId="0" fontId="21" fillId="0" borderId="4"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vertical="center"/>
      <protection locked="0"/>
    </xf>
    <xf numFmtId="0" fontId="0" fillId="5" borderId="1" xfId="0" applyFill="1" applyBorder="1" applyAlignment="1" applyProtection="1">
      <alignment vertical="center" wrapText="1"/>
      <protection locked="0"/>
    </xf>
    <xf numFmtId="0" fontId="0" fillId="5" borderId="1" xfId="0" applyFill="1" applyBorder="1" applyAlignment="1" applyProtection="1">
      <alignment wrapText="1"/>
      <protection locked="0"/>
    </xf>
    <xf numFmtId="0" fontId="4" fillId="5" borderId="1" xfId="0" applyFont="1" applyFill="1" applyBorder="1" applyProtection="1">
      <protection locked="0"/>
    </xf>
    <xf numFmtId="0" fontId="3" fillId="9" borderId="1" xfId="0" applyFont="1" applyFill="1" applyBorder="1" applyAlignment="1">
      <alignment horizontal="left" vertical="center" indent="1"/>
    </xf>
    <xf numFmtId="0" fontId="3" fillId="9" borderId="7" xfId="0" applyFont="1" applyFill="1" applyBorder="1" applyAlignment="1">
      <alignment vertical="center" wrapText="1"/>
    </xf>
    <xf numFmtId="0" fontId="24" fillId="9" borderId="1" xfId="0" applyFont="1" applyFill="1" applyBorder="1" applyAlignment="1" applyProtection="1">
      <alignment vertical="center" wrapText="1"/>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32" fillId="9" borderId="3" xfId="0" applyFont="1" applyFill="1" applyBorder="1" applyAlignment="1">
      <alignment horizontal="center" vertical="center"/>
    </xf>
    <xf numFmtId="0" fontId="29" fillId="9" borderId="3" xfId="0" applyFont="1" applyFill="1" applyBorder="1" applyAlignment="1">
      <alignment horizontal="left" vertical="center"/>
    </xf>
    <xf numFmtId="0" fontId="0" fillId="0" borderId="0" xfId="0" applyAlignment="1">
      <alignment horizontal="center" vertical="center" wrapText="1"/>
    </xf>
    <xf numFmtId="0" fontId="9" fillId="3" borderId="0" xfId="0" applyFont="1" applyFill="1" applyAlignment="1">
      <alignment horizontal="center"/>
    </xf>
    <xf numFmtId="0" fontId="0" fillId="9" borderId="1" xfId="0" applyFill="1" applyBorder="1" applyProtection="1">
      <protection locked="0"/>
    </xf>
    <xf numFmtId="0" fontId="29" fillId="9" borderId="1" xfId="0" applyFont="1" applyFill="1" applyBorder="1" applyProtection="1">
      <protection locked="0"/>
    </xf>
    <xf numFmtId="0" fontId="0" fillId="9" borderId="1" xfId="0" applyFill="1" applyBorder="1" applyAlignment="1" applyProtection="1">
      <alignment vertical="center"/>
      <protection locked="0"/>
    </xf>
    <xf numFmtId="0" fontId="3" fillId="9" borderId="1" xfId="0" applyFont="1" applyFill="1" applyBorder="1" applyAlignment="1" applyProtection="1">
      <alignment vertical="center"/>
      <protection locked="0"/>
    </xf>
    <xf numFmtId="0" fontId="29" fillId="9" borderId="1" xfId="0" applyFont="1" applyFill="1" applyBorder="1" applyAlignment="1" applyProtection="1">
      <alignment vertical="center"/>
      <protection locked="0"/>
    </xf>
    <xf numFmtId="0" fontId="25" fillId="9" borderId="1" xfId="0" applyFont="1" applyFill="1" applyBorder="1" applyAlignment="1" applyProtection="1">
      <alignment vertical="center"/>
      <protection locked="0"/>
    </xf>
    <xf numFmtId="0" fontId="31" fillId="9" borderId="1" xfId="0" applyFont="1" applyFill="1" applyBorder="1" applyAlignment="1" applyProtection="1">
      <alignment vertical="center"/>
      <protection locked="0"/>
    </xf>
    <xf numFmtId="0" fontId="31" fillId="9" borderId="1" xfId="0" applyFont="1" applyFill="1" applyBorder="1" applyAlignment="1" applyProtection="1">
      <alignment vertical="center" wrapText="1"/>
      <protection locked="0"/>
    </xf>
    <xf numFmtId="0" fontId="0" fillId="9" borderId="1" xfId="0" applyFill="1" applyBorder="1" applyAlignment="1" applyProtection="1">
      <alignment vertical="center" wrapText="1"/>
      <protection locked="0"/>
    </xf>
    <xf numFmtId="0" fontId="13" fillId="2" borderId="0" xfId="0" applyFont="1" applyFill="1" applyAlignment="1">
      <alignment horizontal="left"/>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xf numFmtId="0" fontId="15" fillId="6" borderId="2"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0" fillId="0" borderId="8"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11" fillId="0" borderId="2"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19" fillId="0" borderId="8" xfId="1" applyBorder="1" applyAlignment="1" applyProtection="1">
      <protection locked="0"/>
    </xf>
    <xf numFmtId="0" fontId="19" fillId="0" borderId="9" xfId="1" applyBorder="1" applyAlignment="1" applyProtection="1">
      <protection locked="0"/>
    </xf>
    <xf numFmtId="0" fontId="19" fillId="0" borderId="10" xfId="1" applyBorder="1" applyAlignment="1" applyProtection="1">
      <protection locked="0"/>
    </xf>
    <xf numFmtId="0" fontId="19" fillId="0" borderId="8" xfId="1" applyBorder="1" applyAlignment="1">
      <alignment vertical="center" wrapText="1"/>
    </xf>
    <xf numFmtId="0" fontId="19" fillId="0" borderId="9" xfId="1" applyBorder="1" applyAlignment="1">
      <alignment vertical="center"/>
    </xf>
    <xf numFmtId="0" fontId="19" fillId="0" borderId="10" xfId="1" applyBorder="1" applyAlignment="1">
      <alignment vertical="center"/>
    </xf>
    <xf numFmtId="0" fontId="15" fillId="6" borderId="13" xfId="0" applyFont="1" applyFill="1" applyBorder="1" applyAlignment="1">
      <alignment horizontal="left" vertical="center"/>
    </xf>
    <xf numFmtId="0" fontId="15" fillId="6" borderId="5" xfId="0" applyFont="1" applyFill="1" applyBorder="1" applyAlignment="1">
      <alignment horizontal="left" vertical="center"/>
    </xf>
    <xf numFmtId="0" fontId="15" fillId="6"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5" fillId="4" borderId="11" xfId="0" applyFont="1" applyFill="1" applyBorder="1" applyAlignment="1">
      <alignment horizontal="center" vertical="center"/>
    </xf>
    <xf numFmtId="0" fontId="5" fillId="4" borderId="0" xfId="0" applyFont="1" applyFill="1" applyAlignment="1">
      <alignment horizontal="center" vertical="center"/>
    </xf>
    <xf numFmtId="0" fontId="5" fillId="4" borderId="12" xfId="0" applyFont="1" applyFill="1"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9" fillId="3" borderId="0" xfId="0" applyFont="1" applyFill="1" applyAlignment="1">
      <alignment horizontal="center"/>
    </xf>
    <xf numFmtId="0" fontId="5" fillId="0" borderId="1" xfId="0" applyFont="1" applyBorder="1" applyAlignment="1">
      <alignment horizontal="left" vertical="center"/>
    </xf>
    <xf numFmtId="0" fontId="18" fillId="5" borderId="1" xfId="0" applyFont="1" applyFill="1" applyBorder="1" applyAlignment="1" applyProtection="1">
      <alignment horizontal="center"/>
      <protection locked="0"/>
    </xf>
    <xf numFmtId="0" fontId="17" fillId="5" borderId="2" xfId="0" applyFont="1" applyFill="1" applyBorder="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5" borderId="1" xfId="0" applyFont="1" applyFill="1" applyBorder="1" applyAlignment="1" applyProtection="1">
      <alignment horizontal="left"/>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1" xfId="0" applyFont="1" applyFill="1" applyBorder="1" applyAlignment="1">
      <alignment horizontal="center" vertical="center"/>
    </xf>
    <xf numFmtId="0" fontId="32" fillId="9" borderId="2" xfId="0" applyFont="1" applyFill="1" applyBorder="1" applyAlignment="1">
      <alignment horizontal="center" vertical="center"/>
    </xf>
    <xf numFmtId="0" fontId="32" fillId="9" borderId="3" xfId="0" applyFont="1" applyFill="1" applyBorder="1" applyAlignment="1">
      <alignment horizontal="center" vertical="center"/>
    </xf>
    <xf numFmtId="0" fontId="32" fillId="9" borderId="4" xfId="0" applyFont="1" applyFill="1" applyBorder="1" applyAlignment="1">
      <alignment horizontal="center" vertical="center"/>
    </xf>
    <xf numFmtId="0" fontId="29" fillId="9" borderId="2" xfId="0" applyFont="1" applyFill="1" applyBorder="1" applyAlignment="1">
      <alignment horizontal="left" vertical="center"/>
    </xf>
    <xf numFmtId="0" fontId="29" fillId="9" borderId="3" xfId="0" applyFont="1" applyFill="1" applyBorder="1" applyAlignment="1">
      <alignment horizontal="left" vertical="center"/>
    </xf>
    <xf numFmtId="0" fontId="29" fillId="9" borderId="4" xfId="0" applyFont="1" applyFill="1" applyBorder="1" applyAlignment="1">
      <alignment horizontal="left" vertical="center"/>
    </xf>
    <xf numFmtId="0" fontId="29" fillId="9" borderId="2" xfId="0" applyFont="1" applyFill="1" applyBorder="1" applyAlignment="1" applyProtection="1">
      <alignment horizontal="center" vertical="center"/>
      <protection locked="0"/>
    </xf>
    <xf numFmtId="0" fontId="29" fillId="9" borderId="4" xfId="0" applyFont="1" applyFill="1" applyBorder="1" applyAlignment="1" applyProtection="1">
      <alignment horizontal="center" vertical="center"/>
      <protection locked="0"/>
    </xf>
    <xf numFmtId="0" fontId="0" fillId="0" borderId="0" xfId="0" applyAlignment="1">
      <alignment horizontal="center" vertical="center" wrapText="1"/>
    </xf>
    <xf numFmtId="0" fontId="2" fillId="0" borderId="3" xfId="0" applyFont="1" applyBorder="1" applyAlignment="1">
      <alignment horizontal="center" vertical="center"/>
    </xf>
  </cellXfs>
  <cellStyles count="2">
    <cellStyle name="Lien hypertexte" xfId="1" builtinId="8"/>
    <cellStyle name="Normal" xfId="0" builtinId="0"/>
  </cellStyles>
  <dxfs count="19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8</xdr:row>
      <xdr:rowOff>47625</xdr:rowOff>
    </xdr:from>
    <xdr:to>
      <xdr:col>0</xdr:col>
      <xdr:colOff>1247775</xdr:colOff>
      <xdr:row>9</xdr:row>
      <xdr:rowOff>104775</xdr:rowOff>
    </xdr:to>
    <xdr:sp macro="" textlink="">
      <xdr:nvSpPr>
        <xdr:cNvPr id="68609" name="Option Button 1" hidden="1">
          <a:extLst>
            <a:ext uri="{63B3BB69-23CF-44E3-9099-C40C66FF867C}">
              <a14:compatExt xmlns:a14="http://schemas.microsoft.com/office/drawing/2010/main" spid="_x0000_s68609"/>
            </a:ext>
            <a:ext uri="{FF2B5EF4-FFF2-40B4-BE49-F238E27FC236}">
              <a16:creationId xmlns:a16="http://schemas.microsoft.com/office/drawing/2014/main" id="{00000000-0008-0000-01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xdr:twoCellAnchor editAs="oneCell">
    <xdr:from>
      <xdr:col>0</xdr:col>
      <xdr:colOff>238125</xdr:colOff>
      <xdr:row>11</xdr:row>
      <xdr:rowOff>66675</xdr:rowOff>
    </xdr:from>
    <xdr:to>
      <xdr:col>0</xdr:col>
      <xdr:colOff>1247775</xdr:colOff>
      <xdr:row>12</xdr:row>
      <xdr:rowOff>114300</xdr:rowOff>
    </xdr:to>
    <xdr:sp macro="" textlink="">
      <xdr:nvSpPr>
        <xdr:cNvPr id="68610" name="Option Button 2" hidden="1">
          <a:extLst>
            <a:ext uri="{63B3BB69-23CF-44E3-9099-C40C66FF867C}">
              <a14:compatExt xmlns:a14="http://schemas.microsoft.com/office/drawing/2010/main" spid="_x0000_s68610"/>
            </a:ext>
            <a:ext uri="{FF2B5EF4-FFF2-40B4-BE49-F238E27FC236}">
              <a16:creationId xmlns:a16="http://schemas.microsoft.com/office/drawing/2014/main" id="{00000000-0008-0000-01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xdr:twoCellAnchor editAs="oneCell">
    <xdr:from>
      <xdr:col>0</xdr:col>
      <xdr:colOff>238125</xdr:colOff>
      <xdr:row>9</xdr:row>
      <xdr:rowOff>152400</xdr:rowOff>
    </xdr:from>
    <xdr:to>
      <xdr:col>0</xdr:col>
      <xdr:colOff>1247775</xdr:colOff>
      <xdr:row>11</xdr:row>
      <xdr:rowOff>28575</xdr:rowOff>
    </xdr:to>
    <xdr:sp macro="" textlink="">
      <xdr:nvSpPr>
        <xdr:cNvPr id="68611" name="Option Button 3" hidden="1">
          <a:extLst>
            <a:ext uri="{63B3BB69-23CF-44E3-9099-C40C66FF867C}">
              <a14:compatExt xmlns:a14="http://schemas.microsoft.com/office/drawing/2010/main" spid="_x0000_s68611"/>
            </a:ext>
            <a:ext uri="{FF2B5EF4-FFF2-40B4-BE49-F238E27FC236}">
              <a16:creationId xmlns:a16="http://schemas.microsoft.com/office/drawing/2014/main" id="{00000000-0008-0000-01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xdr:twoCellAnchor editAs="oneCell">
    <xdr:from>
      <xdr:col>0</xdr:col>
      <xdr:colOff>238125</xdr:colOff>
      <xdr:row>9</xdr:row>
      <xdr:rowOff>152400</xdr:rowOff>
    </xdr:from>
    <xdr:to>
      <xdr:col>0</xdr:col>
      <xdr:colOff>1247775</xdr:colOff>
      <xdr:row>11</xdr:row>
      <xdr:rowOff>28575</xdr:rowOff>
    </xdr:to>
    <xdr:sp macro="" textlink="">
      <xdr:nvSpPr>
        <xdr:cNvPr id="68612" name="Option Button 4" hidden="1">
          <a:extLst>
            <a:ext uri="{63B3BB69-23CF-44E3-9099-C40C66FF867C}">
              <a14:compatExt xmlns:a14="http://schemas.microsoft.com/office/drawing/2010/main" spid="_x0000_s68612"/>
            </a:ext>
            <a:ext uri="{FF2B5EF4-FFF2-40B4-BE49-F238E27FC236}">
              <a16:creationId xmlns:a16="http://schemas.microsoft.com/office/drawing/2014/main" id="{00000000-0008-0000-0100-000004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8</xdr:row>
      <xdr:rowOff>47625</xdr:rowOff>
    </xdr:from>
    <xdr:to>
      <xdr:col>0</xdr:col>
      <xdr:colOff>1247775</xdr:colOff>
      <xdr:row>9</xdr:row>
      <xdr:rowOff>104775</xdr:rowOff>
    </xdr:to>
    <xdr:sp macro="" textlink="">
      <xdr:nvSpPr>
        <xdr:cNvPr id="73729" name="Option Button 1" hidden="1">
          <a:extLst>
            <a:ext uri="{63B3BB69-23CF-44E3-9099-C40C66FF867C}">
              <a14:compatExt xmlns:a14="http://schemas.microsoft.com/office/drawing/2010/main" spid="_x0000_s73729"/>
            </a:ext>
            <a:ext uri="{FF2B5EF4-FFF2-40B4-BE49-F238E27FC236}">
              <a16:creationId xmlns:a16="http://schemas.microsoft.com/office/drawing/2014/main" id="{00000000-0008-0000-0200-0000012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xdr:twoCellAnchor editAs="oneCell">
    <xdr:from>
      <xdr:col>0</xdr:col>
      <xdr:colOff>238125</xdr:colOff>
      <xdr:row>11</xdr:row>
      <xdr:rowOff>66675</xdr:rowOff>
    </xdr:from>
    <xdr:to>
      <xdr:col>0</xdr:col>
      <xdr:colOff>1247775</xdr:colOff>
      <xdr:row>12</xdr:row>
      <xdr:rowOff>114300</xdr:rowOff>
    </xdr:to>
    <xdr:sp macro="" textlink="">
      <xdr:nvSpPr>
        <xdr:cNvPr id="73730" name="Option Button 2" hidden="1">
          <a:extLst>
            <a:ext uri="{63B3BB69-23CF-44E3-9099-C40C66FF867C}">
              <a14:compatExt xmlns:a14="http://schemas.microsoft.com/office/drawing/2010/main" spid="_x0000_s73730"/>
            </a:ext>
            <a:ext uri="{FF2B5EF4-FFF2-40B4-BE49-F238E27FC236}">
              <a16:creationId xmlns:a16="http://schemas.microsoft.com/office/drawing/2014/main" id="{00000000-0008-0000-0200-0000022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xdr:twoCellAnchor editAs="oneCell">
    <xdr:from>
      <xdr:col>0</xdr:col>
      <xdr:colOff>238125</xdr:colOff>
      <xdr:row>9</xdr:row>
      <xdr:rowOff>152400</xdr:rowOff>
    </xdr:from>
    <xdr:to>
      <xdr:col>0</xdr:col>
      <xdr:colOff>1247775</xdr:colOff>
      <xdr:row>11</xdr:row>
      <xdr:rowOff>28575</xdr:rowOff>
    </xdr:to>
    <xdr:sp macro="" textlink="">
      <xdr:nvSpPr>
        <xdr:cNvPr id="73731" name="Option Button 3" hidden="1">
          <a:extLst>
            <a:ext uri="{63B3BB69-23CF-44E3-9099-C40C66FF867C}">
              <a14:compatExt xmlns:a14="http://schemas.microsoft.com/office/drawing/2010/main" spid="_x0000_s73731"/>
            </a:ext>
            <a:ext uri="{FF2B5EF4-FFF2-40B4-BE49-F238E27FC236}">
              <a16:creationId xmlns:a16="http://schemas.microsoft.com/office/drawing/2014/main" id="{00000000-0008-0000-0200-000003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xdr:twoCellAnchor editAs="oneCell">
    <xdr:from>
      <xdr:col>0</xdr:col>
      <xdr:colOff>238125</xdr:colOff>
      <xdr:row>9</xdr:row>
      <xdr:rowOff>152400</xdr:rowOff>
    </xdr:from>
    <xdr:to>
      <xdr:col>0</xdr:col>
      <xdr:colOff>1247775</xdr:colOff>
      <xdr:row>11</xdr:row>
      <xdr:rowOff>28575</xdr:rowOff>
    </xdr:to>
    <xdr:sp macro="" textlink="">
      <xdr:nvSpPr>
        <xdr:cNvPr id="73732" name="Option Button 4" hidden="1">
          <a:extLst>
            <a:ext uri="{63B3BB69-23CF-44E3-9099-C40C66FF867C}">
              <a14:compatExt xmlns:a14="http://schemas.microsoft.com/office/drawing/2010/main" spid="_x0000_s73732"/>
            </a:ext>
            <a:ext uri="{FF2B5EF4-FFF2-40B4-BE49-F238E27FC236}">
              <a16:creationId xmlns:a16="http://schemas.microsoft.com/office/drawing/2014/main" id="{00000000-0008-0000-0200-000004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8</xdr:row>
      <xdr:rowOff>47625</xdr:rowOff>
    </xdr:from>
    <xdr:to>
      <xdr:col>0</xdr:col>
      <xdr:colOff>1247775</xdr:colOff>
      <xdr:row>9</xdr:row>
      <xdr:rowOff>104775</xdr:rowOff>
    </xdr:to>
    <xdr:sp macro="" textlink="">
      <xdr:nvSpPr>
        <xdr:cNvPr id="77825" name="Option Button 1" hidden="1">
          <a:extLst>
            <a:ext uri="{63B3BB69-23CF-44E3-9099-C40C66FF867C}">
              <a14:compatExt xmlns:a14="http://schemas.microsoft.com/office/drawing/2010/main" spid="_x0000_s77825"/>
            </a:ext>
            <a:ext uri="{FF2B5EF4-FFF2-40B4-BE49-F238E27FC236}">
              <a16:creationId xmlns:a16="http://schemas.microsoft.com/office/drawing/2014/main" id="{00000000-0008-0000-0300-0000013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xdr:twoCellAnchor editAs="oneCell">
    <xdr:from>
      <xdr:col>0</xdr:col>
      <xdr:colOff>238125</xdr:colOff>
      <xdr:row>11</xdr:row>
      <xdr:rowOff>66675</xdr:rowOff>
    </xdr:from>
    <xdr:to>
      <xdr:col>0</xdr:col>
      <xdr:colOff>1247775</xdr:colOff>
      <xdr:row>12</xdr:row>
      <xdr:rowOff>114300</xdr:rowOff>
    </xdr:to>
    <xdr:sp macro="" textlink="">
      <xdr:nvSpPr>
        <xdr:cNvPr id="77826" name="Option Button 2" hidden="1">
          <a:extLst>
            <a:ext uri="{63B3BB69-23CF-44E3-9099-C40C66FF867C}">
              <a14:compatExt xmlns:a14="http://schemas.microsoft.com/office/drawing/2010/main" spid="_x0000_s77826"/>
            </a:ext>
            <a:ext uri="{FF2B5EF4-FFF2-40B4-BE49-F238E27FC236}">
              <a16:creationId xmlns:a16="http://schemas.microsoft.com/office/drawing/2014/main" id="{00000000-0008-0000-0300-0000023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xdr:twoCellAnchor editAs="oneCell">
    <xdr:from>
      <xdr:col>0</xdr:col>
      <xdr:colOff>238125</xdr:colOff>
      <xdr:row>9</xdr:row>
      <xdr:rowOff>152400</xdr:rowOff>
    </xdr:from>
    <xdr:to>
      <xdr:col>0</xdr:col>
      <xdr:colOff>1247775</xdr:colOff>
      <xdr:row>11</xdr:row>
      <xdr:rowOff>28575</xdr:rowOff>
    </xdr:to>
    <xdr:sp macro="" textlink="">
      <xdr:nvSpPr>
        <xdr:cNvPr id="77827" name="Option Button 3" hidden="1">
          <a:extLst>
            <a:ext uri="{63B3BB69-23CF-44E3-9099-C40C66FF867C}">
              <a14:compatExt xmlns:a14="http://schemas.microsoft.com/office/drawing/2010/main" spid="_x0000_s77827"/>
            </a:ext>
            <a:ext uri="{FF2B5EF4-FFF2-40B4-BE49-F238E27FC236}">
              <a16:creationId xmlns:a16="http://schemas.microsoft.com/office/drawing/2014/main" id="{00000000-0008-0000-0300-000003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xdr:twoCellAnchor editAs="oneCell">
    <xdr:from>
      <xdr:col>0</xdr:col>
      <xdr:colOff>238125</xdr:colOff>
      <xdr:row>9</xdr:row>
      <xdr:rowOff>152400</xdr:rowOff>
    </xdr:from>
    <xdr:to>
      <xdr:col>0</xdr:col>
      <xdr:colOff>1247775</xdr:colOff>
      <xdr:row>11</xdr:row>
      <xdr:rowOff>28575</xdr:rowOff>
    </xdr:to>
    <xdr:sp macro="" textlink="">
      <xdr:nvSpPr>
        <xdr:cNvPr id="77828" name="Option Button 4" hidden="1">
          <a:extLst>
            <a:ext uri="{63B3BB69-23CF-44E3-9099-C40C66FF867C}">
              <a14:compatExt xmlns:a14="http://schemas.microsoft.com/office/drawing/2010/main" spid="_x0000_s77828"/>
            </a:ext>
            <a:ext uri="{FF2B5EF4-FFF2-40B4-BE49-F238E27FC236}">
              <a16:creationId xmlns:a16="http://schemas.microsoft.com/office/drawing/2014/main" id="{00000000-0008-0000-0300-000004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8</xdr:row>
      <xdr:rowOff>47625</xdr:rowOff>
    </xdr:from>
    <xdr:to>
      <xdr:col>0</xdr:col>
      <xdr:colOff>1247775</xdr:colOff>
      <xdr:row>9</xdr:row>
      <xdr:rowOff>104775</xdr:rowOff>
    </xdr:to>
    <xdr:sp macro="" textlink="">
      <xdr:nvSpPr>
        <xdr:cNvPr id="76801" name="Option Button 1" hidden="1">
          <a:extLst>
            <a:ext uri="{63B3BB69-23CF-44E3-9099-C40C66FF867C}">
              <a14:compatExt xmlns:a14="http://schemas.microsoft.com/office/drawing/2010/main" spid="_x0000_s76801"/>
            </a:ext>
            <a:ext uri="{FF2B5EF4-FFF2-40B4-BE49-F238E27FC236}">
              <a16:creationId xmlns:a16="http://schemas.microsoft.com/office/drawing/2014/main" id="{00000000-0008-0000-0400-0000012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xdr:twoCellAnchor editAs="oneCell">
    <xdr:from>
      <xdr:col>0</xdr:col>
      <xdr:colOff>238125</xdr:colOff>
      <xdr:row>11</xdr:row>
      <xdr:rowOff>66675</xdr:rowOff>
    </xdr:from>
    <xdr:to>
      <xdr:col>0</xdr:col>
      <xdr:colOff>1247775</xdr:colOff>
      <xdr:row>12</xdr:row>
      <xdr:rowOff>114300</xdr:rowOff>
    </xdr:to>
    <xdr:sp macro="" textlink="">
      <xdr:nvSpPr>
        <xdr:cNvPr id="76802" name="Option Button 2" hidden="1">
          <a:extLst>
            <a:ext uri="{63B3BB69-23CF-44E3-9099-C40C66FF867C}">
              <a14:compatExt xmlns:a14="http://schemas.microsoft.com/office/drawing/2010/main" spid="_x0000_s76802"/>
            </a:ext>
            <a:ext uri="{FF2B5EF4-FFF2-40B4-BE49-F238E27FC236}">
              <a16:creationId xmlns:a16="http://schemas.microsoft.com/office/drawing/2014/main" id="{00000000-0008-0000-0400-0000022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xdr:twoCellAnchor editAs="oneCell">
    <xdr:from>
      <xdr:col>0</xdr:col>
      <xdr:colOff>238125</xdr:colOff>
      <xdr:row>9</xdr:row>
      <xdr:rowOff>152400</xdr:rowOff>
    </xdr:from>
    <xdr:to>
      <xdr:col>0</xdr:col>
      <xdr:colOff>1247775</xdr:colOff>
      <xdr:row>11</xdr:row>
      <xdr:rowOff>28575</xdr:rowOff>
    </xdr:to>
    <xdr:sp macro="" textlink="">
      <xdr:nvSpPr>
        <xdr:cNvPr id="76803" name="Option Button 3" hidden="1">
          <a:extLst>
            <a:ext uri="{63B3BB69-23CF-44E3-9099-C40C66FF867C}">
              <a14:compatExt xmlns:a14="http://schemas.microsoft.com/office/drawing/2010/main" spid="_x0000_s76803"/>
            </a:ext>
            <a:ext uri="{FF2B5EF4-FFF2-40B4-BE49-F238E27FC236}">
              <a16:creationId xmlns:a16="http://schemas.microsoft.com/office/drawing/2014/main" id="{00000000-0008-0000-0400-000003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xdr:twoCellAnchor editAs="oneCell">
    <xdr:from>
      <xdr:col>0</xdr:col>
      <xdr:colOff>238125</xdr:colOff>
      <xdr:row>9</xdr:row>
      <xdr:rowOff>152400</xdr:rowOff>
    </xdr:from>
    <xdr:to>
      <xdr:col>0</xdr:col>
      <xdr:colOff>1247775</xdr:colOff>
      <xdr:row>11</xdr:row>
      <xdr:rowOff>28575</xdr:rowOff>
    </xdr:to>
    <xdr:sp macro="" textlink="">
      <xdr:nvSpPr>
        <xdr:cNvPr id="76804" name="Option Button 4" hidden="1">
          <a:extLst>
            <a:ext uri="{63B3BB69-23CF-44E3-9099-C40C66FF867C}">
              <a14:compatExt xmlns:a14="http://schemas.microsoft.com/office/drawing/2010/main" spid="_x0000_s76804"/>
            </a:ext>
            <a:ext uri="{FF2B5EF4-FFF2-40B4-BE49-F238E27FC236}">
              <a16:creationId xmlns:a16="http://schemas.microsoft.com/office/drawing/2014/main" id="{00000000-0008-0000-0400-000004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ce-my.sharepoint.com/Users/covid19/Downloads/MCC-LICENCE%20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ce-my.sharepoint.com/Users/covid19/Desktop/MCC-LICENCE%203(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nice-my.sharepoint.com/Users/jftrubert/Library/Containers/com.microsoft.Excel/Data/Document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cell r="B2" t="str">
            <v>Écrit</v>
          </cell>
          <cell r="D2" t="str">
            <v>Unité d'enseignement</v>
          </cell>
        </row>
        <row r="3">
          <cell r="A3" t="str">
            <v>CT (Contrôle terminal)</v>
          </cell>
          <cell r="B3" t="str">
            <v>Oral</v>
          </cell>
          <cell r="D3" t="str">
            <v>Élément constitutif d'une UE</v>
          </cell>
        </row>
        <row r="4">
          <cell r="A4" t="str">
            <v>CC&amp;CT</v>
          </cell>
          <cell r="B4" t="str">
            <v>Rapport/Mémoire</v>
          </cell>
        </row>
        <row r="5">
          <cell r="B5" t="str">
            <v>Pratique sportive</v>
          </cell>
        </row>
        <row r="8">
          <cell r="A8" t="str">
            <v xml:space="preserve">Mention </v>
          </cell>
          <cell r="B8" t="str">
            <v>Codage Diplôme</v>
          </cell>
        </row>
        <row r="9">
          <cell r="A9" t="str">
            <v>Sciences et technologie</v>
          </cell>
          <cell r="B9" t="str">
            <v>SPSIT18</v>
          </cell>
        </row>
        <row r="10">
          <cell r="A10" t="str">
            <v>Sciences de l'Homme et de la Société</v>
          </cell>
          <cell r="B10" t="str">
            <v>HPSHS18</v>
          </cell>
        </row>
        <row r="11">
          <cell r="A11" t="str">
            <v>Lettres Langues Arts et Communication</v>
          </cell>
          <cell r="B11" t="str">
            <v>HPLAC18</v>
          </cell>
        </row>
        <row r="12">
          <cell r="A12" t="str">
            <v>Droit</v>
          </cell>
          <cell r="B12" t="str">
            <v>DPDRT18</v>
          </cell>
        </row>
        <row r="13">
          <cell r="A13" t="str">
            <v>Économie et gestion</v>
          </cell>
          <cell r="B13" t="str">
            <v>IPECG18</v>
          </cell>
        </row>
        <row r="14">
          <cell r="A14" t="str">
            <v>Sciences de la Vie</v>
          </cell>
          <cell r="B14" t="str">
            <v>SPVIE18</v>
          </cell>
        </row>
        <row r="15">
          <cell r="A15" t="str">
            <v>STAPS</v>
          </cell>
          <cell r="B15" t="str">
            <v>PPSTA18</v>
          </cell>
        </row>
        <row r="16">
          <cell r="A16" t="str">
            <v>Psychologie</v>
          </cell>
          <cell r="B16" t="str">
            <v>HPPSY18</v>
          </cell>
        </row>
        <row r="17">
          <cell r="A17" t="str">
            <v>Double licence Histoire Lettres</v>
          </cell>
          <cell r="B17" t="str">
            <v>HPHIL18</v>
          </cell>
        </row>
        <row r="18">
          <cell r="A18" t="str">
            <v>Double licence Philosophie Psychologie</v>
          </cell>
          <cell r="B18" t="str">
            <v>HPPHP18</v>
          </cell>
        </row>
        <row r="19">
          <cell r="A19" t="str">
            <v>Double licence Philosophie Droit</v>
          </cell>
          <cell r="B19" t="str">
            <v>HPPHD18</v>
          </cell>
        </row>
        <row r="20">
          <cell r="A20" t="str">
            <v>Double licence ADS Sc. de l'homme, anthropologie, ethno</v>
          </cell>
          <cell r="B20" t="str">
            <v>HPEAV18</v>
          </cell>
        </row>
        <row r="21">
          <cell r="A21" t="str">
            <v>Double licence Sociologie Économie</v>
          </cell>
          <cell r="B21" t="str">
            <v>IPSOE18</v>
          </cell>
        </row>
        <row r="22">
          <cell r="A22" t="str">
            <v>Double licence Chimie Sciences de la Vie</v>
          </cell>
          <cell r="B22" t="str">
            <v>SPDCB18</v>
          </cell>
        </row>
        <row r="23">
          <cell r="A23" t="str">
            <v>Double licence Mathématiques Informatique</v>
          </cell>
          <cell r="B23" t="str">
            <v>SPDMI18</v>
          </cell>
        </row>
        <row r="24">
          <cell r="A24" t="str">
            <v>Double licence Mathématiques Physique</v>
          </cell>
          <cell r="B24" t="str">
            <v>SPDMP18</v>
          </cell>
        </row>
        <row r="25">
          <cell r="A25" t="str">
            <v>Double licence Sciences de la Terre Sciences de la Vie</v>
          </cell>
          <cell r="B25" t="str">
            <v>SPDTV18</v>
          </cell>
        </row>
        <row r="26">
          <cell r="A26" t="str">
            <v>Double licence Sciences de la Terre Physique</v>
          </cell>
          <cell r="B26" t="str">
            <v>SPDTP18</v>
          </cell>
        </row>
        <row r="30">
          <cell r="A30" t="str">
            <v>ISEM</v>
          </cell>
          <cell r="B30" t="str">
            <v>LASH</v>
          </cell>
          <cell r="C30" t="str">
            <v>SCIENCES</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5 (PT1)"/>
      <sheetName val="Semestre 6 (PT1)"/>
      <sheetName val="Listes"/>
    </sheetNames>
    <sheetDataSet>
      <sheetData sheetId="0"/>
      <sheetData sheetId="1"/>
      <sheetData sheetId="2"/>
      <sheetData sheetId="3">
        <row r="2">
          <cell r="B2" t="str">
            <v>Écrit</v>
          </cell>
          <cell r="D2" t="str">
            <v>Unité d'enseignement</v>
          </cell>
        </row>
        <row r="3">
          <cell r="B3" t="str">
            <v>Oral</v>
          </cell>
          <cell r="D3" t="str">
            <v>Élément constitutif d'une UE</v>
          </cell>
        </row>
        <row r="4">
          <cell r="B4" t="str">
            <v>Rapport/Mémoire</v>
          </cell>
        </row>
        <row r="5">
          <cell r="B5" t="str">
            <v>Pratique sportive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5 (PT1)"/>
      <sheetName val="Semestre 6 (PT1)"/>
      <sheetName val="Listes"/>
    </sheetNames>
    <sheetDataSet>
      <sheetData sheetId="0"/>
      <sheetData sheetId="1"/>
      <sheetData sheetId="2"/>
      <sheetData sheetId="3">
        <row r="2">
          <cell r="B2" t="str">
            <v>Écrit</v>
          </cell>
          <cell r="D2" t="str">
            <v>Unité d'enseignement</v>
          </cell>
        </row>
        <row r="3">
          <cell r="B3" t="str">
            <v>Oral</v>
          </cell>
          <cell r="D3" t="str">
            <v>Élément constitutif d'une UE</v>
          </cell>
        </row>
        <row r="4">
          <cell r="B4" t="str">
            <v>Rapport/Mémoire</v>
          </cell>
        </row>
        <row r="5">
          <cell r="B5" t="str">
            <v>Pratique sportive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row r="2">
          <cell r="A2" t="str">
            <v>ESPE</v>
          </cell>
          <cell r="B2" t="str">
            <v>V</v>
          </cell>
        </row>
        <row r="3">
          <cell r="A3" t="str">
            <v>IAE</v>
          </cell>
          <cell r="B3" t="str">
            <v>G</v>
          </cell>
        </row>
        <row r="4">
          <cell r="A4" t="str">
            <v>IDPD</v>
          </cell>
          <cell r="B4" t="str">
            <v>X</v>
          </cell>
        </row>
        <row r="5">
          <cell r="A5" t="str">
            <v>ISEM</v>
          </cell>
          <cell r="B5" t="str">
            <v>I</v>
          </cell>
        </row>
        <row r="6">
          <cell r="A6" t="str">
            <v>IUT</v>
          </cell>
          <cell r="B6" t="str">
            <v>T</v>
          </cell>
        </row>
        <row r="7">
          <cell r="A7" t="str">
            <v xml:space="preserve">POLYTECH SOPHIA </v>
          </cell>
          <cell r="B7" t="str">
            <v>E</v>
          </cell>
        </row>
        <row r="8">
          <cell r="A8" t="str">
            <v>UFR DROIT</v>
          </cell>
          <cell r="B8" t="str">
            <v>D</v>
          </cell>
        </row>
        <row r="9">
          <cell r="A9" t="str">
            <v>UFR LASH</v>
          </cell>
          <cell r="B9" t="str">
            <v>H</v>
          </cell>
        </row>
        <row r="10">
          <cell r="A10" t="str">
            <v>UFR MEDECINE</v>
          </cell>
          <cell r="B10" t="str">
            <v>M</v>
          </cell>
        </row>
        <row r="11">
          <cell r="A11" t="str">
            <v>UFR ODONTOLOGIE</v>
          </cell>
          <cell r="B11" t="str">
            <v>O</v>
          </cell>
        </row>
        <row r="12">
          <cell r="A12" t="str">
            <v>UFR SCIENCES</v>
          </cell>
          <cell r="B12" t="str">
            <v>S</v>
          </cell>
        </row>
        <row r="13">
          <cell r="A13" t="str">
            <v>UFR STAPS</v>
          </cell>
          <cell r="B13" t="str">
            <v>P</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I30"/>
  <sheetViews>
    <sheetView showGridLines="0" workbookViewId="0">
      <selection activeCell="A8" sqref="A8"/>
    </sheetView>
  </sheetViews>
  <sheetFormatPr baseColWidth="10" defaultColWidth="11.42578125" defaultRowHeight="15"/>
  <cols>
    <col min="1" max="1" width="29.7109375" customWidth="1"/>
    <col min="2" max="2" width="27.42578125" customWidth="1"/>
    <col min="3" max="3" width="27.28515625" bestFit="1" customWidth="1"/>
    <col min="10" max="10" width="5.42578125" customWidth="1"/>
  </cols>
  <sheetData>
    <row r="1" spans="1:9" ht="20.100000000000001" customHeight="1">
      <c r="A1" s="107" t="s">
        <v>0</v>
      </c>
      <c r="B1" s="108"/>
      <c r="C1" s="109"/>
      <c r="D1" s="109"/>
      <c r="E1" s="109"/>
      <c r="F1" s="109"/>
      <c r="G1" s="109"/>
      <c r="H1" s="109"/>
      <c r="I1" s="110"/>
    </row>
    <row r="2" spans="1:9" ht="24.95" customHeight="1">
      <c r="A2" s="27" t="s">
        <v>1</v>
      </c>
      <c r="B2" s="32" t="s">
        <v>2</v>
      </c>
      <c r="C2" s="106"/>
      <c r="D2" s="106"/>
      <c r="E2" s="106"/>
      <c r="F2" s="106"/>
      <c r="G2" s="106"/>
      <c r="H2" s="106"/>
      <c r="I2" s="106"/>
    </row>
    <row r="3" spans="1:9" ht="24.95" customHeight="1">
      <c r="A3" s="28" t="s">
        <v>3</v>
      </c>
      <c r="B3" s="117" t="s">
        <v>4</v>
      </c>
      <c r="C3" s="118"/>
      <c r="D3" s="118"/>
      <c r="E3" s="118"/>
      <c r="F3" s="118"/>
      <c r="G3" s="118"/>
      <c r="H3" s="118"/>
      <c r="I3" s="119"/>
    </row>
    <row r="4" spans="1:9" ht="24.95" customHeight="1">
      <c r="A4" s="27" t="s">
        <v>5</v>
      </c>
      <c r="B4" s="29" t="str">
        <f>IFERROR(VLOOKUP(B3,tab_code_dip,2,FALSE),"-")</f>
        <v>HPLAC18</v>
      </c>
    </row>
    <row r="5" spans="1:9" ht="24.95" customHeight="1">
      <c r="A5" s="27" t="s">
        <v>6</v>
      </c>
      <c r="B5" s="33" t="s">
        <v>7</v>
      </c>
    </row>
    <row r="7" spans="1:9" ht="20.100000000000001" customHeight="1">
      <c r="A7" s="120" t="s">
        <v>8</v>
      </c>
      <c r="B7" s="121"/>
      <c r="C7" s="121"/>
      <c r="D7" s="121"/>
      <c r="E7" s="121"/>
      <c r="F7" s="121"/>
      <c r="G7" s="121"/>
      <c r="H7" s="121"/>
      <c r="I7" s="122"/>
    </row>
    <row r="8" spans="1:9">
      <c r="A8" s="36" t="s">
        <v>9</v>
      </c>
      <c r="B8" s="37"/>
      <c r="C8" s="37"/>
      <c r="D8" s="37"/>
      <c r="E8" s="37"/>
      <c r="F8" s="37"/>
      <c r="G8" s="37"/>
      <c r="H8" s="37"/>
      <c r="I8" s="37"/>
    </row>
    <row r="9" spans="1:9">
      <c r="A9" s="111" t="s">
        <v>10</v>
      </c>
      <c r="B9" s="112"/>
      <c r="C9" s="112"/>
      <c r="D9" s="112"/>
      <c r="E9" s="112"/>
      <c r="F9" s="112"/>
      <c r="G9" s="112"/>
      <c r="H9" s="112"/>
      <c r="I9" s="113"/>
    </row>
    <row r="10" spans="1:9">
      <c r="A10" s="114" t="s">
        <v>11</v>
      </c>
      <c r="B10" s="115"/>
      <c r="C10" s="115"/>
      <c r="D10" s="115"/>
      <c r="E10" s="115"/>
      <c r="F10" s="115"/>
      <c r="G10" s="115"/>
      <c r="H10" s="115"/>
      <c r="I10" s="116"/>
    </row>
    <row r="11" spans="1:9">
      <c r="A11" s="38"/>
      <c r="B11" s="39"/>
      <c r="C11" s="39"/>
      <c r="D11" s="39"/>
      <c r="E11" s="39"/>
      <c r="F11" s="39"/>
      <c r="G11" s="39"/>
      <c r="H11" s="39"/>
      <c r="I11" s="40"/>
    </row>
    <row r="12" spans="1:9">
      <c r="A12" s="90"/>
      <c r="B12" s="91"/>
      <c r="C12" s="91"/>
      <c r="D12" s="91"/>
      <c r="E12" s="91"/>
      <c r="F12" s="91"/>
      <c r="G12" s="91"/>
      <c r="H12" s="91"/>
      <c r="I12" s="92"/>
    </row>
    <row r="13" spans="1:9">
      <c r="A13" s="129" t="s">
        <v>12</v>
      </c>
      <c r="B13" s="130"/>
      <c r="C13" s="130"/>
      <c r="D13" s="130"/>
      <c r="E13" s="130"/>
      <c r="F13" s="130"/>
      <c r="G13" s="130"/>
      <c r="H13" s="130"/>
      <c r="I13" s="131"/>
    </row>
    <row r="14" spans="1:9">
      <c r="A14" s="41" t="s">
        <v>13</v>
      </c>
      <c r="B14" s="42"/>
      <c r="C14" s="42"/>
      <c r="D14" s="42"/>
      <c r="E14" s="42"/>
      <c r="F14" s="42"/>
      <c r="G14" s="42"/>
      <c r="H14" s="42"/>
      <c r="I14" s="43"/>
    </row>
    <row r="15" spans="1:9">
      <c r="A15" s="44"/>
      <c r="B15" s="45"/>
      <c r="C15" s="45"/>
      <c r="D15" s="45"/>
      <c r="E15" s="45"/>
      <c r="F15" s="45"/>
      <c r="G15" s="45"/>
      <c r="H15" s="45"/>
      <c r="I15" s="46"/>
    </row>
    <row r="16" spans="1:9">
      <c r="A16" s="132"/>
      <c r="B16" s="133"/>
      <c r="C16" s="133"/>
      <c r="D16" s="133"/>
      <c r="E16" s="133"/>
      <c r="F16" s="133"/>
      <c r="G16" s="133"/>
      <c r="H16" s="133"/>
      <c r="I16" s="134"/>
    </row>
    <row r="17" spans="1:9">
      <c r="A17" s="111" t="s">
        <v>14</v>
      </c>
      <c r="B17" s="112"/>
      <c r="C17" s="112"/>
      <c r="D17" s="112"/>
      <c r="E17" s="112"/>
      <c r="F17" s="112"/>
      <c r="G17" s="112"/>
      <c r="H17" s="112"/>
      <c r="I17" s="113"/>
    </row>
    <row r="18" spans="1:9">
      <c r="A18" s="41" t="s">
        <v>15</v>
      </c>
      <c r="B18" s="42"/>
      <c r="C18" s="42"/>
      <c r="D18" s="42"/>
      <c r="E18" s="42"/>
      <c r="F18" s="42"/>
      <c r="G18" s="42"/>
      <c r="H18" s="42"/>
      <c r="I18" s="43"/>
    </row>
    <row r="19" spans="1:9">
      <c r="A19" s="44"/>
      <c r="B19" s="45"/>
      <c r="C19" s="45"/>
      <c r="D19" s="45"/>
      <c r="E19" s="45"/>
      <c r="F19" s="45"/>
      <c r="G19" s="45"/>
      <c r="H19" s="45"/>
      <c r="I19" s="46"/>
    </row>
    <row r="20" spans="1:9">
      <c r="A20" s="47"/>
      <c r="B20" s="48"/>
      <c r="C20" s="48"/>
      <c r="D20" s="48"/>
      <c r="E20" s="48"/>
      <c r="F20" s="48"/>
      <c r="G20" s="48"/>
      <c r="H20" s="48"/>
      <c r="I20" s="49"/>
    </row>
    <row r="21" spans="1:9">
      <c r="A21" s="111" t="s">
        <v>16</v>
      </c>
      <c r="B21" s="112"/>
      <c r="C21" s="112"/>
      <c r="D21" s="112"/>
      <c r="E21" s="112"/>
      <c r="F21" s="112"/>
      <c r="G21" s="112"/>
      <c r="H21" s="112"/>
      <c r="I21" s="113"/>
    </row>
    <row r="22" spans="1:9">
      <c r="A22" s="41"/>
      <c r="B22" s="42"/>
      <c r="C22" s="42"/>
      <c r="D22" s="42"/>
      <c r="E22" s="42"/>
      <c r="F22" s="42"/>
      <c r="G22" s="42"/>
      <c r="H22" s="42"/>
      <c r="I22" s="43"/>
    </row>
    <row r="23" spans="1:9">
      <c r="A23" s="44"/>
      <c r="B23" s="45"/>
      <c r="C23" s="45"/>
      <c r="D23" s="45"/>
      <c r="E23" s="45"/>
      <c r="F23" s="45"/>
      <c r="G23" s="45"/>
      <c r="H23" s="45"/>
      <c r="I23" s="46"/>
    </row>
    <row r="24" spans="1:9">
      <c r="A24" s="132"/>
      <c r="B24" s="133"/>
      <c r="C24" s="133"/>
      <c r="D24" s="133"/>
      <c r="E24" s="133"/>
      <c r="F24" s="133"/>
      <c r="G24" s="133"/>
      <c r="H24" s="133"/>
      <c r="I24" s="134"/>
    </row>
    <row r="25" spans="1:9" ht="20.100000000000001" customHeight="1">
      <c r="A25" s="135" t="s">
        <v>17</v>
      </c>
      <c r="B25" s="136"/>
      <c r="C25" s="136"/>
      <c r="D25" s="136"/>
      <c r="E25" s="136"/>
      <c r="F25" s="136"/>
      <c r="G25" s="136"/>
      <c r="H25" s="136"/>
      <c r="I25" s="137"/>
    </row>
    <row r="26" spans="1:9" s="53" customFormat="1">
      <c r="A26" s="138"/>
      <c r="B26" s="139"/>
      <c r="C26" s="139"/>
      <c r="D26" s="139"/>
      <c r="E26" s="139"/>
      <c r="F26" s="139"/>
      <c r="G26" s="139"/>
      <c r="H26" s="139"/>
      <c r="I26" s="140"/>
    </row>
    <row r="27" spans="1:9">
      <c r="A27" s="132"/>
      <c r="B27" s="133"/>
      <c r="C27" s="133"/>
      <c r="D27" s="133"/>
      <c r="E27" s="133"/>
      <c r="F27" s="133"/>
      <c r="G27" s="133"/>
      <c r="H27" s="133"/>
      <c r="I27" s="134"/>
    </row>
    <row r="28" spans="1:9">
      <c r="A28" s="111" t="s">
        <v>18</v>
      </c>
      <c r="B28" s="112"/>
      <c r="C28" s="112"/>
      <c r="D28" s="112"/>
      <c r="E28" s="112"/>
      <c r="F28" s="112"/>
      <c r="G28" s="112"/>
      <c r="H28" s="112"/>
      <c r="I28" s="113"/>
    </row>
    <row r="29" spans="1:9">
      <c r="A29" s="123" t="s">
        <v>19</v>
      </c>
      <c r="B29" s="124"/>
      <c r="C29" s="124"/>
      <c r="D29" s="124"/>
      <c r="E29" s="124"/>
      <c r="F29" s="124"/>
      <c r="G29" s="124"/>
      <c r="H29" s="124"/>
      <c r="I29" s="125"/>
    </row>
    <row r="30" spans="1:9">
      <c r="A30" s="126" t="s">
        <v>20</v>
      </c>
      <c r="B30" s="127"/>
      <c r="C30" s="127"/>
      <c r="D30" s="127"/>
      <c r="E30" s="127"/>
      <c r="F30" s="127"/>
      <c r="G30" s="127"/>
      <c r="H30" s="127"/>
      <c r="I30" s="128"/>
    </row>
  </sheetData>
  <sheetProtection formatCells="0" formatColumns="0" formatRows="0" insertRows="0"/>
  <mergeCells count="17">
    <mergeCell ref="A28:I28"/>
    <mergeCell ref="A29:I29"/>
    <mergeCell ref="A30:I30"/>
    <mergeCell ref="A13:I13"/>
    <mergeCell ref="A16:I16"/>
    <mergeCell ref="A17:I17"/>
    <mergeCell ref="A21:I21"/>
    <mergeCell ref="A24:I24"/>
    <mergeCell ref="A25:I25"/>
    <mergeCell ref="A26:I26"/>
    <mergeCell ref="A27:I27"/>
    <mergeCell ref="C2:I2"/>
    <mergeCell ref="A1:I1"/>
    <mergeCell ref="A9:I9"/>
    <mergeCell ref="A10:I10"/>
    <mergeCell ref="B3:I3"/>
    <mergeCell ref="A7:I7"/>
  </mergeCells>
  <phoneticPr fontId="12" type="noConversion"/>
  <dataValidations count="3">
    <dataValidation type="list" allowBlank="1" showInputMessage="1" showErrorMessage="1" errorTitle="Composante" error="Utiliser la liste déroulante" promptTitle="Composante" prompt="Utiliser la liste déroulante" sqref="B2">
      <formula1>liste_cmp</formula1>
    </dataValidation>
    <dataValidation type="list" allowBlank="1" showInputMessage="1" showErrorMessage="1" sqref="B3:I3">
      <formula1>INDIRECT($B$2)</formula1>
    </dataValidation>
    <dataValidation type="list" allowBlank="1" showInputMessage="1" showErrorMessage="1" sqref="B5">
      <formula1>"Deux sessions, Seconde chance"</formula1>
    </dataValidation>
  </dataValidations>
  <hyperlinks>
    <hyperlink ref="A29" r:id="rId1" display="Arrêté du 22 janvier 2014 fixant le cadre national des formations conduisant à la délivrance des diplômes nationaux de licence, de licence professionnelle et de master "/>
    <hyperlink ref="A29:I29" r:id="rId2" display="Arrêté du 30 juillet 2018 relatif au diplôme national de licence"/>
    <hyperlink ref="A30:I30" r:id="rId3" display="Arrêté du 22 janvier 2014 fixant le cadre national des formations conduisant à la délivrance des diplômes nationaux de licence, de licence professionnelle et de master"/>
  </hyperlinks>
  <pageMargins left="0.25" right="0.25" top="0.75" bottom="0.75" header="0.3" footer="0.3"/>
  <pageSetup paperSize="9" scale="90" orientation="landscape"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T53"/>
  <sheetViews>
    <sheetView showGridLines="0" showZeros="0" topLeftCell="A8" zoomScaleNormal="70" zoomScalePageLayoutView="85" workbookViewId="0">
      <selection activeCell="C24" sqref="C24"/>
    </sheetView>
  </sheetViews>
  <sheetFormatPr baseColWidth="10" defaultColWidth="10.85546875" defaultRowHeight="15"/>
  <cols>
    <col min="1" max="1" width="26.42578125" bestFit="1" customWidth="1"/>
    <col min="2" max="2" width="53" style="19" customWidth="1"/>
    <col min="3" max="3" width="20.42578125" style="19" customWidth="1"/>
    <col min="4" max="4" width="6.7109375" style="19" customWidth="1"/>
    <col min="5" max="5" width="12" style="19" customWidth="1"/>
    <col min="6" max="6" width="14" style="19" customWidth="1"/>
    <col min="7" max="8" width="13.7109375" style="19" customWidth="1"/>
    <col min="9" max="9" width="21.28515625" style="19" bestFit="1" customWidth="1"/>
    <col min="10" max="10" width="11.140625" style="19" bestFit="1" customWidth="1"/>
    <col min="11" max="11" width="23.28515625" style="19" customWidth="1"/>
    <col min="12" max="12" width="22.140625" style="19" customWidth="1"/>
    <col min="13" max="13" width="10.7109375" customWidth="1"/>
    <col min="14" max="14" width="17.42578125" bestFit="1" customWidth="1"/>
    <col min="15" max="15" width="10.7109375" customWidth="1"/>
    <col min="16" max="16" width="15.7109375" customWidth="1"/>
    <col min="17" max="17" width="18.42578125" bestFit="1" customWidth="1"/>
    <col min="19" max="19" width="58.28515625" customWidth="1"/>
  </cols>
  <sheetData>
    <row r="1" spans="1:19" ht="23.25">
      <c r="A1" s="141" t="s">
        <v>0</v>
      </c>
      <c r="B1" s="141"/>
      <c r="C1" s="141"/>
      <c r="D1" s="141"/>
      <c r="E1" s="141"/>
      <c r="F1" s="141"/>
      <c r="G1" s="141"/>
      <c r="H1" s="141"/>
      <c r="I1" s="141"/>
      <c r="J1" s="141"/>
      <c r="K1" s="141"/>
      <c r="L1" s="141"/>
      <c r="M1" s="141"/>
      <c r="N1" s="141"/>
      <c r="O1" s="141"/>
      <c r="P1" s="96"/>
    </row>
    <row r="2" spans="1:19" ht="20.100000000000001" customHeight="1">
      <c r="A2" s="11" t="s">
        <v>1</v>
      </c>
      <c r="B2" s="142" t="str">
        <f>'Fiche générale'!B2</f>
        <v>Portail_SHS_LLAC</v>
      </c>
      <c r="C2" s="142"/>
      <c r="D2" s="142"/>
      <c r="E2" s="142"/>
      <c r="F2" s="59"/>
      <c r="G2"/>
      <c r="H2"/>
      <c r="I2"/>
      <c r="J2"/>
      <c r="K2"/>
      <c r="L2"/>
    </row>
    <row r="3" spans="1:19" ht="20.100000000000001" customHeight="1">
      <c r="A3" s="11" t="s">
        <v>3</v>
      </c>
      <c r="B3" s="142" t="str">
        <f>'Fiche générale'!B3:I3</f>
        <v>Lettres Langues Arts et Communication</v>
      </c>
      <c r="C3" s="142"/>
      <c r="D3" s="142"/>
      <c r="E3" s="142"/>
      <c r="F3" s="59"/>
      <c r="G3"/>
      <c r="H3"/>
      <c r="I3"/>
      <c r="J3"/>
      <c r="K3"/>
      <c r="L3"/>
    </row>
    <row r="4" spans="1:19" ht="20.100000000000001" customHeight="1">
      <c r="A4" s="11" t="s">
        <v>21</v>
      </c>
      <c r="B4" s="30" t="str">
        <f>'Fiche générale'!B4</f>
        <v>HPLAC18</v>
      </c>
      <c r="C4" s="12" t="s">
        <v>22</v>
      </c>
      <c r="D4" s="143"/>
      <c r="E4" s="143"/>
      <c r="F4" s="54"/>
      <c r="G4"/>
      <c r="H4"/>
      <c r="I4"/>
      <c r="J4"/>
      <c r="K4"/>
      <c r="L4"/>
    </row>
    <row r="5" spans="1:19" ht="20.100000000000001" customHeight="1">
      <c r="B5"/>
      <c r="C5"/>
      <c r="D5"/>
      <c r="E5"/>
      <c r="F5"/>
      <c r="G5"/>
      <c r="H5"/>
      <c r="I5"/>
      <c r="J5"/>
      <c r="K5"/>
      <c r="L5"/>
    </row>
    <row r="6" spans="1:19" ht="20.100000000000001" customHeight="1">
      <c r="A6" s="11" t="s">
        <v>23</v>
      </c>
      <c r="B6" s="31" t="s">
        <v>24</v>
      </c>
      <c r="C6" s="12" t="s">
        <v>25</v>
      </c>
      <c r="D6" s="144">
        <v>182</v>
      </c>
      <c r="E6" s="145"/>
      <c r="F6" s="60"/>
      <c r="G6" s="146" t="s">
        <v>26</v>
      </c>
      <c r="H6" s="147"/>
      <c r="I6" s="148"/>
      <c r="J6" s="149" t="s">
        <v>27</v>
      </c>
      <c r="K6" s="149"/>
      <c r="L6" s="149"/>
      <c r="M6" s="149"/>
      <c r="N6" s="149"/>
      <c r="O6" s="149"/>
      <c r="P6" s="50"/>
    </row>
    <row r="7" spans="1:19" ht="20.100000000000001" customHeight="1">
      <c r="A7" s="11" t="s">
        <v>28</v>
      </c>
      <c r="B7" s="35" t="s">
        <v>29</v>
      </c>
      <c r="C7"/>
      <c r="D7"/>
      <c r="E7"/>
      <c r="F7"/>
      <c r="G7"/>
      <c r="H7"/>
      <c r="I7"/>
      <c r="J7"/>
      <c r="K7"/>
      <c r="L7"/>
    </row>
    <row r="8" spans="1:19" ht="20.100000000000001" customHeight="1">
      <c r="A8" s="13"/>
      <c r="B8" s="5"/>
      <c r="C8"/>
      <c r="D8"/>
      <c r="E8"/>
      <c r="F8"/>
      <c r="G8"/>
      <c r="H8"/>
      <c r="I8" s="14"/>
      <c r="J8" s="14"/>
      <c r="K8" s="14"/>
      <c r="L8" s="14"/>
    </row>
    <row r="9" spans="1:19" ht="15" customHeight="1">
      <c r="B9" s="20"/>
      <c r="C9" s="18"/>
      <c r="D9" s="14"/>
      <c r="E9" s="156" t="s">
        <v>30</v>
      </c>
      <c r="F9" s="157"/>
      <c r="G9" s="158"/>
      <c r="H9" s="93"/>
      <c r="I9" s="156" t="s">
        <v>31</v>
      </c>
      <c r="J9" s="158"/>
      <c r="K9" s="14"/>
      <c r="L9" s="15">
        <v>1</v>
      </c>
      <c r="M9" s="14"/>
      <c r="N9" s="14"/>
      <c r="O9" s="14"/>
      <c r="P9" s="14"/>
    </row>
    <row r="10" spans="1:19" ht="15" customHeight="1">
      <c r="B10" s="20"/>
      <c r="C10" s="18"/>
      <c r="D10" s="16"/>
      <c r="E10" s="159" t="s">
        <v>32</v>
      </c>
      <c r="F10" s="160"/>
      <c r="G10" s="161"/>
      <c r="H10" s="94">
        <v>-5</v>
      </c>
      <c r="I10" s="162"/>
      <c r="J10" s="163"/>
      <c r="K10" s="17"/>
      <c r="L10" s="17"/>
      <c r="M10" s="17"/>
      <c r="N10" s="17"/>
      <c r="O10" s="17"/>
      <c r="P10" s="17"/>
    </row>
    <row r="11" spans="1:19" ht="15" customHeight="1">
      <c r="A11" s="10">
        <v>4</v>
      </c>
      <c r="B11" s="20"/>
      <c r="C11" s="18"/>
      <c r="D11" s="18"/>
      <c r="K11"/>
      <c r="L11"/>
      <c r="N11" s="17"/>
      <c r="O11" s="17"/>
      <c r="P11" s="17"/>
    </row>
    <row r="12" spans="1:19" ht="15" customHeight="1">
      <c r="B12" s="20"/>
      <c r="C12" s="18"/>
      <c r="D12" s="18"/>
      <c r="E12"/>
      <c r="F12"/>
      <c r="G12"/>
      <c r="H12"/>
      <c r="I12"/>
      <c r="J12"/>
      <c r="K12"/>
      <c r="L12"/>
      <c r="N12" s="17"/>
      <c r="O12" s="17"/>
      <c r="P12" s="17"/>
    </row>
    <row r="13" spans="1:19">
      <c r="D13" s="18"/>
      <c r="E13" s="164"/>
      <c r="F13" s="164"/>
      <c r="G13" s="164"/>
      <c r="H13" s="95"/>
      <c r="I13" s="18"/>
      <c r="J13" s="18"/>
    </row>
    <row r="14" spans="1:19" ht="26.25" customHeight="1">
      <c r="B14" s="20"/>
      <c r="C14" s="18"/>
      <c r="D14" s="18"/>
      <c r="E14" s="95"/>
      <c r="F14" s="95"/>
      <c r="G14" s="95"/>
      <c r="H14" s="95"/>
      <c r="I14" s="18"/>
      <c r="J14" s="18"/>
      <c r="K14" s="150" t="s">
        <v>33</v>
      </c>
      <c r="L14" s="165"/>
      <c r="M14" s="151"/>
      <c r="N14" s="150" t="s">
        <v>34</v>
      </c>
      <c r="O14" s="151"/>
      <c r="P14" s="152" t="s">
        <v>7</v>
      </c>
      <c r="Q14" s="153"/>
      <c r="R14" s="154"/>
      <c r="S14" s="155" t="s">
        <v>35</v>
      </c>
    </row>
    <row r="15" spans="1:19" ht="39.75" customHeight="1">
      <c r="C15" s="6"/>
      <c r="D15" s="6"/>
      <c r="E15" s="57"/>
      <c r="F15" s="57"/>
      <c r="G15" s="57"/>
      <c r="H15" s="57"/>
      <c r="I15" s="57"/>
      <c r="J15" s="7"/>
      <c r="K15" s="22" t="s">
        <v>36</v>
      </c>
      <c r="L15" s="22" t="str">
        <f>IF(I17="CCI (CC Intégral)","CT pour les dispensés","Contrôle Terminal")</f>
        <v>CT pour les dispensés</v>
      </c>
      <c r="M15" s="23"/>
      <c r="N15" s="24" t="s">
        <v>37</v>
      </c>
      <c r="O15" s="25"/>
      <c r="P15" s="24" t="s">
        <v>38</v>
      </c>
      <c r="Q15" s="51" t="s">
        <v>37</v>
      </c>
      <c r="R15" s="52"/>
      <c r="S15" s="155"/>
    </row>
    <row r="16" spans="1:19" s="19" customFormat="1" ht="48" thickBot="1">
      <c r="A16" s="22" t="s">
        <v>39</v>
      </c>
      <c r="B16" s="22" t="s">
        <v>40</v>
      </c>
      <c r="C16" s="23" t="s">
        <v>41</v>
      </c>
      <c r="D16" s="24" t="s">
        <v>42</v>
      </c>
      <c r="E16" s="25" t="s">
        <v>43</v>
      </c>
      <c r="F16" s="61" t="s">
        <v>44</v>
      </c>
      <c r="G16" s="21" t="s">
        <v>45</v>
      </c>
      <c r="H16" s="21" t="s">
        <v>46</v>
      </c>
      <c r="I16" s="26" t="s">
        <v>47</v>
      </c>
      <c r="J16" s="21" t="s">
        <v>48</v>
      </c>
      <c r="K16" s="24" t="s">
        <v>49</v>
      </c>
      <c r="L16" s="24" t="s">
        <v>50</v>
      </c>
      <c r="M16" s="24" t="s">
        <v>51</v>
      </c>
      <c r="N16" s="24" t="s">
        <v>50</v>
      </c>
      <c r="O16" s="24" t="s">
        <v>51</v>
      </c>
      <c r="P16" s="51" t="s">
        <v>50</v>
      </c>
      <c r="Q16" s="51" t="s">
        <v>50</v>
      </c>
      <c r="R16" s="51" t="s">
        <v>51</v>
      </c>
      <c r="S16" s="155"/>
    </row>
    <row r="17" spans="1:20" ht="15" customHeight="1" thickTop="1">
      <c r="A17" s="1" t="s">
        <v>52</v>
      </c>
      <c r="B17" s="72" t="s">
        <v>53</v>
      </c>
      <c r="C17" s="2" t="s">
        <v>54</v>
      </c>
      <c r="D17" s="56">
        <v>6</v>
      </c>
      <c r="E17" s="56">
        <v>6</v>
      </c>
      <c r="F17" s="75" t="s">
        <v>55</v>
      </c>
      <c r="G17" s="56" t="s">
        <v>56</v>
      </c>
      <c r="H17" s="56" t="s">
        <v>56</v>
      </c>
      <c r="I17" s="98" t="s">
        <v>57</v>
      </c>
      <c r="J17" s="56"/>
      <c r="K17" s="1" t="s">
        <v>58</v>
      </c>
      <c r="L17" s="1" t="s">
        <v>59</v>
      </c>
      <c r="M17" s="1" t="s">
        <v>60</v>
      </c>
      <c r="N17" s="1"/>
      <c r="O17" s="1"/>
      <c r="P17" s="1" t="s">
        <v>61</v>
      </c>
      <c r="Q17" s="1" t="s">
        <v>61</v>
      </c>
      <c r="R17" s="1"/>
      <c r="S17" s="1" t="s">
        <v>62</v>
      </c>
    </row>
    <row r="18" spans="1:20" ht="15" customHeight="1">
      <c r="A18" s="1" t="s">
        <v>52</v>
      </c>
      <c r="B18" s="73" t="s">
        <v>63</v>
      </c>
      <c r="C18" s="2" t="s">
        <v>64</v>
      </c>
      <c r="D18" s="56">
        <v>6</v>
      </c>
      <c r="E18" s="56">
        <v>6</v>
      </c>
      <c r="F18" s="2" t="s">
        <v>55</v>
      </c>
      <c r="G18" s="56" t="s">
        <v>56</v>
      </c>
      <c r="H18" s="56" t="s">
        <v>56</v>
      </c>
      <c r="I18" s="56" t="s">
        <v>57</v>
      </c>
      <c r="J18" s="56"/>
      <c r="K18" s="1" t="s">
        <v>65</v>
      </c>
      <c r="L18" s="1" t="s">
        <v>66</v>
      </c>
      <c r="M18" s="1" t="s">
        <v>67</v>
      </c>
      <c r="N18" s="1"/>
      <c r="O18" s="1"/>
      <c r="P18" s="1" t="s">
        <v>61</v>
      </c>
      <c r="Q18" s="1" t="s">
        <v>61</v>
      </c>
      <c r="R18" s="1"/>
      <c r="S18" s="1" t="s">
        <v>62</v>
      </c>
    </row>
    <row r="19" spans="1:20" ht="15" customHeight="1">
      <c r="A19" s="1" t="s">
        <v>52</v>
      </c>
      <c r="B19" s="2" t="s">
        <v>68</v>
      </c>
      <c r="C19" s="2" t="s">
        <v>69</v>
      </c>
      <c r="D19" s="56">
        <v>6</v>
      </c>
      <c r="E19" s="56">
        <v>6</v>
      </c>
      <c r="F19" s="2" t="s">
        <v>55</v>
      </c>
      <c r="G19" s="56" t="s">
        <v>56</v>
      </c>
      <c r="H19" s="56" t="s">
        <v>56</v>
      </c>
      <c r="I19" s="56" t="s">
        <v>57</v>
      </c>
      <c r="J19" s="56"/>
      <c r="K19" s="1" t="s">
        <v>70</v>
      </c>
      <c r="L19" s="1" t="s">
        <v>71</v>
      </c>
      <c r="M19" s="1" t="s">
        <v>72</v>
      </c>
      <c r="N19" s="1"/>
      <c r="O19" s="1"/>
      <c r="P19" s="1" t="s">
        <v>61</v>
      </c>
      <c r="Q19" s="1" t="s">
        <v>73</v>
      </c>
      <c r="R19" s="1"/>
      <c r="S19" s="1" t="s">
        <v>74</v>
      </c>
    </row>
    <row r="20" spans="1:20" ht="15" customHeight="1">
      <c r="A20" s="1" t="s">
        <v>52</v>
      </c>
      <c r="B20" s="2" t="s">
        <v>75</v>
      </c>
      <c r="C20" s="2" t="s">
        <v>76</v>
      </c>
      <c r="D20" s="56">
        <v>6</v>
      </c>
      <c r="E20" s="56">
        <v>6</v>
      </c>
      <c r="F20" s="2" t="s">
        <v>77</v>
      </c>
      <c r="G20" s="56" t="s">
        <v>56</v>
      </c>
      <c r="H20" s="56" t="s">
        <v>56</v>
      </c>
      <c r="I20" s="56"/>
      <c r="J20" s="56"/>
      <c r="K20" s="1"/>
      <c r="L20" s="1"/>
      <c r="M20" s="1"/>
      <c r="N20" s="1"/>
      <c r="O20" s="1"/>
      <c r="P20" s="1"/>
      <c r="Q20" s="1"/>
      <c r="R20" s="1"/>
      <c r="S20" s="1"/>
    </row>
    <row r="21" spans="1:20" ht="15" customHeight="1">
      <c r="A21" s="70" t="s">
        <v>78</v>
      </c>
      <c r="B21" s="71" t="s">
        <v>79</v>
      </c>
      <c r="C21" s="71" t="s">
        <v>80</v>
      </c>
      <c r="D21" s="70"/>
      <c r="E21" s="70">
        <v>1</v>
      </c>
      <c r="F21" s="71"/>
      <c r="G21" s="70" t="s">
        <v>56</v>
      </c>
      <c r="H21" s="70"/>
      <c r="I21" s="70" t="s">
        <v>81</v>
      </c>
      <c r="J21" s="70"/>
      <c r="K21" s="70"/>
      <c r="L21" s="70" t="s">
        <v>82</v>
      </c>
      <c r="M21" s="70" t="s">
        <v>60</v>
      </c>
      <c r="N21" s="70"/>
      <c r="O21" s="70"/>
      <c r="P21" s="70"/>
      <c r="Q21" s="70"/>
      <c r="R21" s="70"/>
      <c r="S21" s="70"/>
    </row>
    <row r="22" spans="1:20" ht="15" customHeight="1">
      <c r="A22" s="97" t="s">
        <v>78</v>
      </c>
      <c r="B22" s="99" t="s">
        <v>83</v>
      </c>
      <c r="C22" s="99" t="s">
        <v>84</v>
      </c>
      <c r="D22" s="97"/>
      <c r="E22" s="97">
        <v>1</v>
      </c>
      <c r="F22" s="100" t="s">
        <v>77</v>
      </c>
      <c r="G22" s="97" t="s">
        <v>56</v>
      </c>
      <c r="H22" s="97" t="s">
        <v>56</v>
      </c>
      <c r="I22" s="97" t="s">
        <v>57</v>
      </c>
      <c r="J22" s="97"/>
      <c r="K22" s="97">
        <v>2</v>
      </c>
      <c r="L22" s="1"/>
      <c r="M22" s="1"/>
      <c r="N22" s="1"/>
      <c r="O22" s="1"/>
      <c r="P22" s="1"/>
      <c r="Q22" s="1"/>
      <c r="R22" s="1"/>
      <c r="S22" s="1"/>
    </row>
    <row r="23" spans="1:20" s="74" customFormat="1" ht="15" customHeight="1">
      <c r="A23" s="70" t="s">
        <v>78</v>
      </c>
      <c r="B23" s="70" t="s">
        <v>85</v>
      </c>
      <c r="C23" s="70" t="s">
        <v>86</v>
      </c>
      <c r="D23" s="70"/>
      <c r="E23" s="70">
        <v>1</v>
      </c>
      <c r="F23" s="71"/>
      <c r="G23" s="70" t="s">
        <v>56</v>
      </c>
      <c r="H23" s="70"/>
      <c r="I23" s="70" t="s">
        <v>57</v>
      </c>
      <c r="J23" s="70"/>
      <c r="K23" s="70">
        <v>2</v>
      </c>
      <c r="L23" s="70"/>
      <c r="M23" s="70"/>
      <c r="N23" s="70"/>
      <c r="O23" s="70"/>
      <c r="P23" s="70"/>
      <c r="Q23" s="70"/>
      <c r="R23" s="70"/>
      <c r="S23" s="70"/>
    </row>
    <row r="24" spans="1:20" ht="15" customHeight="1">
      <c r="A24" s="1" t="s">
        <v>78</v>
      </c>
      <c r="B24" s="1" t="s">
        <v>87</v>
      </c>
      <c r="C24" s="2" t="s">
        <v>88</v>
      </c>
      <c r="D24" s="56"/>
      <c r="E24" s="56">
        <v>1</v>
      </c>
      <c r="F24" s="2" t="s">
        <v>77</v>
      </c>
      <c r="G24" s="56" t="s">
        <v>56</v>
      </c>
      <c r="H24" s="56" t="s">
        <v>56</v>
      </c>
      <c r="I24" s="56" t="s">
        <v>57</v>
      </c>
      <c r="J24" s="56"/>
      <c r="K24" s="1">
        <v>3</v>
      </c>
      <c r="L24" s="76" t="s">
        <v>89</v>
      </c>
      <c r="M24" s="76" t="s">
        <v>72</v>
      </c>
      <c r="N24" s="76"/>
      <c r="O24" s="76"/>
      <c r="P24" s="76" t="s">
        <v>61</v>
      </c>
      <c r="Q24" s="76" t="s">
        <v>73</v>
      </c>
      <c r="R24" s="76"/>
      <c r="S24" s="1" t="s">
        <v>74</v>
      </c>
      <c r="T24" t="s">
        <v>90</v>
      </c>
    </row>
    <row r="25" spans="1:20" ht="15" customHeight="1">
      <c r="A25" s="1" t="s">
        <v>52</v>
      </c>
      <c r="B25" s="1" t="s">
        <v>91</v>
      </c>
      <c r="C25" s="2" t="s">
        <v>92</v>
      </c>
      <c r="D25" s="56">
        <v>6</v>
      </c>
      <c r="E25" s="56">
        <v>6</v>
      </c>
      <c r="F25" s="2" t="s">
        <v>77</v>
      </c>
      <c r="G25" s="56" t="s">
        <v>56</v>
      </c>
      <c r="H25" s="56" t="s">
        <v>56</v>
      </c>
      <c r="I25" s="56" t="s">
        <v>57</v>
      </c>
      <c r="J25" s="56"/>
      <c r="K25" s="1">
        <v>3</v>
      </c>
      <c r="L25" s="1"/>
      <c r="M25" s="1"/>
      <c r="N25" s="1"/>
      <c r="O25" s="1"/>
      <c r="P25" s="1"/>
      <c r="Q25" s="1"/>
      <c r="R25" s="1"/>
      <c r="S25" s="1"/>
    </row>
    <row r="26" spans="1:20" ht="15" customHeight="1">
      <c r="A26" s="1" t="s">
        <v>78</v>
      </c>
      <c r="B26" s="1" t="s">
        <v>93</v>
      </c>
      <c r="C26" s="2" t="s">
        <v>94</v>
      </c>
      <c r="D26" s="56"/>
      <c r="E26" s="56">
        <v>1</v>
      </c>
      <c r="F26" s="2" t="s">
        <v>77</v>
      </c>
      <c r="G26" s="56" t="s">
        <v>56</v>
      </c>
      <c r="H26" s="56" t="s">
        <v>56</v>
      </c>
      <c r="I26" s="56" t="s">
        <v>57</v>
      </c>
      <c r="J26" s="56"/>
      <c r="K26" s="1">
        <v>3</v>
      </c>
      <c r="L26" s="1"/>
      <c r="M26" s="1"/>
      <c r="N26" s="1"/>
      <c r="O26" s="1"/>
      <c r="P26" s="1" t="s">
        <v>73</v>
      </c>
      <c r="Q26" s="1"/>
      <c r="R26" s="1"/>
      <c r="S26" s="1" t="s">
        <v>95</v>
      </c>
    </row>
    <row r="27" spans="1:20" ht="15" customHeight="1">
      <c r="A27" s="1" t="s">
        <v>52</v>
      </c>
      <c r="B27" s="1" t="s">
        <v>96</v>
      </c>
      <c r="C27" s="2" t="s">
        <v>97</v>
      </c>
      <c r="D27" s="56">
        <v>6</v>
      </c>
      <c r="E27" s="56">
        <v>6</v>
      </c>
      <c r="F27" s="2" t="s">
        <v>77</v>
      </c>
      <c r="G27" s="56" t="s">
        <v>56</v>
      </c>
      <c r="H27" s="56" t="s">
        <v>56</v>
      </c>
      <c r="I27" s="56" t="s">
        <v>57</v>
      </c>
      <c r="J27" s="56"/>
      <c r="K27" s="1">
        <v>3</v>
      </c>
      <c r="L27" s="1"/>
      <c r="M27" s="1"/>
      <c r="N27" s="1"/>
      <c r="O27" s="1"/>
      <c r="P27" s="1"/>
      <c r="Q27" s="1"/>
      <c r="R27" s="1"/>
      <c r="S27" s="1"/>
    </row>
    <row r="28" spans="1:20" ht="15" customHeight="1">
      <c r="A28" s="1" t="s">
        <v>78</v>
      </c>
      <c r="B28" s="1" t="s">
        <v>98</v>
      </c>
      <c r="C28" s="2" t="s">
        <v>99</v>
      </c>
      <c r="D28" s="56"/>
      <c r="E28" s="56">
        <v>1</v>
      </c>
      <c r="F28" s="2" t="s">
        <v>77</v>
      </c>
      <c r="G28" s="56" t="s">
        <v>56</v>
      </c>
      <c r="H28" s="56" t="s">
        <v>56</v>
      </c>
      <c r="I28" s="56" t="s">
        <v>57</v>
      </c>
      <c r="J28" s="56"/>
      <c r="K28" s="1">
        <v>3</v>
      </c>
      <c r="L28" s="1"/>
      <c r="M28" s="1"/>
      <c r="N28" s="1"/>
      <c r="O28" s="1"/>
      <c r="P28" s="1" t="s">
        <v>61</v>
      </c>
      <c r="Q28" s="1"/>
      <c r="R28" s="1"/>
      <c r="S28" s="1" t="s">
        <v>95</v>
      </c>
    </row>
    <row r="29" spans="1:20" ht="15" customHeight="1">
      <c r="A29" s="1" t="s">
        <v>52</v>
      </c>
      <c r="B29" s="1" t="s">
        <v>100</v>
      </c>
      <c r="C29" s="2" t="s">
        <v>101</v>
      </c>
      <c r="D29" s="56">
        <v>6</v>
      </c>
      <c r="E29" s="1">
        <v>6</v>
      </c>
      <c r="F29" s="2" t="s">
        <v>77</v>
      </c>
      <c r="G29" s="56" t="s">
        <v>56</v>
      </c>
      <c r="H29" s="56" t="s">
        <v>56</v>
      </c>
      <c r="I29" s="1" t="s">
        <v>57</v>
      </c>
      <c r="J29" s="56"/>
      <c r="K29" s="1">
        <v>3</v>
      </c>
      <c r="L29" s="1"/>
      <c r="M29" s="1"/>
      <c r="N29" s="1"/>
      <c r="O29" s="1"/>
      <c r="P29" s="1"/>
      <c r="Q29" s="1"/>
      <c r="R29" s="1"/>
      <c r="S29" s="1"/>
    </row>
    <row r="30" spans="1:20" ht="15" customHeight="1">
      <c r="A30" s="1" t="s">
        <v>78</v>
      </c>
      <c r="B30" s="1" t="s">
        <v>102</v>
      </c>
      <c r="C30" s="1" t="s">
        <v>103</v>
      </c>
      <c r="D30" s="56"/>
      <c r="E30" s="1">
        <v>1</v>
      </c>
      <c r="F30" s="2" t="s">
        <v>77</v>
      </c>
      <c r="G30" s="56" t="s">
        <v>56</v>
      </c>
      <c r="H30" s="1" t="s">
        <v>56</v>
      </c>
      <c r="I30" s="1" t="s">
        <v>57</v>
      </c>
      <c r="J30" s="1"/>
      <c r="K30" s="1">
        <v>3</v>
      </c>
      <c r="L30" s="1"/>
      <c r="M30" s="1"/>
      <c r="N30" s="1"/>
      <c r="O30" s="1"/>
      <c r="P30" s="1" t="s">
        <v>61</v>
      </c>
      <c r="Q30" s="1"/>
      <c r="R30" s="1"/>
      <c r="S30" s="1" t="s">
        <v>95</v>
      </c>
    </row>
    <row r="31" spans="1:20" ht="15" customHeight="1">
      <c r="A31" s="1"/>
      <c r="B31" s="1"/>
      <c r="C31" s="1"/>
      <c r="D31" s="1"/>
      <c r="E31" s="1"/>
      <c r="F31" s="1"/>
      <c r="G31" s="1"/>
      <c r="H31" s="1"/>
      <c r="I31" s="56"/>
      <c r="J31" s="1"/>
      <c r="K31" s="1"/>
      <c r="L31" s="1"/>
      <c r="M31" s="1"/>
      <c r="N31" s="1"/>
      <c r="O31" s="1"/>
      <c r="P31" s="1"/>
      <c r="Q31" s="1"/>
      <c r="R31" s="1"/>
      <c r="S31" s="1"/>
    </row>
    <row r="32" spans="1:20" ht="15" customHeight="1">
      <c r="A32" s="1"/>
      <c r="B32" s="1"/>
      <c r="C32" s="1"/>
      <c r="D32" s="1"/>
      <c r="E32" s="1"/>
      <c r="F32" s="1"/>
      <c r="G32" s="1"/>
      <c r="H32" s="1"/>
      <c r="I32" s="56"/>
      <c r="J32" s="1"/>
      <c r="K32" s="1"/>
      <c r="L32" s="1"/>
      <c r="M32" s="1"/>
      <c r="N32" s="1"/>
      <c r="O32" s="1"/>
      <c r="P32" s="1"/>
      <c r="Q32" s="1"/>
      <c r="R32" s="1"/>
      <c r="S32" s="1"/>
    </row>
    <row r="33" spans="1:19" ht="15" customHeight="1">
      <c r="A33" s="1"/>
      <c r="B33" s="1"/>
      <c r="C33" s="1"/>
      <c r="D33" s="1"/>
      <c r="E33" s="1"/>
      <c r="F33" s="1"/>
      <c r="G33" s="1"/>
      <c r="H33" s="1"/>
      <c r="I33" s="56"/>
      <c r="J33" s="1"/>
      <c r="K33" s="1"/>
      <c r="L33" s="1"/>
      <c r="M33" s="1"/>
      <c r="N33" s="1"/>
      <c r="O33" s="1"/>
      <c r="P33" s="1"/>
      <c r="Q33" s="1"/>
      <c r="R33" s="1"/>
      <c r="S33" s="1"/>
    </row>
    <row r="34" spans="1:19">
      <c r="A34" s="1"/>
      <c r="B34" s="2"/>
      <c r="C34" s="2"/>
      <c r="D34" s="2"/>
      <c r="E34" s="2"/>
      <c r="F34" s="2"/>
      <c r="G34" s="1"/>
      <c r="H34" s="1"/>
      <c r="I34" s="56"/>
      <c r="J34" s="1"/>
      <c r="K34" s="2"/>
      <c r="L34" s="1"/>
      <c r="M34" s="1"/>
      <c r="N34" s="1"/>
      <c r="O34" s="1"/>
      <c r="P34" s="1"/>
      <c r="Q34" s="1"/>
      <c r="R34" s="1"/>
      <c r="S34" s="1"/>
    </row>
    <row r="35" spans="1:19">
      <c r="A35" s="1"/>
      <c r="B35" s="2"/>
      <c r="C35" s="2"/>
      <c r="D35" s="2"/>
      <c r="E35" s="2"/>
      <c r="F35" s="2"/>
      <c r="G35" s="1"/>
      <c r="H35" s="1"/>
      <c r="I35" s="56"/>
      <c r="J35" s="1"/>
      <c r="K35" s="2"/>
      <c r="L35" s="1"/>
      <c r="M35" s="1"/>
      <c r="N35" s="1"/>
      <c r="O35" s="1"/>
      <c r="P35" s="1"/>
      <c r="Q35" s="1"/>
      <c r="R35" s="1"/>
      <c r="S35" s="1"/>
    </row>
    <row r="36" spans="1:19">
      <c r="A36" s="1"/>
      <c r="B36" s="2"/>
      <c r="C36" s="2"/>
      <c r="D36" s="2"/>
      <c r="E36" s="2"/>
      <c r="F36" s="2"/>
      <c r="G36" s="1"/>
      <c r="H36" s="1"/>
      <c r="I36" s="56"/>
      <c r="J36" s="1"/>
      <c r="K36" s="2"/>
      <c r="L36" s="1"/>
      <c r="M36" s="1"/>
      <c r="N36" s="1"/>
      <c r="O36" s="1"/>
      <c r="P36" s="1"/>
      <c r="Q36" s="1"/>
      <c r="R36" s="1"/>
      <c r="S36" s="1"/>
    </row>
    <row r="37" spans="1:19">
      <c r="A37" s="1"/>
      <c r="B37" s="2"/>
      <c r="C37" s="2"/>
      <c r="D37" s="2"/>
      <c r="E37" s="2"/>
      <c r="F37" s="2"/>
      <c r="G37" s="1"/>
      <c r="H37" s="1"/>
      <c r="I37" s="56"/>
      <c r="J37" s="1"/>
      <c r="K37" s="2"/>
      <c r="L37" s="1"/>
      <c r="M37" s="1"/>
      <c r="N37" s="1"/>
      <c r="O37" s="1"/>
      <c r="P37" s="1"/>
      <c r="Q37" s="1"/>
      <c r="R37" s="1"/>
      <c r="S37" s="1"/>
    </row>
    <row r="38" spans="1:19">
      <c r="A38" s="1"/>
      <c r="B38" s="2"/>
      <c r="C38" s="2"/>
      <c r="D38" s="2"/>
      <c r="E38" s="2"/>
      <c r="F38" s="2"/>
      <c r="G38" s="1"/>
      <c r="H38" s="1"/>
      <c r="I38" s="56"/>
      <c r="J38" s="1"/>
      <c r="K38" s="2"/>
      <c r="L38" s="1"/>
      <c r="M38" s="1"/>
      <c r="N38" s="1"/>
      <c r="O38" s="1"/>
      <c r="P38" s="1"/>
      <c r="Q38" s="1"/>
      <c r="R38" s="1"/>
      <c r="S38" s="1"/>
    </row>
    <row r="39" spans="1:19">
      <c r="A39" s="1"/>
      <c r="B39" s="2"/>
      <c r="C39" s="2"/>
      <c r="D39" s="2"/>
      <c r="E39" s="2"/>
      <c r="F39" s="2"/>
      <c r="G39" s="1"/>
      <c r="H39" s="1"/>
      <c r="I39" s="56"/>
      <c r="J39" s="1"/>
      <c r="K39" s="2"/>
      <c r="L39" s="1"/>
      <c r="M39" s="1"/>
      <c r="N39" s="1"/>
      <c r="O39" s="1"/>
      <c r="P39" s="1"/>
      <c r="Q39" s="1"/>
      <c r="R39" s="1"/>
      <c r="S39" s="1"/>
    </row>
    <row r="40" spans="1:19">
      <c r="A40" s="1"/>
      <c r="B40" s="2"/>
      <c r="C40" s="2"/>
      <c r="D40" s="2"/>
      <c r="E40" s="2"/>
      <c r="F40" s="2"/>
      <c r="G40" s="1"/>
      <c r="H40" s="1"/>
      <c r="I40" s="56"/>
      <c r="J40" s="1"/>
      <c r="K40" s="2"/>
      <c r="L40" s="1"/>
      <c r="M40" s="1"/>
      <c r="N40" s="1"/>
      <c r="O40" s="1"/>
      <c r="P40" s="1"/>
      <c r="Q40" s="1"/>
      <c r="R40" s="1"/>
      <c r="S40" s="1"/>
    </row>
    <row r="41" spans="1:19">
      <c r="A41" s="1"/>
      <c r="B41" s="2"/>
      <c r="C41" s="2"/>
      <c r="D41" s="2"/>
      <c r="E41" s="2"/>
      <c r="F41" s="2"/>
      <c r="G41" s="1"/>
      <c r="H41" s="1"/>
      <c r="I41" s="56"/>
      <c r="J41" s="1"/>
      <c r="K41" s="2"/>
      <c r="L41" s="1"/>
      <c r="M41" s="1"/>
      <c r="N41" s="1"/>
      <c r="O41" s="1"/>
      <c r="P41" s="1"/>
      <c r="Q41" s="1"/>
      <c r="R41" s="1"/>
      <c r="S41" s="1"/>
    </row>
    <row r="42" spans="1:19" ht="18.75">
      <c r="A42" s="1"/>
      <c r="B42" s="3"/>
      <c r="C42" s="3"/>
      <c r="D42" s="3"/>
      <c r="E42" s="3"/>
      <c r="F42" s="3"/>
      <c r="G42" s="55"/>
      <c r="H42" s="55"/>
      <c r="I42" s="56"/>
      <c r="J42" s="55"/>
      <c r="K42" s="3"/>
      <c r="L42" s="1"/>
      <c r="M42" s="1"/>
      <c r="N42" s="1"/>
      <c r="O42" s="1"/>
      <c r="P42" s="1"/>
      <c r="Q42" s="1"/>
      <c r="R42" s="1"/>
      <c r="S42" s="1"/>
    </row>
    <row r="43" spans="1:19" ht="17.25">
      <c r="A43" s="1"/>
      <c r="B43" s="4"/>
      <c r="C43" s="4"/>
      <c r="D43" s="4"/>
      <c r="E43" s="4"/>
      <c r="F43" s="4"/>
      <c r="G43" s="1"/>
      <c r="H43" s="1"/>
      <c r="I43" s="56"/>
      <c r="J43" s="1"/>
      <c r="K43" s="4"/>
      <c r="L43" s="1"/>
      <c r="M43" s="1"/>
      <c r="N43" s="1"/>
      <c r="O43" s="1"/>
      <c r="P43" s="1"/>
      <c r="Q43" s="1"/>
      <c r="R43" s="1"/>
      <c r="S43" s="1"/>
    </row>
    <row r="44" spans="1:19">
      <c r="A44" s="1"/>
      <c r="B44" s="2"/>
      <c r="C44" s="2"/>
      <c r="D44" s="2"/>
      <c r="E44" s="2"/>
      <c r="F44" s="2"/>
      <c r="G44" s="1"/>
      <c r="H44" s="1"/>
      <c r="I44" s="56"/>
      <c r="J44" s="1"/>
      <c r="K44" s="2"/>
      <c r="L44" s="1"/>
      <c r="M44" s="1"/>
      <c r="N44" s="1"/>
      <c r="O44" s="1"/>
      <c r="P44" s="1"/>
      <c r="Q44" s="1"/>
      <c r="R44" s="1"/>
      <c r="S44" s="1"/>
    </row>
    <row r="45" spans="1:19">
      <c r="A45" s="1"/>
      <c r="B45" s="2"/>
      <c r="C45" s="2"/>
      <c r="D45" s="2"/>
      <c r="E45" s="2"/>
      <c r="F45" s="2"/>
      <c r="G45" s="1"/>
      <c r="H45" s="1"/>
      <c r="I45" s="56"/>
      <c r="J45" s="1"/>
      <c r="K45" s="2"/>
      <c r="L45" s="1"/>
      <c r="M45" s="1"/>
      <c r="N45" s="1"/>
      <c r="O45" s="1"/>
      <c r="P45" s="1"/>
      <c r="Q45" s="1"/>
      <c r="R45" s="1"/>
      <c r="S45" s="1"/>
    </row>
    <row r="48" spans="1:19" ht="17.25">
      <c r="B48" s="58"/>
      <c r="C48" s="58"/>
      <c r="D48" s="58"/>
      <c r="E48" s="58"/>
      <c r="F48" s="58"/>
      <c r="G48" s="58"/>
      <c r="H48" s="58"/>
      <c r="I48" s="58"/>
      <c r="J48" s="58"/>
      <c r="K48" s="58"/>
      <c r="L48" s="58"/>
    </row>
    <row r="53" spans="2:12" ht="17.25">
      <c r="B53" s="58"/>
      <c r="C53" s="58"/>
      <c r="D53" s="58"/>
      <c r="E53" s="58"/>
      <c r="F53" s="58"/>
      <c r="G53" s="58"/>
      <c r="H53" s="58"/>
      <c r="I53" s="58"/>
      <c r="J53" s="58"/>
      <c r="K53" s="58"/>
      <c r="L53" s="58"/>
    </row>
  </sheetData>
  <sheetProtection formatCells="0" formatColumns="0" formatRows="0" insertRows="0" selectLockedCells="1"/>
  <mergeCells count="16">
    <mergeCell ref="N14:O14"/>
    <mergeCell ref="P14:R14"/>
    <mergeCell ref="S14:S16"/>
    <mergeCell ref="E9:G9"/>
    <mergeCell ref="I9:J9"/>
    <mergeCell ref="E10:G10"/>
    <mergeCell ref="I10:J10"/>
    <mergeCell ref="E13:G13"/>
    <mergeCell ref="K14:M14"/>
    <mergeCell ref="A1:O1"/>
    <mergeCell ref="B2:E2"/>
    <mergeCell ref="B3:E3"/>
    <mergeCell ref="D4:E4"/>
    <mergeCell ref="D6:E6"/>
    <mergeCell ref="G6:I6"/>
    <mergeCell ref="J6:O6"/>
  </mergeCells>
  <conditionalFormatting sqref="J17:J23 M18:M20 M22:M45 J25:J45">
    <cfRule type="expression" dxfId="198" priority="54">
      <formula>$I17="CCI (CC Intégral)"</formula>
    </cfRule>
  </conditionalFormatting>
  <conditionalFormatting sqref="J17:K17 J20:K21 J18:J19 J31:K45 J22:J23 J25:J30">
    <cfRule type="expression" dxfId="197" priority="53">
      <formula>$I17="CT (Contrôle terminal)"</formula>
    </cfRule>
  </conditionalFormatting>
  <conditionalFormatting sqref="K15:P15">
    <cfRule type="expression" dxfId="196" priority="50">
      <formula>$A$11=2</formula>
    </cfRule>
    <cfRule type="expression" dxfId="195" priority="51">
      <formula>$A$11=3</formula>
    </cfRule>
    <cfRule type="expression" dxfId="194" priority="52">
      <formula>$A$11=1</formula>
    </cfRule>
  </conditionalFormatting>
  <conditionalFormatting sqref="A16:O16">
    <cfRule type="expression" dxfId="193" priority="47">
      <formula>$A$11=2</formula>
    </cfRule>
    <cfRule type="expression" dxfId="192" priority="48">
      <formula>$A$11=4</formula>
    </cfRule>
    <cfRule type="expression" dxfId="191" priority="49">
      <formula>$A$11=1</formula>
    </cfRule>
  </conditionalFormatting>
  <conditionalFormatting sqref="L16:M16">
    <cfRule type="expression" dxfId="190" priority="46">
      <formula>$I$17="CCI (CC Intégral)"</formula>
    </cfRule>
  </conditionalFormatting>
  <conditionalFormatting sqref="Q15:R15">
    <cfRule type="expression" dxfId="189" priority="43">
      <formula>$A$11=2</formula>
    </cfRule>
    <cfRule type="expression" dxfId="188" priority="44">
      <formula>$A$11=3</formula>
    </cfRule>
    <cfRule type="expression" dxfId="187" priority="45">
      <formula>$A$11=1</formula>
    </cfRule>
  </conditionalFormatting>
  <conditionalFormatting sqref="Q16:R16">
    <cfRule type="expression" dxfId="186" priority="40">
      <formula>$A$11=2</formula>
    </cfRule>
    <cfRule type="expression" dxfId="185" priority="41">
      <formula>$A$11=4</formula>
    </cfRule>
    <cfRule type="expression" dxfId="184" priority="42">
      <formula>$A$11=1</formula>
    </cfRule>
  </conditionalFormatting>
  <conditionalFormatting sqref="P16">
    <cfRule type="expression" dxfId="183" priority="37">
      <formula>$A$11=2</formula>
    </cfRule>
    <cfRule type="expression" dxfId="182" priority="38">
      <formula>$A$11=4</formula>
    </cfRule>
    <cfRule type="expression" dxfId="181" priority="39">
      <formula>$A$11=1</formula>
    </cfRule>
  </conditionalFormatting>
  <conditionalFormatting sqref="A31:A45">
    <cfRule type="expression" dxfId="180" priority="20">
      <formula>AND($A31="Unité d'enseignement",$D31&lt;&gt;6)</formula>
    </cfRule>
  </conditionalFormatting>
  <conditionalFormatting sqref="L18:L20 L22:L45">
    <cfRule type="expression" dxfId="179" priority="19">
      <formula>$I18="CCI (CC Intégral)"</formula>
    </cfRule>
  </conditionalFormatting>
  <conditionalFormatting sqref="N17:N45">
    <cfRule type="expression" dxfId="178" priority="18">
      <formula>$I17="CCI (CC Intégral)"</formula>
    </cfRule>
  </conditionalFormatting>
  <conditionalFormatting sqref="P17:P26 P31:P45">
    <cfRule type="expression" dxfId="177" priority="17">
      <formula>$I17="CCI (CC Intégral)"</formula>
    </cfRule>
  </conditionalFormatting>
  <conditionalFormatting sqref="Q17:Q26 Q31:Q45">
    <cfRule type="expression" dxfId="176" priority="16">
      <formula>$I17="CCI (CC Intégral)"</formula>
    </cfRule>
  </conditionalFormatting>
  <conditionalFormatting sqref="K18:K19">
    <cfRule type="expression" dxfId="175" priority="15">
      <formula>$G18="CT (Contrôle terminal)"</formula>
    </cfRule>
  </conditionalFormatting>
  <conditionalFormatting sqref="K22:K23 K25:K30">
    <cfRule type="expression" dxfId="174" priority="14">
      <formula>$G22="CT (Contrôle terminal)"</formula>
    </cfRule>
  </conditionalFormatting>
  <conditionalFormatting sqref="L17:M17">
    <cfRule type="expression" dxfId="173" priority="13">
      <formula>$G17="CCI (CC Intégral)"</formula>
    </cfRule>
  </conditionalFormatting>
  <conditionalFormatting sqref="L21:M21">
    <cfRule type="expression" dxfId="172" priority="12">
      <formula>$G21="CCI (CC Intégral)"</formula>
    </cfRule>
  </conditionalFormatting>
  <conditionalFormatting sqref="P27">
    <cfRule type="expression" dxfId="171" priority="11">
      <formula>$I27="CCI (CC Intégral)"</formula>
    </cfRule>
  </conditionalFormatting>
  <conditionalFormatting sqref="P28">
    <cfRule type="expression" dxfId="170" priority="10">
      <formula>$I28="CCI (CC Intégral)"</formula>
    </cfRule>
  </conditionalFormatting>
  <conditionalFormatting sqref="P29">
    <cfRule type="expression" dxfId="169" priority="9">
      <formula>$I29="CCI (CC Intégral)"</formula>
    </cfRule>
  </conditionalFormatting>
  <conditionalFormatting sqref="P30">
    <cfRule type="expression" dxfId="168" priority="8">
      <formula>$I30="CCI (CC Intégral)"</formula>
    </cfRule>
  </conditionalFormatting>
  <conditionalFormatting sqref="Q27">
    <cfRule type="expression" dxfId="167" priority="7">
      <formula>$I27="CCI (CC Intégral)"</formula>
    </cfRule>
  </conditionalFormatting>
  <conditionalFormatting sqref="Q28">
    <cfRule type="expression" dxfId="166" priority="6">
      <formula>$I28="CCI (CC Intégral)"</formula>
    </cfRule>
  </conditionalFormatting>
  <conditionalFormatting sqref="Q29">
    <cfRule type="expression" dxfId="165" priority="5">
      <formula>$I29="CCI (CC Intégral)"</formula>
    </cfRule>
  </conditionalFormatting>
  <conditionalFormatting sqref="Q30">
    <cfRule type="expression" dxfId="164" priority="4">
      <formula>$I30="CCI (CC Intégral)"</formula>
    </cfRule>
  </conditionalFormatting>
  <conditionalFormatting sqref="J24">
    <cfRule type="expression" dxfId="163" priority="3">
      <formula>$I24="CCI (CC Intégral)"</formula>
    </cfRule>
  </conditionalFormatting>
  <conditionalFormatting sqref="J24">
    <cfRule type="expression" dxfId="162" priority="2">
      <formula>$I24="CT (Contrôle terminal)"</formula>
    </cfRule>
  </conditionalFormatting>
  <conditionalFormatting sqref="K24">
    <cfRule type="expression" dxfId="161" priority="1">
      <formula>$G24="CT (Contrôle terminal)"</formula>
    </cfRule>
  </conditionalFormatting>
  <dataValidations xWindow="119" yWindow="750" count="8">
    <dataValidation type="list" operator="greaterThan" allowBlank="1" showInputMessage="1" showErrorMessage="1" errorTitle="Coefficient" error="Le coefficient doit être un nombre décimal supérieur à 0." sqref="G17:H45">
      <formula1>"OUI,NON"</formula1>
    </dataValidation>
    <dataValidation type="list" allowBlank="1" showInputMessage="1" showErrorMessage="1" errorTitle="Nature de l'ELP" error="Utiliser la liste déroulante" promptTitle="Nature ELP" prompt="Utiliser la liste déroulante" sqref="A31:A45">
      <formula1>NatELP</formula1>
    </dataValidation>
    <dataValidation type="list" allowBlank="1" showInputMessage="1" showErrorMessage="1" errorTitle="Nature" error="Utiliser la liste déroulante" promptTitle="Nature" prompt="Utiliser la liste déroulante" sqref="L22:L45 N17:N45 L18:L20 P17:Q45">
      <formula1>naturecontrole</formula1>
    </dataValidation>
    <dataValidation type="list" allowBlank="1" showInputMessage="1" showErrorMessage="1" errorTitle="Nature de l'ELP" error="Utiliser la liste déroulante" promptTitle="Nature ELP" prompt="Utiliser la liste déroulante" sqref="A17:A30">
      <formula1>Nature_ELP</formula1>
    </dataValidation>
    <dataValidation type="decimal" operator="lessThanOrEqual" allowBlank="1" showInputMessage="1" showErrorMessage="1" errorTitle="ECTS" error="Le nombre de crédits doit être entier et inférieur ou égal à 6." sqref="D17:D30">
      <formula1>6</formula1>
    </dataValidation>
    <dataValidation type="decimal" operator="greaterThan" allowBlank="1" showInputMessage="1" showErrorMessage="1" errorTitle="Coefficient" error="Le coefficient doit être un nombre décimal supérieur à 0." sqref="E17:E30">
      <formula1>0</formula1>
    </dataValidation>
    <dataValidation type="list" allowBlank="1" showInputMessage="1" showErrorMessage="1" promptTitle="Type contrôle" prompt="Utiliser la liste déroulante" sqref="I17:I30">
      <formula1>liste_type_controle</formula1>
    </dataValidation>
    <dataValidation type="list" allowBlank="1" showInputMessage="1" showErrorMessage="1" errorTitle="Nature" error="Utiliser la liste déroulante" promptTitle="Nature" prompt="Utiliser la liste déroulante" sqref="L17 L21">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4" id="{7FDFEF4D-2834-4384-92BD-584F989A5151}">
            <xm:f>'Fiche générale'!$B$5="Seconde chance"</xm:f>
            <x14:dxf>
              <fill>
                <patternFill>
                  <bgColor theme="1"/>
                </patternFill>
              </fill>
            </x14:dxf>
          </x14:cfRule>
          <x14:cfRule type="expression" priority="36" id="{3BDDFB90-E467-4996-92FD-54DE7BABB796}">
            <xm:f>'https://unice-my.sharepoint.com/Users/jftrubert/Library/Containers/com.microsoft.Excel/Data/Documents/Z:/DEVE/Cellule APOGEE/2018 MODULO/MCC/[Modèle MCC- L1 L2 double licence.xlsx]Fiche générale'!#REF!="Seconde chance"</xm:f>
            <x14:dxf>
              <fill>
                <patternFill>
                  <bgColor theme="1"/>
                </patternFill>
              </fill>
            </x14:dxf>
          </x14:cfRule>
          <xm:sqref>N14:O16 O17:O45</xm:sqref>
        </x14:conditionalFormatting>
        <x14:conditionalFormatting xmlns:xm="http://schemas.microsoft.com/office/excel/2006/main">
          <x14:cfRule type="expression" priority="33" id="{90E7C04D-9BAE-43B0-96C0-418A1783F39D}">
            <xm:f>'Fiche générale'!$B$5="Deux sessions"</xm:f>
            <x14:dxf>
              <fill>
                <patternFill>
                  <bgColor theme="1"/>
                </patternFill>
              </fill>
            </x14:dxf>
          </x14:cfRule>
          <x14:cfRule type="expression" priority="35" id="{564D816A-6343-4D02-A22D-EC25B17274AD}">
            <xm:f>'https://unice-my.sharepoint.com/Users/jftrubert/Library/Containers/com.microsoft.Excel/Data/Documents/Z:/DEVE/Cellule APOGEE/2018 MODULO/MCC/[Modèle MCC- L1 L2 double licence.xlsx]Fiche générale'!#REF!="Deux sessions"</xm:f>
            <x14:dxf>
              <fill>
                <patternFill>
                  <bgColor theme="1"/>
                </patternFill>
              </fill>
            </x14:dxf>
          </x14:cfRule>
          <xm:sqref>P14:S16 R17:S45</xm:sqref>
        </x14:conditionalFormatting>
      </x14:conditionalFormattings>
    </ext>
    <ext xmlns:x14="http://schemas.microsoft.com/office/spreadsheetml/2009/9/main" uri="{CCE6A557-97BC-4b89-ADB6-D9C93CAAB3DF}">
      <x14:dataValidations xmlns:xm="http://schemas.microsoft.com/office/excel/2006/main" xWindow="119" yWindow="750" count="1">
        <x14:dataValidation type="list" allowBlank="1" showInputMessage="1" showErrorMessage="1" promptTitle="Type contrôle" prompt="Utiliser la liste déroulante">
          <x14:formula1>
            <xm:f>Listes!$A$2:$A$4</xm:f>
          </x14:formula1>
          <xm:sqref>I31:I45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T53"/>
  <sheetViews>
    <sheetView showGridLines="0" showZeros="0" tabSelected="1" topLeftCell="B1" zoomScale="125" zoomScaleNormal="70" zoomScalePageLayoutView="85" workbookViewId="0">
      <selection activeCell="C24" sqref="C24"/>
    </sheetView>
  </sheetViews>
  <sheetFormatPr baseColWidth="10" defaultColWidth="10.85546875" defaultRowHeight="15"/>
  <cols>
    <col min="1" max="1" width="26.42578125" bestFit="1" customWidth="1"/>
    <col min="2" max="2" width="55.42578125" style="19" customWidth="1"/>
    <col min="3" max="3" width="20.42578125" style="19" customWidth="1"/>
    <col min="4" max="4" width="6.7109375" style="19" customWidth="1"/>
    <col min="5" max="5" width="12" style="19" customWidth="1"/>
    <col min="6" max="6" width="15.28515625" style="19" customWidth="1"/>
    <col min="7" max="8" width="13.7109375" style="19" customWidth="1"/>
    <col min="9" max="9" width="21.28515625" style="19" bestFit="1" customWidth="1"/>
    <col min="10" max="10" width="11.140625" style="19" bestFit="1" customWidth="1"/>
    <col min="11" max="11" width="17.42578125" style="19" customWidth="1"/>
    <col min="12" max="12" width="17.42578125" style="19" bestFit="1" customWidth="1"/>
    <col min="13" max="13" width="10.7109375" customWidth="1"/>
    <col min="14" max="14" width="17.42578125" bestFit="1" customWidth="1"/>
    <col min="15" max="15" width="10.7109375" customWidth="1"/>
    <col min="16" max="16" width="15.7109375" customWidth="1"/>
    <col min="17" max="17" width="18.42578125" bestFit="1" customWidth="1"/>
    <col min="19" max="19" width="35.7109375" bestFit="1" customWidth="1"/>
  </cols>
  <sheetData>
    <row r="1" spans="1:19" ht="23.25">
      <c r="A1" s="141" t="s">
        <v>0</v>
      </c>
      <c r="B1" s="141"/>
      <c r="C1" s="141"/>
      <c r="D1" s="141"/>
      <c r="E1" s="141"/>
      <c r="F1" s="141"/>
      <c r="G1" s="141"/>
      <c r="H1" s="141"/>
      <c r="I1" s="141"/>
      <c r="J1" s="141"/>
      <c r="K1" s="141"/>
      <c r="L1" s="141"/>
      <c r="M1" s="141"/>
      <c r="N1" s="141"/>
      <c r="O1" s="141"/>
      <c r="P1" s="96"/>
    </row>
    <row r="2" spans="1:19" ht="20.100000000000001" customHeight="1">
      <c r="A2" s="11" t="s">
        <v>1</v>
      </c>
      <c r="B2" s="142" t="str">
        <f>'Fiche générale'!B2</f>
        <v>Portail_SHS_LLAC</v>
      </c>
      <c r="C2" s="142"/>
      <c r="D2" s="142"/>
      <c r="E2" s="142"/>
      <c r="F2" s="59"/>
      <c r="G2"/>
      <c r="H2"/>
      <c r="I2"/>
      <c r="J2"/>
      <c r="K2"/>
      <c r="L2"/>
    </row>
    <row r="3" spans="1:19" ht="20.100000000000001" customHeight="1">
      <c r="A3" s="11" t="s">
        <v>3</v>
      </c>
      <c r="B3" s="142" t="str">
        <f>'Fiche générale'!B3:I3</f>
        <v>Lettres Langues Arts et Communication</v>
      </c>
      <c r="C3" s="142"/>
      <c r="D3" s="142"/>
      <c r="E3" s="142"/>
      <c r="F3" s="59"/>
      <c r="G3"/>
      <c r="H3"/>
      <c r="I3"/>
      <c r="J3"/>
      <c r="K3"/>
      <c r="L3"/>
    </row>
    <row r="4" spans="1:19" ht="20.100000000000001" customHeight="1">
      <c r="A4" s="11" t="s">
        <v>21</v>
      </c>
      <c r="B4" s="30" t="str">
        <f>'Fiche générale'!B4</f>
        <v>HPLAC18</v>
      </c>
      <c r="C4" s="12" t="s">
        <v>22</v>
      </c>
      <c r="D4" s="143">
        <v>180</v>
      </c>
      <c r="E4" s="143"/>
      <c r="F4" s="54"/>
      <c r="G4"/>
      <c r="H4"/>
      <c r="I4"/>
      <c r="J4"/>
      <c r="K4"/>
      <c r="L4"/>
    </row>
    <row r="5" spans="1:19" ht="20.100000000000001" customHeight="1">
      <c r="B5"/>
      <c r="C5"/>
      <c r="D5"/>
      <c r="E5"/>
      <c r="F5"/>
      <c r="G5"/>
      <c r="H5"/>
      <c r="I5"/>
      <c r="J5"/>
      <c r="K5"/>
      <c r="L5"/>
    </row>
    <row r="6" spans="1:19" ht="20.100000000000001" customHeight="1">
      <c r="A6" s="11" t="s">
        <v>23</v>
      </c>
      <c r="B6" s="31" t="s">
        <v>24</v>
      </c>
      <c r="C6" s="12" t="s">
        <v>25</v>
      </c>
      <c r="D6" s="144">
        <v>182</v>
      </c>
      <c r="E6" s="145"/>
      <c r="F6" s="60"/>
      <c r="G6" s="146" t="s">
        <v>26</v>
      </c>
      <c r="H6" s="147"/>
      <c r="I6" s="148"/>
      <c r="J6" s="149" t="s">
        <v>27</v>
      </c>
      <c r="K6" s="149"/>
      <c r="L6" s="149"/>
      <c r="M6" s="149"/>
      <c r="N6" s="149"/>
      <c r="O6" s="149"/>
      <c r="P6" s="50"/>
    </row>
    <row r="7" spans="1:19" ht="20.100000000000001" customHeight="1">
      <c r="A7" s="11" t="s">
        <v>28</v>
      </c>
      <c r="B7" s="35" t="s">
        <v>104</v>
      </c>
      <c r="C7"/>
      <c r="D7"/>
      <c r="E7"/>
      <c r="F7"/>
      <c r="G7"/>
      <c r="H7"/>
      <c r="I7"/>
      <c r="J7"/>
      <c r="K7"/>
      <c r="L7"/>
    </row>
    <row r="8" spans="1:19" ht="20.100000000000001" customHeight="1">
      <c r="A8" s="13"/>
      <c r="B8" s="5"/>
      <c r="C8"/>
      <c r="D8"/>
      <c r="E8"/>
      <c r="F8"/>
      <c r="G8"/>
      <c r="H8"/>
      <c r="I8" s="14"/>
      <c r="J8" s="14"/>
      <c r="K8" s="14"/>
      <c r="L8" s="14"/>
    </row>
    <row r="9" spans="1:19" ht="15" customHeight="1">
      <c r="B9" s="20"/>
      <c r="C9" s="18"/>
      <c r="D9" s="14"/>
      <c r="E9" s="156" t="s">
        <v>30</v>
      </c>
      <c r="F9" s="157"/>
      <c r="G9" s="158"/>
      <c r="H9" s="93"/>
      <c r="I9" s="156" t="s">
        <v>31</v>
      </c>
      <c r="J9" s="158"/>
      <c r="K9" s="14"/>
      <c r="L9" s="15">
        <v>1</v>
      </c>
      <c r="M9" s="14"/>
      <c r="N9" s="14"/>
      <c r="O9" s="14"/>
      <c r="P9" s="14"/>
    </row>
    <row r="10" spans="1:19" ht="15" customHeight="1">
      <c r="B10" s="20"/>
      <c r="C10" s="18"/>
      <c r="D10" s="16"/>
      <c r="E10" s="159" t="s">
        <v>32</v>
      </c>
      <c r="F10" s="160"/>
      <c r="G10" s="161"/>
      <c r="H10" s="94">
        <v>-5</v>
      </c>
      <c r="I10" s="162"/>
      <c r="J10" s="163"/>
      <c r="K10" s="17"/>
      <c r="L10" s="17"/>
      <c r="M10" s="17"/>
      <c r="N10" s="17"/>
      <c r="O10" s="17"/>
      <c r="P10" s="17"/>
    </row>
    <row r="11" spans="1:19" ht="15" customHeight="1">
      <c r="A11" s="10">
        <v>4</v>
      </c>
      <c r="B11" s="20"/>
      <c r="C11" s="18"/>
      <c r="D11" s="18"/>
      <c r="K11"/>
      <c r="L11"/>
      <c r="N11" s="17"/>
      <c r="O11" s="17"/>
      <c r="P11" s="17"/>
    </row>
    <row r="12" spans="1:19" ht="15" customHeight="1">
      <c r="B12" s="20"/>
      <c r="C12" s="18"/>
      <c r="D12" s="18"/>
      <c r="E12"/>
      <c r="F12"/>
      <c r="G12"/>
      <c r="H12"/>
      <c r="I12"/>
      <c r="J12"/>
      <c r="K12"/>
      <c r="L12"/>
      <c r="N12" s="17"/>
      <c r="O12" s="17"/>
      <c r="P12" s="17"/>
    </row>
    <row r="13" spans="1:19">
      <c r="D13" s="18"/>
      <c r="E13" s="164"/>
      <c r="F13" s="164"/>
      <c r="G13" s="164"/>
      <c r="H13" s="95"/>
      <c r="I13" s="18"/>
      <c r="J13" s="18"/>
    </row>
    <row r="14" spans="1:19" ht="26.25" customHeight="1">
      <c r="B14" s="20"/>
      <c r="C14" s="18"/>
      <c r="D14" s="18"/>
      <c r="E14" s="95"/>
      <c r="F14" s="95"/>
      <c r="G14" s="95"/>
      <c r="H14" s="95"/>
      <c r="I14" s="18"/>
      <c r="J14" s="18"/>
      <c r="K14" s="150" t="s">
        <v>33</v>
      </c>
      <c r="L14" s="165"/>
      <c r="M14" s="151"/>
      <c r="N14" s="150" t="s">
        <v>34</v>
      </c>
      <c r="O14" s="151"/>
      <c r="P14" s="152" t="s">
        <v>7</v>
      </c>
      <c r="Q14" s="153"/>
      <c r="R14" s="154"/>
      <c r="S14" s="155" t="s">
        <v>35</v>
      </c>
    </row>
    <row r="15" spans="1:19" ht="39.75" customHeight="1">
      <c r="C15" s="6"/>
      <c r="D15" s="6"/>
      <c r="E15" s="57"/>
      <c r="F15" s="57"/>
      <c r="G15" s="57"/>
      <c r="H15" s="57"/>
      <c r="I15" s="57"/>
      <c r="J15" s="7"/>
      <c r="K15" s="22" t="s">
        <v>36</v>
      </c>
      <c r="L15" s="22" t="str">
        <f>IF(I17="CCI (CC Intégral)","CT pour les dispensés","Contrôle Terminal")</f>
        <v>CT pour les dispensés</v>
      </c>
      <c r="M15" s="23"/>
      <c r="N15" s="24" t="s">
        <v>37</v>
      </c>
      <c r="O15" s="25"/>
      <c r="P15" s="24" t="s">
        <v>38</v>
      </c>
      <c r="Q15" s="51" t="s">
        <v>37</v>
      </c>
      <c r="R15" s="52"/>
      <c r="S15" s="155"/>
    </row>
    <row r="16" spans="1:19" s="19" customFormat="1" ht="48" thickBot="1">
      <c r="A16" s="22" t="s">
        <v>39</v>
      </c>
      <c r="B16" s="22" t="s">
        <v>40</v>
      </c>
      <c r="C16" s="23" t="s">
        <v>41</v>
      </c>
      <c r="D16" s="24" t="s">
        <v>42</v>
      </c>
      <c r="E16" s="25" t="s">
        <v>43</v>
      </c>
      <c r="F16" s="61" t="s">
        <v>44</v>
      </c>
      <c r="G16" s="21" t="s">
        <v>45</v>
      </c>
      <c r="H16" s="21" t="s">
        <v>46</v>
      </c>
      <c r="I16" s="26" t="s">
        <v>47</v>
      </c>
      <c r="J16" s="21" t="s">
        <v>48</v>
      </c>
      <c r="K16" s="24" t="s">
        <v>49</v>
      </c>
      <c r="L16" s="24" t="s">
        <v>50</v>
      </c>
      <c r="M16" s="24" t="s">
        <v>51</v>
      </c>
      <c r="N16" s="24" t="s">
        <v>50</v>
      </c>
      <c r="O16" s="24" t="s">
        <v>51</v>
      </c>
      <c r="P16" s="51" t="s">
        <v>50</v>
      </c>
      <c r="Q16" s="51" t="s">
        <v>50</v>
      </c>
      <c r="R16" s="51" t="s">
        <v>51</v>
      </c>
      <c r="S16" s="155"/>
    </row>
    <row r="17" spans="1:20" ht="15" customHeight="1" thickTop="1">
      <c r="A17" s="1" t="s">
        <v>52</v>
      </c>
      <c r="B17" s="72" t="s">
        <v>105</v>
      </c>
      <c r="C17" s="2" t="s">
        <v>106</v>
      </c>
      <c r="D17" s="56">
        <v>6</v>
      </c>
      <c r="E17" s="56">
        <v>6</v>
      </c>
      <c r="F17" s="56">
        <v>2</v>
      </c>
      <c r="G17" s="56" t="s">
        <v>56</v>
      </c>
      <c r="H17" s="56" t="s">
        <v>56</v>
      </c>
      <c r="I17" s="98" t="s">
        <v>57</v>
      </c>
      <c r="J17" s="56"/>
      <c r="K17" s="1" t="s">
        <v>58</v>
      </c>
      <c r="L17" s="1" t="s">
        <v>59</v>
      </c>
      <c r="M17" s="1" t="s">
        <v>60</v>
      </c>
      <c r="N17" s="1"/>
      <c r="O17" s="1"/>
      <c r="P17" s="1" t="s">
        <v>61</v>
      </c>
      <c r="Q17" s="1" t="s">
        <v>61</v>
      </c>
      <c r="R17" s="1"/>
      <c r="S17" s="1" t="s">
        <v>62</v>
      </c>
    </row>
    <row r="18" spans="1:20" ht="15" customHeight="1">
      <c r="A18" s="1" t="s">
        <v>52</v>
      </c>
      <c r="B18" s="73" t="s">
        <v>107</v>
      </c>
      <c r="C18" s="2" t="s">
        <v>108</v>
      </c>
      <c r="D18" s="56">
        <v>6</v>
      </c>
      <c r="E18" s="56">
        <v>6</v>
      </c>
      <c r="F18" s="56">
        <v>2</v>
      </c>
      <c r="G18" s="56" t="s">
        <v>56</v>
      </c>
      <c r="H18" s="56" t="s">
        <v>56</v>
      </c>
      <c r="I18" s="56" t="s">
        <v>57</v>
      </c>
      <c r="J18" s="56"/>
      <c r="K18" s="1" t="s">
        <v>65</v>
      </c>
      <c r="L18" s="1" t="s">
        <v>66</v>
      </c>
      <c r="M18" s="1" t="s">
        <v>67</v>
      </c>
      <c r="N18" s="1"/>
      <c r="O18" s="1"/>
      <c r="P18" s="1" t="s">
        <v>61</v>
      </c>
      <c r="Q18" s="1" t="s">
        <v>61</v>
      </c>
      <c r="R18" s="1"/>
      <c r="S18" s="1" t="s">
        <v>62</v>
      </c>
    </row>
    <row r="19" spans="1:20" ht="15" customHeight="1">
      <c r="A19" s="1" t="s">
        <v>52</v>
      </c>
      <c r="B19" s="2" t="s">
        <v>109</v>
      </c>
      <c r="C19" s="2" t="s">
        <v>110</v>
      </c>
      <c r="D19" s="56">
        <v>6</v>
      </c>
      <c r="E19" s="56">
        <v>6</v>
      </c>
      <c r="F19" s="56">
        <v>2</v>
      </c>
      <c r="G19" s="56" t="s">
        <v>56</v>
      </c>
      <c r="H19" s="56" t="s">
        <v>56</v>
      </c>
      <c r="I19" s="56" t="s">
        <v>57</v>
      </c>
      <c r="J19" s="56"/>
      <c r="K19" s="1" t="s">
        <v>70</v>
      </c>
      <c r="L19" s="1" t="s">
        <v>71</v>
      </c>
      <c r="M19" s="1" t="s">
        <v>72</v>
      </c>
      <c r="N19" s="1"/>
      <c r="O19" s="1"/>
      <c r="P19" s="1" t="s">
        <v>61</v>
      </c>
      <c r="Q19" s="1" t="s">
        <v>73</v>
      </c>
      <c r="R19" s="1"/>
      <c r="S19" s="1" t="s">
        <v>74</v>
      </c>
    </row>
    <row r="20" spans="1:20" ht="15" customHeight="1">
      <c r="A20" s="1" t="s">
        <v>52</v>
      </c>
      <c r="B20" s="2" t="s">
        <v>111</v>
      </c>
      <c r="C20" s="2" t="s">
        <v>112</v>
      </c>
      <c r="D20" s="56">
        <v>6</v>
      </c>
      <c r="E20" s="56">
        <v>6</v>
      </c>
      <c r="F20" s="56">
        <v>1</v>
      </c>
      <c r="G20" s="56" t="s">
        <v>56</v>
      </c>
      <c r="H20" s="56" t="s">
        <v>56</v>
      </c>
      <c r="I20" s="56"/>
      <c r="J20" s="56"/>
      <c r="K20" s="1"/>
      <c r="L20" s="1"/>
      <c r="M20" s="1"/>
      <c r="N20" s="1"/>
      <c r="O20" s="1"/>
      <c r="P20" s="1"/>
      <c r="Q20" s="1"/>
      <c r="R20" s="1"/>
      <c r="S20" s="1"/>
    </row>
    <row r="21" spans="1:20" ht="15" customHeight="1">
      <c r="A21" s="70" t="s">
        <v>78</v>
      </c>
      <c r="B21" s="71" t="s">
        <v>113</v>
      </c>
      <c r="C21" s="71" t="s">
        <v>114</v>
      </c>
      <c r="D21" s="70"/>
      <c r="E21" s="70">
        <v>1</v>
      </c>
      <c r="F21" s="70">
        <v>1</v>
      </c>
      <c r="G21" s="70" t="s">
        <v>56</v>
      </c>
      <c r="H21" s="70" t="s">
        <v>56</v>
      </c>
      <c r="I21" s="70" t="s">
        <v>81</v>
      </c>
      <c r="J21" s="70"/>
      <c r="K21" s="70"/>
      <c r="L21" s="70" t="s">
        <v>82</v>
      </c>
      <c r="M21" s="70" t="s">
        <v>115</v>
      </c>
      <c r="N21" s="70"/>
      <c r="O21" s="70"/>
      <c r="P21" s="70"/>
      <c r="Q21" s="70"/>
      <c r="R21" s="70"/>
      <c r="S21" s="70"/>
    </row>
    <row r="22" spans="1:20" ht="15" customHeight="1">
      <c r="A22" s="98" t="s">
        <v>78</v>
      </c>
      <c r="B22" s="101" t="s">
        <v>116</v>
      </c>
      <c r="C22" s="101" t="s">
        <v>117</v>
      </c>
      <c r="D22" s="98"/>
      <c r="E22" s="98">
        <v>1</v>
      </c>
      <c r="F22" s="98">
        <v>1</v>
      </c>
      <c r="G22" s="98" t="s">
        <v>56</v>
      </c>
      <c r="H22" s="98" t="s">
        <v>56</v>
      </c>
      <c r="I22" s="98" t="s">
        <v>57</v>
      </c>
      <c r="J22" s="98"/>
      <c r="K22" s="98">
        <v>2</v>
      </c>
      <c r="L22" s="1"/>
      <c r="M22" s="1"/>
      <c r="N22" s="1"/>
      <c r="O22" s="1"/>
      <c r="P22" s="1"/>
      <c r="Q22" s="1"/>
      <c r="R22" s="1"/>
      <c r="S22" s="1"/>
    </row>
    <row r="23" spans="1:20" ht="15" customHeight="1">
      <c r="A23" s="70" t="s">
        <v>78</v>
      </c>
      <c r="B23" s="70" t="s">
        <v>118</v>
      </c>
      <c r="C23" s="70"/>
      <c r="D23" s="70"/>
      <c r="E23" s="70">
        <v>1</v>
      </c>
      <c r="F23" s="70"/>
      <c r="G23" s="70" t="s">
        <v>56</v>
      </c>
      <c r="H23" s="70"/>
      <c r="I23" s="70" t="s">
        <v>57</v>
      </c>
      <c r="J23" s="70"/>
      <c r="K23" s="70">
        <v>2</v>
      </c>
      <c r="L23" s="70"/>
      <c r="M23" s="70"/>
      <c r="N23" s="70"/>
      <c r="O23" s="70"/>
      <c r="P23" s="70"/>
      <c r="Q23" s="70"/>
      <c r="R23" s="70"/>
      <c r="S23" s="70"/>
    </row>
    <row r="24" spans="1:20" ht="15" customHeight="1">
      <c r="A24" s="1" t="s">
        <v>78</v>
      </c>
      <c r="B24" s="1" t="s">
        <v>119</v>
      </c>
      <c r="C24" s="2" t="s">
        <v>120</v>
      </c>
      <c r="D24" s="56"/>
      <c r="E24" s="56">
        <v>1</v>
      </c>
      <c r="F24" s="56" t="s">
        <v>77</v>
      </c>
      <c r="G24" s="56" t="s">
        <v>56</v>
      </c>
      <c r="H24" s="56" t="s">
        <v>56</v>
      </c>
      <c r="I24" s="56"/>
      <c r="J24" s="1"/>
      <c r="K24" s="1">
        <v>3</v>
      </c>
      <c r="L24" s="77" t="s">
        <v>89</v>
      </c>
      <c r="M24" s="78" t="s">
        <v>72</v>
      </c>
      <c r="N24" s="77"/>
      <c r="O24" s="79"/>
      <c r="P24" s="77" t="s">
        <v>61</v>
      </c>
      <c r="Q24" s="77" t="s">
        <v>73</v>
      </c>
      <c r="R24" s="80"/>
      <c r="S24" s="81" t="s">
        <v>74</v>
      </c>
      <c r="T24" t="s">
        <v>90</v>
      </c>
    </row>
    <row r="25" spans="1:20" ht="15" customHeight="1">
      <c r="A25" s="1" t="s">
        <v>52</v>
      </c>
      <c r="B25" s="1" t="s">
        <v>121</v>
      </c>
      <c r="C25" s="2" t="s">
        <v>122</v>
      </c>
      <c r="D25" s="56">
        <v>6</v>
      </c>
      <c r="E25" s="56">
        <v>6</v>
      </c>
      <c r="F25" s="56">
        <v>1</v>
      </c>
      <c r="G25" s="56" t="s">
        <v>56</v>
      </c>
      <c r="H25" s="56" t="s">
        <v>56</v>
      </c>
      <c r="I25" s="56" t="s">
        <v>57</v>
      </c>
      <c r="J25" s="56"/>
      <c r="K25" s="1">
        <v>3</v>
      </c>
      <c r="L25" s="1"/>
      <c r="M25" s="1"/>
      <c r="N25" s="1"/>
      <c r="O25" s="1"/>
      <c r="P25" s="1"/>
      <c r="Q25" s="1"/>
      <c r="R25" s="1"/>
      <c r="S25" s="1"/>
    </row>
    <row r="26" spans="1:20" ht="15" customHeight="1">
      <c r="A26" s="1" t="s">
        <v>78</v>
      </c>
      <c r="B26" s="1" t="s">
        <v>123</v>
      </c>
      <c r="C26" s="2" t="s">
        <v>124</v>
      </c>
      <c r="D26" s="56"/>
      <c r="E26" s="56">
        <v>1</v>
      </c>
      <c r="F26" s="56">
        <v>1</v>
      </c>
      <c r="G26" s="56" t="s">
        <v>56</v>
      </c>
      <c r="H26" s="56" t="s">
        <v>56</v>
      </c>
      <c r="I26" s="56" t="s">
        <v>57</v>
      </c>
      <c r="J26" s="56"/>
      <c r="K26" s="1">
        <v>3</v>
      </c>
      <c r="L26" s="1"/>
      <c r="M26" s="1"/>
      <c r="N26" s="1"/>
      <c r="O26" s="1"/>
      <c r="P26" s="1"/>
      <c r="Q26" s="1"/>
      <c r="R26" s="1"/>
      <c r="S26" s="1"/>
    </row>
    <row r="27" spans="1:20" ht="15" customHeight="1">
      <c r="A27" s="1" t="s">
        <v>52</v>
      </c>
      <c r="B27" s="1" t="s">
        <v>125</v>
      </c>
      <c r="C27" s="2" t="s">
        <v>126</v>
      </c>
      <c r="D27" s="56">
        <v>6</v>
      </c>
      <c r="E27" s="56">
        <v>6</v>
      </c>
      <c r="F27" s="56">
        <v>1</v>
      </c>
      <c r="G27" s="56" t="s">
        <v>56</v>
      </c>
      <c r="H27" s="56" t="s">
        <v>56</v>
      </c>
      <c r="I27" s="56" t="s">
        <v>57</v>
      </c>
      <c r="J27" s="56"/>
      <c r="K27" s="1">
        <v>3</v>
      </c>
      <c r="L27" s="1"/>
      <c r="M27" s="1"/>
      <c r="N27" s="1"/>
      <c r="O27" s="1"/>
      <c r="P27" s="1"/>
      <c r="Q27" s="1"/>
      <c r="R27" s="1"/>
      <c r="S27" s="1"/>
    </row>
    <row r="28" spans="1:20" ht="15" customHeight="1">
      <c r="A28" s="1" t="s">
        <v>78</v>
      </c>
      <c r="B28" s="1" t="s">
        <v>127</v>
      </c>
      <c r="C28" s="2" t="s">
        <v>128</v>
      </c>
      <c r="D28" s="56"/>
      <c r="E28" s="56">
        <v>1</v>
      </c>
      <c r="F28" s="56">
        <v>1</v>
      </c>
      <c r="G28" s="56" t="s">
        <v>56</v>
      </c>
      <c r="H28" s="56" t="s">
        <v>56</v>
      </c>
      <c r="I28" s="56" t="s">
        <v>57</v>
      </c>
      <c r="J28" s="56"/>
      <c r="K28" s="1">
        <v>3</v>
      </c>
      <c r="L28" s="1"/>
      <c r="M28" s="1"/>
      <c r="N28" s="1"/>
      <c r="O28" s="1"/>
      <c r="P28" s="1"/>
      <c r="Q28" s="1"/>
      <c r="R28" s="1"/>
      <c r="S28" s="1"/>
    </row>
    <row r="29" spans="1:20" ht="15" customHeight="1">
      <c r="A29" s="1" t="s">
        <v>52</v>
      </c>
      <c r="B29" s="1" t="s">
        <v>129</v>
      </c>
      <c r="C29" s="2" t="s">
        <v>130</v>
      </c>
      <c r="D29" s="56">
        <v>6</v>
      </c>
      <c r="E29" s="1">
        <v>6</v>
      </c>
      <c r="F29" s="56">
        <v>1</v>
      </c>
      <c r="G29" s="56" t="s">
        <v>56</v>
      </c>
      <c r="H29" s="56" t="s">
        <v>56</v>
      </c>
      <c r="I29" s="56" t="s">
        <v>57</v>
      </c>
      <c r="J29" s="56"/>
      <c r="K29" s="1">
        <v>3</v>
      </c>
      <c r="L29" s="1"/>
      <c r="M29" s="1"/>
      <c r="N29" s="1"/>
      <c r="O29" s="1"/>
      <c r="P29" s="1"/>
      <c r="Q29" s="1"/>
      <c r="R29" s="1"/>
      <c r="S29" s="1"/>
    </row>
    <row r="30" spans="1:20" ht="15" customHeight="1">
      <c r="A30" s="1" t="s">
        <v>78</v>
      </c>
      <c r="B30" s="1" t="s">
        <v>131</v>
      </c>
      <c r="C30" s="1" t="s">
        <v>132</v>
      </c>
      <c r="D30" s="56"/>
      <c r="E30" s="1">
        <v>1</v>
      </c>
      <c r="F30" s="1">
        <v>1</v>
      </c>
      <c r="G30" s="56" t="s">
        <v>56</v>
      </c>
      <c r="H30" s="56" t="s">
        <v>56</v>
      </c>
      <c r="I30" s="56" t="s">
        <v>57</v>
      </c>
      <c r="J30" s="1"/>
      <c r="K30" s="1">
        <v>3</v>
      </c>
      <c r="L30" s="1"/>
      <c r="M30" s="1"/>
      <c r="N30" s="1"/>
      <c r="O30" s="1"/>
      <c r="P30" s="1"/>
      <c r="Q30" s="1"/>
      <c r="R30" s="1"/>
      <c r="S30" s="1"/>
    </row>
    <row r="31" spans="1:20" ht="15" customHeight="1">
      <c r="A31" s="1"/>
      <c r="B31" s="1"/>
      <c r="C31" s="1"/>
      <c r="D31" s="56"/>
      <c r="E31" s="1"/>
      <c r="F31" s="1"/>
      <c r="G31" s="1"/>
      <c r="H31" s="1"/>
      <c r="I31" s="56"/>
      <c r="J31" s="1"/>
      <c r="K31" s="1"/>
      <c r="L31" s="1"/>
      <c r="M31" s="1"/>
      <c r="N31" s="1"/>
      <c r="O31" s="1"/>
      <c r="P31" s="1"/>
      <c r="Q31" s="1"/>
      <c r="R31" s="1"/>
      <c r="S31" s="1"/>
    </row>
    <row r="32" spans="1:20" ht="15" customHeight="1">
      <c r="A32" s="1"/>
      <c r="B32" s="1"/>
      <c r="C32" s="1"/>
      <c r="D32" s="56"/>
      <c r="E32" s="1"/>
      <c r="F32" s="1"/>
      <c r="G32" s="1"/>
      <c r="H32" s="1"/>
      <c r="I32" s="56"/>
      <c r="J32" s="1"/>
      <c r="K32" s="1"/>
      <c r="L32" s="1"/>
      <c r="M32" s="1"/>
      <c r="N32" s="1"/>
      <c r="O32" s="1"/>
      <c r="P32" s="1"/>
      <c r="Q32" s="1"/>
      <c r="R32" s="1"/>
      <c r="S32" s="1"/>
    </row>
    <row r="33" spans="1:19">
      <c r="A33" s="1"/>
      <c r="B33" s="1"/>
      <c r="C33" s="1"/>
      <c r="D33" s="56"/>
      <c r="E33" s="1"/>
      <c r="F33" s="1"/>
      <c r="G33" s="1"/>
      <c r="H33" s="1"/>
      <c r="I33" s="56"/>
      <c r="J33" s="1"/>
      <c r="K33" s="1"/>
      <c r="L33" s="1"/>
      <c r="M33" s="1"/>
      <c r="N33" s="1"/>
      <c r="O33" s="1"/>
      <c r="P33" s="1"/>
      <c r="Q33" s="1"/>
      <c r="R33" s="1"/>
      <c r="S33" s="1"/>
    </row>
    <row r="34" spans="1:19">
      <c r="A34" s="1"/>
      <c r="B34" s="2"/>
      <c r="C34" s="2"/>
      <c r="D34" s="56"/>
      <c r="E34" s="1"/>
      <c r="F34" s="1"/>
      <c r="G34" s="1"/>
      <c r="H34" s="1"/>
      <c r="I34" s="56"/>
      <c r="J34" s="1"/>
      <c r="K34" s="2"/>
      <c r="L34" s="1"/>
      <c r="M34" s="1"/>
      <c r="N34" s="1"/>
      <c r="O34" s="1"/>
      <c r="P34" s="1"/>
      <c r="Q34" s="1"/>
      <c r="R34" s="1"/>
      <c r="S34" s="1"/>
    </row>
    <row r="35" spans="1:19">
      <c r="A35" s="1"/>
      <c r="B35" s="2"/>
      <c r="C35" s="2"/>
      <c r="D35" s="56"/>
      <c r="E35" s="1"/>
      <c r="F35" s="1"/>
      <c r="G35" s="1"/>
      <c r="H35" s="1"/>
      <c r="I35" s="56"/>
      <c r="J35" s="1"/>
      <c r="K35" s="2"/>
      <c r="L35" s="1"/>
      <c r="M35" s="1"/>
      <c r="N35" s="1"/>
      <c r="O35" s="1"/>
      <c r="P35" s="1"/>
      <c r="Q35" s="1"/>
      <c r="R35" s="1"/>
      <c r="S35" s="1"/>
    </row>
    <row r="36" spans="1:19">
      <c r="A36" s="1"/>
      <c r="B36" s="2"/>
      <c r="C36" s="2"/>
      <c r="D36" s="56"/>
      <c r="E36" s="1"/>
      <c r="F36" s="1"/>
      <c r="G36" s="1"/>
      <c r="H36" s="1"/>
      <c r="I36" s="56"/>
      <c r="J36" s="1"/>
      <c r="K36" s="2"/>
      <c r="L36" s="1"/>
      <c r="M36" s="1"/>
      <c r="N36" s="1"/>
      <c r="O36" s="1"/>
      <c r="P36" s="1"/>
      <c r="Q36" s="1"/>
      <c r="R36" s="1"/>
      <c r="S36" s="1"/>
    </row>
    <row r="37" spans="1:19">
      <c r="A37" s="1"/>
      <c r="B37" s="2"/>
      <c r="C37" s="2"/>
      <c r="D37" s="56"/>
      <c r="E37" s="1"/>
      <c r="F37" s="1"/>
      <c r="G37" s="1"/>
      <c r="H37" s="1"/>
      <c r="I37" s="56"/>
      <c r="J37" s="1"/>
      <c r="K37" s="2"/>
      <c r="L37" s="1"/>
      <c r="M37" s="1"/>
      <c r="N37" s="1"/>
      <c r="O37" s="1"/>
      <c r="P37" s="1"/>
      <c r="Q37" s="1"/>
      <c r="R37" s="1"/>
      <c r="S37" s="1"/>
    </row>
    <row r="38" spans="1:19">
      <c r="A38" s="1"/>
      <c r="B38" s="2"/>
      <c r="C38" s="2"/>
      <c r="D38" s="56"/>
      <c r="E38" s="1"/>
      <c r="F38" s="1"/>
      <c r="G38" s="1"/>
      <c r="H38" s="1"/>
      <c r="I38" s="56"/>
      <c r="J38" s="1"/>
      <c r="K38" s="2"/>
      <c r="L38" s="1"/>
      <c r="M38" s="1"/>
      <c r="N38" s="1"/>
      <c r="O38" s="1"/>
      <c r="P38" s="1"/>
      <c r="Q38" s="1"/>
      <c r="R38" s="1"/>
      <c r="S38" s="1"/>
    </row>
    <row r="39" spans="1:19">
      <c r="A39" s="1"/>
      <c r="B39" s="2"/>
      <c r="C39" s="2"/>
      <c r="D39" s="56"/>
      <c r="E39" s="1"/>
      <c r="F39" s="1"/>
      <c r="G39" s="1"/>
      <c r="H39" s="1"/>
      <c r="I39" s="56"/>
      <c r="J39" s="1"/>
      <c r="K39" s="2"/>
      <c r="L39" s="1"/>
      <c r="M39" s="1"/>
      <c r="N39" s="1"/>
      <c r="O39" s="1"/>
      <c r="P39" s="1"/>
      <c r="Q39" s="1"/>
      <c r="R39" s="1"/>
      <c r="S39" s="1"/>
    </row>
    <row r="40" spans="1:19">
      <c r="A40" s="1"/>
      <c r="B40" s="2"/>
      <c r="C40" s="2"/>
      <c r="D40" s="56"/>
      <c r="E40" s="1"/>
      <c r="F40" s="1"/>
      <c r="G40" s="1"/>
      <c r="H40" s="1"/>
      <c r="I40" s="56"/>
      <c r="J40" s="1"/>
      <c r="K40" s="2"/>
      <c r="L40" s="1"/>
      <c r="M40" s="1"/>
      <c r="N40" s="1"/>
      <c r="O40" s="1"/>
      <c r="P40" s="1"/>
      <c r="Q40" s="1"/>
      <c r="R40" s="1"/>
      <c r="S40" s="1"/>
    </row>
    <row r="41" spans="1:19">
      <c r="A41" s="1"/>
      <c r="B41" s="2"/>
      <c r="C41" s="2"/>
      <c r="D41" s="56"/>
      <c r="E41" s="1"/>
      <c r="F41" s="1"/>
      <c r="G41" s="1"/>
      <c r="H41" s="1"/>
      <c r="I41" s="56"/>
      <c r="J41" s="1"/>
      <c r="K41" s="2"/>
      <c r="L41" s="1"/>
      <c r="M41" s="1"/>
      <c r="N41" s="1"/>
      <c r="O41" s="1"/>
      <c r="P41" s="1"/>
      <c r="Q41" s="1"/>
      <c r="R41" s="1"/>
      <c r="S41" s="1"/>
    </row>
    <row r="42" spans="1:19" ht="18.75">
      <c r="A42" s="1"/>
      <c r="B42" s="3"/>
      <c r="C42" s="3"/>
      <c r="D42" s="56"/>
      <c r="E42" s="55"/>
      <c r="F42" s="55"/>
      <c r="G42" s="55"/>
      <c r="H42" s="55"/>
      <c r="I42" s="56"/>
      <c r="J42" s="55"/>
      <c r="K42" s="3"/>
      <c r="L42" s="1"/>
      <c r="M42" s="1"/>
      <c r="N42" s="1"/>
      <c r="O42" s="1"/>
      <c r="P42" s="1"/>
      <c r="Q42" s="1"/>
      <c r="R42" s="1"/>
      <c r="S42" s="1"/>
    </row>
    <row r="43" spans="1:19" ht="17.25">
      <c r="A43" s="1"/>
      <c r="B43" s="4"/>
      <c r="C43" s="4"/>
      <c r="D43" s="56"/>
      <c r="E43" s="1"/>
      <c r="F43" s="1"/>
      <c r="G43" s="1"/>
      <c r="H43" s="1"/>
      <c r="I43" s="56"/>
      <c r="J43" s="1"/>
      <c r="K43" s="4"/>
      <c r="L43" s="1"/>
      <c r="M43" s="1"/>
      <c r="N43" s="1"/>
      <c r="O43" s="1"/>
      <c r="P43" s="1"/>
      <c r="Q43" s="1"/>
      <c r="R43" s="1"/>
      <c r="S43" s="1"/>
    </row>
    <row r="44" spans="1:19">
      <c r="A44" s="1"/>
      <c r="B44" s="2"/>
      <c r="C44" s="2"/>
      <c r="D44" s="56"/>
      <c r="E44" s="1"/>
      <c r="F44" s="1"/>
      <c r="G44" s="1"/>
      <c r="H44" s="1"/>
      <c r="I44" s="56"/>
      <c r="J44" s="1"/>
      <c r="K44" s="2"/>
      <c r="L44" s="1"/>
      <c r="M44" s="1"/>
      <c r="N44" s="1"/>
      <c r="O44" s="1"/>
      <c r="P44" s="1"/>
      <c r="Q44" s="1"/>
      <c r="R44" s="1"/>
      <c r="S44" s="1"/>
    </row>
    <row r="45" spans="1:19">
      <c r="A45" s="1"/>
      <c r="B45" s="2"/>
      <c r="C45" s="2"/>
      <c r="D45" s="56"/>
      <c r="E45" s="1"/>
      <c r="F45" s="1"/>
      <c r="G45" s="1"/>
      <c r="H45" s="1"/>
      <c r="I45" s="56"/>
      <c r="J45" s="1"/>
      <c r="K45" s="2"/>
      <c r="L45" s="1"/>
      <c r="M45" s="1"/>
      <c r="N45" s="1"/>
      <c r="O45" s="1"/>
      <c r="P45" s="1"/>
      <c r="Q45" s="1"/>
      <c r="R45" s="1"/>
      <c r="S45" s="1"/>
    </row>
    <row r="48" spans="1:19" ht="17.25">
      <c r="B48" s="58"/>
      <c r="C48" s="58"/>
      <c r="D48" s="58"/>
      <c r="E48" s="58"/>
      <c r="F48" s="58"/>
      <c r="G48" s="58"/>
      <c r="H48" s="58"/>
      <c r="I48" s="58"/>
      <c r="J48" s="58"/>
      <c r="K48" s="58"/>
      <c r="L48" s="58"/>
    </row>
    <row r="53" spans="2:12" ht="17.25">
      <c r="B53" s="58"/>
      <c r="C53" s="58"/>
      <c r="D53" s="58"/>
      <c r="E53" s="58"/>
      <c r="F53" s="58"/>
      <c r="G53" s="58"/>
      <c r="H53" s="58"/>
      <c r="I53" s="58"/>
      <c r="J53" s="58"/>
      <c r="K53" s="58"/>
      <c r="L53" s="58"/>
    </row>
  </sheetData>
  <sheetProtection formatCells="0" formatColumns="0" formatRows="0" insertRows="0" selectLockedCells="1"/>
  <mergeCells count="16">
    <mergeCell ref="N14:O14"/>
    <mergeCell ref="P14:R14"/>
    <mergeCell ref="S14:S16"/>
    <mergeCell ref="E9:G9"/>
    <mergeCell ref="I9:J9"/>
    <mergeCell ref="E10:G10"/>
    <mergeCell ref="I10:J10"/>
    <mergeCell ref="E13:G13"/>
    <mergeCell ref="K14:M14"/>
    <mergeCell ref="A1:O1"/>
    <mergeCell ref="B2:E2"/>
    <mergeCell ref="B3:E3"/>
    <mergeCell ref="D4:E4"/>
    <mergeCell ref="D6:E6"/>
    <mergeCell ref="G6:I6"/>
    <mergeCell ref="J6:O6"/>
  </mergeCells>
  <conditionalFormatting sqref="M20 J17:J23 M22:M23 M25:M45 J25:J45">
    <cfRule type="expression" dxfId="156" priority="58">
      <formula>$I17="CCI (CC Intégral)"</formula>
    </cfRule>
  </conditionalFormatting>
  <conditionalFormatting sqref="J20:K21 J17:J19 J31:K45 J22:J23 J25:J30">
    <cfRule type="expression" dxfId="155" priority="57">
      <formula>$I17="CT (Contrôle terminal)"</formula>
    </cfRule>
  </conditionalFormatting>
  <conditionalFormatting sqref="K15:P15">
    <cfRule type="expression" dxfId="154" priority="54">
      <formula>$A$11=2</formula>
    </cfRule>
    <cfRule type="expression" dxfId="153" priority="55">
      <formula>$A$11=3</formula>
    </cfRule>
    <cfRule type="expression" dxfId="152" priority="56">
      <formula>$A$11=1</formula>
    </cfRule>
  </conditionalFormatting>
  <conditionalFormatting sqref="A16:O16">
    <cfRule type="expression" dxfId="151" priority="51">
      <formula>$A$11=2</formula>
    </cfRule>
    <cfRule type="expression" dxfId="150" priority="52">
      <formula>$A$11=4</formula>
    </cfRule>
    <cfRule type="expression" dxfId="149" priority="53">
      <formula>$A$11=1</formula>
    </cfRule>
  </conditionalFormatting>
  <conditionalFormatting sqref="L16:M16">
    <cfRule type="expression" dxfId="148" priority="50">
      <formula>$I$17="CCI (CC Intégral)"</formula>
    </cfRule>
  </conditionalFormatting>
  <conditionalFormatting sqref="Q15:R15">
    <cfRule type="expression" dxfId="147" priority="47">
      <formula>$A$11=2</formula>
    </cfRule>
    <cfRule type="expression" dxfId="146" priority="48">
      <formula>$A$11=3</formula>
    </cfRule>
    <cfRule type="expression" dxfId="145" priority="49">
      <formula>$A$11=1</formula>
    </cfRule>
  </conditionalFormatting>
  <conditionalFormatting sqref="Q16:R16">
    <cfRule type="expression" dxfId="144" priority="44">
      <formula>$A$11=2</formula>
    </cfRule>
    <cfRule type="expression" dxfId="143" priority="45">
      <formula>$A$11=4</formula>
    </cfRule>
    <cfRule type="expression" dxfId="142" priority="46">
      <formula>$A$11=1</formula>
    </cfRule>
  </conditionalFormatting>
  <conditionalFormatting sqref="P16">
    <cfRule type="expression" dxfId="141" priority="41">
      <formula>$A$11=2</formula>
    </cfRule>
    <cfRule type="expression" dxfId="140" priority="42">
      <formula>$A$11=4</formula>
    </cfRule>
    <cfRule type="expression" dxfId="139" priority="43">
      <formula>$A$11=1</formula>
    </cfRule>
  </conditionalFormatting>
  <conditionalFormatting sqref="A31:A45">
    <cfRule type="expression" dxfId="138" priority="36">
      <formula>AND($A31="Unité d'enseignement",$D31&lt;&gt;6)</formula>
    </cfRule>
  </conditionalFormatting>
  <conditionalFormatting sqref="L20 L22:L23 N20:N23 P20:Q23 P25:Q45 N25:N45 L25:L45">
    <cfRule type="expression" dxfId="137" priority="35">
      <formula>$I20="CCI (CC Intégral)"</formula>
    </cfRule>
  </conditionalFormatting>
  <conditionalFormatting sqref="K22:K23 K25:K30">
    <cfRule type="expression" dxfId="136" priority="31">
      <formula>$G22="CT (Contrôle terminal)"</formula>
    </cfRule>
  </conditionalFormatting>
  <conditionalFormatting sqref="L21:M21">
    <cfRule type="expression" dxfId="135" priority="29">
      <formula>$G21="CCI (CC Intégral)"</formula>
    </cfRule>
  </conditionalFormatting>
  <conditionalFormatting sqref="M18:M19">
    <cfRule type="expression" dxfId="134" priority="12">
      <formula>$I18="CCI (CC Intégral)"</formula>
    </cfRule>
  </conditionalFormatting>
  <conditionalFormatting sqref="K17">
    <cfRule type="expression" dxfId="133" priority="11">
      <formula>$I17="CT (Contrôle terminal)"</formula>
    </cfRule>
  </conditionalFormatting>
  <conditionalFormatting sqref="L18:L19">
    <cfRule type="expression" dxfId="132" priority="6">
      <formula>$I18="CCI (CC Intégral)"</formula>
    </cfRule>
  </conditionalFormatting>
  <conditionalFormatting sqref="N17:N19">
    <cfRule type="expression" dxfId="131" priority="5">
      <formula>$I17="CCI (CC Intégral)"</formula>
    </cfRule>
  </conditionalFormatting>
  <conditionalFormatting sqref="P17:P19">
    <cfRule type="expression" dxfId="130" priority="4">
      <formula>$I17="CCI (CC Intégral)"</formula>
    </cfRule>
  </conditionalFormatting>
  <conditionalFormatting sqref="Q17:Q19">
    <cfRule type="expression" dxfId="129" priority="3">
      <formula>$I17="CCI (CC Intégral)"</formula>
    </cfRule>
  </conditionalFormatting>
  <conditionalFormatting sqref="K18:K19">
    <cfRule type="expression" dxfId="128" priority="2">
      <formula>$G18="CT (Contrôle terminal)"</formula>
    </cfRule>
  </conditionalFormatting>
  <conditionalFormatting sqref="L17:M17">
    <cfRule type="expression" dxfId="127" priority="1">
      <formula>$G17="CCI (CC Intégral)"</formula>
    </cfRule>
  </conditionalFormatting>
  <dataValidations xWindow="1330" yWindow="667" count="8">
    <dataValidation type="list" allowBlank="1" showInputMessage="1" showErrorMessage="1" errorTitle="Nature de l'ELP" error="Utiliser la liste déroulante" promptTitle="Nature ELP" prompt="Utiliser la liste déroulante" sqref="A31:A45">
      <formula1>NatELP</formula1>
    </dataValidation>
    <dataValidation type="list" allowBlank="1" showInputMessage="1" showErrorMessage="1" errorTitle="Nature" error="Utiliser la liste déroulante" promptTitle="Nature" prompt="Utiliser la liste déroulante" sqref="N25:N45 P25:Q45 L18:L20 P17:Q23 N17:N23 L22:L23 L25:L45">
      <formula1>naturecontrole</formula1>
    </dataValidation>
    <dataValidation type="list" allowBlank="1" showInputMessage="1" showErrorMessage="1" errorTitle="Nature" error="Utiliser la liste déroulante" promptTitle="Nature" prompt="Utiliser la liste déroulante" sqref="L21 L17">
      <formula1>liste_nature_controle</formula1>
    </dataValidation>
    <dataValidation type="decimal" operator="greaterThan" allowBlank="1" showInputMessage="1" showErrorMessage="1" errorTitle="Coefficient" error="Le coefficient doit être un nombre décimal supérieur à 0." sqref="E17:F23 E25:F45 E24">
      <formula1>0</formula1>
    </dataValidation>
    <dataValidation type="decimal" operator="lessThanOrEqual" allowBlank="1" showInputMessage="1" showErrorMessage="1" errorTitle="ECTS" error="Le nombre de crédits doit être entier et inférieur ou égal à 6." sqref="D17:D45">
      <formula1>6</formula1>
    </dataValidation>
    <dataValidation type="list" operator="greaterThan" allowBlank="1" showInputMessage="1" showErrorMessage="1" errorTitle="Coefficient" error="Le coefficient doit être un nombre décimal supérieur à 0." sqref="G17:H45">
      <formula1>"OUI,NON"</formula1>
    </dataValidation>
    <dataValidation type="list" allowBlank="1" showInputMessage="1" showErrorMessage="1" errorTitle="Nature de l'ELP" error="Utiliser la liste déroulante" promptTitle="Nature ELP" prompt="Utiliser la liste déroulante" sqref="A17:A30">
      <formula1>Nature_ELP</formula1>
    </dataValidation>
    <dataValidation type="list" allowBlank="1" showInputMessage="1" showErrorMessage="1" promptTitle="Type contrôle" prompt="Utiliser la liste déroulante" sqref="I17:I30">
      <formula1>liste_type_controle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8" id="{881CD241-76F7-420B-9CE2-CF387294A7F8}">
            <xm:f>'Fiche générale'!$B$5="Seconde chance"</xm:f>
            <x14:dxf>
              <fill>
                <patternFill>
                  <bgColor theme="1"/>
                </patternFill>
              </fill>
            </x14:dxf>
          </x14:cfRule>
          <x14:cfRule type="expression" priority="40" id="{73C2FE0D-1050-4A0B-B1A4-758CA1BD8434}">
            <xm:f>'https://unice-my.sharepoint.com/Users/jftrubert/Library/Containers/com.microsoft.Excel/Data/Documents/Z:/DEVE/Cellule APOGEE/2018 MODULO/MCC/[Modèle MCC- L1 L2 double licence.xlsx]Fiche générale'!#REF!="Seconde chance"</xm:f>
            <x14:dxf>
              <fill>
                <patternFill>
                  <bgColor theme="1"/>
                </patternFill>
              </fill>
            </x14:dxf>
          </x14:cfRule>
          <xm:sqref>N14:O16 O20:O23 O25:O45</xm:sqref>
        </x14:conditionalFormatting>
        <x14:conditionalFormatting xmlns:xm="http://schemas.microsoft.com/office/excel/2006/main">
          <x14:cfRule type="expression" priority="37" id="{A8A7E0D8-5426-4062-9CF5-A709F599E8AB}">
            <xm:f>'Fiche générale'!$B$5="Deux sessions"</xm:f>
            <x14:dxf>
              <fill>
                <patternFill>
                  <bgColor theme="1"/>
                </patternFill>
              </fill>
            </x14:dxf>
          </x14:cfRule>
          <x14:cfRule type="expression" priority="39" id="{918DBA20-E583-4901-A1EB-70216096B82D}">
            <xm:f>'https://unice-my.sharepoint.com/Users/jftrubert/Library/Containers/com.microsoft.Excel/Data/Documents/Z:/DEVE/Cellule APOGEE/2018 MODULO/MCC/[Modèle MCC- L1 L2 double licence.xlsx]Fiche générale'!#REF!="Deux sessions"</xm:f>
            <x14:dxf>
              <fill>
                <patternFill>
                  <bgColor theme="1"/>
                </patternFill>
              </fill>
            </x14:dxf>
          </x14:cfRule>
          <xm:sqref>P14:S16 R20:S23 R25:S45</xm:sqref>
        </x14:conditionalFormatting>
        <x14:conditionalFormatting xmlns:xm="http://schemas.microsoft.com/office/excel/2006/main">
          <x14:cfRule type="expression" priority="8" id="{51F708CA-C11B-5A47-A8F0-E08F4E9C7465}">
            <xm:f>'Fiche générale'!$B$5="Seconde chance"</xm:f>
            <x14:dxf>
              <fill>
                <patternFill>
                  <bgColor theme="1"/>
                </patternFill>
              </fill>
            </x14:dxf>
          </x14:cfRule>
          <x14:cfRule type="expression" priority="10" id="{498B0C9B-5A50-5B4C-A6D9-32F784112D28}">
            <xm:f>'https://unice-my.sharepoint.com/Users/jftrubert/Library/Containers/com.microsoft.Excel/Data/Documents/Z:/DEVE/Cellule APOGEE/2018 MODULO/MCC/[Modèle MCC- L1 L2 double licence.xlsx]Fiche générale'!#REF!="Seconde chance"</xm:f>
            <x14:dxf>
              <fill>
                <patternFill>
                  <bgColor theme="1"/>
                </patternFill>
              </fill>
            </x14:dxf>
          </x14:cfRule>
          <xm:sqref>O17:O19</xm:sqref>
        </x14:conditionalFormatting>
        <x14:conditionalFormatting xmlns:xm="http://schemas.microsoft.com/office/excel/2006/main">
          <x14:cfRule type="expression" priority="7" id="{70BE221D-C0A6-3E45-B3E1-7B8FC51F0DE0}">
            <xm:f>'Fiche générale'!$B$5="Deux sessions"</xm:f>
            <x14:dxf>
              <fill>
                <patternFill>
                  <bgColor theme="1"/>
                </patternFill>
              </fill>
            </x14:dxf>
          </x14:cfRule>
          <x14:cfRule type="expression" priority="9" id="{8CBDB33F-B537-4F40-B987-7EBC61B369EF}">
            <xm:f>'https://unice-my.sharepoint.com/Users/jftrubert/Library/Containers/com.microsoft.Excel/Data/Documents/Z:/DEVE/Cellule APOGEE/2018 MODULO/MCC/[Modèle MCC- L1 L2 double licence.xlsx]Fiche générale'!#REF!="Deux sessions"</xm:f>
            <x14:dxf>
              <fill>
                <patternFill>
                  <bgColor theme="1"/>
                </patternFill>
              </fill>
            </x14:dxf>
          </x14:cfRule>
          <xm:sqref>R17:S19</xm:sqref>
        </x14:conditionalFormatting>
      </x14:conditionalFormattings>
    </ext>
    <ext xmlns:x14="http://schemas.microsoft.com/office/spreadsheetml/2009/9/main" uri="{CCE6A557-97BC-4b89-ADB6-D9C93CAAB3DF}">
      <x14:dataValidations xmlns:xm="http://schemas.microsoft.com/office/excel/2006/main" xWindow="1330" yWindow="667" count="1">
        <x14:dataValidation type="list" allowBlank="1" showInputMessage="1" showErrorMessage="1" promptTitle="Type contrôle" prompt="Utiliser la liste déroulante">
          <x14:formula1>
            <xm:f>Listes!$A$2:$A$4</xm:f>
          </x14:formula1>
          <xm:sqref>I31:I45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S52"/>
  <sheetViews>
    <sheetView showGridLines="0" showZeros="0" topLeftCell="A6" zoomScale="125" zoomScaleNormal="70" zoomScalePageLayoutView="85" workbookViewId="0">
      <selection activeCell="I21" sqref="I21"/>
    </sheetView>
  </sheetViews>
  <sheetFormatPr baseColWidth="10" defaultColWidth="10.85546875" defaultRowHeight="15"/>
  <cols>
    <col min="1" max="1" width="26.42578125" bestFit="1" customWidth="1"/>
    <col min="2" max="2" width="78.85546875" style="19" customWidth="1"/>
    <col min="3" max="3" width="20.42578125" style="19" customWidth="1"/>
    <col min="4" max="4" width="6.7109375" style="19" customWidth="1"/>
    <col min="5" max="5" width="12" style="19" customWidth="1"/>
    <col min="6" max="6" width="15.28515625" style="19" customWidth="1"/>
    <col min="7" max="8" width="13.7109375" style="19" customWidth="1"/>
    <col min="9" max="9" width="21.28515625" style="19" bestFit="1" customWidth="1"/>
    <col min="10" max="10" width="11.140625" style="19" bestFit="1" customWidth="1"/>
    <col min="11" max="11" width="17.42578125" style="19" customWidth="1"/>
    <col min="12" max="12" width="17.42578125" style="19" bestFit="1" customWidth="1"/>
    <col min="13" max="13" width="10.7109375" customWidth="1"/>
    <col min="14" max="14" width="17.42578125" bestFit="1" customWidth="1"/>
    <col min="15" max="15" width="10.7109375" customWidth="1"/>
    <col min="16" max="16" width="15.7109375" customWidth="1"/>
    <col min="17" max="17" width="18.42578125" bestFit="1" customWidth="1"/>
    <col min="19" max="19" width="35.7109375" bestFit="1" customWidth="1"/>
  </cols>
  <sheetData>
    <row r="1" spans="1:19" ht="23.25">
      <c r="A1" s="141" t="s">
        <v>0</v>
      </c>
      <c r="B1" s="141"/>
      <c r="C1" s="141"/>
      <c r="D1" s="141"/>
      <c r="E1" s="141"/>
      <c r="F1" s="141"/>
      <c r="G1" s="141"/>
      <c r="H1" s="141"/>
      <c r="I1" s="141"/>
      <c r="J1" s="141"/>
      <c r="K1" s="141"/>
      <c r="L1" s="141"/>
      <c r="M1" s="141"/>
      <c r="N1" s="141"/>
      <c r="O1" s="141"/>
      <c r="P1" s="96"/>
    </row>
    <row r="2" spans="1:19" ht="20.100000000000001" customHeight="1">
      <c r="A2" s="11" t="s">
        <v>1</v>
      </c>
      <c r="B2" s="142" t="str">
        <f>'Fiche générale'!B2</f>
        <v>Portail_SHS_LLAC</v>
      </c>
      <c r="C2" s="142"/>
      <c r="D2" s="142"/>
      <c r="E2" s="142"/>
      <c r="F2" s="59"/>
      <c r="G2"/>
      <c r="H2"/>
      <c r="I2"/>
      <c r="J2"/>
      <c r="K2"/>
      <c r="L2"/>
    </row>
    <row r="3" spans="1:19" ht="20.100000000000001" customHeight="1">
      <c r="A3" s="11" t="s">
        <v>3</v>
      </c>
      <c r="B3" s="142" t="str">
        <f>'Fiche générale'!B3:I3</f>
        <v>Lettres Langues Arts et Communication</v>
      </c>
      <c r="C3" s="142"/>
      <c r="D3" s="142"/>
      <c r="E3" s="142"/>
      <c r="F3" s="59"/>
      <c r="G3"/>
      <c r="H3"/>
      <c r="I3"/>
      <c r="J3"/>
      <c r="K3"/>
      <c r="L3"/>
    </row>
    <row r="4" spans="1:19" ht="20.100000000000001" customHeight="1">
      <c r="A4" s="11" t="s">
        <v>21</v>
      </c>
      <c r="B4" s="30" t="str">
        <f>'Fiche générale'!B4</f>
        <v>HPLAC18</v>
      </c>
      <c r="C4" s="12" t="s">
        <v>22</v>
      </c>
      <c r="D4" s="143">
        <v>180</v>
      </c>
      <c r="E4" s="143"/>
      <c r="F4" s="54"/>
      <c r="G4"/>
      <c r="H4"/>
      <c r="I4"/>
      <c r="J4"/>
      <c r="K4"/>
      <c r="L4"/>
    </row>
    <row r="5" spans="1:19" ht="20.100000000000001" customHeight="1">
      <c r="B5"/>
      <c r="C5"/>
      <c r="D5"/>
      <c r="E5"/>
      <c r="F5"/>
      <c r="G5"/>
      <c r="H5"/>
      <c r="I5"/>
      <c r="J5"/>
      <c r="K5"/>
      <c r="L5"/>
    </row>
    <row r="6" spans="1:19" ht="20.100000000000001" customHeight="1">
      <c r="A6" s="11" t="s">
        <v>23</v>
      </c>
      <c r="B6" s="31" t="s">
        <v>133</v>
      </c>
      <c r="C6" s="12" t="s">
        <v>25</v>
      </c>
      <c r="D6" s="144">
        <v>182</v>
      </c>
      <c r="E6" s="145"/>
      <c r="F6" s="60"/>
      <c r="G6" s="146" t="s">
        <v>26</v>
      </c>
      <c r="H6" s="147"/>
      <c r="I6" s="148"/>
      <c r="J6" s="149" t="s">
        <v>134</v>
      </c>
      <c r="K6" s="149"/>
      <c r="L6" s="149"/>
      <c r="M6" s="149"/>
      <c r="N6" s="149"/>
      <c r="O6" s="149"/>
      <c r="P6" s="50"/>
    </row>
    <row r="7" spans="1:19" ht="20.100000000000001" customHeight="1">
      <c r="A7" s="11" t="s">
        <v>28</v>
      </c>
      <c r="B7" s="35" t="s">
        <v>135</v>
      </c>
      <c r="C7"/>
      <c r="D7"/>
      <c r="E7"/>
      <c r="F7"/>
      <c r="G7"/>
      <c r="H7"/>
      <c r="I7"/>
      <c r="J7"/>
      <c r="K7"/>
      <c r="L7"/>
    </row>
    <row r="8" spans="1:19" ht="20.100000000000001" customHeight="1">
      <c r="A8" s="13"/>
      <c r="B8" s="5"/>
      <c r="C8"/>
      <c r="D8"/>
      <c r="E8"/>
      <c r="F8"/>
      <c r="G8"/>
      <c r="H8"/>
      <c r="I8" s="14"/>
      <c r="J8" s="14"/>
      <c r="K8" s="14"/>
      <c r="L8" s="14"/>
    </row>
    <row r="9" spans="1:19" ht="15" customHeight="1">
      <c r="B9" s="20"/>
      <c r="C9" s="18"/>
      <c r="D9" s="14"/>
      <c r="E9" s="156" t="s">
        <v>30</v>
      </c>
      <c r="F9" s="157"/>
      <c r="G9" s="158"/>
      <c r="H9" s="93"/>
      <c r="I9" s="156" t="s">
        <v>31</v>
      </c>
      <c r="J9" s="158"/>
      <c r="K9" s="14"/>
      <c r="L9" s="15">
        <v>1</v>
      </c>
      <c r="M9" s="14"/>
      <c r="N9" s="14"/>
      <c r="O9" s="14"/>
      <c r="P9" s="14"/>
    </row>
    <row r="10" spans="1:19" ht="15" customHeight="1">
      <c r="B10" s="20"/>
      <c r="C10" s="18"/>
      <c r="D10" s="16"/>
      <c r="E10" s="159" t="s">
        <v>32</v>
      </c>
      <c r="F10" s="160"/>
      <c r="G10" s="161"/>
      <c r="H10" s="94">
        <v>-5</v>
      </c>
      <c r="I10" s="162"/>
      <c r="J10" s="163"/>
      <c r="K10" s="17"/>
      <c r="L10" s="17"/>
      <c r="M10" s="17"/>
      <c r="N10" s="17"/>
      <c r="O10" s="17"/>
      <c r="P10" s="17"/>
    </row>
    <row r="11" spans="1:19" ht="15" customHeight="1">
      <c r="A11" s="10">
        <v>4</v>
      </c>
      <c r="B11" s="20"/>
      <c r="C11" s="18"/>
      <c r="D11" s="18"/>
      <c r="K11"/>
      <c r="L11"/>
      <c r="N11" s="17"/>
      <c r="O11" s="17"/>
      <c r="P11" s="17"/>
    </row>
    <row r="12" spans="1:19" ht="15" customHeight="1">
      <c r="B12" s="20"/>
      <c r="C12" s="18"/>
      <c r="D12" s="18"/>
      <c r="E12"/>
      <c r="F12"/>
      <c r="G12"/>
      <c r="H12"/>
      <c r="I12"/>
      <c r="J12"/>
      <c r="K12"/>
      <c r="L12"/>
      <c r="N12" s="17"/>
      <c r="O12" s="17"/>
      <c r="P12" s="17"/>
    </row>
    <row r="13" spans="1:19">
      <c r="D13" s="18"/>
      <c r="E13" s="164"/>
      <c r="F13" s="164"/>
      <c r="G13" s="164"/>
      <c r="H13" s="95"/>
      <c r="I13" s="18"/>
      <c r="J13" s="18"/>
    </row>
    <row r="14" spans="1:19" ht="26.25" customHeight="1">
      <c r="B14" s="20"/>
      <c r="C14" s="18"/>
      <c r="D14" s="18"/>
      <c r="E14" s="95"/>
      <c r="F14" s="95"/>
      <c r="G14" s="95"/>
      <c r="H14" s="95"/>
      <c r="I14" s="18"/>
      <c r="J14" s="18"/>
      <c r="K14" s="150" t="s">
        <v>33</v>
      </c>
      <c r="L14" s="165"/>
      <c r="M14" s="151"/>
      <c r="N14" s="150" t="s">
        <v>34</v>
      </c>
      <c r="O14" s="151"/>
      <c r="P14" s="152" t="s">
        <v>7</v>
      </c>
      <c r="Q14" s="153"/>
      <c r="R14" s="154"/>
      <c r="S14" s="155" t="s">
        <v>35</v>
      </c>
    </row>
    <row r="15" spans="1:19" ht="39.75" customHeight="1">
      <c r="C15" s="6"/>
      <c r="D15" s="6"/>
      <c r="E15" s="57"/>
      <c r="F15" s="57"/>
      <c r="G15" s="57"/>
      <c r="H15" s="57"/>
      <c r="I15" s="57"/>
      <c r="J15" s="7"/>
      <c r="K15" s="22" t="s">
        <v>36</v>
      </c>
      <c r="L15" s="22" t="str">
        <f>IF(I17="CCI (CC Intégral)","CT pour les dispensés","Contrôle Terminal")</f>
        <v>Contrôle Terminal</v>
      </c>
      <c r="M15" s="23"/>
      <c r="N15" s="24" t="s">
        <v>37</v>
      </c>
      <c r="O15" s="25"/>
      <c r="P15" s="24" t="s">
        <v>38</v>
      </c>
      <c r="Q15" s="88" t="s">
        <v>136</v>
      </c>
      <c r="R15" s="52"/>
      <c r="S15" s="155"/>
    </row>
    <row r="16" spans="1:19" s="19" customFormat="1" ht="47.25">
      <c r="A16" s="22" t="s">
        <v>39</v>
      </c>
      <c r="B16" s="22" t="s">
        <v>40</v>
      </c>
      <c r="C16" s="23" t="s">
        <v>41</v>
      </c>
      <c r="D16" s="24" t="s">
        <v>42</v>
      </c>
      <c r="E16" s="25" t="s">
        <v>43</v>
      </c>
      <c r="F16" s="61" t="s">
        <v>44</v>
      </c>
      <c r="G16" s="21" t="s">
        <v>45</v>
      </c>
      <c r="H16" s="21" t="s">
        <v>46</v>
      </c>
      <c r="I16" s="26" t="s">
        <v>47</v>
      </c>
      <c r="J16" s="21" t="s">
        <v>48</v>
      </c>
      <c r="K16" s="24" t="s">
        <v>49</v>
      </c>
      <c r="L16" s="24" t="s">
        <v>50</v>
      </c>
      <c r="M16" s="24" t="s">
        <v>51</v>
      </c>
      <c r="N16" s="24" t="s">
        <v>50</v>
      </c>
      <c r="O16" s="24" t="s">
        <v>51</v>
      </c>
      <c r="P16" s="51" t="s">
        <v>50</v>
      </c>
      <c r="Q16" s="51" t="s">
        <v>50</v>
      </c>
      <c r="R16" s="51" t="s">
        <v>51</v>
      </c>
      <c r="S16" s="155"/>
    </row>
    <row r="17" spans="1:19" ht="15" customHeight="1">
      <c r="A17" s="82" t="s">
        <v>52</v>
      </c>
      <c r="B17" s="83" t="s">
        <v>137</v>
      </c>
      <c r="C17" s="83" t="s">
        <v>138</v>
      </c>
      <c r="D17" s="82">
        <v>6</v>
      </c>
      <c r="E17" s="82">
        <v>6</v>
      </c>
      <c r="F17" s="82"/>
      <c r="G17" s="82" t="s">
        <v>56</v>
      </c>
      <c r="H17" s="82" t="s">
        <v>56</v>
      </c>
      <c r="I17" s="82"/>
      <c r="J17" s="82"/>
      <c r="K17" s="82">
        <v>3</v>
      </c>
      <c r="L17" s="82"/>
      <c r="M17" s="82"/>
      <c r="N17" s="82"/>
      <c r="O17" s="82"/>
      <c r="P17" s="82" t="s">
        <v>61</v>
      </c>
      <c r="Q17" s="82" t="s">
        <v>139</v>
      </c>
      <c r="R17" s="82"/>
      <c r="S17" s="82" t="s">
        <v>140</v>
      </c>
    </row>
    <row r="18" spans="1:19" ht="15" customHeight="1">
      <c r="A18" s="1" t="s">
        <v>78</v>
      </c>
      <c r="B18" s="99" t="s">
        <v>141</v>
      </c>
      <c r="C18" s="62" t="s">
        <v>142</v>
      </c>
      <c r="D18" s="56"/>
      <c r="E18" s="56">
        <v>1</v>
      </c>
      <c r="F18" s="56"/>
      <c r="G18" s="56" t="s">
        <v>56</v>
      </c>
      <c r="H18" s="56" t="s">
        <v>56</v>
      </c>
      <c r="I18" s="56" t="s">
        <v>57</v>
      </c>
      <c r="J18" s="56"/>
      <c r="K18" s="1">
        <v>2</v>
      </c>
      <c r="L18" s="1" t="s">
        <v>143</v>
      </c>
      <c r="M18" s="1" t="s">
        <v>72</v>
      </c>
      <c r="N18" s="1"/>
      <c r="O18" s="1"/>
      <c r="P18" s="1"/>
      <c r="Q18" s="1"/>
      <c r="R18" s="1"/>
      <c r="S18" s="1"/>
    </row>
    <row r="19" spans="1:19" ht="15" customHeight="1">
      <c r="A19" s="1" t="s">
        <v>78</v>
      </c>
      <c r="B19" s="102" t="s">
        <v>144</v>
      </c>
      <c r="C19" s="62" t="s">
        <v>145</v>
      </c>
      <c r="D19" s="56"/>
      <c r="E19" s="56">
        <v>1</v>
      </c>
      <c r="F19" s="56"/>
      <c r="G19" s="56" t="s">
        <v>56</v>
      </c>
      <c r="H19" s="56" t="s">
        <v>56</v>
      </c>
      <c r="I19" s="56" t="s">
        <v>57</v>
      </c>
      <c r="J19" s="56"/>
      <c r="K19" s="1">
        <v>2</v>
      </c>
      <c r="L19" s="1" t="s">
        <v>146</v>
      </c>
      <c r="M19" s="1"/>
      <c r="N19" s="1"/>
      <c r="O19" s="1"/>
      <c r="P19" s="1"/>
      <c r="Q19" s="1"/>
      <c r="R19" s="1"/>
      <c r="S19" s="1"/>
    </row>
    <row r="20" spans="1:19" ht="15" customHeight="1">
      <c r="A20" s="1" t="s">
        <v>78</v>
      </c>
      <c r="B20" s="102" t="s">
        <v>147</v>
      </c>
      <c r="C20" s="62" t="s">
        <v>148</v>
      </c>
      <c r="D20" s="56"/>
      <c r="E20" s="56">
        <v>1</v>
      </c>
      <c r="F20" s="56"/>
      <c r="G20" s="56" t="s">
        <v>56</v>
      </c>
      <c r="H20" s="56" t="s">
        <v>56</v>
      </c>
      <c r="I20" s="56" t="s">
        <v>57</v>
      </c>
      <c r="J20" s="56"/>
      <c r="K20" s="1">
        <v>2</v>
      </c>
      <c r="L20" s="1" t="s">
        <v>146</v>
      </c>
      <c r="M20" s="1"/>
      <c r="N20" s="1"/>
      <c r="O20" s="1"/>
      <c r="P20" s="1"/>
      <c r="Q20" s="1"/>
      <c r="R20" s="1"/>
      <c r="S20" s="1"/>
    </row>
    <row r="21" spans="1:19" ht="15" customHeight="1">
      <c r="A21" s="82" t="s">
        <v>52</v>
      </c>
      <c r="B21" s="83" t="s">
        <v>149</v>
      </c>
      <c r="C21" s="83" t="s">
        <v>150</v>
      </c>
      <c r="D21" s="82">
        <v>6</v>
      </c>
      <c r="E21" s="82">
        <v>6</v>
      </c>
      <c r="F21" s="82"/>
      <c r="G21" s="82" t="s">
        <v>56</v>
      </c>
      <c r="H21" s="82" t="s">
        <v>56</v>
      </c>
      <c r="I21" s="56" t="s">
        <v>57</v>
      </c>
      <c r="J21" s="82"/>
      <c r="K21" s="82">
        <v>2</v>
      </c>
      <c r="L21" s="82"/>
      <c r="M21" s="82"/>
      <c r="N21" s="82"/>
      <c r="O21" s="82"/>
      <c r="P21" s="82" t="s">
        <v>151</v>
      </c>
      <c r="Q21" s="82" t="s">
        <v>61</v>
      </c>
      <c r="R21" s="82"/>
      <c r="S21" s="82" t="s">
        <v>152</v>
      </c>
    </row>
    <row r="22" spans="1:19" ht="15" customHeight="1">
      <c r="A22" s="1" t="s">
        <v>78</v>
      </c>
      <c r="B22" s="103" t="s">
        <v>153</v>
      </c>
      <c r="C22" s="62" t="s">
        <v>154</v>
      </c>
      <c r="D22" s="56"/>
      <c r="E22" s="56">
        <v>1</v>
      </c>
      <c r="F22" s="56"/>
      <c r="G22" s="56" t="s">
        <v>56</v>
      </c>
      <c r="H22" s="56" t="s">
        <v>56</v>
      </c>
      <c r="I22" s="56" t="s">
        <v>57</v>
      </c>
      <c r="J22" s="56"/>
      <c r="K22" s="1"/>
      <c r="L22" s="1" t="s">
        <v>155</v>
      </c>
      <c r="M22" s="1" t="s">
        <v>115</v>
      </c>
      <c r="N22" s="1"/>
      <c r="O22" s="1"/>
      <c r="P22" s="1"/>
      <c r="Q22" s="1"/>
      <c r="R22" s="1"/>
      <c r="S22" s="1"/>
    </row>
    <row r="23" spans="1:19" ht="15" customHeight="1">
      <c r="A23" s="1" t="s">
        <v>78</v>
      </c>
      <c r="B23" s="62" t="s">
        <v>156</v>
      </c>
      <c r="C23" s="62" t="s">
        <v>157</v>
      </c>
      <c r="D23" s="56"/>
      <c r="E23" s="56">
        <v>1</v>
      </c>
      <c r="F23" s="56"/>
      <c r="G23" s="56" t="s">
        <v>56</v>
      </c>
      <c r="H23" s="56" t="s">
        <v>56</v>
      </c>
      <c r="I23" s="56" t="s">
        <v>81</v>
      </c>
      <c r="J23" s="56"/>
      <c r="K23" s="1"/>
      <c r="L23" s="1" t="s">
        <v>82</v>
      </c>
      <c r="M23" s="1" t="s">
        <v>115</v>
      </c>
      <c r="N23" s="1"/>
      <c r="O23" s="1"/>
      <c r="P23" s="1"/>
      <c r="Q23" s="1" t="s">
        <v>158</v>
      </c>
      <c r="R23" s="1"/>
      <c r="S23" s="1"/>
    </row>
    <row r="24" spans="1:19" ht="15" customHeight="1">
      <c r="A24" s="82" t="s">
        <v>52</v>
      </c>
      <c r="B24" s="82" t="s">
        <v>159</v>
      </c>
      <c r="C24" s="83" t="s">
        <v>160</v>
      </c>
      <c r="D24" s="82">
        <v>6</v>
      </c>
      <c r="E24" s="82">
        <v>6</v>
      </c>
      <c r="F24" s="82"/>
      <c r="G24" s="82" t="s">
        <v>56</v>
      </c>
      <c r="H24" s="82" t="s">
        <v>56</v>
      </c>
      <c r="I24" s="82" t="s">
        <v>57</v>
      </c>
      <c r="J24" s="82"/>
      <c r="K24" s="82">
        <v>2</v>
      </c>
      <c r="L24" s="82"/>
      <c r="M24" s="82"/>
      <c r="N24" s="82"/>
      <c r="O24" s="82"/>
      <c r="P24" s="82" t="s">
        <v>61</v>
      </c>
      <c r="Q24" s="82" t="s">
        <v>61</v>
      </c>
      <c r="R24" s="82"/>
      <c r="S24" s="82" t="s">
        <v>161</v>
      </c>
    </row>
    <row r="25" spans="1:19" ht="15" customHeight="1">
      <c r="A25" s="1" t="s">
        <v>78</v>
      </c>
      <c r="B25" s="63" t="s">
        <v>162</v>
      </c>
      <c r="C25" s="62" t="s">
        <v>163</v>
      </c>
      <c r="D25" s="56"/>
      <c r="E25" s="56">
        <v>1</v>
      </c>
      <c r="F25" s="56"/>
      <c r="G25" s="56" t="s">
        <v>56</v>
      </c>
      <c r="H25" s="56" t="s">
        <v>56</v>
      </c>
      <c r="I25" s="56" t="s">
        <v>57</v>
      </c>
      <c r="J25" s="56"/>
      <c r="K25" s="56"/>
      <c r="L25" s="1" t="s">
        <v>164</v>
      </c>
      <c r="M25" s="1"/>
      <c r="N25" s="1"/>
      <c r="O25" s="1"/>
      <c r="P25" s="1"/>
      <c r="Q25" s="1" t="s">
        <v>164</v>
      </c>
      <c r="R25" s="1"/>
      <c r="S25" s="1"/>
    </row>
    <row r="26" spans="1:19" ht="15" customHeight="1">
      <c r="A26" s="1" t="s">
        <v>78</v>
      </c>
      <c r="B26" s="63" t="s">
        <v>165</v>
      </c>
      <c r="C26" s="62" t="s">
        <v>166</v>
      </c>
      <c r="D26" s="56"/>
      <c r="E26" s="56">
        <v>1</v>
      </c>
      <c r="F26" s="56"/>
      <c r="G26" s="56" t="s">
        <v>56</v>
      </c>
      <c r="H26" s="56" t="s">
        <v>56</v>
      </c>
      <c r="I26" s="56" t="s">
        <v>57</v>
      </c>
      <c r="J26" s="56"/>
      <c r="K26" s="56"/>
      <c r="L26" s="1" t="s">
        <v>164</v>
      </c>
      <c r="M26" s="1"/>
      <c r="N26" s="1"/>
      <c r="O26" s="1"/>
      <c r="P26" s="1"/>
      <c r="Q26" s="1" t="s">
        <v>164</v>
      </c>
      <c r="R26" s="1"/>
      <c r="S26" s="1"/>
    </row>
    <row r="27" spans="1:19" ht="15" customHeight="1">
      <c r="A27" s="82" t="s">
        <v>52</v>
      </c>
      <c r="B27" s="104" t="s">
        <v>167</v>
      </c>
      <c r="C27" s="83" t="s">
        <v>168</v>
      </c>
      <c r="D27" s="82">
        <v>6</v>
      </c>
      <c r="E27" s="82">
        <v>6</v>
      </c>
      <c r="F27" s="82"/>
      <c r="G27" s="82" t="s">
        <v>56</v>
      </c>
      <c r="H27" s="82" t="s">
        <v>56</v>
      </c>
      <c r="I27" s="82" t="s">
        <v>57</v>
      </c>
      <c r="J27" s="82"/>
      <c r="K27" s="82">
        <v>3</v>
      </c>
      <c r="L27" s="82"/>
      <c r="M27" s="82"/>
      <c r="N27" s="82"/>
      <c r="O27" s="82"/>
      <c r="P27" s="82" t="s">
        <v>73</v>
      </c>
      <c r="Q27" s="82"/>
      <c r="R27" s="82"/>
      <c r="S27" s="82" t="s">
        <v>169</v>
      </c>
    </row>
    <row r="28" spans="1:19" ht="15" customHeight="1">
      <c r="A28" s="82" t="s">
        <v>52</v>
      </c>
      <c r="B28" s="84" t="s">
        <v>170</v>
      </c>
      <c r="C28" s="83" t="s">
        <v>171</v>
      </c>
      <c r="D28" s="82">
        <v>6</v>
      </c>
      <c r="E28" s="82">
        <v>6</v>
      </c>
      <c r="F28" s="82"/>
      <c r="G28" s="82" t="s">
        <v>56</v>
      </c>
      <c r="H28" s="82" t="s">
        <v>56</v>
      </c>
      <c r="I28" s="82" t="s">
        <v>57</v>
      </c>
      <c r="J28" s="82"/>
      <c r="K28" s="82">
        <v>4</v>
      </c>
      <c r="L28" s="82"/>
      <c r="M28" s="82"/>
      <c r="N28" s="82"/>
      <c r="O28" s="82"/>
      <c r="P28" s="82"/>
      <c r="Q28" s="82"/>
      <c r="R28" s="82"/>
      <c r="S28" s="82" t="s">
        <v>172</v>
      </c>
    </row>
    <row r="29" spans="1:19" ht="15" customHeight="1">
      <c r="A29" s="1" t="s">
        <v>78</v>
      </c>
      <c r="B29" s="65" t="s">
        <v>173</v>
      </c>
      <c r="C29" s="62" t="s">
        <v>174</v>
      </c>
      <c r="D29" s="56"/>
      <c r="E29" s="56">
        <v>1</v>
      </c>
      <c r="F29" s="1"/>
      <c r="G29" s="56" t="s">
        <v>56</v>
      </c>
      <c r="H29" s="56" t="s">
        <v>56</v>
      </c>
      <c r="I29" s="56" t="s">
        <v>57</v>
      </c>
      <c r="J29" s="1"/>
      <c r="K29" s="1">
        <v>4</v>
      </c>
      <c r="L29" s="1"/>
      <c r="M29" s="1"/>
      <c r="N29" s="1"/>
      <c r="O29" s="1"/>
      <c r="P29" s="1"/>
      <c r="Q29" s="1"/>
      <c r="R29" s="1"/>
      <c r="S29" s="1"/>
    </row>
    <row r="30" spans="1:19" ht="15" customHeight="1">
      <c r="A30" s="82" t="s">
        <v>52</v>
      </c>
      <c r="B30" s="85" t="s">
        <v>175</v>
      </c>
      <c r="C30" s="83" t="s">
        <v>176</v>
      </c>
      <c r="D30" s="82">
        <v>6</v>
      </c>
      <c r="E30" s="82">
        <v>6</v>
      </c>
      <c r="F30" s="82"/>
      <c r="G30" s="82" t="s">
        <v>56</v>
      </c>
      <c r="H30" s="82" t="s">
        <v>56</v>
      </c>
      <c r="I30" s="82" t="s">
        <v>57</v>
      </c>
      <c r="J30" s="82"/>
      <c r="K30" s="82">
        <v>4</v>
      </c>
      <c r="L30" s="82"/>
      <c r="M30" s="82"/>
      <c r="N30" s="82"/>
      <c r="O30" s="82"/>
      <c r="P30" s="82"/>
      <c r="Q30" s="82"/>
      <c r="R30" s="82"/>
      <c r="S30" s="82" t="s">
        <v>172</v>
      </c>
    </row>
    <row r="31" spans="1:19" ht="15" customHeight="1">
      <c r="A31" s="1" t="s">
        <v>78</v>
      </c>
      <c r="B31" s="66" t="s">
        <v>177</v>
      </c>
      <c r="C31" s="62" t="s">
        <v>178</v>
      </c>
      <c r="D31" s="56"/>
      <c r="E31" s="56">
        <v>1</v>
      </c>
      <c r="F31" s="1"/>
      <c r="G31" s="56" t="s">
        <v>56</v>
      </c>
      <c r="H31" s="56" t="s">
        <v>56</v>
      </c>
      <c r="I31" s="1" t="s">
        <v>57</v>
      </c>
      <c r="J31" s="1"/>
      <c r="K31" s="1">
        <v>4</v>
      </c>
      <c r="L31" s="1"/>
      <c r="M31" s="1"/>
      <c r="N31" s="1"/>
      <c r="O31" s="1"/>
      <c r="P31" s="1"/>
      <c r="Q31" s="1"/>
      <c r="R31" s="1"/>
      <c r="S31" s="1"/>
    </row>
    <row r="32" spans="1:19" ht="15" customHeight="1">
      <c r="A32" s="82" t="s">
        <v>52</v>
      </c>
      <c r="B32" s="85" t="s">
        <v>179</v>
      </c>
      <c r="C32" s="83" t="s">
        <v>180</v>
      </c>
      <c r="D32" s="82">
        <v>6</v>
      </c>
      <c r="E32" s="82">
        <v>6</v>
      </c>
      <c r="F32" s="82"/>
      <c r="G32" s="82" t="s">
        <v>56</v>
      </c>
      <c r="H32" s="82" t="s">
        <v>56</v>
      </c>
      <c r="I32" s="82" t="s">
        <v>57</v>
      </c>
      <c r="J32" s="82"/>
      <c r="K32" s="82">
        <v>3</v>
      </c>
      <c r="L32" s="82"/>
      <c r="M32" s="82"/>
      <c r="N32" s="82"/>
      <c r="O32" s="82"/>
      <c r="P32" s="82"/>
      <c r="Q32" s="82"/>
      <c r="R32" s="82"/>
      <c r="S32" s="82" t="s">
        <v>181</v>
      </c>
    </row>
    <row r="33" spans="1:19">
      <c r="A33" s="1" t="s">
        <v>78</v>
      </c>
      <c r="B33" s="66" t="s">
        <v>182</v>
      </c>
      <c r="C33" s="62" t="s">
        <v>183</v>
      </c>
      <c r="D33" s="56"/>
      <c r="E33" s="1">
        <v>1</v>
      </c>
      <c r="F33" s="1"/>
      <c r="G33" s="56" t="s">
        <v>184</v>
      </c>
      <c r="H33" s="56" t="s">
        <v>56</v>
      </c>
      <c r="I33" s="1" t="s">
        <v>57</v>
      </c>
      <c r="J33" s="1"/>
      <c r="K33" s="1">
        <v>2</v>
      </c>
      <c r="L33" s="1"/>
      <c r="M33" s="1"/>
      <c r="N33" s="1"/>
      <c r="O33" s="1"/>
      <c r="P33" s="1"/>
      <c r="Q33" s="1"/>
      <c r="R33" s="1"/>
      <c r="S33" s="1"/>
    </row>
    <row r="34" spans="1:19">
      <c r="A34" s="1"/>
      <c r="B34" s="2"/>
      <c r="C34" s="2"/>
      <c r="D34" s="56"/>
      <c r="E34" s="1"/>
      <c r="F34" s="1"/>
      <c r="G34" s="1"/>
      <c r="H34" s="1"/>
      <c r="I34" s="56"/>
      <c r="J34" s="1"/>
      <c r="K34" s="2"/>
      <c r="L34" s="1"/>
      <c r="M34" s="1"/>
      <c r="N34" s="1"/>
      <c r="O34" s="1"/>
      <c r="P34" s="1"/>
      <c r="Q34" s="1"/>
      <c r="R34" s="1"/>
      <c r="S34" s="1"/>
    </row>
    <row r="35" spans="1:19">
      <c r="A35" s="1"/>
      <c r="B35" s="2"/>
      <c r="C35" s="2"/>
      <c r="D35" s="56"/>
      <c r="E35" s="1"/>
      <c r="F35" s="1"/>
      <c r="G35" s="1"/>
      <c r="H35" s="1"/>
      <c r="I35" s="56"/>
      <c r="J35" s="1"/>
      <c r="K35" s="2"/>
      <c r="L35" s="1"/>
      <c r="M35" s="1"/>
      <c r="N35" s="1"/>
      <c r="O35" s="1"/>
      <c r="P35" s="1"/>
      <c r="Q35" s="1"/>
      <c r="R35" s="1"/>
      <c r="S35" s="1"/>
    </row>
    <row r="36" spans="1:19">
      <c r="A36" s="1"/>
      <c r="B36" s="2"/>
      <c r="C36" s="2"/>
      <c r="D36" s="56"/>
      <c r="E36" s="1"/>
      <c r="F36" s="1"/>
      <c r="G36" s="1"/>
      <c r="H36" s="1"/>
      <c r="I36" s="56"/>
      <c r="J36" s="1"/>
      <c r="K36" s="2"/>
      <c r="L36" s="1"/>
      <c r="M36" s="1"/>
      <c r="N36" s="1"/>
      <c r="O36" s="1"/>
      <c r="P36" s="1"/>
      <c r="Q36" s="1"/>
      <c r="R36" s="1"/>
      <c r="S36" s="1"/>
    </row>
    <row r="37" spans="1:19">
      <c r="A37" s="1"/>
      <c r="B37" s="2"/>
      <c r="C37" s="2"/>
      <c r="D37" s="56"/>
      <c r="E37" s="1"/>
      <c r="F37" s="1"/>
      <c r="G37" s="1"/>
      <c r="H37" s="1"/>
      <c r="I37" s="56"/>
      <c r="J37" s="1"/>
      <c r="K37" s="2"/>
      <c r="L37" s="1"/>
      <c r="M37" s="1"/>
      <c r="N37" s="1"/>
      <c r="O37" s="1"/>
      <c r="P37" s="1"/>
      <c r="Q37" s="1"/>
      <c r="R37" s="1"/>
      <c r="S37" s="1"/>
    </row>
    <row r="38" spans="1:19">
      <c r="A38" s="1"/>
      <c r="B38" s="2"/>
      <c r="C38" s="2"/>
      <c r="D38" s="56"/>
      <c r="E38" s="1"/>
      <c r="F38" s="1"/>
      <c r="G38" s="1"/>
      <c r="H38" s="1"/>
      <c r="I38" s="56"/>
      <c r="J38" s="1"/>
      <c r="K38" s="2"/>
      <c r="L38" s="1"/>
      <c r="M38" s="1"/>
      <c r="N38" s="1"/>
      <c r="O38" s="1"/>
      <c r="P38" s="1"/>
      <c r="Q38" s="1"/>
      <c r="R38" s="1"/>
      <c r="S38" s="1"/>
    </row>
    <row r="39" spans="1:19">
      <c r="A39" s="1"/>
      <c r="B39" s="2"/>
      <c r="C39" s="2"/>
      <c r="D39" s="56"/>
      <c r="E39" s="1"/>
      <c r="F39" s="1"/>
      <c r="G39" s="1"/>
      <c r="H39" s="1"/>
      <c r="I39" s="56"/>
      <c r="J39" s="1"/>
      <c r="K39" s="2"/>
      <c r="L39" s="1"/>
      <c r="M39" s="1"/>
      <c r="N39" s="1"/>
      <c r="O39" s="1"/>
      <c r="P39" s="1"/>
      <c r="Q39" s="1"/>
      <c r="R39" s="1"/>
      <c r="S39" s="1"/>
    </row>
    <row r="40" spans="1:19">
      <c r="A40" s="1"/>
      <c r="B40" s="2"/>
      <c r="C40" s="2"/>
      <c r="D40" s="56"/>
      <c r="E40" s="1"/>
      <c r="F40" s="1"/>
      <c r="G40" s="1"/>
      <c r="H40" s="1"/>
      <c r="I40" s="56"/>
      <c r="J40" s="1"/>
      <c r="K40" s="2"/>
      <c r="L40" s="1"/>
      <c r="M40" s="1"/>
      <c r="N40" s="1"/>
      <c r="O40" s="1"/>
      <c r="P40" s="1"/>
      <c r="Q40" s="1"/>
      <c r="R40" s="1"/>
      <c r="S40" s="1"/>
    </row>
    <row r="41" spans="1:19" ht="18.75">
      <c r="A41" s="1"/>
      <c r="B41" s="3"/>
      <c r="C41" s="3"/>
      <c r="D41" s="56"/>
      <c r="E41" s="55"/>
      <c r="F41" s="55"/>
      <c r="G41" s="55"/>
      <c r="H41" s="55"/>
      <c r="I41" s="56"/>
      <c r="J41" s="55"/>
      <c r="K41" s="3"/>
      <c r="L41" s="1"/>
      <c r="M41" s="1"/>
      <c r="N41" s="1"/>
      <c r="O41" s="1"/>
      <c r="P41" s="1"/>
      <c r="Q41" s="1"/>
      <c r="R41" s="1"/>
      <c r="S41" s="1"/>
    </row>
    <row r="42" spans="1:19" ht="17.25">
      <c r="A42" s="1"/>
      <c r="B42" s="4"/>
      <c r="C42" s="4"/>
      <c r="D42" s="56"/>
      <c r="E42" s="1"/>
      <c r="F42" s="1"/>
      <c r="G42" s="1"/>
      <c r="H42" s="1"/>
      <c r="I42" s="56"/>
      <c r="J42" s="1"/>
      <c r="K42" s="4"/>
      <c r="L42" s="1"/>
      <c r="M42" s="1"/>
      <c r="N42" s="1"/>
      <c r="O42" s="1"/>
      <c r="P42" s="1"/>
      <c r="Q42" s="1"/>
      <c r="R42" s="1"/>
      <c r="S42" s="1"/>
    </row>
    <row r="43" spans="1:19">
      <c r="A43" s="1"/>
      <c r="B43" s="2"/>
      <c r="C43" s="2"/>
      <c r="D43" s="56"/>
      <c r="E43" s="1"/>
      <c r="F43" s="1"/>
      <c r="G43" s="1"/>
      <c r="H43" s="1"/>
      <c r="I43" s="56"/>
      <c r="J43" s="1"/>
      <c r="K43" s="2"/>
      <c r="L43" s="1"/>
      <c r="M43" s="1"/>
      <c r="N43" s="1"/>
      <c r="O43" s="1"/>
      <c r="P43" s="1"/>
      <c r="Q43" s="1"/>
      <c r="R43" s="1"/>
      <c r="S43" s="1"/>
    </row>
    <row r="44" spans="1:19">
      <c r="A44" s="1"/>
      <c r="B44" s="2"/>
      <c r="C44" s="2"/>
      <c r="D44" s="56"/>
      <c r="E44" s="1"/>
      <c r="F44" s="1"/>
      <c r="G44" s="1"/>
      <c r="H44" s="1"/>
      <c r="I44" s="56"/>
      <c r="J44" s="1"/>
      <c r="K44" s="2"/>
      <c r="L44" s="1"/>
      <c r="M44" s="1"/>
      <c r="N44" s="1"/>
      <c r="O44" s="1"/>
      <c r="P44" s="1"/>
      <c r="Q44" s="1"/>
      <c r="R44" s="1"/>
      <c r="S44" s="1"/>
    </row>
    <row r="47" spans="1:19" ht="17.25">
      <c r="B47" s="58"/>
      <c r="C47" s="58"/>
      <c r="D47" s="58"/>
      <c r="E47" s="58"/>
      <c r="F47" s="58"/>
      <c r="G47" s="58"/>
      <c r="H47" s="58"/>
      <c r="I47" s="58"/>
      <c r="J47" s="58"/>
      <c r="K47" s="58"/>
      <c r="L47" s="58"/>
    </row>
    <row r="52" spans="2:12" ht="17.25">
      <c r="B52" s="58"/>
      <c r="C52" s="58"/>
      <c r="D52" s="58"/>
      <c r="E52" s="58"/>
      <c r="F52" s="58"/>
      <c r="G52" s="58"/>
      <c r="H52" s="58"/>
      <c r="I52" s="58"/>
      <c r="J52" s="58"/>
      <c r="K52" s="58"/>
      <c r="L52" s="58"/>
    </row>
  </sheetData>
  <sheetProtection formatCells="0" formatColumns="0" formatRows="0" insertRows="0" selectLockedCells="1"/>
  <mergeCells count="16">
    <mergeCell ref="N14:O14"/>
    <mergeCell ref="P14:R14"/>
    <mergeCell ref="S14:S16"/>
    <mergeCell ref="E9:G9"/>
    <mergeCell ref="I9:J9"/>
    <mergeCell ref="E10:G10"/>
    <mergeCell ref="I10:J10"/>
    <mergeCell ref="E13:G13"/>
    <mergeCell ref="K14:M14"/>
    <mergeCell ref="A1:O1"/>
    <mergeCell ref="B2:E2"/>
    <mergeCell ref="B3:E3"/>
    <mergeCell ref="D4:E4"/>
    <mergeCell ref="D6:E6"/>
    <mergeCell ref="G6:I6"/>
    <mergeCell ref="J6:O6"/>
  </mergeCells>
  <conditionalFormatting sqref="J17:J44 M21 M24:M44">
    <cfRule type="expression" dxfId="118" priority="44">
      <formula>$I17="CCI (CC Intégral)"</formula>
    </cfRule>
  </conditionalFormatting>
  <conditionalFormatting sqref="J23:K23 J17:J22 J34:K44 J24:J33">
    <cfRule type="expression" dxfId="117" priority="43">
      <formula>$I17="CT (Contrôle terminal)"</formula>
    </cfRule>
  </conditionalFormatting>
  <conditionalFormatting sqref="K15:P15">
    <cfRule type="expression" dxfId="116" priority="40">
      <formula>$A$11=2</formula>
    </cfRule>
    <cfRule type="expression" dxfId="115" priority="41">
      <formula>$A$11=3</formula>
    </cfRule>
    <cfRule type="expression" dxfId="114" priority="42">
      <formula>$A$11=1</formula>
    </cfRule>
  </conditionalFormatting>
  <conditionalFormatting sqref="A16:O16">
    <cfRule type="expression" dxfId="113" priority="37">
      <formula>$A$11=2</formula>
    </cfRule>
    <cfRule type="expression" dxfId="112" priority="38">
      <formula>$A$11=4</formula>
    </cfRule>
    <cfRule type="expression" dxfId="111" priority="39">
      <formula>$A$11=1</formula>
    </cfRule>
  </conditionalFormatting>
  <conditionalFormatting sqref="L16:M16">
    <cfRule type="expression" dxfId="110" priority="36">
      <formula>$I$17="CCI (CC Intégral)"</formula>
    </cfRule>
  </conditionalFormatting>
  <conditionalFormatting sqref="Q15:R15">
    <cfRule type="expression" dxfId="109" priority="33">
      <formula>$A$11=2</formula>
    </cfRule>
    <cfRule type="expression" dxfId="108" priority="34">
      <formula>$A$11=3</formula>
    </cfRule>
    <cfRule type="expression" dxfId="107" priority="35">
      <formula>$A$11=1</formula>
    </cfRule>
  </conditionalFormatting>
  <conditionalFormatting sqref="Q16:R16">
    <cfRule type="expression" dxfId="106" priority="30">
      <formula>$A$11=2</formula>
    </cfRule>
    <cfRule type="expression" dxfId="105" priority="31">
      <formula>$A$11=4</formula>
    </cfRule>
    <cfRule type="expression" dxfId="104" priority="32">
      <formula>$A$11=1</formula>
    </cfRule>
  </conditionalFormatting>
  <conditionalFormatting sqref="P16">
    <cfRule type="expression" dxfId="103" priority="27">
      <formula>$A$11=2</formula>
    </cfRule>
    <cfRule type="expression" dxfId="102" priority="28">
      <formula>$A$11=4</formula>
    </cfRule>
    <cfRule type="expression" dxfId="101" priority="29">
      <formula>$A$11=1</formula>
    </cfRule>
  </conditionalFormatting>
  <conditionalFormatting sqref="A34:A44">
    <cfRule type="expression" dxfId="100" priority="22">
      <formula>AND($A34="Unité d'enseignement",$D34&lt;&gt;6)</formula>
    </cfRule>
  </conditionalFormatting>
  <conditionalFormatting sqref="L21 L24 L27:L44">
    <cfRule type="expression" dxfId="99" priority="21">
      <formula>$I21="CCI (CC Intégral)"</formula>
    </cfRule>
  </conditionalFormatting>
  <conditionalFormatting sqref="N21:N44">
    <cfRule type="expression" dxfId="98" priority="20">
      <formula>$I21="CCI (CC Intégral)"</formula>
    </cfRule>
  </conditionalFormatting>
  <conditionalFormatting sqref="P21:Q44">
    <cfRule type="expression" dxfId="97" priority="19">
      <formula>$I21="CCI (CC Intégral)"</formula>
    </cfRule>
  </conditionalFormatting>
  <conditionalFormatting sqref="K21:K22">
    <cfRule type="expression" dxfId="96" priority="16">
      <formula>$G21="CT (Contrôle terminal)"</formula>
    </cfRule>
  </conditionalFormatting>
  <conditionalFormatting sqref="K24:K33">
    <cfRule type="expression" dxfId="95" priority="15">
      <formula>$G24="CT (Contrôle terminal)"</formula>
    </cfRule>
  </conditionalFormatting>
  <conditionalFormatting sqref="L22:M23">
    <cfRule type="expression" dxfId="94" priority="14">
      <formula>$G22="CCI (CC Intégral)"</formula>
    </cfRule>
  </conditionalFormatting>
  <conditionalFormatting sqref="L25">
    <cfRule type="expression" dxfId="93" priority="12">
      <formula>$I25="CCI (CC Intégral)"</formula>
    </cfRule>
  </conditionalFormatting>
  <conditionalFormatting sqref="L26">
    <cfRule type="expression" dxfId="92" priority="11">
      <formula>$I26="CCI (CC Intégral)"</formula>
    </cfRule>
  </conditionalFormatting>
  <conditionalFormatting sqref="M17:M20">
    <cfRule type="expression" dxfId="91" priority="10">
      <formula>$I17="CCI (CC Intégral)"</formula>
    </cfRule>
  </conditionalFormatting>
  <conditionalFormatting sqref="K17">
    <cfRule type="expression" dxfId="90" priority="9">
      <formula>$I17="CT (Contrôle terminal)"</formula>
    </cfRule>
  </conditionalFormatting>
  <conditionalFormatting sqref="L17:L20">
    <cfRule type="expression" dxfId="89" priority="4">
      <formula>$I17="CCI (CC Intégral)"</formula>
    </cfRule>
  </conditionalFormatting>
  <conditionalFormatting sqref="N17:N20">
    <cfRule type="expression" dxfId="88" priority="3">
      <formula>$I17="CCI (CC Intégral)"</formula>
    </cfRule>
  </conditionalFormatting>
  <conditionalFormatting sqref="P17:Q20">
    <cfRule type="expression" dxfId="87" priority="2">
      <formula>$I17="CCI (CC Intégral)"</formula>
    </cfRule>
  </conditionalFormatting>
  <conditionalFormatting sqref="K18:K20">
    <cfRule type="expression" dxfId="86" priority="1">
      <formula>$G18="CT (Contrôle terminal)"</formula>
    </cfRule>
  </conditionalFormatting>
  <dataValidations xWindow="1053" yWindow="678" count="8">
    <dataValidation type="list" operator="greaterThan" allowBlank="1" showInputMessage="1" showErrorMessage="1" errorTitle="Coefficient" error="Le coefficient doit être un nombre décimal supérieur à 0." sqref="G17:H44">
      <formula1>"OUI,NON"</formula1>
    </dataValidation>
    <dataValidation type="decimal" operator="lessThanOrEqual" allowBlank="1" showInputMessage="1" showErrorMessage="1" errorTitle="ECTS" error="Le nombre de crédits doit être entier et inférieur ou égal à 6." sqref="D17:D44">
      <formula1>6</formula1>
    </dataValidation>
    <dataValidation type="decimal" operator="greaterThan" allowBlank="1" showInputMessage="1" showErrorMessage="1" errorTitle="Coefficient" error="Le coefficient doit être un nombre décimal supérieur à 0." sqref="E17:F44">
      <formula1>0</formula1>
    </dataValidation>
    <dataValidation type="list" allowBlank="1" showInputMessage="1" showErrorMessage="1" errorTitle="Nature de l'ELP" error="Utiliser la liste déroulante" promptTitle="Nature ELP" prompt="Utiliser la liste déroulante" sqref="A34:A44">
      <formula1>NatELP</formula1>
    </dataValidation>
    <dataValidation type="list" allowBlank="1" showInputMessage="1" showErrorMessage="1" errorTitle="Nature" error="Utiliser la liste déroulante" promptTitle="Nature" prompt="Utiliser la liste déroulante" sqref="N17:N44 L17:L21 L27:L44 L24 P17:Q44">
      <formula1>naturecontrole</formula1>
    </dataValidation>
    <dataValidation type="list" allowBlank="1" showInputMessage="1" showErrorMessage="1" errorTitle="Nature de l'ELP" error="Utiliser la liste déroulante" promptTitle="Nature ELP" prompt="Utiliser la liste déroulante" sqref="A17:A33">
      <formula1>Nature_ELP</formula1>
    </dataValidation>
    <dataValidation type="list" allowBlank="1" showInputMessage="1" showErrorMessage="1" promptTitle="Type contrôle" prompt="Utiliser la liste déroulante" sqref="I17:I33">
      <formula1>liste_type_controle</formula1>
    </dataValidation>
    <dataValidation type="list" allowBlank="1" showInputMessage="1" showErrorMessage="1" errorTitle="Nature" error="Utiliser la liste déroulante" promptTitle="Nature" prompt="Utiliser la liste déroulante" sqref="L22:L23 L25:L26">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4" id="{4EB89F84-9127-4794-9C6D-7674C19A60EE}">
            <xm:f>'Fiche générale'!$B$5="Seconde chance"</xm:f>
            <x14:dxf>
              <fill>
                <patternFill>
                  <bgColor theme="1"/>
                </patternFill>
              </fill>
            </x14:dxf>
          </x14:cfRule>
          <x14:cfRule type="expression" priority="26" id="{5C6070E7-1D05-4936-9E26-25E15C220BCF}">
            <xm:f>'https://unice-my.sharepoint.com/Users/jftrubert/Library/Containers/com.microsoft.Excel/Data/Documents/Z:/DEVE/Cellule APOGEE/2018 MODULO/MCC/[Modèle MCC- L1 L2 double licence.xlsx]Fiche générale'!#REF!="Seconde chance"</xm:f>
            <x14:dxf>
              <fill>
                <patternFill>
                  <bgColor theme="1"/>
                </patternFill>
              </fill>
            </x14:dxf>
          </x14:cfRule>
          <xm:sqref>N14:O16 O21:O44</xm:sqref>
        </x14:conditionalFormatting>
        <x14:conditionalFormatting xmlns:xm="http://schemas.microsoft.com/office/excel/2006/main">
          <x14:cfRule type="expression" priority="23" id="{AAAD6580-C030-4533-B9A5-ED07A4F9197C}">
            <xm:f>'Fiche générale'!$B$5="Deux sessions"</xm:f>
            <x14:dxf>
              <fill>
                <patternFill>
                  <bgColor theme="1"/>
                </patternFill>
              </fill>
            </x14:dxf>
          </x14:cfRule>
          <x14:cfRule type="expression" priority="25" id="{67B9B001-DB4F-41A2-B492-A966595B3C6B}">
            <xm:f>'https://unice-my.sharepoint.com/Users/jftrubert/Library/Containers/com.microsoft.Excel/Data/Documents/Z:/DEVE/Cellule APOGEE/2018 MODULO/MCC/[Modèle MCC- L1 L2 double licence.xlsx]Fiche générale'!#REF!="Deux sessions"</xm:f>
            <x14:dxf>
              <fill>
                <patternFill>
                  <bgColor theme="1"/>
                </patternFill>
              </fill>
            </x14:dxf>
          </x14:cfRule>
          <xm:sqref>P14:S16 R21:S44</xm:sqref>
        </x14:conditionalFormatting>
        <x14:conditionalFormatting xmlns:xm="http://schemas.microsoft.com/office/excel/2006/main">
          <x14:cfRule type="expression" priority="6" id="{43AFD675-2BC4-FE4D-8DB1-C5BB544994B6}">
            <xm:f>'Fiche générale'!$B$5="Seconde chance"</xm:f>
            <x14:dxf>
              <fill>
                <patternFill>
                  <bgColor theme="1"/>
                </patternFill>
              </fill>
            </x14:dxf>
          </x14:cfRule>
          <x14:cfRule type="expression" priority="8" id="{2EA043E3-AC23-0245-88DB-05C5C6E6D757}">
            <xm:f>'https://unice-my.sharepoint.com/Users/jftrubert/Library/Containers/com.microsoft.Excel/Data/Documents/Z:/DEVE/Cellule APOGEE/2018 MODULO/MCC/[Modèle MCC- L1 L2 double licence.xlsx]Fiche générale'!#REF!="Seconde chance"</xm:f>
            <x14:dxf>
              <fill>
                <patternFill>
                  <bgColor theme="1"/>
                </patternFill>
              </fill>
            </x14:dxf>
          </x14:cfRule>
          <xm:sqref>O17:O20</xm:sqref>
        </x14:conditionalFormatting>
        <x14:conditionalFormatting xmlns:xm="http://schemas.microsoft.com/office/excel/2006/main">
          <x14:cfRule type="expression" priority="5" id="{4205114D-99E2-4A4F-A1C5-0DC7F98CFA20}">
            <xm:f>'Fiche générale'!$B$5="Deux sessions"</xm:f>
            <x14:dxf>
              <fill>
                <patternFill>
                  <bgColor theme="1"/>
                </patternFill>
              </fill>
            </x14:dxf>
          </x14:cfRule>
          <x14:cfRule type="expression" priority="7" id="{5007360B-2613-5544-ACDB-BE09E884E5C6}">
            <xm:f>'https://unice-my.sharepoint.com/Users/jftrubert/Library/Containers/com.microsoft.Excel/Data/Documents/Z:/DEVE/Cellule APOGEE/2018 MODULO/MCC/[Modèle MCC- L1 L2 double licence.xlsx]Fiche générale'!#REF!="Deux sessions"</xm:f>
            <x14:dxf>
              <fill>
                <patternFill>
                  <bgColor theme="1"/>
                </patternFill>
              </fill>
            </x14:dxf>
          </x14:cfRule>
          <xm:sqref>R17:S20</xm:sqref>
        </x14:conditionalFormatting>
      </x14:conditionalFormattings>
    </ext>
    <ext xmlns:x14="http://schemas.microsoft.com/office/spreadsheetml/2009/9/main" uri="{CCE6A557-97BC-4b89-ADB6-D9C93CAAB3DF}">
      <x14:dataValidations xmlns:xm="http://schemas.microsoft.com/office/excel/2006/main" xWindow="1053" yWindow="678" count="1">
        <x14:dataValidation type="list" allowBlank="1" showInputMessage="1" showErrorMessage="1" promptTitle="Type contrôle" prompt="Utiliser la liste déroulante">
          <x14:formula1>
            <xm:f>Listes!$A$2:$A$4</xm:f>
          </x14:formula1>
          <xm:sqref>I34:I44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S52"/>
  <sheetViews>
    <sheetView showGridLines="0" showZeros="0" topLeftCell="A13" zoomScale="125" zoomScaleNormal="70" zoomScalePageLayoutView="85" workbookViewId="0">
      <selection activeCell="C27" sqref="C27"/>
    </sheetView>
  </sheetViews>
  <sheetFormatPr baseColWidth="10" defaultColWidth="10.85546875" defaultRowHeight="15"/>
  <cols>
    <col min="1" max="1" width="26.42578125" bestFit="1" customWidth="1"/>
    <col min="2" max="2" width="43.7109375" style="19" customWidth="1"/>
    <col min="3" max="3" width="20.42578125" style="19" customWidth="1"/>
    <col min="4" max="4" width="6.7109375" style="19" customWidth="1"/>
    <col min="5" max="5" width="12" style="19" customWidth="1"/>
    <col min="6" max="6" width="14.7109375" style="19" customWidth="1"/>
    <col min="7" max="8" width="13.7109375" style="19" customWidth="1"/>
    <col min="9" max="9" width="21.28515625" style="19" bestFit="1" customWidth="1"/>
    <col min="10" max="10" width="11.140625" style="19" bestFit="1" customWidth="1"/>
    <col min="11" max="11" width="17.42578125" style="19" customWidth="1"/>
    <col min="12" max="12" width="17.42578125" style="19" bestFit="1" customWidth="1"/>
    <col min="13" max="13" width="10.7109375" customWidth="1"/>
    <col min="14" max="14" width="17.42578125" bestFit="1" customWidth="1"/>
    <col min="15" max="15" width="10.7109375" customWidth="1"/>
    <col min="16" max="16" width="15.7109375" customWidth="1"/>
    <col min="17" max="17" width="18.42578125" bestFit="1" customWidth="1"/>
    <col min="19" max="19" width="57.28515625" customWidth="1"/>
  </cols>
  <sheetData>
    <row r="1" spans="1:19" ht="23.25">
      <c r="A1" s="141" t="s">
        <v>0</v>
      </c>
      <c r="B1" s="141"/>
      <c r="C1" s="141"/>
      <c r="D1" s="141"/>
      <c r="E1" s="141"/>
      <c r="F1" s="141"/>
      <c r="G1" s="141"/>
      <c r="H1" s="141"/>
      <c r="I1" s="141"/>
      <c r="J1" s="141"/>
      <c r="K1" s="141"/>
      <c r="L1" s="141"/>
      <c r="M1" s="141"/>
      <c r="N1" s="141"/>
      <c r="O1" s="141"/>
      <c r="P1" s="96"/>
    </row>
    <row r="2" spans="1:19" ht="20.100000000000001" customHeight="1">
      <c r="A2" s="11" t="s">
        <v>1</v>
      </c>
      <c r="B2" s="142" t="str">
        <f>'Fiche générale'!B2</f>
        <v>Portail_SHS_LLAC</v>
      </c>
      <c r="C2" s="142"/>
      <c r="D2" s="142"/>
      <c r="E2" s="142"/>
      <c r="F2" s="59"/>
      <c r="G2"/>
      <c r="H2"/>
      <c r="I2"/>
      <c r="J2"/>
      <c r="K2"/>
      <c r="L2"/>
    </row>
    <row r="3" spans="1:19" ht="20.100000000000001" customHeight="1">
      <c r="A3" s="11" t="s">
        <v>3</v>
      </c>
      <c r="B3" s="142" t="str">
        <f>'Fiche générale'!B3:I3</f>
        <v>Lettres Langues Arts et Communication</v>
      </c>
      <c r="C3" s="142"/>
      <c r="D3" s="142"/>
      <c r="E3" s="142"/>
      <c r="F3" s="59"/>
      <c r="G3"/>
      <c r="H3"/>
      <c r="I3"/>
      <c r="J3"/>
      <c r="K3"/>
      <c r="L3"/>
    </row>
    <row r="4" spans="1:19" ht="20.100000000000001" customHeight="1">
      <c r="A4" s="11" t="s">
        <v>21</v>
      </c>
      <c r="B4" s="30" t="str">
        <f>'Fiche générale'!B4</f>
        <v>HPLAC18</v>
      </c>
      <c r="C4" s="12" t="s">
        <v>22</v>
      </c>
      <c r="D4" s="143">
        <v>180</v>
      </c>
      <c r="E4" s="143"/>
      <c r="F4" s="54"/>
      <c r="G4"/>
      <c r="H4"/>
      <c r="I4"/>
      <c r="J4"/>
      <c r="K4"/>
      <c r="L4"/>
    </row>
    <row r="5" spans="1:19" ht="20.100000000000001" customHeight="1">
      <c r="B5"/>
      <c r="C5"/>
      <c r="D5"/>
      <c r="E5"/>
      <c r="F5"/>
      <c r="G5"/>
      <c r="H5"/>
      <c r="I5"/>
      <c r="J5"/>
      <c r="K5"/>
      <c r="L5"/>
    </row>
    <row r="6" spans="1:19" ht="20.100000000000001" customHeight="1">
      <c r="A6" s="11" t="s">
        <v>23</v>
      </c>
      <c r="B6" s="31" t="s">
        <v>133</v>
      </c>
      <c r="C6" s="12" t="s">
        <v>25</v>
      </c>
      <c r="D6" s="144">
        <v>182</v>
      </c>
      <c r="E6" s="145"/>
      <c r="F6" s="60"/>
      <c r="G6" s="146" t="s">
        <v>26</v>
      </c>
      <c r="H6" s="147"/>
      <c r="I6" s="148"/>
      <c r="J6" s="149" t="s">
        <v>134</v>
      </c>
      <c r="K6" s="149"/>
      <c r="L6" s="149"/>
      <c r="M6" s="149"/>
      <c r="N6" s="149"/>
      <c r="O6" s="149"/>
      <c r="P6" s="50"/>
    </row>
    <row r="7" spans="1:19" ht="20.100000000000001" customHeight="1">
      <c r="A7" s="11" t="s">
        <v>28</v>
      </c>
      <c r="B7" s="35" t="s">
        <v>185</v>
      </c>
      <c r="C7"/>
      <c r="D7"/>
      <c r="E7"/>
      <c r="F7"/>
      <c r="G7"/>
      <c r="H7"/>
      <c r="I7"/>
      <c r="J7"/>
      <c r="K7"/>
      <c r="L7"/>
    </row>
    <row r="8" spans="1:19" ht="20.100000000000001" customHeight="1">
      <c r="A8" s="13"/>
      <c r="B8" s="5"/>
      <c r="C8"/>
      <c r="D8"/>
      <c r="E8"/>
      <c r="F8"/>
      <c r="G8"/>
      <c r="H8"/>
      <c r="I8" s="14"/>
      <c r="J8" s="14"/>
      <c r="K8" s="14"/>
      <c r="L8" s="14"/>
    </row>
    <row r="9" spans="1:19" ht="15" customHeight="1">
      <c r="B9" s="20"/>
      <c r="C9" s="18"/>
      <c r="D9" s="14"/>
      <c r="E9" s="156" t="s">
        <v>30</v>
      </c>
      <c r="F9" s="157"/>
      <c r="G9" s="158"/>
      <c r="H9" s="93"/>
      <c r="I9" s="156" t="s">
        <v>31</v>
      </c>
      <c r="J9" s="158"/>
      <c r="K9" s="14"/>
      <c r="L9" s="15">
        <v>1</v>
      </c>
      <c r="M9" s="14"/>
      <c r="N9" s="14"/>
      <c r="O9" s="14"/>
      <c r="P9" s="14"/>
    </row>
    <row r="10" spans="1:19" ht="15" customHeight="1">
      <c r="B10" s="20"/>
      <c r="C10" s="18"/>
      <c r="D10" s="16"/>
      <c r="E10" s="159" t="s">
        <v>32</v>
      </c>
      <c r="F10" s="160"/>
      <c r="G10" s="161"/>
      <c r="H10" s="94">
        <v>-5</v>
      </c>
      <c r="I10" s="162"/>
      <c r="J10" s="163"/>
      <c r="K10" s="17"/>
      <c r="L10" s="17"/>
      <c r="M10" s="17"/>
      <c r="N10" s="17"/>
      <c r="O10" s="17"/>
      <c r="P10" s="17"/>
    </row>
    <row r="11" spans="1:19" ht="15" customHeight="1">
      <c r="A11" s="10">
        <v>4</v>
      </c>
      <c r="B11" s="20"/>
      <c r="C11" s="18"/>
      <c r="D11" s="18"/>
      <c r="K11"/>
      <c r="L11"/>
      <c r="N11" s="17"/>
      <c r="O11" s="17"/>
      <c r="P11" s="17"/>
    </row>
    <row r="12" spans="1:19" ht="15" customHeight="1">
      <c r="B12" s="20"/>
      <c r="C12" s="18"/>
      <c r="D12" s="18"/>
      <c r="E12"/>
      <c r="F12"/>
      <c r="G12"/>
      <c r="H12"/>
      <c r="I12"/>
      <c r="J12"/>
      <c r="K12"/>
      <c r="L12"/>
      <c r="N12" s="17"/>
      <c r="O12" s="17"/>
      <c r="P12" s="17"/>
    </row>
    <row r="13" spans="1:19">
      <c r="D13" s="18"/>
      <c r="E13" s="164"/>
      <c r="F13" s="164"/>
      <c r="G13" s="164"/>
      <c r="H13" s="95"/>
      <c r="I13" s="18"/>
      <c r="J13" s="18"/>
    </row>
    <row r="14" spans="1:19" ht="26.25" customHeight="1">
      <c r="B14" s="20"/>
      <c r="C14" s="18"/>
      <c r="D14" s="18"/>
      <c r="E14" s="95"/>
      <c r="F14" s="95"/>
      <c r="G14" s="95"/>
      <c r="H14" s="95"/>
      <c r="I14" s="18"/>
      <c r="J14" s="18"/>
      <c r="K14" s="150" t="s">
        <v>33</v>
      </c>
      <c r="L14" s="165"/>
      <c r="M14" s="151"/>
      <c r="N14" s="150" t="s">
        <v>34</v>
      </c>
      <c r="O14" s="151"/>
      <c r="P14" s="152" t="s">
        <v>7</v>
      </c>
      <c r="Q14" s="153"/>
      <c r="R14" s="154"/>
      <c r="S14" s="155" t="s">
        <v>35</v>
      </c>
    </row>
    <row r="15" spans="1:19" ht="39.75" customHeight="1">
      <c r="C15" s="6"/>
      <c r="D15" s="6"/>
      <c r="E15" s="57"/>
      <c r="F15" s="57"/>
      <c r="G15" s="57"/>
      <c r="H15" s="57"/>
      <c r="I15" s="57"/>
      <c r="J15" s="7"/>
      <c r="K15" s="22" t="s">
        <v>36</v>
      </c>
      <c r="L15" s="87" t="s">
        <v>186</v>
      </c>
      <c r="M15" s="23"/>
      <c r="N15" s="24" t="s">
        <v>37</v>
      </c>
      <c r="O15" s="25"/>
      <c r="P15" s="24" t="s">
        <v>38</v>
      </c>
      <c r="Q15" s="51" t="s">
        <v>37</v>
      </c>
      <c r="R15" s="52"/>
      <c r="S15" s="155"/>
    </row>
    <row r="16" spans="1:19" s="19" customFormat="1" ht="47.25">
      <c r="A16" s="22" t="s">
        <v>39</v>
      </c>
      <c r="B16" s="22" t="s">
        <v>40</v>
      </c>
      <c r="C16" s="23" t="s">
        <v>41</v>
      </c>
      <c r="D16" s="24" t="s">
        <v>42</v>
      </c>
      <c r="E16" s="25" t="s">
        <v>43</v>
      </c>
      <c r="F16" s="61" t="s">
        <v>44</v>
      </c>
      <c r="G16" s="21" t="s">
        <v>45</v>
      </c>
      <c r="H16" s="21" t="s">
        <v>46</v>
      </c>
      <c r="I16" s="26" t="s">
        <v>47</v>
      </c>
      <c r="J16" s="21" t="s">
        <v>48</v>
      </c>
      <c r="K16" s="24" t="s">
        <v>49</v>
      </c>
      <c r="L16" s="24" t="s">
        <v>50</v>
      </c>
      <c r="M16" s="24" t="s">
        <v>51</v>
      </c>
      <c r="N16" s="24" t="s">
        <v>50</v>
      </c>
      <c r="O16" s="24" t="s">
        <v>51</v>
      </c>
      <c r="P16" s="51" t="s">
        <v>50</v>
      </c>
      <c r="Q16" s="51" t="s">
        <v>50</v>
      </c>
      <c r="R16" s="51" t="s">
        <v>51</v>
      </c>
      <c r="S16" s="155"/>
    </row>
    <row r="17" spans="1:19" ht="15" customHeight="1">
      <c r="A17" s="82" t="s">
        <v>52</v>
      </c>
      <c r="B17" s="83" t="s">
        <v>187</v>
      </c>
      <c r="C17" s="83" t="s">
        <v>188</v>
      </c>
      <c r="D17" s="82">
        <v>6</v>
      </c>
      <c r="E17" s="82">
        <v>6</v>
      </c>
      <c r="F17" s="82">
        <v>1</v>
      </c>
      <c r="G17" s="82" t="s">
        <v>56</v>
      </c>
      <c r="H17" s="82" t="s">
        <v>56</v>
      </c>
      <c r="I17" s="82"/>
      <c r="J17" s="82"/>
      <c r="K17" s="82">
        <v>3</v>
      </c>
      <c r="L17" s="82"/>
      <c r="M17" s="82"/>
      <c r="N17" s="82"/>
      <c r="O17" s="82"/>
      <c r="P17" s="82" t="s">
        <v>61</v>
      </c>
      <c r="Q17" s="82" t="s">
        <v>139</v>
      </c>
      <c r="R17" s="82"/>
      <c r="S17" s="82" t="s">
        <v>140</v>
      </c>
    </row>
    <row r="18" spans="1:19" ht="15" customHeight="1">
      <c r="A18" s="1" t="s">
        <v>78</v>
      </c>
      <c r="B18" s="99" t="s">
        <v>189</v>
      </c>
      <c r="C18" s="62" t="s">
        <v>190</v>
      </c>
      <c r="D18" s="56"/>
      <c r="E18" s="56">
        <v>1</v>
      </c>
      <c r="F18" s="56">
        <v>1</v>
      </c>
      <c r="G18" s="56" t="s">
        <v>56</v>
      </c>
      <c r="H18" s="56" t="s">
        <v>56</v>
      </c>
      <c r="I18" s="56" t="s">
        <v>57</v>
      </c>
      <c r="J18" s="56"/>
      <c r="K18" s="1">
        <v>2</v>
      </c>
      <c r="L18" s="1" t="s">
        <v>143</v>
      </c>
      <c r="M18" s="1" t="s">
        <v>72</v>
      </c>
      <c r="N18" s="1"/>
      <c r="O18" s="1"/>
      <c r="P18" s="1"/>
      <c r="Q18" s="1"/>
      <c r="R18" s="1"/>
      <c r="S18" s="1"/>
    </row>
    <row r="19" spans="1:19" ht="15" customHeight="1">
      <c r="A19" s="1" t="s">
        <v>78</v>
      </c>
      <c r="B19" s="102" t="s">
        <v>191</v>
      </c>
      <c r="C19" s="62" t="s">
        <v>192</v>
      </c>
      <c r="D19" s="56"/>
      <c r="E19" s="56">
        <v>1</v>
      </c>
      <c r="F19" s="56">
        <v>1</v>
      </c>
      <c r="G19" s="56" t="s">
        <v>56</v>
      </c>
      <c r="H19" s="56" t="s">
        <v>56</v>
      </c>
      <c r="I19" s="56" t="s">
        <v>57</v>
      </c>
      <c r="J19" s="56"/>
      <c r="K19" s="1">
        <v>2</v>
      </c>
      <c r="L19" s="1" t="s">
        <v>146</v>
      </c>
      <c r="M19" s="1"/>
      <c r="N19" s="1"/>
      <c r="O19" s="1"/>
      <c r="P19" s="1"/>
      <c r="Q19" s="1"/>
      <c r="R19" s="1"/>
      <c r="S19" s="1"/>
    </row>
    <row r="20" spans="1:19" ht="15" customHeight="1">
      <c r="A20" s="1" t="s">
        <v>78</v>
      </c>
      <c r="B20" s="102" t="s">
        <v>193</v>
      </c>
      <c r="C20" s="62" t="s">
        <v>194</v>
      </c>
      <c r="D20" s="56"/>
      <c r="E20" s="56">
        <v>1</v>
      </c>
      <c r="F20" s="56">
        <v>1</v>
      </c>
      <c r="G20" s="56" t="s">
        <v>56</v>
      </c>
      <c r="H20" s="56" t="s">
        <v>56</v>
      </c>
      <c r="I20" s="56" t="s">
        <v>57</v>
      </c>
      <c r="J20" s="56"/>
      <c r="K20" s="1">
        <v>2</v>
      </c>
      <c r="L20" s="1" t="s">
        <v>146</v>
      </c>
      <c r="M20" s="1"/>
      <c r="N20" s="1"/>
      <c r="O20" s="1"/>
      <c r="P20" s="1"/>
      <c r="Q20" s="1"/>
      <c r="R20" s="1"/>
      <c r="S20" s="1"/>
    </row>
    <row r="21" spans="1:19" ht="15" customHeight="1">
      <c r="A21" s="82" t="s">
        <v>52</v>
      </c>
      <c r="B21" s="84" t="s">
        <v>195</v>
      </c>
      <c r="C21" s="83" t="s">
        <v>196</v>
      </c>
      <c r="D21" s="82">
        <v>6</v>
      </c>
      <c r="E21" s="82">
        <v>6</v>
      </c>
      <c r="F21" s="82"/>
      <c r="G21" s="82" t="s">
        <v>56</v>
      </c>
      <c r="H21" s="82" t="s">
        <v>56</v>
      </c>
      <c r="I21" s="82"/>
      <c r="J21" s="82"/>
      <c r="K21" s="82">
        <v>2</v>
      </c>
      <c r="L21" s="82"/>
      <c r="M21" s="82"/>
      <c r="N21" s="82"/>
      <c r="O21" s="82"/>
      <c r="P21" s="82" t="s">
        <v>151</v>
      </c>
      <c r="Q21" s="82" t="s">
        <v>61</v>
      </c>
      <c r="R21" s="82"/>
      <c r="S21" s="82" t="s">
        <v>152</v>
      </c>
    </row>
    <row r="22" spans="1:19" ht="15" customHeight="1">
      <c r="A22" s="1" t="s">
        <v>78</v>
      </c>
      <c r="B22" s="104" t="s">
        <v>197</v>
      </c>
      <c r="C22" s="62" t="s">
        <v>198</v>
      </c>
      <c r="D22" s="56"/>
      <c r="E22" s="56">
        <v>1</v>
      </c>
      <c r="F22" s="56"/>
      <c r="G22" s="56" t="s">
        <v>56</v>
      </c>
      <c r="H22" s="56" t="s">
        <v>56</v>
      </c>
      <c r="I22" s="56" t="s">
        <v>199</v>
      </c>
      <c r="J22" s="56">
        <v>50</v>
      </c>
      <c r="K22" s="1"/>
      <c r="L22" s="1" t="s">
        <v>155</v>
      </c>
      <c r="M22" s="1" t="s">
        <v>115</v>
      </c>
      <c r="N22" s="1"/>
      <c r="O22" s="1"/>
      <c r="P22" s="1"/>
      <c r="Q22" s="1"/>
      <c r="R22" s="1"/>
      <c r="S22" s="1"/>
    </row>
    <row r="23" spans="1:19" ht="15" customHeight="1">
      <c r="A23" s="1" t="s">
        <v>78</v>
      </c>
      <c r="B23" s="64" t="s">
        <v>200</v>
      </c>
      <c r="C23" s="62" t="s">
        <v>201</v>
      </c>
      <c r="D23" s="56"/>
      <c r="E23" s="56">
        <v>1</v>
      </c>
      <c r="F23" s="56"/>
      <c r="G23" s="56" t="s">
        <v>56</v>
      </c>
      <c r="H23" s="56" t="s">
        <v>56</v>
      </c>
      <c r="I23" s="56" t="s">
        <v>81</v>
      </c>
      <c r="J23" s="56"/>
      <c r="K23" s="1"/>
      <c r="L23" s="1" t="s">
        <v>82</v>
      </c>
      <c r="M23" s="1" t="s">
        <v>115</v>
      </c>
      <c r="N23" s="1"/>
      <c r="O23" s="1"/>
      <c r="P23" s="1"/>
      <c r="Q23" s="1" t="s">
        <v>158</v>
      </c>
      <c r="R23" s="1"/>
      <c r="S23" s="1"/>
    </row>
    <row r="24" spans="1:19" ht="15" customHeight="1">
      <c r="A24" s="82" t="s">
        <v>52</v>
      </c>
      <c r="B24" s="85" t="s">
        <v>202</v>
      </c>
      <c r="C24" s="86" t="s">
        <v>203</v>
      </c>
      <c r="D24" s="82">
        <v>6</v>
      </c>
      <c r="E24" s="82">
        <v>6</v>
      </c>
      <c r="F24" s="82"/>
      <c r="G24" s="82" t="s">
        <v>56</v>
      </c>
      <c r="H24" s="82" t="s">
        <v>56</v>
      </c>
      <c r="I24" s="82" t="s">
        <v>57</v>
      </c>
      <c r="J24" s="82"/>
      <c r="K24" s="82">
        <v>2</v>
      </c>
      <c r="L24" s="82"/>
      <c r="M24" s="82"/>
      <c r="N24" s="82"/>
      <c r="O24" s="82"/>
      <c r="P24" s="82" t="s">
        <v>61</v>
      </c>
      <c r="Q24" s="82" t="s">
        <v>61</v>
      </c>
      <c r="R24" s="82"/>
      <c r="S24" s="82" t="s">
        <v>161</v>
      </c>
    </row>
    <row r="25" spans="1:19" ht="15" customHeight="1">
      <c r="A25" s="56" t="s">
        <v>78</v>
      </c>
      <c r="B25" s="68" t="s">
        <v>204</v>
      </c>
      <c r="C25" s="67" t="s">
        <v>205</v>
      </c>
      <c r="D25" s="56"/>
      <c r="E25" s="56">
        <v>1</v>
      </c>
      <c r="F25" s="56"/>
      <c r="G25" s="56" t="s">
        <v>56</v>
      </c>
      <c r="H25" s="56" t="s">
        <v>56</v>
      </c>
      <c r="I25" s="56" t="s">
        <v>57</v>
      </c>
      <c r="J25" s="56"/>
      <c r="K25" s="56"/>
      <c r="L25" s="1" t="s">
        <v>164</v>
      </c>
      <c r="M25" s="1"/>
      <c r="N25" s="1"/>
      <c r="O25" s="1"/>
      <c r="P25" s="1"/>
      <c r="Q25" s="1" t="s">
        <v>164</v>
      </c>
      <c r="R25" s="1"/>
      <c r="S25" s="1"/>
    </row>
    <row r="26" spans="1:19" ht="15" customHeight="1">
      <c r="A26" s="56" t="s">
        <v>78</v>
      </c>
      <c r="B26" s="69" t="s">
        <v>206</v>
      </c>
      <c r="C26" s="67" t="s">
        <v>207</v>
      </c>
      <c r="D26" s="56"/>
      <c r="E26" s="56">
        <v>1</v>
      </c>
      <c r="F26" s="56"/>
      <c r="G26" s="56" t="s">
        <v>56</v>
      </c>
      <c r="H26" s="56" t="s">
        <v>56</v>
      </c>
      <c r="I26" s="56" t="s">
        <v>57</v>
      </c>
      <c r="J26" s="56"/>
      <c r="K26" s="56"/>
      <c r="L26" s="1" t="s">
        <v>164</v>
      </c>
      <c r="M26" s="1"/>
      <c r="N26" s="1"/>
      <c r="O26" s="1"/>
      <c r="P26" s="1"/>
      <c r="Q26" s="1" t="s">
        <v>164</v>
      </c>
      <c r="R26" s="1"/>
      <c r="S26" s="1"/>
    </row>
    <row r="27" spans="1:19" ht="15" customHeight="1">
      <c r="A27" s="82" t="s">
        <v>52</v>
      </c>
      <c r="B27" s="104" t="s">
        <v>208</v>
      </c>
      <c r="C27" s="83"/>
      <c r="D27" s="82">
        <v>6</v>
      </c>
      <c r="E27" s="82">
        <v>6</v>
      </c>
      <c r="F27" s="82"/>
      <c r="G27" s="82" t="s">
        <v>56</v>
      </c>
      <c r="H27" s="82" t="s">
        <v>56</v>
      </c>
      <c r="I27" s="82" t="s">
        <v>57</v>
      </c>
      <c r="J27" s="82"/>
      <c r="K27" s="1" t="s">
        <v>58</v>
      </c>
      <c r="L27" s="1" t="s">
        <v>59</v>
      </c>
      <c r="M27" s="1" t="s">
        <v>60</v>
      </c>
      <c r="N27" s="1"/>
      <c r="O27" s="1"/>
      <c r="P27" s="1" t="s">
        <v>61</v>
      </c>
      <c r="Q27" s="1" t="s">
        <v>61</v>
      </c>
      <c r="R27" s="1"/>
      <c r="S27" s="1" t="s">
        <v>62</v>
      </c>
    </row>
    <row r="28" spans="1:19" ht="15" customHeight="1">
      <c r="A28" s="82" t="s">
        <v>52</v>
      </c>
      <c r="B28" s="85" t="s">
        <v>209</v>
      </c>
      <c r="C28" s="83"/>
      <c r="D28" s="82">
        <v>6</v>
      </c>
      <c r="E28" s="82">
        <v>6</v>
      </c>
      <c r="F28" s="82"/>
      <c r="G28" s="82" t="s">
        <v>56</v>
      </c>
      <c r="H28" s="82" t="s">
        <v>56</v>
      </c>
      <c r="I28" s="82" t="s">
        <v>57</v>
      </c>
      <c r="J28" s="82"/>
      <c r="K28" s="82">
        <v>3</v>
      </c>
      <c r="L28" s="82"/>
      <c r="M28" s="82"/>
      <c r="N28" s="82"/>
      <c r="O28" s="82"/>
      <c r="P28" s="82"/>
      <c r="Q28" s="82"/>
      <c r="R28" s="82"/>
      <c r="S28" s="82" t="s">
        <v>210</v>
      </c>
    </row>
    <row r="29" spans="1:19" ht="15" customHeight="1">
      <c r="A29" s="1" t="s">
        <v>78</v>
      </c>
      <c r="B29" s="65" t="s">
        <v>211</v>
      </c>
      <c r="C29" s="62" t="s">
        <v>212</v>
      </c>
      <c r="D29" s="56"/>
      <c r="E29" s="56">
        <v>1</v>
      </c>
      <c r="F29" s="1"/>
      <c r="G29" s="56" t="s">
        <v>56</v>
      </c>
      <c r="H29" s="56" t="s">
        <v>56</v>
      </c>
      <c r="I29" s="56" t="s">
        <v>57</v>
      </c>
      <c r="J29" s="1"/>
      <c r="K29" s="1">
        <v>2</v>
      </c>
      <c r="L29" s="1" t="s">
        <v>213</v>
      </c>
      <c r="M29" s="1" t="s">
        <v>115</v>
      </c>
      <c r="N29" s="1"/>
      <c r="O29" s="1"/>
      <c r="P29" s="1"/>
      <c r="Q29" s="1"/>
      <c r="R29" s="1"/>
      <c r="S29" s="1"/>
    </row>
    <row r="30" spans="1:19" ht="15" customHeight="1">
      <c r="A30" s="1" t="s">
        <v>78</v>
      </c>
      <c r="B30" s="65" t="s">
        <v>214</v>
      </c>
      <c r="C30" s="62" t="s">
        <v>215</v>
      </c>
      <c r="D30" s="56"/>
      <c r="E30" s="56">
        <v>1</v>
      </c>
      <c r="F30" s="1"/>
      <c r="G30" s="56" t="s">
        <v>56</v>
      </c>
      <c r="H30" s="56" t="s">
        <v>56</v>
      </c>
      <c r="I30" s="56" t="s">
        <v>57</v>
      </c>
      <c r="J30" s="1"/>
      <c r="K30" s="1">
        <v>2</v>
      </c>
      <c r="L30" s="1"/>
      <c r="M30" s="1"/>
      <c r="N30" s="1"/>
      <c r="O30" s="1"/>
      <c r="P30" s="1"/>
      <c r="Q30" s="1"/>
      <c r="R30" s="1"/>
      <c r="S30" s="1"/>
    </row>
    <row r="31" spans="1:19" ht="15" customHeight="1">
      <c r="A31" s="82" t="s">
        <v>52</v>
      </c>
      <c r="B31" s="85" t="s">
        <v>216</v>
      </c>
      <c r="C31" s="82" t="s">
        <v>217</v>
      </c>
      <c r="D31" s="82">
        <v>6</v>
      </c>
      <c r="E31" s="82">
        <v>6</v>
      </c>
      <c r="F31" s="82"/>
      <c r="G31" s="82" t="s">
        <v>56</v>
      </c>
      <c r="H31" s="82" t="s">
        <v>56</v>
      </c>
      <c r="I31" s="82"/>
      <c r="J31" s="82"/>
      <c r="K31" s="82">
        <v>4</v>
      </c>
      <c r="L31" s="82"/>
      <c r="M31" s="82"/>
      <c r="N31" s="82"/>
      <c r="O31" s="82"/>
      <c r="P31" s="82"/>
      <c r="Q31" s="82"/>
      <c r="R31" s="82"/>
      <c r="S31" s="82" t="s">
        <v>172</v>
      </c>
    </row>
    <row r="32" spans="1:19" ht="15" customHeight="1">
      <c r="A32" s="1" t="s">
        <v>78</v>
      </c>
      <c r="B32" s="65" t="s">
        <v>218</v>
      </c>
      <c r="C32" s="56" t="s">
        <v>219</v>
      </c>
      <c r="D32" s="56"/>
      <c r="E32" s="56">
        <v>1</v>
      </c>
      <c r="F32" s="1"/>
      <c r="G32" s="56" t="s">
        <v>56</v>
      </c>
      <c r="H32" s="56" t="s">
        <v>56</v>
      </c>
      <c r="I32" s="56" t="s">
        <v>57</v>
      </c>
      <c r="J32" s="1"/>
      <c r="K32" s="1">
        <v>4</v>
      </c>
      <c r="L32" s="1"/>
      <c r="M32" s="1"/>
      <c r="N32" s="1"/>
      <c r="O32" s="1"/>
      <c r="P32" s="1"/>
      <c r="Q32" s="1"/>
      <c r="R32" s="1"/>
      <c r="S32" s="1"/>
    </row>
    <row r="33" spans="1:19" ht="30">
      <c r="A33" s="82" t="s">
        <v>52</v>
      </c>
      <c r="B33" s="85" t="s">
        <v>220</v>
      </c>
      <c r="C33" s="82" t="s">
        <v>221</v>
      </c>
      <c r="D33" s="82">
        <v>6</v>
      </c>
      <c r="E33" s="82">
        <v>6</v>
      </c>
      <c r="F33" s="82"/>
      <c r="G33" s="82" t="s">
        <v>56</v>
      </c>
      <c r="H33" s="82" t="s">
        <v>56</v>
      </c>
      <c r="I33" s="82"/>
      <c r="J33" s="82"/>
      <c r="K33" s="82">
        <v>4</v>
      </c>
      <c r="L33" s="82"/>
      <c r="M33" s="82"/>
      <c r="N33" s="82"/>
      <c r="O33" s="82"/>
      <c r="P33" s="82"/>
      <c r="Q33" s="82"/>
      <c r="R33" s="82"/>
      <c r="S33" s="82" t="s">
        <v>222</v>
      </c>
    </row>
    <row r="34" spans="1:19">
      <c r="A34" s="1" t="s">
        <v>78</v>
      </c>
      <c r="B34" s="65" t="s">
        <v>223</v>
      </c>
      <c r="C34" s="56" t="s">
        <v>224</v>
      </c>
      <c r="D34" s="56"/>
      <c r="E34" s="56">
        <v>1</v>
      </c>
      <c r="F34" s="1"/>
      <c r="G34" s="56" t="s">
        <v>56</v>
      </c>
      <c r="H34" s="56" t="s">
        <v>56</v>
      </c>
      <c r="I34" s="56" t="s">
        <v>57</v>
      </c>
      <c r="J34" s="1"/>
      <c r="K34" s="1">
        <v>2</v>
      </c>
      <c r="L34" s="1"/>
      <c r="M34" s="1"/>
      <c r="N34" s="1"/>
      <c r="O34" s="1"/>
      <c r="P34" s="1"/>
      <c r="Q34" s="1"/>
      <c r="R34" s="1"/>
      <c r="S34" s="1"/>
    </row>
    <row r="35" spans="1:19">
      <c r="A35" s="1" t="s">
        <v>78</v>
      </c>
      <c r="B35" s="65" t="s">
        <v>225</v>
      </c>
      <c r="C35" s="56" t="s">
        <v>226</v>
      </c>
      <c r="D35" s="56"/>
      <c r="E35" s="56">
        <v>1</v>
      </c>
      <c r="F35" s="1"/>
      <c r="G35" s="56" t="s">
        <v>56</v>
      </c>
      <c r="H35" s="56" t="s">
        <v>56</v>
      </c>
      <c r="I35" s="56" t="s">
        <v>57</v>
      </c>
      <c r="J35" s="1"/>
      <c r="K35" s="2">
        <v>2</v>
      </c>
      <c r="L35" s="1"/>
      <c r="M35" s="1"/>
      <c r="N35" s="1"/>
      <c r="O35" s="1"/>
      <c r="P35" s="1"/>
      <c r="Q35" s="1"/>
      <c r="R35" s="1"/>
      <c r="S35" s="1"/>
    </row>
    <row r="36" spans="1:19" ht="30">
      <c r="A36" s="82" t="s">
        <v>52</v>
      </c>
      <c r="B36" s="84" t="s">
        <v>227</v>
      </c>
      <c r="C36" s="83" t="s">
        <v>228</v>
      </c>
      <c r="D36" s="82">
        <v>6</v>
      </c>
      <c r="E36" s="82">
        <v>6</v>
      </c>
      <c r="F36" s="82"/>
      <c r="G36" s="82" t="s">
        <v>56</v>
      </c>
      <c r="H36" s="82" t="s">
        <v>56</v>
      </c>
      <c r="I36" s="82" t="s">
        <v>57</v>
      </c>
      <c r="J36" s="82"/>
      <c r="K36" s="83">
        <v>3</v>
      </c>
      <c r="L36" s="82"/>
      <c r="M36" s="82"/>
      <c r="N36" s="82"/>
      <c r="O36" s="82"/>
      <c r="P36" s="82"/>
      <c r="Q36" s="82"/>
      <c r="R36" s="82"/>
      <c r="S36" s="82"/>
    </row>
    <row r="37" spans="1:19" ht="30">
      <c r="A37" s="1" t="s">
        <v>78</v>
      </c>
      <c r="B37" s="64" t="s">
        <v>229</v>
      </c>
      <c r="C37" s="62" t="s">
        <v>230</v>
      </c>
      <c r="D37" s="56"/>
      <c r="E37" s="56">
        <v>1</v>
      </c>
      <c r="F37" s="1"/>
      <c r="G37" s="56" t="s">
        <v>56</v>
      </c>
      <c r="H37" s="56" t="s">
        <v>56</v>
      </c>
      <c r="I37" s="56" t="s">
        <v>57</v>
      </c>
      <c r="J37" s="1"/>
      <c r="K37" s="2">
        <v>2</v>
      </c>
      <c r="L37" s="1"/>
      <c r="M37" s="1"/>
      <c r="N37" s="1"/>
      <c r="O37" s="1"/>
      <c r="P37" s="1"/>
      <c r="Q37" s="1"/>
      <c r="R37" s="1"/>
      <c r="S37" s="1"/>
    </row>
    <row r="38" spans="1:19" ht="30">
      <c r="A38" s="70" t="s">
        <v>52</v>
      </c>
      <c r="B38" s="89" t="s">
        <v>231</v>
      </c>
      <c r="C38" s="71" t="s">
        <v>232</v>
      </c>
      <c r="D38" s="70">
        <v>6</v>
      </c>
      <c r="E38" s="70">
        <v>6</v>
      </c>
      <c r="F38" s="70"/>
      <c r="G38" s="70" t="s">
        <v>56</v>
      </c>
      <c r="H38" s="70" t="s">
        <v>56</v>
      </c>
      <c r="I38" s="70"/>
      <c r="J38" s="70"/>
      <c r="K38" s="71"/>
      <c r="L38" s="70"/>
      <c r="M38" s="70"/>
      <c r="N38" s="70"/>
      <c r="O38" s="70"/>
      <c r="P38" s="70"/>
      <c r="Q38" s="70"/>
      <c r="R38" s="70"/>
      <c r="S38" s="70"/>
    </row>
    <row r="39" spans="1:19">
      <c r="A39" s="70" t="s">
        <v>78</v>
      </c>
      <c r="B39" s="89" t="s">
        <v>233</v>
      </c>
      <c r="C39" s="71" t="s">
        <v>234</v>
      </c>
      <c r="D39" s="70"/>
      <c r="E39" s="70">
        <v>1</v>
      </c>
      <c r="F39" s="70"/>
      <c r="G39" s="70" t="s">
        <v>56</v>
      </c>
      <c r="H39" s="70" t="s">
        <v>56</v>
      </c>
      <c r="I39" s="70" t="s">
        <v>57</v>
      </c>
      <c r="J39" s="70"/>
      <c r="K39" s="71">
        <v>2</v>
      </c>
      <c r="L39" s="70"/>
      <c r="M39" s="70"/>
      <c r="N39" s="70"/>
      <c r="O39" s="70"/>
      <c r="P39" s="70"/>
      <c r="Q39" s="70"/>
      <c r="R39" s="70"/>
      <c r="S39" s="70"/>
    </row>
    <row r="40" spans="1:19">
      <c r="A40" s="70" t="s">
        <v>52</v>
      </c>
      <c r="B40" s="89" t="s">
        <v>235</v>
      </c>
      <c r="C40" s="71" t="s">
        <v>236</v>
      </c>
      <c r="D40" s="70">
        <v>6</v>
      </c>
      <c r="E40" s="70">
        <v>6</v>
      </c>
      <c r="F40" s="70"/>
      <c r="G40" s="70" t="s">
        <v>56</v>
      </c>
      <c r="H40" s="70" t="s">
        <v>56</v>
      </c>
      <c r="I40" s="70"/>
      <c r="J40" s="70"/>
      <c r="K40" s="71"/>
      <c r="L40" s="70"/>
      <c r="M40" s="70"/>
      <c r="N40" s="70"/>
      <c r="O40" s="70"/>
      <c r="P40" s="70"/>
      <c r="Q40" s="70"/>
      <c r="R40" s="70"/>
      <c r="S40" s="70"/>
    </row>
    <row r="41" spans="1:19" ht="30">
      <c r="A41" s="70" t="s">
        <v>78</v>
      </c>
      <c r="B41" s="89" t="s">
        <v>237</v>
      </c>
      <c r="C41" s="71" t="s">
        <v>238</v>
      </c>
      <c r="D41" s="70"/>
      <c r="E41" s="70">
        <v>1</v>
      </c>
      <c r="F41" s="89"/>
      <c r="G41" s="70" t="s">
        <v>56</v>
      </c>
      <c r="H41" s="70" t="s">
        <v>56</v>
      </c>
      <c r="I41" s="70"/>
      <c r="J41" s="89"/>
      <c r="K41" s="71"/>
      <c r="L41" s="70"/>
      <c r="M41" s="70"/>
      <c r="N41" s="70"/>
      <c r="O41" s="70"/>
      <c r="P41" s="70"/>
      <c r="Q41" s="70"/>
      <c r="R41" s="70"/>
      <c r="S41" s="70"/>
    </row>
    <row r="42" spans="1:19">
      <c r="A42" s="70" t="s">
        <v>78</v>
      </c>
      <c r="B42" s="89" t="s">
        <v>239</v>
      </c>
      <c r="C42" s="71" t="s">
        <v>240</v>
      </c>
      <c r="D42" s="70"/>
      <c r="E42" s="70">
        <v>1</v>
      </c>
      <c r="F42" s="70"/>
      <c r="G42" s="70" t="s">
        <v>56</v>
      </c>
      <c r="H42" s="70" t="s">
        <v>56</v>
      </c>
      <c r="I42" s="70"/>
      <c r="J42" s="70"/>
      <c r="K42" s="71"/>
      <c r="L42" s="70"/>
      <c r="M42" s="70"/>
      <c r="N42" s="70"/>
      <c r="O42" s="70"/>
      <c r="P42" s="70"/>
      <c r="Q42" s="70"/>
      <c r="R42" s="70"/>
      <c r="S42" s="70"/>
    </row>
    <row r="43" spans="1:19" ht="30">
      <c r="A43" s="82" t="s">
        <v>52</v>
      </c>
      <c r="B43" s="105" t="s">
        <v>241</v>
      </c>
      <c r="C43" s="83" t="s">
        <v>242</v>
      </c>
      <c r="D43" s="82"/>
      <c r="E43" s="84"/>
      <c r="F43" s="82"/>
      <c r="G43" s="82" t="s">
        <v>56</v>
      </c>
      <c r="H43" s="82" t="s">
        <v>56</v>
      </c>
      <c r="I43" s="84" t="s">
        <v>57</v>
      </c>
      <c r="J43" s="82"/>
      <c r="K43" s="82">
        <v>3</v>
      </c>
      <c r="L43" s="82"/>
      <c r="M43" s="82"/>
      <c r="N43" s="82"/>
      <c r="O43" s="82"/>
      <c r="P43" s="82" t="s">
        <v>73</v>
      </c>
      <c r="Q43" s="82"/>
      <c r="R43" s="82"/>
      <c r="S43" s="82" t="s">
        <v>169</v>
      </c>
    </row>
    <row r="44" spans="1:19">
      <c r="A44" s="1"/>
      <c r="B44" s="2"/>
      <c r="C44" s="2"/>
      <c r="D44" s="56"/>
      <c r="E44" s="1"/>
      <c r="F44" s="1"/>
      <c r="G44" s="56" t="s">
        <v>56</v>
      </c>
      <c r="H44" s="56" t="s">
        <v>56</v>
      </c>
      <c r="I44" s="56"/>
      <c r="J44" s="1"/>
      <c r="K44" s="2"/>
      <c r="L44" s="1"/>
      <c r="M44" s="1"/>
      <c r="N44" s="1"/>
      <c r="O44" s="1"/>
      <c r="P44" s="1"/>
      <c r="Q44" s="1"/>
      <c r="R44" s="1"/>
      <c r="S44" s="1"/>
    </row>
    <row r="47" spans="1:19" ht="17.25">
      <c r="B47" s="58"/>
      <c r="C47" s="58"/>
      <c r="D47" s="58"/>
      <c r="E47" s="58"/>
      <c r="F47" s="58"/>
      <c r="G47" s="58"/>
      <c r="H47" s="58"/>
      <c r="I47" s="58"/>
      <c r="J47" s="58"/>
      <c r="K47" s="58"/>
      <c r="L47" s="58"/>
    </row>
    <row r="52" spans="2:12" ht="17.25">
      <c r="B52" s="58"/>
      <c r="C52" s="58"/>
      <c r="D52" s="58"/>
      <c r="E52" s="58"/>
      <c r="F52" s="58"/>
      <c r="G52" s="58"/>
      <c r="H52" s="58"/>
      <c r="I52" s="58"/>
      <c r="J52" s="58"/>
      <c r="K52" s="58"/>
      <c r="L52" s="58"/>
    </row>
  </sheetData>
  <sheetProtection formatCells="0" formatColumns="0" formatRows="0" insertRows="0" selectLockedCells="1"/>
  <mergeCells count="16">
    <mergeCell ref="N14:O14"/>
    <mergeCell ref="P14:R14"/>
    <mergeCell ref="S14:S16"/>
    <mergeCell ref="E9:G9"/>
    <mergeCell ref="I9:J9"/>
    <mergeCell ref="E10:G10"/>
    <mergeCell ref="I10:J10"/>
    <mergeCell ref="E13:G13"/>
    <mergeCell ref="K14:M14"/>
    <mergeCell ref="A1:O1"/>
    <mergeCell ref="B2:E2"/>
    <mergeCell ref="B3:E3"/>
    <mergeCell ref="D4:E4"/>
    <mergeCell ref="D6:E6"/>
    <mergeCell ref="G6:I6"/>
    <mergeCell ref="J6:O6"/>
  </mergeCells>
  <conditionalFormatting sqref="J17:J44 M17:M20 M30 M44 M33:M42">
    <cfRule type="expression" dxfId="77" priority="81">
      <formula>$I17="CCI (CC Intégral)"</formula>
    </cfRule>
  </conditionalFormatting>
  <conditionalFormatting sqref="J17:K17 J28:K28 J44:K44 J29:J43 J18:J27">
    <cfRule type="expression" dxfId="76" priority="80">
      <formula>$I17="CT (Contrôle terminal)"</formula>
    </cfRule>
  </conditionalFormatting>
  <conditionalFormatting sqref="K15:P15">
    <cfRule type="expression" dxfId="75" priority="77">
      <formula>$A$11=2</formula>
    </cfRule>
    <cfRule type="expression" dxfId="74" priority="78">
      <formula>$A$11=3</formula>
    </cfRule>
    <cfRule type="expression" dxfId="73" priority="79">
      <formula>$A$11=1</formula>
    </cfRule>
  </conditionalFormatting>
  <conditionalFormatting sqref="A16:O16">
    <cfRule type="expression" dxfId="72" priority="74">
      <formula>$A$11=2</formula>
    </cfRule>
    <cfRule type="expression" dxfId="71" priority="75">
      <formula>$A$11=4</formula>
    </cfRule>
    <cfRule type="expression" dxfId="70" priority="76">
      <formula>$A$11=1</formula>
    </cfRule>
  </conditionalFormatting>
  <conditionalFormatting sqref="L16:M16">
    <cfRule type="expression" dxfId="69" priority="73">
      <formula>$I$17="CCI (CC Intégral)"</formula>
    </cfRule>
  </conditionalFormatting>
  <conditionalFormatting sqref="Q15:R15">
    <cfRule type="expression" dxfId="68" priority="70">
      <formula>$A$11=2</formula>
    </cfRule>
    <cfRule type="expression" dxfId="67" priority="71">
      <formula>$A$11=3</formula>
    </cfRule>
    <cfRule type="expression" dxfId="66" priority="72">
      <formula>$A$11=1</formula>
    </cfRule>
  </conditionalFormatting>
  <conditionalFormatting sqref="Q16:R16">
    <cfRule type="expression" dxfId="65" priority="67">
      <formula>$A$11=2</formula>
    </cfRule>
    <cfRule type="expression" dxfId="64" priority="68">
      <formula>$A$11=4</formula>
    </cfRule>
    <cfRule type="expression" dxfId="63" priority="69">
      <formula>$A$11=1</formula>
    </cfRule>
  </conditionalFormatting>
  <conditionalFormatting sqref="P16">
    <cfRule type="expression" dxfId="62" priority="64">
      <formula>$A$11=2</formula>
    </cfRule>
    <cfRule type="expression" dxfId="61" priority="65">
      <formula>$A$11=4</formula>
    </cfRule>
    <cfRule type="expression" dxfId="60" priority="66">
      <formula>$A$11=1</formula>
    </cfRule>
  </conditionalFormatting>
  <conditionalFormatting sqref="A44">
    <cfRule type="expression" dxfId="59" priority="59">
      <formula>AND($A44="Unité d'enseignement",$D44&lt;&gt;6)</formula>
    </cfRule>
  </conditionalFormatting>
  <conditionalFormatting sqref="L17:L20 L30 L44 L33:L42">
    <cfRule type="expression" dxfId="58" priority="58">
      <formula>$I17="CCI (CC Intégral)"</formula>
    </cfRule>
  </conditionalFormatting>
  <conditionalFormatting sqref="N17:N20 N28:N30 N44 N33:N42">
    <cfRule type="expression" dxfId="57" priority="57">
      <formula>$I17="CCI (CC Intégral)"</formula>
    </cfRule>
  </conditionalFormatting>
  <conditionalFormatting sqref="P17:Q20 P28:Q30 P44:Q44 P33:Q42">
    <cfRule type="expression" dxfId="56" priority="56">
      <formula>$I17="CCI (CC Intégral)"</formula>
    </cfRule>
  </conditionalFormatting>
  <conditionalFormatting sqref="K18:K20">
    <cfRule type="expression" dxfId="55" priority="55">
      <formula>$G18="CT (Contrôle terminal)"</formula>
    </cfRule>
  </conditionalFormatting>
  <conditionalFormatting sqref="K29:K30 K33:K42">
    <cfRule type="expression" dxfId="54" priority="54">
      <formula>$G29="CT (Contrôle terminal)"</formula>
    </cfRule>
  </conditionalFormatting>
  <conditionalFormatting sqref="L28:M29">
    <cfRule type="expression" dxfId="53" priority="52">
      <formula>$G28="CCI (CC Intégral)"</formula>
    </cfRule>
  </conditionalFormatting>
  <conditionalFormatting sqref="M21">
    <cfRule type="expression" dxfId="52" priority="49">
      <formula>$I21="CCI (CC Intégral)"</formula>
    </cfRule>
  </conditionalFormatting>
  <conditionalFormatting sqref="K23">
    <cfRule type="expression" dxfId="51" priority="48">
      <formula>$I23="CT (Contrôle terminal)"</formula>
    </cfRule>
  </conditionalFormatting>
  <conditionalFormatting sqref="L21">
    <cfRule type="expression" dxfId="50" priority="43">
      <formula>$I21="CCI (CC Intégral)"</formula>
    </cfRule>
  </conditionalFormatting>
  <conditionalFormatting sqref="N21:N23">
    <cfRule type="expression" dxfId="49" priority="42">
      <formula>$I21="CCI (CC Intégral)"</formula>
    </cfRule>
  </conditionalFormatting>
  <conditionalFormatting sqref="P21:Q23">
    <cfRule type="expression" dxfId="48" priority="41">
      <formula>$I21="CCI (CC Intégral)"</formula>
    </cfRule>
  </conditionalFormatting>
  <conditionalFormatting sqref="K21:K22">
    <cfRule type="expression" dxfId="47" priority="40">
      <formula>$G21="CT (Contrôle terminal)"</formula>
    </cfRule>
  </conditionalFormatting>
  <conditionalFormatting sqref="L22:M23">
    <cfRule type="expression" dxfId="46" priority="39">
      <formula>$G22="CCI (CC Intégral)"</formula>
    </cfRule>
  </conditionalFormatting>
  <conditionalFormatting sqref="M24:M26">
    <cfRule type="expression" dxfId="45" priority="38">
      <formula>$I24="CCI (CC Intégral)"</formula>
    </cfRule>
  </conditionalFormatting>
  <conditionalFormatting sqref="L24">
    <cfRule type="expression" dxfId="44" priority="33">
      <formula>$I24="CCI (CC Intégral)"</formula>
    </cfRule>
  </conditionalFormatting>
  <conditionalFormatting sqref="N24:N26">
    <cfRule type="expression" dxfId="43" priority="32">
      <formula>$I24="CCI (CC Intégral)"</formula>
    </cfRule>
  </conditionalFormatting>
  <conditionalFormatting sqref="P24:Q26">
    <cfRule type="expression" dxfId="42" priority="31">
      <formula>$I24="CCI (CC Intégral)"</formula>
    </cfRule>
  </conditionalFormatting>
  <conditionalFormatting sqref="K24:K26">
    <cfRule type="expression" dxfId="41" priority="30">
      <formula>$G24="CT (Contrôle terminal)"</formula>
    </cfRule>
  </conditionalFormatting>
  <conditionalFormatting sqref="L25">
    <cfRule type="expression" dxfId="40" priority="29">
      <formula>$I25="CCI (CC Intégral)"</formula>
    </cfRule>
  </conditionalFormatting>
  <conditionalFormatting sqref="L26">
    <cfRule type="expression" dxfId="39" priority="28">
      <formula>$I26="CCI (CC Intégral)"</formula>
    </cfRule>
  </conditionalFormatting>
  <conditionalFormatting sqref="M43">
    <cfRule type="expression" dxfId="38" priority="27">
      <formula>$I43="CCI (CC Intégral)"</formula>
    </cfRule>
  </conditionalFormatting>
  <conditionalFormatting sqref="L43">
    <cfRule type="expression" dxfId="37" priority="22">
      <formula>$I43="CCI (CC Intégral)"</formula>
    </cfRule>
  </conditionalFormatting>
  <conditionalFormatting sqref="N43">
    <cfRule type="expression" dxfId="36" priority="21">
      <formula>$I43="CCI (CC Intégral)"</formula>
    </cfRule>
  </conditionalFormatting>
  <conditionalFormatting sqref="P43:Q43">
    <cfRule type="expression" dxfId="35" priority="20">
      <formula>$I43="CCI (CC Intégral)"</formula>
    </cfRule>
  </conditionalFormatting>
  <conditionalFormatting sqref="K43">
    <cfRule type="expression" dxfId="34" priority="19">
      <formula>$G43="CT (Contrôle terminal)"</formula>
    </cfRule>
  </conditionalFormatting>
  <conditionalFormatting sqref="K27">
    <cfRule type="expression" dxfId="33" priority="18">
      <formula>$I27="CT (Contrôle terminal)"</formula>
    </cfRule>
  </conditionalFormatting>
  <conditionalFormatting sqref="N27">
    <cfRule type="expression" dxfId="32" priority="13">
      <formula>$I27="CCI (CC Intégral)"</formula>
    </cfRule>
  </conditionalFormatting>
  <conditionalFormatting sqref="P27">
    <cfRule type="expression" dxfId="31" priority="12">
      <formula>$I27="CCI (CC Intégral)"</formula>
    </cfRule>
  </conditionalFormatting>
  <conditionalFormatting sqref="Q27">
    <cfRule type="expression" dxfId="30" priority="11">
      <formula>$I27="CCI (CC Intégral)"</formula>
    </cfRule>
  </conditionalFormatting>
  <conditionalFormatting sqref="L27:M27">
    <cfRule type="expression" dxfId="29" priority="10">
      <formula>$G27="CCI (CC Intégral)"</formula>
    </cfRule>
  </conditionalFormatting>
  <conditionalFormatting sqref="M31:M32">
    <cfRule type="expression" dxfId="28" priority="9">
      <formula>$I31="CCI (CC Intégral)"</formula>
    </cfRule>
  </conditionalFormatting>
  <conditionalFormatting sqref="L31:L32">
    <cfRule type="expression" dxfId="27" priority="4">
      <formula>$I31="CCI (CC Intégral)"</formula>
    </cfRule>
  </conditionalFormatting>
  <conditionalFormatting sqref="N31:N32">
    <cfRule type="expression" dxfId="26" priority="3">
      <formula>$I31="CCI (CC Intégral)"</formula>
    </cfRule>
  </conditionalFormatting>
  <conditionalFormatting sqref="P31:Q32">
    <cfRule type="expression" dxfId="25" priority="2">
      <formula>$I31="CCI (CC Intégral)"</formula>
    </cfRule>
  </conditionalFormatting>
  <conditionalFormatting sqref="K31:K32">
    <cfRule type="expression" dxfId="24" priority="1">
      <formula>$G31="CT (Contrôle terminal)"</formula>
    </cfRule>
  </conditionalFormatting>
  <dataValidations count="8">
    <dataValidation type="list" operator="greaterThan" allowBlank="1" showInputMessage="1" showErrorMessage="1" errorTitle="Coefficient" error="Le coefficient doit être un nombre décimal supérieur à 0." sqref="G17:H44">
      <formula1>"OUI,NON"</formula1>
    </dataValidation>
    <dataValidation type="decimal" operator="lessThanOrEqual" allowBlank="1" showInputMessage="1" showErrorMessage="1" errorTitle="ECTS" error="Le nombre de crédits doit être entier et inférieur ou égal à 6." sqref="D17:D44">
      <formula1>6</formula1>
    </dataValidation>
    <dataValidation type="decimal" operator="greaterThan" allowBlank="1" showInputMessage="1" showErrorMessage="1" errorTitle="Coefficient" error="Le coefficient doit être un nombre décimal supérieur à 0." sqref="E17:F44">
      <formula1>0</formula1>
    </dataValidation>
    <dataValidation type="list" allowBlank="1" showInputMessage="1" showErrorMessage="1" errorTitle="Nature de l'ELP" error="Utiliser la liste déroulante" promptTitle="Nature ELP" prompt="Utiliser la liste déroulante" sqref="A44">
      <formula1>NatELP</formula1>
    </dataValidation>
    <dataValidation type="list" allowBlank="1" showInputMessage="1" showErrorMessage="1" errorTitle="Nature" error="Utiliser la liste déroulante" promptTitle="Nature" prompt="Utiliser la liste déroulante" sqref="L17:L21 L24 N17:N44 P17:Q44 L30:L44">
      <formula1>naturecontrole</formula1>
    </dataValidation>
    <dataValidation type="list" allowBlank="1" showInputMessage="1" showErrorMessage="1" errorTitle="Nature de l'ELP" error="Utiliser la liste déroulante" promptTitle="Nature ELP" prompt="Utiliser la liste déroulante" sqref="A17:A43">
      <formula1>Nature_ELP</formula1>
    </dataValidation>
    <dataValidation type="list" allowBlank="1" showInputMessage="1" showErrorMessage="1" promptTitle="Type contrôle" prompt="Utiliser la liste déroulante" sqref="I18:I43">
      <formula1>liste_type_controle</formula1>
    </dataValidation>
    <dataValidation type="list" allowBlank="1" showInputMessage="1" showErrorMessage="1" errorTitle="Nature" error="Utiliser la liste déroulante" promptTitle="Nature" prompt="Utiliser la liste déroulante" sqref="L22:L23 L25:L29">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61" id="{B77BA887-439E-4AFF-B785-08B24939CD54}">
            <xm:f>'Fiche générale'!$B$5="Seconde chance"</xm:f>
            <x14:dxf>
              <fill>
                <patternFill>
                  <bgColor theme="1"/>
                </patternFill>
              </fill>
            </x14:dxf>
          </x14:cfRule>
          <x14:cfRule type="expression" priority="63" id="{A15ED1E9-8D6E-421F-8140-51B7F1C22947}">
            <xm:f>'https://unice-my.sharepoint.com/Users/jftrubert/Library/Containers/com.microsoft.Excel/Data/Documents/Z:/DEVE/Cellule APOGEE/2018 MODULO/MCC/[Modèle MCC- L1 L2 double licence.xlsx]Fiche générale'!#REF!="Seconde chance"</xm:f>
            <x14:dxf>
              <fill>
                <patternFill>
                  <bgColor theme="1"/>
                </patternFill>
              </fill>
            </x14:dxf>
          </x14:cfRule>
          <xm:sqref>N14:O16 O17:O20 O28:O30 O44 O33:O42</xm:sqref>
        </x14:conditionalFormatting>
        <x14:conditionalFormatting xmlns:xm="http://schemas.microsoft.com/office/excel/2006/main">
          <x14:cfRule type="expression" priority="60" id="{27BFCD76-7E66-475F-A62D-2B2F29368FA5}">
            <xm:f>'Fiche générale'!$B$5="Deux sessions"</xm:f>
            <x14:dxf>
              <fill>
                <patternFill>
                  <bgColor theme="1"/>
                </patternFill>
              </fill>
            </x14:dxf>
          </x14:cfRule>
          <x14:cfRule type="expression" priority="62" id="{F8D399CE-5EDC-4E8C-A7BD-F1CBD4AC9D9B}">
            <xm:f>'https://unice-my.sharepoint.com/Users/jftrubert/Library/Containers/com.microsoft.Excel/Data/Documents/Z:/DEVE/Cellule APOGEE/2018 MODULO/MCC/[Modèle MCC- L1 L2 double licence.xlsx]Fiche générale'!#REF!="Deux sessions"</xm:f>
            <x14:dxf>
              <fill>
                <patternFill>
                  <bgColor theme="1"/>
                </patternFill>
              </fill>
            </x14:dxf>
          </x14:cfRule>
          <xm:sqref>P14:S16 R17:S20 R28:S30 R44:S44 R33:S42</xm:sqref>
        </x14:conditionalFormatting>
        <x14:conditionalFormatting xmlns:xm="http://schemas.microsoft.com/office/excel/2006/main">
          <x14:cfRule type="expression" priority="45" id="{87F911E6-4F13-FC44-9791-64B70C4EBE5E}">
            <xm:f>'Fiche générale'!$B$5="Seconde chance"</xm:f>
            <x14:dxf>
              <fill>
                <patternFill>
                  <bgColor theme="1"/>
                </patternFill>
              </fill>
            </x14:dxf>
          </x14:cfRule>
          <x14:cfRule type="expression" priority="47" id="{C3C3C482-9FEB-A645-BB2E-8ABFE9265361}">
            <xm:f>'https://unice-my.sharepoint.com/Users/jftrubert/Library/Containers/com.microsoft.Excel/Data/Documents/Z:/DEVE/Cellule APOGEE/2018 MODULO/MCC/[Modèle MCC- L1 L2 double licence.xlsx]Fiche générale'!#REF!="Seconde chance"</xm:f>
            <x14:dxf>
              <fill>
                <patternFill>
                  <bgColor theme="1"/>
                </patternFill>
              </fill>
            </x14:dxf>
          </x14:cfRule>
          <xm:sqref>O21:O23</xm:sqref>
        </x14:conditionalFormatting>
        <x14:conditionalFormatting xmlns:xm="http://schemas.microsoft.com/office/excel/2006/main">
          <x14:cfRule type="expression" priority="44" id="{D727A7A4-3CBF-5744-AD03-C066CA8C02B3}">
            <xm:f>'Fiche générale'!$B$5="Deux sessions"</xm:f>
            <x14:dxf>
              <fill>
                <patternFill>
                  <bgColor theme="1"/>
                </patternFill>
              </fill>
            </x14:dxf>
          </x14:cfRule>
          <x14:cfRule type="expression" priority="46" id="{0CEBBDED-346A-C146-ACB5-9010052DB147}">
            <xm:f>'https://unice-my.sharepoint.com/Users/jftrubert/Library/Containers/com.microsoft.Excel/Data/Documents/Z:/DEVE/Cellule APOGEE/2018 MODULO/MCC/[Modèle MCC- L1 L2 double licence.xlsx]Fiche générale'!#REF!="Deux sessions"</xm:f>
            <x14:dxf>
              <fill>
                <patternFill>
                  <bgColor theme="1"/>
                </patternFill>
              </fill>
            </x14:dxf>
          </x14:cfRule>
          <xm:sqref>R21:S23</xm:sqref>
        </x14:conditionalFormatting>
        <x14:conditionalFormatting xmlns:xm="http://schemas.microsoft.com/office/excel/2006/main">
          <x14:cfRule type="expression" priority="35" id="{264767AB-31FD-764C-B160-532C876E182C}">
            <xm:f>'Fiche générale'!$B$5="Seconde chance"</xm:f>
            <x14:dxf>
              <fill>
                <patternFill>
                  <bgColor theme="1"/>
                </patternFill>
              </fill>
            </x14:dxf>
          </x14:cfRule>
          <x14:cfRule type="expression" priority="37" id="{1E9C392B-3404-464E-B94B-3F2A996F646C}">
            <xm:f>'https://unice-my.sharepoint.com/Users/jftrubert/Library/Containers/com.microsoft.Excel/Data/Documents/Z:/DEVE/Cellule APOGEE/2018 MODULO/MCC/[Modèle MCC- L1 L2 double licence.xlsx]Fiche générale'!#REF!="Seconde chance"</xm:f>
            <x14:dxf>
              <fill>
                <patternFill>
                  <bgColor theme="1"/>
                </patternFill>
              </fill>
            </x14:dxf>
          </x14:cfRule>
          <xm:sqref>O24:O26</xm:sqref>
        </x14:conditionalFormatting>
        <x14:conditionalFormatting xmlns:xm="http://schemas.microsoft.com/office/excel/2006/main">
          <x14:cfRule type="expression" priority="34" id="{26165053-C4E5-2A40-97DF-B6F090355C22}">
            <xm:f>'Fiche générale'!$B$5="Deux sessions"</xm:f>
            <x14:dxf>
              <fill>
                <patternFill>
                  <bgColor theme="1"/>
                </patternFill>
              </fill>
            </x14:dxf>
          </x14:cfRule>
          <x14:cfRule type="expression" priority="36" id="{66004AEA-5956-394B-B591-C0584B3D549F}">
            <xm:f>'https://unice-my.sharepoint.com/Users/jftrubert/Library/Containers/com.microsoft.Excel/Data/Documents/Z:/DEVE/Cellule APOGEE/2018 MODULO/MCC/[Modèle MCC- L1 L2 double licence.xlsx]Fiche générale'!#REF!="Deux sessions"</xm:f>
            <x14:dxf>
              <fill>
                <patternFill>
                  <bgColor theme="1"/>
                </patternFill>
              </fill>
            </x14:dxf>
          </x14:cfRule>
          <xm:sqref>R24:S26</xm:sqref>
        </x14:conditionalFormatting>
        <x14:conditionalFormatting xmlns:xm="http://schemas.microsoft.com/office/excel/2006/main">
          <x14:cfRule type="expression" priority="24" id="{BEC272BB-6BB4-9A49-BAFB-BDE46F57C2EF}">
            <xm:f>'Fiche générale'!$B$5="Seconde chance"</xm:f>
            <x14:dxf>
              <fill>
                <patternFill>
                  <bgColor theme="1"/>
                </patternFill>
              </fill>
            </x14:dxf>
          </x14:cfRule>
          <x14:cfRule type="expression" priority="26" id="{16EE0A08-5FC9-E14E-9F10-2DE990801F32}">
            <xm:f>'https://unice-my.sharepoint.com/Users/jftrubert/Library/Containers/com.microsoft.Excel/Data/Documents/Z:/DEVE/Cellule APOGEE/2018 MODULO/MCC/[Modèle MCC- L1 L2 double licence.xlsx]Fiche générale'!#REF!="Seconde chance"</xm:f>
            <x14:dxf>
              <fill>
                <patternFill>
                  <bgColor theme="1"/>
                </patternFill>
              </fill>
            </x14:dxf>
          </x14:cfRule>
          <xm:sqref>O43</xm:sqref>
        </x14:conditionalFormatting>
        <x14:conditionalFormatting xmlns:xm="http://schemas.microsoft.com/office/excel/2006/main">
          <x14:cfRule type="expression" priority="23" id="{D7D80616-A24B-F643-9AD2-8613A400933E}">
            <xm:f>'Fiche générale'!$B$5="Deux sessions"</xm:f>
            <x14:dxf>
              <fill>
                <patternFill>
                  <bgColor theme="1"/>
                </patternFill>
              </fill>
            </x14:dxf>
          </x14:cfRule>
          <x14:cfRule type="expression" priority="25" id="{7E32F771-B3F1-5844-ABBB-6B8456F11C4B}">
            <xm:f>'https://unice-my.sharepoint.com/Users/jftrubert/Library/Containers/com.microsoft.Excel/Data/Documents/Z:/DEVE/Cellule APOGEE/2018 MODULO/MCC/[Modèle MCC- L1 L2 double licence.xlsx]Fiche générale'!#REF!="Deux sessions"</xm:f>
            <x14:dxf>
              <fill>
                <patternFill>
                  <bgColor theme="1"/>
                </patternFill>
              </fill>
            </x14:dxf>
          </x14:cfRule>
          <xm:sqref>R43:S43</xm:sqref>
        </x14:conditionalFormatting>
        <x14:conditionalFormatting xmlns:xm="http://schemas.microsoft.com/office/excel/2006/main">
          <x14:cfRule type="expression" priority="15" id="{67A3491E-9D25-B34A-AD12-BFDDDE9BF8BD}">
            <xm:f>'Fiche générale'!$B$5="Seconde chance"</xm:f>
            <x14:dxf>
              <fill>
                <patternFill>
                  <bgColor theme="1"/>
                </patternFill>
              </fill>
            </x14:dxf>
          </x14:cfRule>
          <x14:cfRule type="expression" priority="17" id="{DB889E61-088C-1E47-88A5-09DAE4DE210B}">
            <xm:f>'https://unice-my.sharepoint.com/Users/jftrubert/Library/Containers/com.microsoft.Excel/Data/Documents/Z:/DEVE/Cellule APOGEE/2018 MODULO/MCC/[Modèle MCC- L1 L2 double licence.xlsx]Fiche générale'!#REF!="Seconde chance"</xm:f>
            <x14:dxf>
              <fill>
                <patternFill>
                  <bgColor theme="1"/>
                </patternFill>
              </fill>
            </x14:dxf>
          </x14:cfRule>
          <xm:sqref>O27</xm:sqref>
        </x14:conditionalFormatting>
        <x14:conditionalFormatting xmlns:xm="http://schemas.microsoft.com/office/excel/2006/main">
          <x14:cfRule type="expression" priority="14" id="{1A62EFF5-B884-784E-B118-81B3A69A8164}">
            <xm:f>'Fiche générale'!$B$5="Deux sessions"</xm:f>
            <x14:dxf>
              <fill>
                <patternFill>
                  <bgColor theme="1"/>
                </patternFill>
              </fill>
            </x14:dxf>
          </x14:cfRule>
          <x14:cfRule type="expression" priority="16" id="{424CBA2D-CFA0-4942-9D6C-3AA544404009}">
            <xm:f>'https://unice-my.sharepoint.com/Users/jftrubert/Library/Containers/com.microsoft.Excel/Data/Documents/Z:/DEVE/Cellule APOGEE/2018 MODULO/MCC/[Modèle MCC- L1 L2 double licence.xlsx]Fiche générale'!#REF!="Deux sessions"</xm:f>
            <x14:dxf>
              <fill>
                <patternFill>
                  <bgColor theme="1"/>
                </patternFill>
              </fill>
            </x14:dxf>
          </x14:cfRule>
          <xm:sqref>R27:S27</xm:sqref>
        </x14:conditionalFormatting>
        <x14:conditionalFormatting xmlns:xm="http://schemas.microsoft.com/office/excel/2006/main">
          <x14:cfRule type="expression" priority="6" id="{272DCC3B-C2B8-A842-92CC-1FE36B9B0D28}">
            <xm:f>'Fiche générale'!$B$5="Seconde chance"</xm:f>
            <x14:dxf>
              <fill>
                <patternFill>
                  <bgColor theme="1"/>
                </patternFill>
              </fill>
            </x14:dxf>
          </x14:cfRule>
          <x14:cfRule type="expression" priority="8" id="{8E70C276-86C1-3247-9711-FD7A6671A7F3}">
            <xm:f>'https://unice-my.sharepoint.com/Users/jftrubert/Library/Containers/com.microsoft.Excel/Data/Documents/Z:/DEVE/Cellule APOGEE/2018 MODULO/MCC/[Modèle MCC- L1 L2 double licence.xlsx]Fiche générale'!#REF!="Seconde chance"</xm:f>
            <x14:dxf>
              <fill>
                <patternFill>
                  <bgColor theme="1"/>
                </patternFill>
              </fill>
            </x14:dxf>
          </x14:cfRule>
          <xm:sqref>O31:O32</xm:sqref>
        </x14:conditionalFormatting>
        <x14:conditionalFormatting xmlns:xm="http://schemas.microsoft.com/office/excel/2006/main">
          <x14:cfRule type="expression" priority="5" id="{475FD3EF-7234-EA46-B4D1-336FF82A222A}">
            <xm:f>'Fiche générale'!$B$5="Deux sessions"</xm:f>
            <x14:dxf>
              <fill>
                <patternFill>
                  <bgColor theme="1"/>
                </patternFill>
              </fill>
            </x14:dxf>
          </x14:cfRule>
          <x14:cfRule type="expression" priority="7" id="{A657B000-B1FE-1242-8DC5-99929A29EF26}">
            <xm:f>'https://unice-my.sharepoint.com/Users/jftrubert/Library/Containers/com.microsoft.Excel/Data/Documents/Z:/DEVE/Cellule APOGEE/2018 MODULO/MCC/[Modèle MCC- L1 L2 double licence.xlsx]Fiche générale'!#REF!="Deux sessions"</xm:f>
            <x14:dxf>
              <fill>
                <patternFill>
                  <bgColor theme="1"/>
                </patternFill>
              </fill>
            </x14:dxf>
          </x14:cfRule>
          <xm:sqref>R31:S32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14:formula1>
            <xm:f>Listes!$A$2:$A$4</xm:f>
          </x14:formula1>
          <xm:sqref>I17 I44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G96"/>
  <sheetViews>
    <sheetView topLeftCell="A7" workbookViewId="0">
      <selection activeCell="E31" sqref="E31"/>
    </sheetView>
  </sheetViews>
  <sheetFormatPr baseColWidth="10" defaultColWidth="11.42578125" defaultRowHeight="15.7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8" customWidth="1"/>
    <col min="7" max="7" width="20.7109375" style="9" customWidth="1"/>
  </cols>
  <sheetData>
    <row r="1" spans="1:7" ht="15">
      <c r="A1" t="s">
        <v>243</v>
      </c>
      <c r="B1" t="s">
        <v>244</v>
      </c>
      <c r="D1" t="s">
        <v>39</v>
      </c>
      <c r="E1" t="s">
        <v>245</v>
      </c>
      <c r="F1"/>
      <c r="G1"/>
    </row>
    <row r="2" spans="1:7" ht="15">
      <c r="A2" t="s">
        <v>57</v>
      </c>
      <c r="B2" t="s">
        <v>82</v>
      </c>
      <c r="D2" t="s">
        <v>52</v>
      </c>
      <c r="F2"/>
      <c r="G2"/>
    </row>
    <row r="3" spans="1:7" ht="15">
      <c r="A3" t="s">
        <v>81</v>
      </c>
      <c r="B3" t="s">
        <v>164</v>
      </c>
      <c r="D3" t="s">
        <v>78</v>
      </c>
      <c r="F3"/>
      <c r="G3"/>
    </row>
    <row r="4" spans="1:7" ht="15">
      <c r="A4" t="s">
        <v>199</v>
      </c>
      <c r="B4" t="s">
        <v>246</v>
      </c>
      <c r="F4"/>
      <c r="G4"/>
    </row>
    <row r="5" spans="1:7" ht="15">
      <c r="B5" t="s">
        <v>247</v>
      </c>
      <c r="F5"/>
      <c r="G5"/>
    </row>
    <row r="6" spans="1:7" ht="15">
      <c r="F6"/>
      <c r="G6"/>
    </row>
    <row r="7" spans="1:7" ht="15">
      <c r="F7"/>
      <c r="G7"/>
    </row>
    <row r="8" spans="1:7" ht="15">
      <c r="A8" t="s">
        <v>248</v>
      </c>
      <c r="B8" t="s">
        <v>249</v>
      </c>
      <c r="D8" t="s">
        <v>250</v>
      </c>
      <c r="E8" t="s">
        <v>248</v>
      </c>
      <c r="F8"/>
      <c r="G8"/>
    </row>
    <row r="9" spans="1:7" ht="15">
      <c r="A9" s="33" t="s">
        <v>251</v>
      </c>
      <c r="B9" t="s">
        <v>252</v>
      </c>
      <c r="D9" t="s">
        <v>253</v>
      </c>
      <c r="E9" t="s">
        <v>254</v>
      </c>
      <c r="F9"/>
      <c r="G9"/>
    </row>
    <row r="10" spans="1:7" ht="15">
      <c r="A10" t="s">
        <v>255</v>
      </c>
      <c r="B10" t="s">
        <v>256</v>
      </c>
      <c r="D10" t="s">
        <v>253</v>
      </c>
      <c r="E10" t="s">
        <v>257</v>
      </c>
      <c r="F10"/>
      <c r="G10"/>
    </row>
    <row r="11" spans="1:7" ht="15">
      <c r="A11" t="s">
        <v>4</v>
      </c>
      <c r="B11" t="s">
        <v>258</v>
      </c>
      <c r="D11" t="s">
        <v>259</v>
      </c>
      <c r="E11" t="s">
        <v>260</v>
      </c>
      <c r="F11"/>
      <c r="G11"/>
    </row>
    <row r="12" spans="1:7" ht="15">
      <c r="A12" t="s">
        <v>260</v>
      </c>
      <c r="B12" t="s">
        <v>261</v>
      </c>
      <c r="D12" t="s">
        <v>262</v>
      </c>
      <c r="E12" t="s">
        <v>255</v>
      </c>
      <c r="F12"/>
      <c r="G12"/>
    </row>
    <row r="13" spans="1:7" ht="15">
      <c r="A13" t="s">
        <v>254</v>
      </c>
      <c r="B13" t="s">
        <v>263</v>
      </c>
      <c r="D13" t="s">
        <v>262</v>
      </c>
      <c r="E13" t="s">
        <v>4</v>
      </c>
      <c r="F13"/>
      <c r="G13"/>
    </row>
    <row r="14" spans="1:7" ht="15">
      <c r="A14" t="s">
        <v>264</v>
      </c>
      <c r="B14" t="s">
        <v>265</v>
      </c>
      <c r="D14" t="s">
        <v>262</v>
      </c>
      <c r="E14" t="s">
        <v>266</v>
      </c>
      <c r="F14"/>
      <c r="G14"/>
    </row>
    <row r="15" spans="1:7" ht="15">
      <c r="A15" t="s">
        <v>267</v>
      </c>
      <c r="B15" t="s">
        <v>268</v>
      </c>
      <c r="D15" t="s">
        <v>262</v>
      </c>
      <c r="E15" t="s">
        <v>269</v>
      </c>
      <c r="F15"/>
      <c r="G15"/>
    </row>
    <row r="16" spans="1:7" ht="15">
      <c r="A16" t="s">
        <v>266</v>
      </c>
      <c r="B16" t="s">
        <v>270</v>
      </c>
      <c r="D16" t="s">
        <v>262</v>
      </c>
      <c r="E16" t="s">
        <v>271</v>
      </c>
      <c r="F16"/>
      <c r="G16"/>
    </row>
    <row r="17" spans="1:7" ht="15">
      <c r="A17" t="s">
        <v>272</v>
      </c>
      <c r="B17" t="s">
        <v>273</v>
      </c>
      <c r="D17" t="s">
        <v>262</v>
      </c>
      <c r="E17" t="s">
        <v>274</v>
      </c>
      <c r="F17"/>
      <c r="G17"/>
    </row>
    <row r="18" spans="1:7" ht="15">
      <c r="A18" t="s">
        <v>275</v>
      </c>
      <c r="B18" t="s">
        <v>276</v>
      </c>
      <c r="D18" t="s">
        <v>262</v>
      </c>
      <c r="E18" t="s">
        <v>277</v>
      </c>
      <c r="F18"/>
      <c r="G18"/>
    </row>
    <row r="19" spans="1:7" ht="15">
      <c r="A19" t="s">
        <v>278</v>
      </c>
      <c r="B19" t="s">
        <v>279</v>
      </c>
      <c r="D19" t="s">
        <v>280</v>
      </c>
      <c r="E19" s="33" t="s">
        <v>251</v>
      </c>
      <c r="F19"/>
      <c r="G19"/>
    </row>
    <row r="20" spans="1:7" ht="15">
      <c r="A20" t="s">
        <v>281</v>
      </c>
      <c r="B20" t="s">
        <v>282</v>
      </c>
      <c r="D20" t="s">
        <v>280</v>
      </c>
      <c r="E20" t="s">
        <v>264</v>
      </c>
      <c r="F20"/>
      <c r="G20"/>
    </row>
    <row r="21" spans="1:7" ht="15">
      <c r="A21" t="s">
        <v>283</v>
      </c>
      <c r="B21" t="s">
        <v>284</v>
      </c>
      <c r="D21" t="s">
        <v>280</v>
      </c>
      <c r="E21" t="s">
        <v>285</v>
      </c>
      <c r="F21"/>
      <c r="G21"/>
    </row>
    <row r="22" spans="1:7" ht="15">
      <c r="A22" t="s">
        <v>286</v>
      </c>
      <c r="B22" t="s">
        <v>287</v>
      </c>
      <c r="D22" t="s">
        <v>280</v>
      </c>
      <c r="E22" t="s">
        <v>288</v>
      </c>
      <c r="F22"/>
      <c r="G22"/>
    </row>
    <row r="23" spans="1:7" ht="15">
      <c r="A23" t="s">
        <v>289</v>
      </c>
      <c r="B23" t="s">
        <v>290</v>
      </c>
      <c r="D23" t="s">
        <v>280</v>
      </c>
      <c r="E23" t="s">
        <v>291</v>
      </c>
      <c r="F23"/>
      <c r="G23"/>
    </row>
    <row r="24" spans="1:7" ht="15">
      <c r="A24" t="s">
        <v>292</v>
      </c>
      <c r="B24" t="s">
        <v>293</v>
      </c>
      <c r="D24" t="s">
        <v>280</v>
      </c>
      <c r="E24" t="s">
        <v>294</v>
      </c>
      <c r="F24"/>
      <c r="G24"/>
    </row>
    <row r="25" spans="1:7" ht="15">
      <c r="A25" t="s">
        <v>295</v>
      </c>
      <c r="B25" t="s">
        <v>296</v>
      </c>
      <c r="D25" t="s">
        <v>280</v>
      </c>
      <c r="E25" t="s">
        <v>297</v>
      </c>
      <c r="F25"/>
      <c r="G25"/>
    </row>
    <row r="26" spans="1:7" ht="15">
      <c r="A26" t="s">
        <v>298</v>
      </c>
      <c r="B26" t="s">
        <v>299</v>
      </c>
      <c r="D26" t="s">
        <v>300</v>
      </c>
      <c r="E26" t="s">
        <v>267</v>
      </c>
      <c r="F26"/>
      <c r="G26"/>
    </row>
    <row r="27" spans="1:7" ht="15">
      <c r="A27" t="s">
        <v>301</v>
      </c>
      <c r="B27" t="s">
        <v>302</v>
      </c>
      <c r="D27" t="s">
        <v>303</v>
      </c>
      <c r="E27" t="s">
        <v>304</v>
      </c>
      <c r="F27"/>
      <c r="G27"/>
    </row>
    <row r="28" spans="1:7" ht="15">
      <c r="F28"/>
      <c r="G28"/>
    </row>
    <row r="29" spans="1:7" ht="15">
      <c r="F29"/>
      <c r="G29"/>
    </row>
    <row r="30" spans="1:7" ht="15">
      <c r="A30" s="33" t="s">
        <v>305</v>
      </c>
      <c r="B30" s="34" t="s">
        <v>306</v>
      </c>
      <c r="C30" s="33" t="s">
        <v>2</v>
      </c>
      <c r="D30" s="33" t="s">
        <v>307</v>
      </c>
      <c r="E30" s="33" t="s">
        <v>308</v>
      </c>
      <c r="F30" s="33" t="s">
        <v>303</v>
      </c>
      <c r="G30"/>
    </row>
    <row r="31" spans="1:7" ht="15">
      <c r="A31" s="33" t="s">
        <v>254</v>
      </c>
      <c r="B31" s="34" t="s">
        <v>260</v>
      </c>
      <c r="C31" s="33" t="s">
        <v>255</v>
      </c>
      <c r="D31" s="33" t="s">
        <v>251</v>
      </c>
      <c r="E31" s="33" t="s">
        <v>267</v>
      </c>
      <c r="F31" s="33" t="s">
        <v>304</v>
      </c>
      <c r="G31"/>
    </row>
    <row r="32" spans="1:7" ht="15">
      <c r="A32" s="33" t="s">
        <v>283</v>
      </c>
      <c r="C32" s="33" t="s">
        <v>4</v>
      </c>
      <c r="D32" s="33" t="s">
        <v>264</v>
      </c>
      <c r="F32"/>
      <c r="G32"/>
    </row>
    <row r="33" spans="3:7" ht="15">
      <c r="C33" s="33" t="s">
        <v>266</v>
      </c>
      <c r="D33" s="33" t="s">
        <v>286</v>
      </c>
      <c r="F33"/>
      <c r="G33"/>
    </row>
    <row r="34" spans="3:7" ht="15">
      <c r="C34" s="33" t="s">
        <v>272</v>
      </c>
      <c r="D34" s="33" t="s">
        <v>289</v>
      </c>
      <c r="F34"/>
      <c r="G34"/>
    </row>
    <row r="35" spans="3:7" ht="15">
      <c r="C35" s="33" t="s">
        <v>275</v>
      </c>
      <c r="D35" s="33" t="s">
        <v>292</v>
      </c>
      <c r="F35"/>
      <c r="G35"/>
    </row>
    <row r="36" spans="3:7" ht="15">
      <c r="C36" s="33" t="s">
        <v>278</v>
      </c>
      <c r="D36" s="33" t="s">
        <v>295</v>
      </c>
      <c r="F36"/>
      <c r="G36"/>
    </row>
    <row r="37" spans="3:7" ht="15">
      <c r="C37" s="33" t="s">
        <v>281</v>
      </c>
      <c r="D37" s="33" t="s">
        <v>298</v>
      </c>
      <c r="F37"/>
      <c r="G37"/>
    </row>
    <row r="38" spans="3:7" ht="15">
      <c r="F38"/>
      <c r="G38"/>
    </row>
    <row r="39" spans="3:7" ht="15">
      <c r="F39"/>
      <c r="G39"/>
    </row>
    <row r="40" spans="3:7" ht="15">
      <c r="F40"/>
      <c r="G40"/>
    </row>
    <row r="41" spans="3:7" ht="15">
      <c r="F41"/>
      <c r="G41"/>
    </row>
    <row r="42" spans="3:7" ht="15">
      <c r="F42"/>
      <c r="G42"/>
    </row>
    <row r="43" spans="3:7" ht="15">
      <c r="F43"/>
      <c r="G43"/>
    </row>
    <row r="44" spans="3:7" ht="15">
      <c r="F44"/>
      <c r="G44"/>
    </row>
    <row r="45" spans="3:7" ht="15">
      <c r="F45"/>
      <c r="G45"/>
    </row>
    <row r="46" spans="3:7" ht="15">
      <c r="F46"/>
      <c r="G46"/>
    </row>
    <row r="47" spans="3:7" ht="15">
      <c r="F47"/>
      <c r="G47"/>
    </row>
    <row r="48" spans="3:7" ht="15">
      <c r="F48"/>
      <c r="G48"/>
    </row>
    <row r="49" spans="6:7" ht="15">
      <c r="F49"/>
      <c r="G49"/>
    </row>
    <row r="50" spans="6:7" ht="15">
      <c r="F50"/>
      <c r="G50"/>
    </row>
    <row r="51" spans="6:7" ht="15">
      <c r="F51"/>
      <c r="G51"/>
    </row>
    <row r="52" spans="6:7" ht="15">
      <c r="F52"/>
      <c r="G52"/>
    </row>
    <row r="53" spans="6:7" ht="15">
      <c r="F53"/>
      <c r="G53"/>
    </row>
    <row r="54" spans="6:7" ht="15">
      <c r="F54"/>
      <c r="G54"/>
    </row>
    <row r="55" spans="6:7" ht="15">
      <c r="F55"/>
      <c r="G55"/>
    </row>
    <row r="56" spans="6:7" ht="15">
      <c r="F56"/>
      <c r="G56"/>
    </row>
    <row r="57" spans="6:7" ht="15">
      <c r="F57"/>
      <c r="G57"/>
    </row>
    <row r="58" spans="6:7" ht="15">
      <c r="F58"/>
      <c r="G58"/>
    </row>
    <row r="59" spans="6:7" ht="15">
      <c r="F59"/>
      <c r="G59"/>
    </row>
    <row r="60" spans="6:7" ht="15">
      <c r="F60"/>
      <c r="G60"/>
    </row>
    <row r="61" spans="6:7" ht="15">
      <c r="F61"/>
      <c r="G61"/>
    </row>
    <row r="62" spans="6:7" ht="15">
      <c r="F62"/>
      <c r="G62"/>
    </row>
    <row r="63" spans="6:7" ht="15">
      <c r="F63"/>
      <c r="G63"/>
    </row>
    <row r="64" spans="6:7" ht="15">
      <c r="F64"/>
      <c r="G64"/>
    </row>
    <row r="65" spans="6:7" ht="15">
      <c r="F65"/>
      <c r="G65"/>
    </row>
    <row r="66" spans="6:7" ht="15">
      <c r="F66"/>
      <c r="G66"/>
    </row>
    <row r="67" spans="6:7" ht="15">
      <c r="F67"/>
      <c r="G67"/>
    </row>
    <row r="68" spans="6:7" ht="15">
      <c r="F68"/>
      <c r="G68"/>
    </row>
    <row r="69" spans="6:7" ht="15">
      <c r="F69"/>
      <c r="G69"/>
    </row>
    <row r="70" spans="6:7" ht="15">
      <c r="F70"/>
      <c r="G70"/>
    </row>
    <row r="71" spans="6:7" ht="15">
      <c r="F71"/>
      <c r="G71"/>
    </row>
    <row r="72" spans="6:7" ht="15">
      <c r="F72"/>
      <c r="G72"/>
    </row>
    <row r="73" spans="6:7" ht="15">
      <c r="F73"/>
      <c r="G73"/>
    </row>
    <row r="74" spans="6:7" ht="15">
      <c r="F74"/>
      <c r="G74"/>
    </row>
    <row r="75" spans="6:7" ht="15">
      <c r="F75"/>
      <c r="G75"/>
    </row>
    <row r="76" spans="6:7" ht="15">
      <c r="F76"/>
      <c r="G76"/>
    </row>
    <row r="77" spans="6:7" ht="15">
      <c r="F77"/>
      <c r="G77"/>
    </row>
    <row r="78" spans="6:7" ht="15">
      <c r="F78"/>
      <c r="G78"/>
    </row>
    <row r="79" spans="6:7" ht="15">
      <c r="F79"/>
      <c r="G79"/>
    </row>
    <row r="80" spans="6:7" ht="15">
      <c r="F80"/>
      <c r="G80"/>
    </row>
    <row r="81" spans="6:7" ht="15">
      <c r="F81"/>
      <c r="G81"/>
    </row>
    <row r="82" spans="6:7" ht="15">
      <c r="F82"/>
      <c r="G82"/>
    </row>
    <row r="83" spans="6:7" ht="15">
      <c r="F83"/>
      <c r="G83"/>
    </row>
    <row r="84" spans="6:7" ht="15">
      <c r="F84"/>
      <c r="G84"/>
    </row>
    <row r="85" spans="6:7" ht="15">
      <c r="F85"/>
      <c r="G85"/>
    </row>
    <row r="86" spans="6:7" ht="15">
      <c r="F86"/>
      <c r="G86"/>
    </row>
    <row r="87" spans="6:7" ht="15">
      <c r="F87"/>
      <c r="G87"/>
    </row>
    <row r="88" spans="6:7" ht="15">
      <c r="F88"/>
      <c r="G88"/>
    </row>
    <row r="89" spans="6:7" ht="15">
      <c r="F89"/>
      <c r="G89"/>
    </row>
    <row r="90" spans="6:7" ht="15">
      <c r="F90"/>
      <c r="G90"/>
    </row>
    <row r="91" spans="6:7" ht="15">
      <c r="F91"/>
      <c r="G91"/>
    </row>
    <row r="92" spans="6:7" ht="15">
      <c r="F92"/>
      <c r="G92"/>
    </row>
    <row r="93" spans="6:7" ht="15">
      <c r="F93"/>
      <c r="G93"/>
    </row>
    <row r="94" spans="6:7" ht="15">
      <c r="F94"/>
      <c r="G94"/>
    </row>
    <row r="95" spans="6:7" ht="15">
      <c r="F95"/>
      <c r="G95"/>
    </row>
    <row r="96" spans="6:7" ht="15">
      <c r="F96"/>
      <c r="G96"/>
    </row>
  </sheetData>
  <sortState ref="A31:E37">
    <sortCondition ref="D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2A0EA1-7106-4498-8D8E-6B45B44F52F7}">
  <ds:schemaRefs>
    <ds:schemaRef ds:uri="http://schemas.microsoft.com/sharepoint/v3/contenttype/forms"/>
  </ds:schemaRefs>
</ds:datastoreItem>
</file>

<file path=customXml/itemProps2.xml><?xml version="1.0" encoding="utf-8"?>
<ds:datastoreItem xmlns:ds="http://schemas.openxmlformats.org/officeDocument/2006/customXml" ds:itemID="{E092AF13-2F48-413C-BBC9-99EA7BA21731}">
  <ds:schemaRefs>
    <ds:schemaRef ds:uri="http://purl.org/dc/dcmitype/"/>
    <ds:schemaRef ds:uri="http://schemas.microsoft.com/office/2006/metadata/properties"/>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cc9b61d3-e9c6-4364-a8ad-f892d613c537"/>
    <ds:schemaRef ds:uri="http://schemas.microsoft.com/sharepoint/v3"/>
  </ds:schemaRefs>
</ds:datastoreItem>
</file>

<file path=customXml/itemProps3.xml><?xml version="1.0" encoding="utf-8"?>
<ds:datastoreItem xmlns:ds="http://schemas.openxmlformats.org/officeDocument/2006/customXml" ds:itemID="{230F9FCB-7E19-4EE0-B4C1-F693B220E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17</vt:i4>
      </vt:variant>
    </vt:vector>
  </HeadingPairs>
  <TitlesOfParts>
    <vt:vector size="23" baseType="lpstr">
      <vt:lpstr>Fiche générale</vt:lpstr>
      <vt:lpstr>Semestre 1</vt:lpstr>
      <vt:lpstr>Semestre 2</vt:lpstr>
      <vt:lpstr>Semestre 3</vt:lpstr>
      <vt:lpstr>Semestre 4</vt:lpstr>
      <vt:lpstr>Listes</vt:lpstr>
      <vt:lpstr>'Semestre 1'!Impression_des_titres</vt:lpstr>
      <vt:lpstr>'Semestre 2'!Impression_des_titres</vt:lpstr>
      <vt:lpstr>'Semestre 3'!Impression_des_titres</vt:lpstr>
      <vt:lpstr>'Semestre 4'!Impression_des_titres</vt:lpstr>
      <vt:lpstr>liste_cmp</vt:lpstr>
      <vt:lpstr>liste_ELP</vt:lpstr>
      <vt:lpstr>liste_nature_controle</vt:lpstr>
      <vt:lpstr>liste_type_controle</vt:lpstr>
      <vt:lpstr>Médecine</vt:lpstr>
      <vt:lpstr>Nature_ELP</vt:lpstr>
      <vt:lpstr>Portail_Droit</vt:lpstr>
      <vt:lpstr>Portail_EG</vt:lpstr>
      <vt:lpstr>Portail_SHS_LLAC</vt:lpstr>
      <vt:lpstr>Portail_ST_SV</vt:lpstr>
      <vt:lpstr>Portail_STAPS</vt:lpstr>
      <vt:lpstr>tab_code_dip</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mike dorsemaine</cp:lastModifiedBy>
  <cp:revision/>
  <dcterms:created xsi:type="dcterms:W3CDTF">2016-12-07T14:50:54Z</dcterms:created>
  <dcterms:modified xsi:type="dcterms:W3CDTF">2021-09-27T13:39:39Z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