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15"/>
  <workbookPr showInkAnnotation="0" codeName="ThisWorkbook"/>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ODYSSEE MCC/2022 - MCC Portail et L3 SOE/"/>
    </mc:Choice>
  </mc:AlternateContent>
  <xr:revisionPtr revIDLastSave="0" documentId="8_{9288E360-A06E-4DD2-9BA3-69ECFE53DD7E}" xr6:coauthVersionLast="47" xr6:coauthVersionMax="47" xr10:uidLastSave="{00000000-0000-0000-0000-000000000000}"/>
  <bookViews>
    <workbookView xWindow="-120" yWindow="-120" windowWidth="29040" windowHeight="15840" xr2:uid="{00000000-000D-0000-FFFF-FFFF00000000}"/>
  </bookViews>
  <sheets>
    <sheet name="Fiche générale" sheetId="6" r:id="rId1"/>
    <sheet name="Listes" sheetId="3" state="hidden" r:id="rId2"/>
    <sheet name="Semestre 1" sheetId="30" r:id="rId3"/>
    <sheet name="Semestre 2" sheetId="52" r:id="rId4"/>
    <sheet name="Semestre 3" sheetId="50" r:id="rId5"/>
    <sheet name="Semestre 4" sheetId="51" r:id="rId6"/>
  </sheets>
  <externalReferences>
    <externalReference r:id="rId7"/>
    <externalReference r:id="rId8"/>
  </externalReferences>
  <definedNames>
    <definedName name="DROIT">Listes!$B$31</definedName>
    <definedName name="_xlnm.Print_Titles" localSheetId="2">'Semestre 1'!$1:$16</definedName>
    <definedName name="_xlnm.Print_Titles" localSheetId="3">'Semestre 2'!$1:$16</definedName>
    <definedName name="_xlnm.Print_Titles" localSheetId="4">'Semestre 3'!$1:$16</definedName>
    <definedName name="_xlnm.Print_Titles" localSheetId="5">'Semestre 4'!$1:$16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d">[1]Listes!$C$2:$C$5</definedName>
    <definedName name="STAPS">Listes!$E$31</definedName>
    <definedName name="tab_cmp">[2]TabComposante!$A$2:$B$13</definedName>
    <definedName name="tab_code_dip">Listes!$A$8:$B$26</definedName>
    <definedName name="_xlnm.Print_Area" localSheetId="0">'Fiche générale'!$A$1:$I$10</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5" i="50" l="1"/>
  <c r="B3" i="52"/>
  <c r="K15" i="52"/>
  <c r="B2" i="52"/>
  <c r="K15" i="30"/>
  <c r="K15" i="51"/>
  <c r="B4" i="6"/>
  <c r="B3" i="51"/>
  <c r="B2" i="51"/>
  <c r="B3" i="50"/>
  <c r="B2" i="50"/>
  <c r="B3" i="30"/>
  <c r="B2" i="30"/>
  <c r="B4" i="52"/>
  <c r="B4" i="30"/>
  <c r="B4" i="51"/>
  <c r="B4" i="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<sst xmlns="http://schemas.openxmlformats.org/spreadsheetml/2006/main" count="865" uniqueCount="304">
  <si>
    <t>Type Diplôme : PORTAIL - L1 ET L2</t>
  </si>
  <si>
    <t>COMPOSANTE</t>
  </si>
  <si>
    <t>ISEM</t>
  </si>
  <si>
    <t>Portail EG et Portail SHS LLAC</t>
  </si>
  <si>
    <t>MENTION</t>
  </si>
  <si>
    <t>Double licence Sociologie Économie</t>
  </si>
  <si>
    <t>CODE DIPLÔME</t>
  </si>
  <si>
    <t>COMPENSATION</t>
  </si>
  <si>
    <t>Les MCC déterminent le mode de compensation entre UE, semestre et année ainsi que la possibilité d’une note éliminatoire.</t>
  </si>
  <si>
    <t>Obtention des UE</t>
  </si>
  <si>
    <t>Chaque UE est définitivement acquise dès lors que l’étudiant(e) y a obtenu la moyenne générale (moyenne supérieure ou égale à 10/20).</t>
  </si>
  <si>
    <t>Au sein de chaque UE, il y a compensation entre les ECUE.</t>
  </si>
  <si>
    <t>Obtention du Semestre</t>
  </si>
  <si>
    <t xml:space="preserve">Chaque semestre de la licence est validé dès lors que l’étudiant(e) a obtenu la moyenne générale supérieure ou égale à 10/20 et des moyennes aux blocs d'économie et de sociologie </t>
  </si>
  <si>
    <t>supérieures ou égales à 10/20.</t>
  </si>
  <si>
    <t>Obtention de l'Année</t>
  </si>
  <si>
    <t xml:space="preserve">Chaque année de licence est obtenue à condition que l'étudiant(e) a obtenu une moyenne générale supérieure ou égale à 10/20 et des moyennes aux blocs d'économie (semestre pair et impair) </t>
  </si>
  <si>
    <t>et aux blocs de sociologie (semestre pair et impair) supérieures ou égales à 10/20.</t>
  </si>
  <si>
    <t>Note éliminatoire</t>
  </si>
  <si>
    <t>Oui, voir conditions d'obention du semestre et de l'année.</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</si>
  <si>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</si>
  <si>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</si>
  <si>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</si>
  <si>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</si>
  <si>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REDOUBLEMENTS</t>
  </si>
  <si>
    <t>Les redoublements sont limités au sein du diplôme : le premier redoublement sera systématiquement accordé, et un second seulement accordé si l'étudiant(e) a obtenu une moyenne minimale</t>
  </si>
  <si>
    <t>de 8/20 sur l'année.</t>
  </si>
  <si>
    <t>MIDTERMS ET DISPOSITIFS D'ACCOMPAGNEMENT</t>
  </si>
  <si>
    <t>Les midterms</t>
  </si>
  <si>
    <t xml:space="preserve">Dans le cadre du contrôle continu au sein des matières fondamentales, sont organisées des épreuves de midterms au chaque semestre du Portail. </t>
  </si>
  <si>
    <t>Dans le cadre d'une absence à une épreuve de midterms, la note de cette dernière est neutralisée en cas d'absence dûment justifiée.</t>
  </si>
  <si>
    <t>Les midterms ne concernent pas les étudiants de la double licence</t>
  </si>
  <si>
    <t>Dispositifs d'accompagnement en L1</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</si>
  <si>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</si>
  <si>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</si>
  <si>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</si>
  <si>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</si>
  <si>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</si>
  <si>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</si>
  <si>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</si>
  <si>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</si>
  <si>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</si>
  <si>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</si>
  <si>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</si>
  <si>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</si>
  <si>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</si>
  <si>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</si>
  <si>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</si>
  <si>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</si>
  <si>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</si>
  <si>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SPSIT18</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</si>
  <si>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</si>
  <si>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</si>
  <si>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</si>
  <si>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</si>
  <si>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</si>
  <si>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</si>
  <si>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</si>
  <si>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</si>
  <si>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</si>
  <si>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</si>
  <si>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</si>
  <si>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</si>
  <si>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</si>
  <si>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</si>
  <si>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</si>
  <si>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</si>
  <si>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</si>
  <si>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</si>
  <si>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</si>
  <si>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</si>
  <si>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</si>
  <si>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</si>
  <si>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</si>
  <si>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</si>
  <si>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</si>
  <si>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</si>
  <si>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</si>
  <si>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</si>
  <si>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</si>
  <si>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</si>
  <si>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</si>
  <si>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</si>
  <si>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</si>
  <si>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</si>
  <si>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</si>
  <si>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</si>
  <si>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</si>
  <si>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</si>
  <si>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</si>
  <si>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</si>
  <si>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</si>
  <si>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</si>
  <si>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</si>
  <si>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</si>
  <si>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</si>
  <si>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</si>
  <si>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</si>
  <si>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DROIT</t>
  </si>
  <si>
    <t>LASH</t>
  </si>
  <si>
    <t>SCIENCES</t>
  </si>
  <si>
    <t>Code diplôme</t>
  </si>
  <si>
    <t>VDI</t>
  </si>
  <si>
    <t>Code étape</t>
  </si>
  <si>
    <t>IPSOE1</t>
  </si>
  <si>
    <t>VET</t>
  </si>
  <si>
    <t>Libellé étape</t>
  </si>
  <si>
    <t>PO 1 Sociologie - économie</t>
  </si>
  <si>
    <t>Code semestre</t>
  </si>
  <si>
    <t>IPS1SOE</t>
  </si>
  <si>
    <t>MALUS / Max</t>
  </si>
  <si>
    <t>Code Malus</t>
  </si>
  <si>
    <t>Non assiduité</t>
  </si>
  <si>
    <t>1ère session</t>
  </si>
  <si>
    <t>2ème session</t>
  </si>
  <si>
    <t>Contrôle Continu</t>
  </si>
  <si>
    <t>Contrôle terminal</t>
  </si>
  <si>
    <t>Libellé ELP</t>
  </si>
  <si>
    <t>Code ELP</t>
  </si>
  <si>
    <t>ECTS</t>
  </si>
  <si>
    <t>Coeff</t>
  </si>
  <si>
    <t>Capitalisable</t>
  </si>
  <si>
    <t>Compensable</t>
  </si>
  <si>
    <t>Type  Contrôle</t>
  </si>
  <si>
    <t xml:space="preserve">Si CC&amp;CT 
coef du CT </t>
  </si>
  <si>
    <t>Nbre d'évaluation minimum</t>
  </si>
  <si>
    <t>Nature</t>
  </si>
  <si>
    <t>Durée</t>
  </si>
  <si>
    <t>UE Transversale</t>
  </si>
  <si>
    <t>KCTIS1</t>
  </si>
  <si>
    <t>OUI</t>
  </si>
  <si>
    <t>BLOC ECONOMIE S1</t>
  </si>
  <si>
    <t>Unités disciplinaires d'Economie</t>
  </si>
  <si>
    <t>Principes d'Economie 1</t>
  </si>
  <si>
    <t>IPUEF11</t>
  </si>
  <si>
    <t xml:space="preserve">Macroéconomie 1 </t>
  </si>
  <si>
    <t>IPEMAC1</t>
  </si>
  <si>
    <t>NON</t>
  </si>
  <si>
    <t>1h30</t>
  </si>
  <si>
    <t xml:space="preserve">Microéconomie 1 </t>
  </si>
  <si>
    <t>IPEMIC1</t>
  </si>
  <si>
    <t>Economie et techniques quantitatives 1</t>
  </si>
  <si>
    <t>IPUEET1</t>
  </si>
  <si>
    <t xml:space="preserve">Statistiques 1 </t>
  </si>
  <si>
    <t>IPESTA1</t>
  </si>
  <si>
    <t>Lire et interpréter l'économie (uniquement SOE)</t>
  </si>
  <si>
    <t>IPEELE1</t>
  </si>
  <si>
    <t>Unités de découvertes d'économie</t>
  </si>
  <si>
    <t xml:space="preserve">Introduction à l'Histoire de l'analyse économique </t>
  </si>
  <si>
    <t>IPUEAE1</t>
  </si>
  <si>
    <t>Histoire de l'analyse économique (SOE+EG)</t>
  </si>
  <si>
    <t>IPEHAE</t>
  </si>
  <si>
    <t>45min</t>
  </si>
  <si>
    <r>
      <t xml:space="preserve">Economie et Sociologie </t>
    </r>
    <r>
      <rPr>
        <sz val="11"/>
        <color theme="1"/>
        <rFont val="Calibri"/>
        <family val="2"/>
        <scheme val="minor"/>
      </rPr>
      <t>(uniquement SOE)</t>
    </r>
  </si>
  <si>
    <t>IPUSOE11</t>
  </si>
  <si>
    <t>Sociologie de la consommation</t>
  </si>
  <si>
    <t>IPERIC</t>
  </si>
  <si>
    <t>Relations Internationales Contemporaines</t>
  </si>
  <si>
    <t>IPESOC</t>
  </si>
  <si>
    <t>BLOC SOCIOLOGIE S1</t>
  </si>
  <si>
    <t>Unités Discipliniaires SOCIOLOGIE</t>
  </si>
  <si>
    <t>Disciplinaire 1 Sociologie. Outils et introduction à la sociologie</t>
  </si>
  <si>
    <t>HPUSO10</t>
  </si>
  <si>
    <t>Introduction à la sociologie</t>
  </si>
  <si>
    <t>HPESIS1</t>
  </si>
  <si>
    <t>3h00</t>
  </si>
  <si>
    <t>Lire et interpréter les données sociales 1</t>
  </si>
  <si>
    <t>HPESLI1</t>
  </si>
  <si>
    <t xml:space="preserve"> </t>
  </si>
  <si>
    <t>Unité de découverte SOCIOLOGIE</t>
  </si>
  <si>
    <t>Questions et Débats contemporains 1</t>
  </si>
  <si>
    <t>HPUSO11</t>
  </si>
  <si>
    <t>Enjeux de la société contemporaine 1</t>
  </si>
  <si>
    <t>HPESES1</t>
  </si>
  <si>
    <t>1h00</t>
  </si>
  <si>
    <t>Questions de sociétés 1</t>
  </si>
  <si>
    <t>HPESQS1</t>
  </si>
  <si>
    <t>IPS2SOE</t>
  </si>
  <si>
    <t>KCTIS2</t>
  </si>
  <si>
    <t>BLOC ECONOMIE S2</t>
  </si>
  <si>
    <t>Unités Disciplinaires d'Economie</t>
  </si>
  <si>
    <t>Principes d'Economie 2 (EG+SOE)</t>
  </si>
  <si>
    <t>IPUEF13</t>
  </si>
  <si>
    <r>
      <t>Microéconomie 2</t>
    </r>
    <r>
      <rPr>
        <sz val="11"/>
        <color rgb="FFFF0000"/>
        <rFont val="Calibri"/>
        <family val="2"/>
        <scheme val="minor"/>
      </rPr>
      <t xml:space="preserve"> </t>
    </r>
  </si>
  <si>
    <t>IPEMIC2</t>
  </si>
  <si>
    <t>Macroéconomie 2</t>
  </si>
  <si>
    <t>IPEMAC2</t>
  </si>
  <si>
    <t>Les méthodes de la science économique</t>
  </si>
  <si>
    <t>IPUESE2</t>
  </si>
  <si>
    <t>Mathématiques 1 (EG+SOE)</t>
  </si>
  <si>
    <t>IPEMAT1</t>
  </si>
  <si>
    <t>L'Economie et les autres disciplines (EG+SOE)</t>
  </si>
  <si>
    <t>IPEEAD</t>
  </si>
  <si>
    <t>Unités de découvertes d'Economie</t>
  </si>
  <si>
    <t>Microéconomie et sciences sociales</t>
  </si>
  <si>
    <t>IPUESS2</t>
  </si>
  <si>
    <t>Microéconomie appliquée aux sciences sociales (uniquement SOE)</t>
  </si>
  <si>
    <t>IPEEMS2</t>
  </si>
  <si>
    <t>Economie et Sociologie (uniquement SOE)</t>
  </si>
  <si>
    <t>IPUEES2</t>
  </si>
  <si>
    <t xml:space="preserve">Débats et questions économiques et sociales contemporaines </t>
  </si>
  <si>
    <t>IPEEDQ2</t>
  </si>
  <si>
    <t>Inégalités économiques et sociales</t>
  </si>
  <si>
    <t>IPEIES</t>
  </si>
  <si>
    <t>BLOC SOCIOLOGIE S2</t>
  </si>
  <si>
    <t>Unités Disciplinaires de Sociologie</t>
  </si>
  <si>
    <t>Courant de pensées de la sociologie et outils</t>
  </si>
  <si>
    <t>HPUSO20</t>
  </si>
  <si>
    <t>Grands courants de la sociologie</t>
  </si>
  <si>
    <t>HPESGC2</t>
  </si>
  <si>
    <t>Lire et interpréter les données sociales 2</t>
  </si>
  <si>
    <t>HPESLI2</t>
  </si>
  <si>
    <t>Questions et Débats contemporains 2</t>
  </si>
  <si>
    <t>HPUSO21</t>
  </si>
  <si>
    <t>Enjeux de la société contemporaine 2</t>
  </si>
  <si>
    <t>HPESES2</t>
  </si>
  <si>
    <t>Questions de sociétés 2</t>
  </si>
  <si>
    <t>HPESQS2</t>
  </si>
  <si>
    <t>IPSOE2</t>
  </si>
  <si>
    <t>PO 2 Sociologie - économie</t>
  </si>
  <si>
    <t>IPS3SOE</t>
  </si>
  <si>
    <t>KCTIS3</t>
  </si>
  <si>
    <t>BLOC ECONOMIE S3</t>
  </si>
  <si>
    <t>Economie avancée</t>
  </si>
  <si>
    <t>IPUEEA3</t>
  </si>
  <si>
    <t xml:space="preserve">Macroéconomie 3 (SOE) </t>
  </si>
  <si>
    <t>IPEMAC3</t>
  </si>
  <si>
    <t xml:space="preserve">Microéconomie 3 (SOE) </t>
  </si>
  <si>
    <t>IPEMIC3</t>
  </si>
  <si>
    <t xml:space="preserve">Statistiques et sociologie des marchés </t>
  </si>
  <si>
    <t>IPUESM3</t>
  </si>
  <si>
    <t>Statistiques 2</t>
  </si>
  <si>
    <t>IPESTA2</t>
  </si>
  <si>
    <r>
      <rPr>
        <sz val="11"/>
        <color theme="1"/>
        <rFont val="Calibri (Corps)"/>
      </rPr>
      <t>Sociologie des marchés</t>
    </r>
    <r>
      <rPr>
        <sz val="11"/>
        <color theme="1"/>
        <rFont val="Calibri"/>
        <family val="2"/>
        <scheme val="minor"/>
      </rPr>
      <t xml:space="preserve"> (uniquement SOE)</t>
    </r>
  </si>
  <si>
    <t>HPESSM4</t>
  </si>
  <si>
    <r>
      <t xml:space="preserve">Macroéconomie et emploi </t>
    </r>
    <r>
      <rPr>
        <sz val="11"/>
        <color theme="1"/>
        <rFont val="Calibri"/>
        <family val="2"/>
        <scheme val="minor"/>
      </rPr>
      <t>(uniquement SOE)</t>
    </r>
  </si>
  <si>
    <t>IPUSOE21</t>
  </si>
  <si>
    <t>Les grands courants de la macroéconomie contemporaine (1958-2003)</t>
  </si>
  <si>
    <t>IPEGCM</t>
  </si>
  <si>
    <t>Economie du travail et politique de l'emploi</t>
  </si>
  <si>
    <t>IPETPE</t>
  </si>
  <si>
    <t>BLOC SOCIOLOGIE S3</t>
  </si>
  <si>
    <t>Disciplinaire 3 Sociologie - Théorie sociologique 1</t>
  </si>
  <si>
    <t>HPUSTS3</t>
  </si>
  <si>
    <t>Théorie sociologique 1</t>
  </si>
  <si>
    <t>HPESTS3</t>
  </si>
  <si>
    <t xml:space="preserve"> Disciplinaire 4 Sociologie- Sociologie spécialisée 1</t>
  </si>
  <si>
    <t>HPUSO31</t>
  </si>
  <si>
    <t>Sociologie spécialisée 1</t>
  </si>
  <si>
    <t>HPESS30</t>
  </si>
  <si>
    <t>Sociologie spécialisée 2</t>
  </si>
  <si>
    <t>HPESS31</t>
  </si>
  <si>
    <t>Méthodologie 1</t>
  </si>
  <si>
    <t>HPESME3</t>
  </si>
  <si>
    <t>Unité d'enseignement complémentaire d'approfondissement Sociologie</t>
  </si>
  <si>
    <t>Approfondissement 1</t>
  </si>
  <si>
    <t>IPUSO2A</t>
  </si>
  <si>
    <t>Questions de sociétes 3</t>
  </si>
  <si>
    <t>HPESQS3</t>
  </si>
  <si>
    <t>2h00</t>
  </si>
  <si>
    <t>IPS4SOE</t>
  </si>
  <si>
    <t>KCTIS4</t>
  </si>
  <si>
    <t>UE optionnelle: Enseigner les sciences économiques et sociales (SES)</t>
  </si>
  <si>
    <t>Enseigner les sciences économiques et sociales (SES)</t>
  </si>
  <si>
    <t>BLOC ECONOMIE S4</t>
  </si>
  <si>
    <t>Economie et management approfondis EG+SOE</t>
  </si>
  <si>
    <t>IPUSOE24</t>
  </si>
  <si>
    <t>Theorie des organisations  (SOE) (*)</t>
  </si>
  <si>
    <t>IPETDO</t>
  </si>
  <si>
    <t>Macroéconomie ouverte  (SOE)</t>
  </si>
  <si>
    <t>IPEMAO</t>
  </si>
  <si>
    <t>Mathématiques 2  (SOE)</t>
  </si>
  <si>
    <t>IPEMAT3</t>
  </si>
  <si>
    <t>Unité d'enseignement complémentaire d'approfondissement Economie</t>
  </si>
  <si>
    <r>
      <t xml:space="preserve">Institutions, société et politiques économiques  </t>
    </r>
    <r>
      <rPr>
        <sz val="11"/>
        <color theme="1"/>
        <rFont val="Calibri"/>
        <family val="2"/>
        <scheme val="minor"/>
      </rPr>
      <t>(uniquement SOE)</t>
    </r>
  </si>
  <si>
    <t>IPUEIS4</t>
  </si>
  <si>
    <t xml:space="preserve">Institutions et principes de politiques européennes </t>
  </si>
  <si>
    <t>IPEIPP</t>
  </si>
  <si>
    <t>Objectifs du Développement Durable : Innovations sociales et technologiques</t>
  </si>
  <si>
    <t>IPEODD</t>
  </si>
  <si>
    <t>Unité d'enseignement de spécialisation Economie</t>
  </si>
  <si>
    <r>
      <t xml:space="preserve">Economie publique et industrielle </t>
    </r>
    <r>
      <rPr>
        <sz val="11"/>
        <color theme="1"/>
        <rFont val="Calibri"/>
        <family val="2"/>
        <scheme val="minor"/>
      </rPr>
      <t>(uniquement SOE)</t>
    </r>
  </si>
  <si>
    <t>IPUEEP4</t>
  </si>
  <si>
    <t>Microéconomie de la concurrence et stratégie industrielles</t>
  </si>
  <si>
    <t>IPEMCS</t>
  </si>
  <si>
    <t>Economie publique et défaillances de marchés</t>
  </si>
  <si>
    <t>IPEEEP4</t>
  </si>
  <si>
    <t>BLOC SOCIOLOGIE S4</t>
  </si>
  <si>
    <t xml:space="preserve"> Disciplinaire 5 Sociologie-Théorie sociologique</t>
  </si>
  <si>
    <t>HPUSTS4</t>
  </si>
  <si>
    <t xml:space="preserve">Théorie sociologique 2 </t>
  </si>
  <si>
    <t>HPESTS4</t>
  </si>
  <si>
    <t>Disciplinaire 6 Sociologie - Sociologie spécialisée 2</t>
  </si>
  <si>
    <t>HPUSO41</t>
  </si>
  <si>
    <t>Sociologie spécialisée 3</t>
  </si>
  <si>
    <t>HPESS40</t>
  </si>
  <si>
    <t>Sociologie spécialisée 4</t>
  </si>
  <si>
    <t>HPESS41</t>
  </si>
  <si>
    <t>Méthodologie 2</t>
  </si>
  <si>
    <t>HPESME4</t>
  </si>
  <si>
    <t>Approfondissement 2</t>
  </si>
  <si>
    <t>HPUSO42</t>
  </si>
  <si>
    <t>Questions de sociétes 4</t>
  </si>
  <si>
    <t>HPESQS4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</si>
</sst>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5"/>
      <name val="Calibri"/>
      <family val="2"/>
      <scheme val="minor"/>
    </font>
    <font>
      <sz val="10"/>
      <color theme="1"/>
      <name val="Calibri"/>
      <family val="2"/>
      <scheme val="minor"/>
    </font>
    <font>
      <b/>
      <sz val="11"/>
      <color rgb="FFFF0000"/>
      <name val="Calibri"/>
      <family val="2"/>
      <scheme val="minor"/>
    </font>
    <font>
      <b/>
      <sz val="11"/>
      <color theme="1"/>
      <name val="Calibri (Corps)"/>
    </font>
    <font>
      <sz val="11"/>
      <color theme="1"/>
      <name val="Calibri (Corps)"/>
    </font>
    <font>
      <b/>
      <sz val="14"/>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6E0B4"/>
        <bgColor indexed="64"/>
      </patternFill>
    </fill>
    <fill>
      <patternFill patternType="solid">
        <fgColor rgb="FF8497B0"/>
        <bgColor indexed="64"/>
      </patternFill>
    </fill>
    <fill>
      <patternFill patternType="solid">
        <fgColor rgb="FFDFFFBA"/>
        <bgColor indexed="64"/>
      </patternFill>
    </fill>
    <fill>
      <patternFill patternType="solid">
        <fgColor theme="9" tint="0.59999389629810485"/>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s>
  <cellStyleXfs count="2">
    <xf numFmtId="0" fontId="0" fillId="0" borderId="0"/>
    <xf numFmtId="0" fontId="19" fillId="0" borderId="0" applyNumberFormat="0" applyFill="0" applyBorder="0" applyAlignment="0" applyProtection="0"/>
  </cellStyleXfs>
  <cellXfs count="208">
    <xf numFmtId="0" fontId="0" fillId="0" borderId="0" xfId="0"/>
    <xf numFmtId="0" fontId="0" fillId="0" borderId="1" xfId="0" applyBorder="1" applyProtection="1">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4" fillId="0" borderId="1" xfId="0" applyFont="1" applyBorder="1" applyProtection="1">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6" fillId="0" borderId="1" xfId="0" applyFont="1" applyBorder="1" applyAlignment="1" applyProtection="1">
      <alignment vertical="center"/>
      <protection locked="0"/>
    </xf>
    <xf numFmtId="0" fontId="5" fillId="0" borderId="0" xfId="0" applyFont="1" applyAlignment="1">
      <alignment vertical="center"/>
    </xf>
    <xf numFmtId="0" fontId="14" fillId="0" borderId="5" xfId="0" applyFont="1" applyBorder="1"/>
    <xf numFmtId="0" fontId="15" fillId="0" borderId="5" xfId="0" applyFont="1" applyBorder="1"/>
    <xf numFmtId="0" fontId="15" fillId="0" borderId="6" xfId="0" applyFont="1" applyBorder="1"/>
    <xf numFmtId="0" fontId="16" fillId="0" borderId="0" xfId="0" applyFont="1" applyAlignment="1">
      <alignment horizontal="left" vertical="center" wrapText="1"/>
    </xf>
    <xf numFmtId="0" fontId="16" fillId="0" borderId="0" xfId="0" applyFont="1" applyAlignment="1">
      <alignment horizontal="center" vertical="center" wrapText="1"/>
    </xf>
    <xf numFmtId="0" fontId="0" fillId="0" borderId="0" xfId="0" applyAlignment="1" applyProtection="1">
      <alignment horizontal="center"/>
      <protection locked="0"/>
    </xf>
    <xf numFmtId="0" fontId="8" fillId="0" borderId="1" xfId="0" applyFont="1" applyBorder="1" applyAlignment="1">
      <alignment vertical="center"/>
    </xf>
    <xf numFmtId="0" fontId="8" fillId="0" borderId="1" xfId="0" applyFont="1" applyBorder="1" applyAlignment="1">
      <alignment horizontal="center" vertical="center"/>
    </xf>
    <xf numFmtId="0" fontId="5" fillId="0" borderId="0" xfId="0" applyFont="1" applyAlignment="1">
      <alignment horizontal="left" vertical="center" indent="2"/>
    </xf>
    <xf numFmtId="0" fontId="2" fillId="0" borderId="0" xfId="0" applyFont="1" applyAlignment="1">
      <alignment horizontal="center" vertical="center"/>
    </xf>
    <xf numFmtId="0" fontId="7" fillId="0" borderId="0" xfId="0" applyFont="1"/>
    <xf numFmtId="0" fontId="3"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indent="1"/>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3" fillId="0" borderId="7" xfId="0" applyFont="1" applyBorder="1" applyAlignment="1">
      <alignment vertical="center"/>
    </xf>
    <xf numFmtId="0" fontId="3" fillId="0" borderId="1" xfId="0" applyFont="1" applyBorder="1" applyAlignment="1">
      <alignment horizontal="center" vertical="center" wrapText="1"/>
    </xf>
    <xf numFmtId="0" fontId="6" fillId="0" borderId="0" xfId="0" applyFont="1" applyAlignment="1">
      <alignment vertical="center"/>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1" fillId="0" borderId="1" xfId="0" applyFont="1" applyBorder="1"/>
    <xf numFmtId="0" fontId="18" fillId="0" borderId="1" xfId="0" applyFont="1" applyBorder="1" applyAlignment="1">
      <alignment horizontal="left"/>
    </xf>
    <xf numFmtId="0" fontId="17" fillId="5" borderId="1" xfId="0" applyFont="1" applyFill="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xf numFmtId="0" fontId="0" fillId="0" borderId="2" xfId="0" applyBorder="1"/>
    <xf numFmtId="0" fontId="8" fillId="5" borderId="1" xfId="0" applyFont="1" applyFill="1" applyBorder="1" applyAlignment="1" applyProtection="1">
      <alignment horizontal="left" vertical="center"/>
      <protection locked="0"/>
    </xf>
    <xf numFmtId="0" fontId="0" fillId="0" borderId="0" xfId="0" applyAlignment="1">
      <alignment horizontal="center" vertical="center" wrapText="1"/>
    </xf>
    <xf numFmtId="0" fontId="3" fillId="0" borderId="0" xfId="0" applyFont="1" applyAlignment="1">
      <alignment vertical="center"/>
    </xf>
    <xf numFmtId="0" fontId="0" fillId="2" borderId="0" xfId="0" applyFill="1" applyAlignment="1" applyProtection="1">
      <alignment horizontal="center" vertical="center"/>
      <protection locked="0"/>
    </xf>
    <xf numFmtId="0" fontId="20" fillId="0" borderId="2" xfId="0" applyFont="1" applyBorder="1"/>
    <xf numFmtId="0" fontId="0" fillId="0" borderId="3" xfId="0" applyBorder="1"/>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2" fillId="0" borderId="1" xfId="0" applyFont="1" applyBorder="1" applyProtection="1">
      <protection locked="0"/>
    </xf>
    <xf numFmtId="0" fontId="2" fillId="0" borderId="1" xfId="0" applyFont="1" applyBorder="1" applyAlignment="1" applyProtection="1">
      <alignment vertical="center"/>
      <protection locked="0"/>
    </xf>
    <xf numFmtId="0" fontId="0" fillId="3" borderId="1" xfId="0" applyFill="1" applyBorder="1" applyProtection="1">
      <protection locked="0"/>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10" xfId="0" applyBorder="1"/>
    <xf numFmtId="0" fontId="0" fillId="0" borderId="6" xfId="0" applyBorder="1"/>
    <xf numFmtId="0" fontId="0" fillId="0" borderId="9" xfId="0" applyBorder="1"/>
    <xf numFmtId="0" fontId="0" fillId="0" borderId="11" xfId="0" applyBorder="1"/>
    <xf numFmtId="0" fontId="0" fillId="0" borderId="12" xfId="0" applyBorder="1"/>
    <xf numFmtId="0" fontId="0" fillId="0" borderId="13" xfId="0" applyBorder="1"/>
    <xf numFmtId="0" fontId="0" fillId="0" borderId="5" xfId="0" applyBorder="1"/>
    <xf numFmtId="0" fontId="0" fillId="0" borderId="4" xfId="0" applyBorder="1"/>
    <xf numFmtId="0" fontId="0" fillId="0" borderId="0" xfId="0" applyAlignment="1">
      <alignment horizontal="center"/>
    </xf>
    <xf numFmtId="0" fontId="14" fillId="0" borderId="5" xfId="0" applyFont="1" applyBorder="1" applyAlignment="1">
      <alignment horizontal="center"/>
    </xf>
    <xf numFmtId="0" fontId="3" fillId="0" borderId="7" xfId="0" applyFont="1" applyBorder="1" applyAlignment="1">
      <alignment horizontal="center" vertical="center" wrapText="1"/>
    </xf>
    <xf numFmtId="0" fontId="0" fillId="2" borderId="1" xfId="0" applyFill="1" applyBorder="1" applyAlignment="1" applyProtection="1">
      <alignment horizontal="center"/>
      <protection locked="0"/>
    </xf>
    <xf numFmtId="0" fontId="0" fillId="0" borderId="0" xfId="0" applyAlignment="1">
      <alignment horizontal="center" vertical="center"/>
    </xf>
    <xf numFmtId="0" fontId="6" fillId="0" borderId="0" xfId="0" applyFont="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15" fillId="0" borderId="5" xfId="0" applyFont="1" applyBorder="1" applyAlignment="1">
      <alignment horizontal="center"/>
    </xf>
    <xf numFmtId="0" fontId="3" fillId="0" borderId="7"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3" borderId="1" xfId="0" applyFill="1" applyBorder="1" applyAlignment="1" applyProtection="1">
      <alignment horizontal="center"/>
      <protection locked="0"/>
    </xf>
    <xf numFmtId="0" fontId="5"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23" fillId="0" borderId="11" xfId="0" applyFont="1" applyBorder="1"/>
    <xf numFmtId="0" fontId="23" fillId="0" borderId="8" xfId="0" applyFont="1" applyBorder="1"/>
    <xf numFmtId="0" fontId="3" fillId="8" borderId="1" xfId="0" applyFont="1" applyFill="1" applyBorder="1" applyAlignment="1">
      <alignment horizontal="left" vertical="center" indent="1"/>
    </xf>
    <xf numFmtId="0" fontId="3" fillId="8" borderId="7" xfId="0" applyFont="1" applyFill="1" applyBorder="1" applyAlignment="1">
      <alignment horizontal="left" vertical="center" wrapText="1" indent="1"/>
    </xf>
    <xf numFmtId="0" fontId="3" fillId="8" borderId="7" xfId="0" applyFont="1" applyFill="1" applyBorder="1" applyAlignment="1">
      <alignment horizontal="center" vertical="center" wrapText="1"/>
    </xf>
    <xf numFmtId="0" fontId="3" fillId="8" borderId="7"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1" xfId="0" applyFont="1" applyFill="1" applyBorder="1" applyAlignment="1">
      <alignment vertical="center" wrapText="1"/>
    </xf>
    <xf numFmtId="0" fontId="3" fillId="8" borderId="7" xfId="0" applyFont="1" applyFill="1" applyBorder="1" applyAlignment="1">
      <alignment vertical="center" wrapText="1"/>
    </xf>
    <xf numFmtId="0" fontId="3" fillId="8" borderId="4" xfId="0" applyFont="1" applyFill="1" applyBorder="1" applyAlignment="1">
      <alignment vertical="center"/>
    </xf>
    <xf numFmtId="0" fontId="24" fillId="0" borderId="1" xfId="0" applyFont="1" applyBorder="1"/>
    <xf numFmtId="0" fontId="24" fillId="0" borderId="1" xfId="0" applyFont="1" applyBorder="1" applyAlignment="1">
      <alignment vertical="center"/>
    </xf>
    <xf numFmtId="0" fontId="0" fillId="2" borderId="1" xfId="0" applyFill="1" applyBorder="1" applyAlignment="1" applyProtection="1">
      <alignment horizontal="center" vertical="center"/>
      <protection locked="0"/>
    </xf>
    <xf numFmtId="0" fontId="2" fillId="0" borderId="1" xfId="0" applyFont="1" applyBorder="1"/>
    <xf numFmtId="0" fontId="0" fillId="0" borderId="1" xfId="0" applyBorder="1" applyAlignment="1">
      <alignment vertical="center"/>
    </xf>
    <xf numFmtId="0" fontId="0" fillId="0" borderId="1" xfId="0" applyBorder="1" applyAlignment="1">
      <alignment wrapText="1"/>
    </xf>
    <xf numFmtId="0" fontId="25" fillId="11" borderId="1" xfId="0" applyFont="1" applyFill="1" applyBorder="1" applyProtection="1">
      <protection locked="0"/>
    </xf>
    <xf numFmtId="0" fontId="15" fillId="0" borderId="1" xfId="0" applyFont="1" applyBorder="1" applyProtection="1">
      <protection locked="0"/>
    </xf>
    <xf numFmtId="0" fontId="15" fillId="0" borderId="1" xfId="0" applyFont="1" applyBorder="1" applyAlignment="1" applyProtection="1">
      <alignment vertical="center"/>
      <protection locked="0"/>
    </xf>
    <xf numFmtId="0" fontId="22" fillId="0" borderId="1" xfId="0" applyFont="1" applyBorder="1" applyProtection="1">
      <protection locked="0"/>
    </xf>
    <xf numFmtId="0" fontId="22"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27" fillId="0" borderId="1" xfId="0" applyFont="1" applyBorder="1"/>
    <xf numFmtId="0" fontId="27" fillId="0" borderId="1" xfId="0" applyFont="1" applyBorder="1" applyProtection="1">
      <protection locked="0"/>
    </xf>
    <xf numFmtId="0" fontId="26" fillId="0" borderId="14" xfId="0" applyFont="1" applyBorder="1" applyProtection="1">
      <protection locked="0"/>
    </xf>
    <xf numFmtId="0" fontId="0" fillId="0" borderId="1" xfId="0" applyBorder="1" applyAlignment="1">
      <alignment vertical="center" wrapText="1"/>
    </xf>
    <xf numFmtId="0" fontId="25" fillId="11" borderId="1" xfId="0" applyFont="1" applyFill="1" applyBorder="1" applyAlignment="1" applyProtection="1">
      <alignment horizontal="center"/>
      <protection locked="0"/>
    </xf>
    <xf numFmtId="0" fontId="21" fillId="11" borderId="8" xfId="0" applyFont="1" applyFill="1" applyBorder="1" applyProtection="1">
      <protection locked="0"/>
    </xf>
    <xf numFmtId="0" fontId="0" fillId="11" borderId="9" xfId="0" applyFill="1" applyBorder="1" applyProtection="1">
      <protection locked="0"/>
    </xf>
    <xf numFmtId="0" fontId="0" fillId="11" borderId="10" xfId="0" applyFill="1" applyBorder="1" applyProtection="1">
      <protection locked="0"/>
    </xf>
    <xf numFmtId="0" fontId="21" fillId="11" borderId="11" xfId="0" applyFont="1" applyFill="1" applyBorder="1" applyProtection="1">
      <protection locked="0"/>
    </xf>
    <xf numFmtId="0" fontId="0" fillId="11" borderId="0" xfId="0" applyFill="1" applyProtection="1">
      <protection locked="0"/>
    </xf>
    <xf numFmtId="0" fontId="0" fillId="11" borderId="12" xfId="0" applyFill="1" applyBorder="1" applyProtection="1">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3" fillId="2" borderId="0" xfId="0" applyFont="1" applyFill="1" applyAlignment="1">
      <alignment horizontal="left"/>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22" fillId="2" borderId="8" xfId="0" applyFont="1" applyFill="1" applyBorder="1" applyAlignment="1" applyProtection="1">
      <alignment horizontal="left" vertical="center"/>
      <protection locked="0"/>
    </xf>
    <xf numFmtId="0" fontId="22" fillId="2" borderId="9" xfId="0" applyFont="1" applyFill="1" applyBorder="1" applyAlignment="1" applyProtection="1">
      <alignment horizontal="left" vertical="center"/>
      <protection locked="0"/>
    </xf>
    <xf numFmtId="0" fontId="22" fillId="2" borderId="10" xfId="0" applyFont="1" applyFill="1" applyBorder="1" applyAlignment="1" applyProtection="1">
      <alignment horizontal="left" vertical="center"/>
      <protection locked="0"/>
    </xf>
    <xf numFmtId="0" fontId="11" fillId="0" borderId="2"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1" fillId="11" borderId="8" xfId="0" applyFont="1" applyFill="1" applyBorder="1" applyAlignment="1" applyProtection="1">
      <alignment horizontal="left" vertical="center"/>
      <protection locked="0"/>
    </xf>
    <xf numFmtId="0" fontId="21" fillId="11" borderId="9" xfId="0" applyFont="1" applyFill="1" applyBorder="1" applyAlignment="1" applyProtection="1">
      <alignment horizontal="left" vertical="center"/>
      <protection locked="0"/>
    </xf>
    <xf numFmtId="0" fontId="21" fillId="11" borderId="10" xfId="0" applyFont="1" applyFill="1" applyBorder="1" applyAlignment="1" applyProtection="1">
      <alignment horizontal="left" vertical="center"/>
      <protection locked="0"/>
    </xf>
    <xf numFmtId="0" fontId="21" fillId="11" borderId="13" xfId="0" applyFont="1" applyFill="1" applyBorder="1" applyAlignment="1" applyProtection="1">
      <alignment horizontal="left" wrapText="1"/>
      <protection locked="0"/>
    </xf>
    <xf numFmtId="0" fontId="21" fillId="11" borderId="5" xfId="0" applyFont="1" applyFill="1" applyBorder="1" applyAlignment="1" applyProtection="1">
      <alignment horizontal="left"/>
      <protection locked="0"/>
    </xf>
    <xf numFmtId="0" fontId="21" fillId="11" borderId="6" xfId="0" applyFont="1" applyFill="1" applyBorder="1" applyAlignment="1" applyProtection="1">
      <alignment horizontal="left"/>
      <protection locked="0"/>
    </xf>
    <xf numFmtId="0" fontId="15" fillId="6" borderId="13" xfId="0" applyFont="1" applyFill="1" applyBorder="1" applyAlignment="1">
      <alignment horizontal="left" vertical="center"/>
    </xf>
    <xf numFmtId="0" fontId="15" fillId="6" borderId="5" xfId="0" applyFont="1" applyFill="1" applyBorder="1" applyAlignment="1">
      <alignment horizontal="left" vertical="center"/>
    </xf>
    <xf numFmtId="0" fontId="15" fillId="6" borderId="6" xfId="0" applyFont="1" applyFill="1" applyBorder="1" applyAlignment="1">
      <alignment horizontal="left" vertical="center"/>
    </xf>
    <xf numFmtId="0" fontId="19" fillId="0" borderId="13" xfId="1" applyBorder="1" applyAlignment="1">
      <alignment vertical="center" wrapText="1"/>
    </xf>
    <xf numFmtId="0" fontId="19" fillId="0" borderId="5" xfId="1" applyBorder="1" applyAlignment="1">
      <alignment vertical="center"/>
    </xf>
    <xf numFmtId="0" fontId="19" fillId="0" borderId="6" xfId="1" applyBorder="1" applyAlignment="1">
      <alignment vertical="center"/>
    </xf>
    <xf numFmtId="0" fontId="9" fillId="3" borderId="0" xfId="0" applyFont="1" applyFill="1" applyAlignment="1">
      <alignment horizontal="center"/>
    </xf>
    <xf numFmtId="0" fontId="18" fillId="5" borderId="1" xfId="0" applyFont="1" applyFill="1" applyBorder="1" applyAlignment="1" applyProtection="1">
      <alignment horizontal="center"/>
      <protection locked="0"/>
    </xf>
    <xf numFmtId="0" fontId="5" fillId="0" borderId="1"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5" borderId="1" xfId="0" applyFont="1" applyFill="1" applyBorder="1" applyAlignment="1" applyProtection="1">
      <alignment horizontal="left"/>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2" fillId="0" borderId="3" xfId="0" applyFont="1" applyBorder="1" applyAlignment="1">
      <alignment horizontal="center" vertical="center"/>
    </xf>
    <xf numFmtId="0" fontId="28" fillId="11" borderId="2" xfId="0" applyFont="1" applyFill="1" applyBorder="1" applyAlignment="1">
      <alignment horizontal="center" vertical="center"/>
    </xf>
    <xf numFmtId="0" fontId="5" fillId="9" borderId="2"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4"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9" borderId="2" xfId="0" applyFont="1" applyFill="1" applyBorder="1" applyAlignment="1" applyProtection="1">
      <alignment horizontal="center"/>
      <protection locked="0"/>
    </xf>
    <xf numFmtId="0" fontId="5" fillId="9" borderId="3" xfId="0" applyFont="1" applyFill="1" applyBorder="1" applyAlignment="1" applyProtection="1">
      <alignment horizontal="center"/>
      <protection locked="0"/>
    </xf>
    <xf numFmtId="0" fontId="5" fillId="9" borderId="4" xfId="0" applyFont="1" applyFill="1" applyBorder="1" applyAlignment="1" applyProtection="1">
      <alignment horizont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5" fillId="7" borderId="2" xfId="0" applyFont="1" applyFill="1" applyBorder="1" applyAlignment="1" applyProtection="1">
      <alignment horizontal="center" vertical="center"/>
      <protection locked="0"/>
    </xf>
    <xf numFmtId="0" fontId="5" fillId="7" borderId="3" xfId="0"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protection locked="0"/>
    </xf>
    <xf numFmtId="0" fontId="5" fillId="8" borderId="4" xfId="0" applyFont="1" applyFill="1" applyBorder="1" applyAlignment="1" applyProtection="1">
      <alignment horizontal="center" vertical="center"/>
      <protection locked="0"/>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5" fillId="7" borderId="4" xfId="0" applyFont="1" applyFill="1" applyBorder="1" applyAlignment="1">
      <alignment horizontal="center"/>
    </xf>
    <xf numFmtId="0" fontId="5" fillId="10" borderId="2" xfId="0" applyFont="1" applyFill="1" applyBorder="1" applyAlignment="1" applyProtection="1">
      <alignment horizontal="center" vertical="center"/>
      <protection locked="0"/>
    </xf>
    <xf numFmtId="0" fontId="5" fillId="10" borderId="3" xfId="0" applyFont="1" applyFill="1" applyBorder="1" applyAlignment="1" applyProtection="1">
      <alignment horizontal="center" vertical="center"/>
      <protection locked="0"/>
    </xf>
    <xf numFmtId="0" fontId="5" fillId="10" borderId="4" xfId="0" applyFont="1" applyFill="1" applyBorder="1" applyAlignment="1" applyProtection="1">
      <alignment horizontal="center" vertical="center"/>
      <protection locked="0"/>
    </xf>
    <xf numFmtId="0" fontId="5" fillId="8" borderId="2" xfId="0" applyFont="1" applyFill="1" applyBorder="1" applyAlignment="1">
      <alignment horizontal="center"/>
    </xf>
    <xf numFmtId="0" fontId="5" fillId="8" borderId="3" xfId="0" applyFont="1" applyFill="1" applyBorder="1" applyAlignment="1">
      <alignment horizontal="center"/>
    </xf>
    <xf numFmtId="0" fontId="5" fillId="8" borderId="4" xfId="0" applyFont="1" applyFill="1" applyBorder="1" applyAlignment="1">
      <alignment horizontal="center"/>
    </xf>
    <xf numFmtId="0" fontId="19" fillId="0" borderId="8" xfId="1" applyBorder="1" applyAlignment="1" applyProtection="1">
      <protection locked="0"/>
    </xf>
    <xf numFmtId="0" fontId="19" fillId="0" borderId="9" xfId="1" applyBorder="1" applyAlignment="1" applyProtection="1">
      <protection locked="0"/>
    </xf>
    <xf numFmtId="0" fontId="19" fillId="0" borderId="10" xfId="1" applyBorder="1" applyAlignment="1" applyProtection="1">
      <protection locked="0"/>
    </xf>
    <xf numFmtId="0" fontId="19" fillId="0" borderId="11" xfId="1" applyBorder="1" applyAlignment="1" applyProtection="1">
      <protection locked="0"/>
    </xf>
    <xf numFmtId="0" fontId="19" fillId="0" borderId="0" xfId="1" applyBorder="1" applyAlignment="1" applyProtection="1">
      <protection locked="0"/>
    </xf>
    <xf numFmtId="0" fontId="19" fillId="0" borderId="12" xfId="1" applyBorder="1" applyAlignment="1" applyProtection="1">
      <protection locked="0"/>
    </xf>
    <xf numFmtId="0" fontId="0" fillId="0" borderId="3" xfId="0" applyBorder="1" applyAlignment="1"/>
    <xf numFmtId="0" fontId="0" fillId="0" borderId="4" xfId="0" applyBorder="1" applyAlignment="1"/>
  </cellXfs>
  <cellStyles count="2">
    <cellStyle name="Lien hypertexte" xfId="1" builtinId="8"/>
    <cellStyle name="Normal" xfId="0" builtinId="0"/>
  </cellStyles>
  <dxfs count="219">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ont>
        <b/>
        <i val="0"/>
        <color rgb="FFC0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ill>
        <patternFill>
          <bgColor theme="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FFFBA"/>
      <color rgb="FFE5D6FF"/>
      <color rgb="FFC9FDFF"/>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9633" name="Option Button 1" hidden="1">
              <a:extLst>
                <a:ext uri="{63B3BB69-23CF-44E3-9099-C40C66FF867C}">
                  <a14:compatExt spid="_x0000_s69633"/>
                </a:ext>
                <a:ext uri="{FF2B5EF4-FFF2-40B4-BE49-F238E27FC236}">
                  <a16:creationId xmlns:a16="http://schemas.microsoft.com/office/drawing/2014/main" id="{00000000-0008-0000-0300-0000011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9634" name="Option Button 2" hidden="1">
              <a:extLst>
                <a:ext uri="{63B3BB69-23CF-44E3-9099-C40C66FF867C}">
                  <a14:compatExt spid="_x0000_s69634"/>
                </a:ext>
                <a:ext uri="{FF2B5EF4-FFF2-40B4-BE49-F238E27FC236}">
                  <a16:creationId xmlns:a16="http://schemas.microsoft.com/office/drawing/2014/main" id="{00000000-0008-0000-0300-0000021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9635" name="Option Button 3" hidden="1">
              <a:extLst>
                <a:ext uri="{63B3BB69-23CF-44E3-9099-C40C66FF867C}">
                  <a14:compatExt spid="_x0000_s69635"/>
                </a:ext>
                <a:ext uri="{FF2B5EF4-FFF2-40B4-BE49-F238E27FC236}">
                  <a16:creationId xmlns:a16="http://schemas.microsoft.com/office/drawing/2014/main" id="{00000000-0008-0000-0300-0000031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0300-0000041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5537" name="Option Button 1"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5538" name="Option Button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5539" name="Option Button 3" hidden="1">
              <a:extLst>
                <a:ext uri="{63B3BB69-23CF-44E3-9099-C40C66FF867C}">
                  <a14:compatExt spid="_x0000_s65539"/>
                </a:ext>
                <a:ext uri="{FF2B5EF4-FFF2-40B4-BE49-F238E27FC236}">
                  <a16:creationId xmlns:a16="http://schemas.microsoft.com/office/drawing/2014/main" id="{00000000-0008-0000-0400-0000030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5540" name="Option Button 4" hidden="1">
              <a:extLst>
                <a:ext uri="{63B3BB69-23CF-44E3-9099-C40C66FF867C}">
                  <a14:compatExt spid="_x0000_s65540"/>
                </a:ext>
                <a:ext uri="{FF2B5EF4-FFF2-40B4-BE49-F238E27FC236}">
                  <a16:creationId xmlns:a16="http://schemas.microsoft.com/office/drawing/2014/main" id="{00000000-0008-0000-0400-0000040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66561" name="Option Button 1" hidden="1">
              <a:extLst>
                <a:ext uri="{63B3BB69-23CF-44E3-9099-C40C66FF867C}">
                  <a14:compatExt spid="_x0000_s66561"/>
                </a:ext>
                <a:ext uri="{FF2B5EF4-FFF2-40B4-BE49-F238E27FC236}">
                  <a16:creationId xmlns:a16="http://schemas.microsoft.com/office/drawing/2014/main" id="{00000000-0008-0000-0500-00000104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66562" name="Option Button 2" hidden="1">
              <a:extLst>
                <a:ext uri="{63B3BB69-23CF-44E3-9099-C40C66FF867C}">
                  <a14:compatExt spid="_x0000_s66562"/>
                </a:ext>
                <a:ext uri="{FF2B5EF4-FFF2-40B4-BE49-F238E27FC236}">
                  <a16:creationId xmlns:a16="http://schemas.microsoft.com/office/drawing/2014/main" id="{00000000-0008-0000-0500-00000204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6563" name="Option Button 3" hidden="1">
              <a:extLst>
                <a:ext uri="{63B3BB69-23CF-44E3-9099-C40C66FF867C}">
                  <a14:compatExt spid="_x0000_s66563"/>
                </a:ext>
                <a:ext uri="{FF2B5EF4-FFF2-40B4-BE49-F238E27FC236}">
                  <a16:creationId xmlns:a16="http://schemas.microsoft.com/office/drawing/2014/main" id="{00000000-0008-0000-0500-0000030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66564" name="Option Button 4" hidden="1">
              <a:extLst>
                <a:ext uri="{63B3BB69-23CF-44E3-9099-C40C66FF867C}">
                  <a14:compatExt spid="_x0000_s66564"/>
                </a:ext>
                <a:ext uri="{FF2B5EF4-FFF2-40B4-BE49-F238E27FC236}">
                  <a16:creationId xmlns:a16="http://schemas.microsoft.com/office/drawing/2014/main" id="{00000000-0008-0000-0500-0000040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Z:\C:\Users\mdupontcan\AppData\Local\Microsoft\Windows\INetCache\Content.Outlook\EWJ19J35\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refreshError="1"/>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6" Type="http://schemas.openxmlformats.org/officeDocument/2006/relationships/printerSettings" Target="../printerSettings/printerSettings1.bin"/><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45"/>
  <sheetViews>
    <sheetView showGridLines="0" tabSelected="1" topLeftCell="A4" zoomScale="106" workbookViewId="0">
      <selection activeCell="A18" sqref="A18"/>
    </sheetView>
  </sheetViews>
  <sheetFormatPr defaultColWidth="11.42578125" defaultRowHeight="15"/>
  <cols>
    <col min="1" max="1" width="29.7109375" customWidth="1"/>
    <col min="2" max="2" width="27.42578125" customWidth="1"/>
    <col min="3" max="3" width="27.28515625" bestFit="1" customWidth="1"/>
    <col min="10" max="10" width="5.42578125" customWidth="1"/>
  </cols>
  <sheetData>
    <row r="1" spans="1:9" ht="20.100000000000001" customHeight="1">
      <c r="A1" s="123" t="s">
        <v>0</v>
      </c>
      <c r="B1" s="124"/>
      <c r="C1" s="125"/>
      <c r="D1" s="125"/>
      <c r="E1" s="125"/>
      <c r="F1" s="125"/>
      <c r="G1" s="125"/>
      <c r="H1" s="125"/>
      <c r="I1" s="126"/>
    </row>
    <row r="2" spans="1:9" ht="24.95" customHeight="1">
      <c r="A2" s="33" t="s">
        <v>1</v>
      </c>
      <c r="B2" s="38" t="s">
        <v>2</v>
      </c>
      <c r="C2" s="122" t="s">
        <v>3</v>
      </c>
      <c r="D2" s="122"/>
      <c r="E2" s="122"/>
      <c r="F2" s="122"/>
      <c r="G2" s="122"/>
      <c r="H2" s="122"/>
      <c r="I2" s="122"/>
    </row>
    <row r="3" spans="1:9" ht="24.95" customHeight="1">
      <c r="A3" s="34" t="s">
        <v>4</v>
      </c>
      <c r="B3" s="133" t="s">
        <v>5</v>
      </c>
      <c r="C3" s="134"/>
      <c r="D3" s="134"/>
      <c r="E3" s="134"/>
      <c r="F3" s="134"/>
      <c r="G3" s="134"/>
      <c r="H3" s="134"/>
      <c r="I3" s="135"/>
    </row>
    <row r="4" spans="1:9" ht="24.95" customHeight="1">
      <c r="A4" s="33" t="s">
        <v>6</v>
      </c>
      <c r="B4" s="35" t="str">
        <f>IFERROR(VLOOKUP(B3,tab_code_dip,2,FALSE),"-")</f>
        <v>IPSOE18</v>
      </c>
    </row>
    <row r="5" spans="1:9" ht="24.95" customHeight="1"/>
    <row r="7" spans="1:9" ht="20.100000000000001" customHeight="1">
      <c r="A7" s="136" t="s">
        <v>7</v>
      </c>
      <c r="B7" s="137"/>
      <c r="C7" s="137"/>
      <c r="D7" s="137"/>
      <c r="E7" s="137"/>
      <c r="F7" s="137"/>
      <c r="G7" s="137"/>
      <c r="H7" s="137"/>
      <c r="I7" s="138"/>
    </row>
    <row r="8" spans="1:9">
      <c r="A8" s="45" t="s">
        <v>8</v>
      </c>
      <c r="B8" s="46"/>
      <c r="C8" s="46"/>
      <c r="D8" s="46"/>
      <c r="E8" s="46"/>
      <c r="F8" s="46"/>
      <c r="G8" s="46"/>
      <c r="H8" s="46"/>
      <c r="I8" s="69"/>
    </row>
    <row r="9" spans="1:9">
      <c r="A9" s="127" t="s">
        <v>9</v>
      </c>
      <c r="B9" s="128"/>
      <c r="C9" s="128"/>
      <c r="D9" s="128"/>
      <c r="E9" s="128"/>
      <c r="F9" s="128"/>
      <c r="G9" s="128"/>
      <c r="H9" s="128"/>
      <c r="I9" s="129"/>
    </row>
    <row r="10" spans="1:9">
      <c r="A10" s="130" t="s">
        <v>10</v>
      </c>
      <c r="B10" s="131"/>
      <c r="C10" s="131"/>
      <c r="D10" s="131"/>
      <c r="E10" s="131"/>
      <c r="F10" s="131"/>
      <c r="G10" s="131"/>
      <c r="H10" s="131"/>
      <c r="I10" s="132"/>
    </row>
    <row r="11" spans="1:9">
      <c r="A11" s="119" t="s">
        <v>11</v>
      </c>
      <c r="B11" s="120"/>
      <c r="C11" s="120"/>
      <c r="D11" s="120"/>
      <c r="E11" s="120"/>
      <c r="F11" s="120"/>
      <c r="G11" s="120"/>
      <c r="H11" s="120"/>
      <c r="I11" s="121"/>
    </row>
    <row r="12" spans="1:9">
      <c r="A12" s="59"/>
      <c r="B12" s="60"/>
      <c r="C12" s="60"/>
      <c r="D12" s="60"/>
      <c r="E12" s="60"/>
      <c r="F12" s="60"/>
      <c r="G12" s="60"/>
      <c r="H12" s="60"/>
      <c r="I12" s="61"/>
    </row>
    <row r="13" spans="1:9">
      <c r="A13" s="145" t="s">
        <v>12</v>
      </c>
      <c r="B13" s="146"/>
      <c r="C13" s="146"/>
      <c r="D13" s="146"/>
      <c r="E13" s="146"/>
      <c r="F13" s="146"/>
      <c r="G13" s="146"/>
      <c r="H13" s="146"/>
      <c r="I13" s="147"/>
    </row>
    <row r="14" spans="1:9">
      <c r="A14" s="139" t="s">
        <v>13</v>
      </c>
      <c r="B14" s="140"/>
      <c r="C14" s="140"/>
      <c r="D14" s="140"/>
      <c r="E14" s="140"/>
      <c r="F14" s="140"/>
      <c r="G14" s="140"/>
      <c r="H14" s="140"/>
      <c r="I14" s="141"/>
    </row>
    <row r="15" spans="1:9">
      <c r="A15" s="142" t="s">
        <v>14</v>
      </c>
      <c r="B15" s="143"/>
      <c r="C15" s="143"/>
      <c r="D15" s="143"/>
      <c r="E15" s="143"/>
      <c r="F15" s="143"/>
      <c r="G15" s="143"/>
      <c r="H15" s="143"/>
      <c r="I15" s="144"/>
    </row>
    <row r="16" spans="1:9">
      <c r="A16" s="119"/>
      <c r="B16" s="120"/>
      <c r="C16" s="120"/>
      <c r="D16" s="120"/>
      <c r="E16" s="120"/>
      <c r="F16" s="120"/>
      <c r="G16" s="120"/>
      <c r="H16" s="120"/>
      <c r="I16" s="121"/>
    </row>
    <row r="17" spans="1:9">
      <c r="A17" s="127" t="s">
        <v>15</v>
      </c>
      <c r="B17" s="128"/>
      <c r="C17" s="128"/>
      <c r="D17" s="128"/>
      <c r="E17" s="128"/>
      <c r="F17" s="128"/>
      <c r="G17" s="128"/>
      <c r="H17" s="128"/>
      <c r="I17" s="129"/>
    </row>
    <row r="18" spans="1:9">
      <c r="A18" s="113" t="s">
        <v>16</v>
      </c>
      <c r="B18" s="114"/>
      <c r="C18" s="114"/>
      <c r="D18" s="114"/>
      <c r="E18" s="114"/>
      <c r="F18" s="114"/>
      <c r="G18" s="114"/>
      <c r="H18" s="114"/>
      <c r="I18" s="115"/>
    </row>
    <row r="19" spans="1:9">
      <c r="A19" s="116" t="s">
        <v>17</v>
      </c>
      <c r="B19" s="117"/>
      <c r="C19" s="117"/>
      <c r="D19" s="117"/>
      <c r="E19" s="117"/>
      <c r="F19" s="117"/>
      <c r="G19" s="117"/>
      <c r="H19" s="117"/>
      <c r="I19" s="118"/>
    </row>
    <row r="20" spans="1:9">
      <c r="A20" s="50"/>
      <c r="B20" s="51"/>
      <c r="C20" s="51"/>
      <c r="D20" s="51"/>
      <c r="E20" s="51"/>
      <c r="F20" s="51"/>
      <c r="G20" s="51"/>
      <c r="H20" s="51"/>
      <c r="I20" s="52"/>
    </row>
    <row r="21" spans="1:9">
      <c r="A21" s="127" t="s">
        <v>18</v>
      </c>
      <c r="B21" s="128"/>
      <c r="C21" s="128"/>
      <c r="D21" s="128"/>
      <c r="E21" s="128"/>
      <c r="F21" s="128"/>
      <c r="G21" s="128"/>
      <c r="H21" s="128"/>
      <c r="I21" s="129"/>
    </row>
    <row r="22" spans="1:9">
      <c r="A22" s="113" t="s">
        <v>19</v>
      </c>
      <c r="B22" s="114"/>
      <c r="C22" s="114"/>
      <c r="D22" s="114"/>
      <c r="E22" s="114"/>
      <c r="F22" s="114"/>
      <c r="G22" s="114"/>
      <c r="H22" s="114"/>
      <c r="I22" s="115"/>
    </row>
    <row r="23" spans="1:9">
      <c r="A23" s="47"/>
      <c r="B23" s="48"/>
      <c r="C23" s="48"/>
      <c r="D23" s="48"/>
      <c r="E23" s="48"/>
      <c r="F23" s="48"/>
      <c r="G23" s="48"/>
      <c r="H23" s="48"/>
      <c r="I23" s="49"/>
    </row>
    <row r="24" spans="1:9">
      <c r="A24" s="119"/>
      <c r="B24" s="120"/>
      <c r="C24" s="120"/>
      <c r="D24" s="120"/>
      <c r="E24" s="120"/>
      <c r="F24" s="120"/>
      <c r="G24" s="120"/>
      <c r="H24" s="120"/>
      <c r="I24" s="121"/>
    </row>
    <row r="25" spans="1:9">
      <c r="A25" s="127" t="s">
        <v>20</v>
      </c>
      <c r="B25" s="128"/>
      <c r="C25" s="128"/>
      <c r="D25" s="128"/>
      <c r="E25" s="128"/>
      <c r="F25" s="128"/>
      <c r="G25" s="128"/>
      <c r="H25" s="128"/>
      <c r="I25" s="129"/>
    </row>
    <row r="26" spans="1:9">
      <c r="A26" s="200" t="s">
        <v>21</v>
      </c>
      <c r="B26" s="201"/>
      <c r="C26" s="201"/>
      <c r="D26" s="201"/>
      <c r="E26" s="201"/>
      <c r="F26" s="201"/>
      <c r="G26" s="201"/>
      <c r="H26" s="201"/>
      <c r="I26" s="202"/>
    </row>
    <row r="27" spans="1:9">
      <c r="A27" s="203" t="s">
        <v>22</v>
      </c>
      <c r="B27" s="204"/>
      <c r="C27" s="204"/>
      <c r="D27" s="204"/>
      <c r="E27" s="204"/>
      <c r="F27" s="204"/>
      <c r="G27" s="204"/>
      <c r="H27" s="204"/>
      <c r="I27" s="205"/>
    </row>
    <row r="28" spans="1:9">
      <c r="A28" s="148" t="s">
        <v>23</v>
      </c>
      <c r="B28" s="149"/>
      <c r="C28" s="149"/>
      <c r="D28" s="149"/>
      <c r="E28" s="149"/>
      <c r="F28" s="149"/>
      <c r="G28" s="149"/>
      <c r="H28" s="149"/>
      <c r="I28" s="150"/>
    </row>
    <row r="29" spans="1:9" ht="20.100000000000001" customHeight="1">
      <c r="A29" s="136" t="s">
        <v>24</v>
      </c>
      <c r="B29" s="137"/>
      <c r="C29" s="137"/>
      <c r="D29" s="137"/>
      <c r="E29" s="137"/>
      <c r="F29" s="137"/>
      <c r="G29" s="137"/>
      <c r="H29" s="137"/>
      <c r="I29" s="138"/>
    </row>
    <row r="30" spans="1:9">
      <c r="A30" s="65" t="s">
        <v>25</v>
      </c>
      <c r="I30" s="62"/>
    </row>
    <row r="31" spans="1:9">
      <c r="A31" s="65" t="s">
        <v>26</v>
      </c>
      <c r="I31" s="63"/>
    </row>
    <row r="32" spans="1:9" ht="20.100000000000001" customHeight="1">
      <c r="A32" s="136" t="s">
        <v>27</v>
      </c>
      <c r="B32" s="137"/>
      <c r="C32" s="137"/>
      <c r="D32" s="137"/>
      <c r="E32" s="137"/>
      <c r="F32" s="137"/>
      <c r="G32" s="137"/>
      <c r="H32" s="137"/>
      <c r="I32" s="138"/>
    </row>
    <row r="33" spans="1:9">
      <c r="A33" s="56" t="s">
        <v>28</v>
      </c>
      <c r="B33" s="57"/>
      <c r="C33" s="57"/>
      <c r="D33" s="57"/>
      <c r="E33" s="57"/>
      <c r="F33" s="57"/>
      <c r="G33" s="57"/>
      <c r="H33" s="57"/>
      <c r="I33" s="58"/>
    </row>
    <row r="34" spans="1:9">
      <c r="A34" s="65" t="s">
        <v>29</v>
      </c>
      <c r="I34" s="66"/>
    </row>
    <row r="35" spans="1:9">
      <c r="A35" s="65" t="s">
        <v>30</v>
      </c>
      <c r="I35" s="66"/>
    </row>
    <row r="36" spans="1:9">
      <c r="A36" s="85" t="s">
        <v>31</v>
      </c>
      <c r="I36" s="63"/>
    </row>
    <row r="37" spans="1:9">
      <c r="A37" s="56" t="s">
        <v>32</v>
      </c>
      <c r="B37" s="57"/>
      <c r="C37" s="57"/>
      <c r="D37" s="57"/>
      <c r="E37" s="57"/>
      <c r="F37" s="57"/>
      <c r="G37" s="57"/>
      <c r="H37" s="57"/>
      <c r="I37" s="58"/>
    </row>
    <row r="38" spans="1:9">
      <c r="A38" s="86"/>
      <c r="B38" s="64"/>
      <c r="C38" s="64"/>
      <c r="D38" s="64"/>
      <c r="E38" s="64"/>
      <c r="F38" s="64"/>
      <c r="G38" s="64"/>
      <c r="H38" s="64"/>
      <c r="I38" s="62"/>
    </row>
    <row r="39" spans="1:9">
      <c r="A39" s="65"/>
      <c r="I39" s="66"/>
    </row>
    <row r="40" spans="1:9">
      <c r="A40" s="65"/>
      <c r="I40" s="66"/>
    </row>
    <row r="41" spans="1:9">
      <c r="A41" s="65"/>
      <c r="I41" s="66"/>
    </row>
    <row r="42" spans="1:9">
      <c r="A42" s="65"/>
      <c r="I42" s="66"/>
    </row>
    <row r="43" spans="1:9">
      <c r="A43" s="65"/>
      <c r="I43" s="66"/>
    </row>
    <row r="44" spans="1:9">
      <c r="A44" s="65"/>
      <c r="I44" s="66"/>
    </row>
    <row r="45" spans="1:9">
      <c r="A45" s="67"/>
      <c r="B45" s="68"/>
      <c r="C45" s="68"/>
      <c r="D45" s="68"/>
      <c r="E45" s="68"/>
      <c r="F45" s="68"/>
      <c r="G45" s="68"/>
      <c r="H45" s="68"/>
      <c r="I45" s="63"/>
    </row>
  </sheetData>
  <sheetProtection formatCells="0" formatColumns="0" formatRows="0" insertRows="0"/>
  <mergeCells count="20">
    <mergeCell ref="A25:I25"/>
    <mergeCell ref="A26:I26"/>
    <mergeCell ref="A32:I32"/>
    <mergeCell ref="A29:I29"/>
    <mergeCell ref="A27:I27"/>
    <mergeCell ref="A28:I28"/>
    <mergeCell ref="A24:I24"/>
    <mergeCell ref="C2:I2"/>
    <mergeCell ref="A1:I1"/>
    <mergeCell ref="A9:I9"/>
    <mergeCell ref="A10:I10"/>
    <mergeCell ref="B3:I3"/>
    <mergeCell ref="A7:I7"/>
    <mergeCell ref="A14:I14"/>
    <mergeCell ref="A15:I15"/>
    <mergeCell ref="A11:I11"/>
    <mergeCell ref="A13:I13"/>
    <mergeCell ref="A16:I16"/>
    <mergeCell ref="A17:I17"/>
    <mergeCell ref="A21:I21"/>
  </mergeCells>
  <phoneticPr fontId="12" type="noConversion"/>
  <dataValidations count="2">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s>
  <hyperlinks>
    <hyperlink ref="A26" r:id="rId1" display="Arrêté du 22 janvier 2014 fixant le cadre national des formations conduisant à la délivrance des diplômes nationaux de licence, de licence professionnelle et de master " xr:uid="{00000000-0004-0000-0000-000000000000}"/>
    <hyperlink ref="A26:I26" r:id="rId2" display="Arrêté du 30 juillet 2018 relatif au diplôme national de licence" xr:uid="{00000000-0004-0000-0000-000001000000}"/>
    <hyperlink ref="A27:B27" r:id="rId3" display="Arrêté du 17 novembre 1999 relatif à la licence professionnelle" xr:uid="{00000000-0004-0000-0000-000002000000}"/>
    <hyperlink ref="A27:I27" r:id="rId4" display="Arrêté du 17 novembre 1999 relatif à la licence professionnelle" xr:uid="{00000000-0004-0000-0000-000003000000}"/>
    <hyperlink ref="A28:I28" r:id="rId5" display="Arrêté du 22 janvier 2014 fixant le cadre national des formations conduisant à la délivrance des diplômes nationaux de licence, de licence professionnelle et de master" xr:uid="{0DE85B58-D2E5-489D-B223-290A2B47610F}"/>
  </hyperlinks>
  <pageMargins left="0.25" right="0.25" top="0.75" bottom="0.75" header="0.3" footer="0.3"/>
  <pageSetup paperSize="9" scale="90"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le6"/>
  <dimension ref="A1:G96"/>
  <sheetViews>
    <sheetView workbookViewId="0">
      <selection activeCell="B2" sqref="B2:B4"/>
    </sheetView>
  </sheetViews>
  <sheetFormatPr defaultColWidth="11.42578125"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3" customWidth="1"/>
    <col min="7" max="7" width="20.7109375" style="14" customWidth="1"/>
  </cols>
  <sheetData>
    <row r="1" spans="1:7" ht="15">
      <c r="A1" t="s">
        <v>33</v>
      </c>
      <c r="B1" t="s">
        <v>34</v>
      </c>
      <c r="D1" t="s">
        <v>35</v>
      </c>
      <c r="E1" t="s">
        <v>36</v>
      </c>
      <c r="F1"/>
      <c r="G1"/>
    </row>
    <row r="2" spans="1:7" ht="15">
      <c r="A2" t="s">
        <v>37</v>
      </c>
      <c r="B2" t="s">
        <v>38</v>
      </c>
      <c r="D2" t="s">
        <v>39</v>
      </c>
      <c r="F2"/>
      <c r="G2"/>
    </row>
    <row r="3" spans="1:7" ht="15">
      <c r="A3" t="s">
        <v>40</v>
      </c>
      <c r="B3" t="s">
        <v>41</v>
      </c>
      <c r="D3" t="s">
        <v>42</v>
      </c>
      <c r="F3"/>
      <c r="G3"/>
    </row>
    <row r="4" spans="1:7" ht="15">
      <c r="A4" t="s">
        <v>43</v>
      </c>
      <c r="B4" t="s">
        <v>44</v>
      </c>
      <c r="F4"/>
      <c r="G4"/>
    </row>
    <row r="5" spans="1:7" ht="15">
      <c r="B5" t="s">
        <v>45</v>
      </c>
      <c r="F5"/>
      <c r="G5"/>
    </row>
    <row r="6" spans="1:7" ht="15">
      <c r="F6"/>
      <c r="G6"/>
    </row>
    <row r="7" spans="1:7" ht="15">
      <c r="F7"/>
      <c r="G7"/>
    </row>
    <row r="8" spans="1:7" ht="15">
      <c r="A8" t="s">
        <v>46</v>
      </c>
      <c r="B8" t="s">
        <v>47</v>
      </c>
      <c r="D8" t="s">
        <v>48</v>
      </c>
      <c r="E8" t="s">
        <v>46</v>
      </c>
      <c r="F8"/>
      <c r="G8"/>
    </row>
    <row r="9" spans="1:7" ht="15">
      <c r="A9" s="39" t="s">
        <v>49</v>
      </c>
      <c r="B9" t="s">
        <v>50</v>
      </c>
      <c r="D9" t="s">
        <v>2</v>
      </c>
      <c r="E9" t="s">
        <v>51</v>
      </c>
      <c r="F9"/>
      <c r="G9"/>
    </row>
    <row r="10" spans="1:7" ht="15">
      <c r="A10" t="s">
        <v>52</v>
      </c>
      <c r="B10" t="s">
        <v>53</v>
      </c>
      <c r="D10" t="s">
        <v>2</v>
      </c>
      <c r="E10" t="s">
        <v>54</v>
      </c>
      <c r="F10"/>
      <c r="G10"/>
    </row>
    <row r="11" spans="1:7" ht="15">
      <c r="A11" t="s">
        <v>55</v>
      </c>
      <c r="B11" t="s">
        <v>56</v>
      </c>
      <c r="D11" t="s">
        <v>57</v>
      </c>
      <c r="E11" t="s">
        <v>58</v>
      </c>
      <c r="F11"/>
      <c r="G11"/>
    </row>
    <row r="12" spans="1:7" ht="15">
      <c r="A12" t="s">
        <v>58</v>
      </c>
      <c r="B12" t="s">
        <v>59</v>
      </c>
      <c r="D12" t="s">
        <v>60</v>
      </c>
      <c r="E12" t="s">
        <v>52</v>
      </c>
      <c r="F12"/>
      <c r="G12"/>
    </row>
    <row r="13" spans="1:7" ht="15">
      <c r="A13" t="s">
        <v>51</v>
      </c>
      <c r="B13" t="s">
        <v>61</v>
      </c>
      <c r="D13" t="s">
        <v>60</v>
      </c>
      <c r="E13" t="s">
        <v>55</v>
      </c>
      <c r="F13"/>
      <c r="G13"/>
    </row>
    <row r="14" spans="1:7" ht="15">
      <c r="A14" t="s">
        <v>62</v>
      </c>
      <c r="B14" t="s">
        <v>63</v>
      </c>
      <c r="D14" t="s">
        <v>60</v>
      </c>
      <c r="E14" t="s">
        <v>64</v>
      </c>
      <c r="F14"/>
      <c r="G14"/>
    </row>
    <row r="15" spans="1:7" ht="15">
      <c r="A15" t="s">
        <v>65</v>
      </c>
      <c r="B15" t="s">
        <v>66</v>
      </c>
      <c r="D15" t="s">
        <v>60</v>
      </c>
      <c r="E15" t="s">
        <v>67</v>
      </c>
      <c r="F15"/>
      <c r="G15"/>
    </row>
    <row r="16" spans="1:7" ht="15">
      <c r="A16" t="s">
        <v>64</v>
      </c>
      <c r="B16" t="s">
        <v>68</v>
      </c>
      <c r="D16" t="s">
        <v>60</v>
      </c>
      <c r="E16" t="s">
        <v>69</v>
      </c>
      <c r="F16"/>
      <c r="G16"/>
    </row>
    <row r="17" spans="1:7" ht="15">
      <c r="A17" t="s">
        <v>70</v>
      </c>
      <c r="B17" t="s">
        <v>71</v>
      </c>
      <c r="D17" t="s">
        <v>60</v>
      </c>
      <c r="E17" t="s">
        <v>72</v>
      </c>
      <c r="F17"/>
      <c r="G17"/>
    </row>
    <row r="18" spans="1:7" ht="15">
      <c r="A18" t="s">
        <v>73</v>
      </c>
      <c r="B18" t="s">
        <v>74</v>
      </c>
      <c r="D18" t="s">
        <v>60</v>
      </c>
      <c r="E18" t="s">
        <v>75</v>
      </c>
      <c r="F18"/>
      <c r="G18"/>
    </row>
    <row r="19" spans="1:7" ht="15">
      <c r="A19" t="s">
        <v>76</v>
      </c>
      <c r="B19" t="s">
        <v>77</v>
      </c>
      <c r="D19" t="s">
        <v>78</v>
      </c>
      <c r="E19" s="39" t="s">
        <v>49</v>
      </c>
      <c r="F19"/>
      <c r="G19"/>
    </row>
    <row r="20" spans="1:7" ht="15">
      <c r="A20" t="s">
        <v>79</v>
      </c>
      <c r="B20" t="s">
        <v>80</v>
      </c>
      <c r="D20" t="s">
        <v>78</v>
      </c>
      <c r="E20" t="s">
        <v>62</v>
      </c>
      <c r="F20"/>
      <c r="G20"/>
    </row>
    <row r="21" spans="1:7" ht="15">
      <c r="A21" t="s">
        <v>5</v>
      </c>
      <c r="B21" t="s">
        <v>81</v>
      </c>
      <c r="D21" t="s">
        <v>78</v>
      </c>
      <c r="E21" t="s">
        <v>82</v>
      </c>
      <c r="F21"/>
      <c r="G21"/>
    </row>
    <row r="22" spans="1:7" ht="15">
      <c r="A22" t="s">
        <v>83</v>
      </c>
      <c r="B22" t="s">
        <v>84</v>
      </c>
      <c r="D22" t="s">
        <v>78</v>
      </c>
      <c r="E22" t="s">
        <v>85</v>
      </c>
      <c r="F22"/>
      <c r="G22"/>
    </row>
    <row r="23" spans="1:7" ht="15">
      <c r="A23" t="s">
        <v>86</v>
      </c>
      <c r="B23" t="s">
        <v>87</v>
      </c>
      <c r="D23" t="s">
        <v>78</v>
      </c>
      <c r="E23" t="s">
        <v>88</v>
      </c>
      <c r="F23"/>
      <c r="G23"/>
    </row>
    <row r="24" spans="1:7" ht="15">
      <c r="A24" t="s">
        <v>89</v>
      </c>
      <c r="B24" t="s">
        <v>90</v>
      </c>
      <c r="D24" t="s">
        <v>78</v>
      </c>
      <c r="E24" t="s">
        <v>91</v>
      </c>
      <c r="F24"/>
      <c r="G24"/>
    </row>
    <row r="25" spans="1:7" ht="15">
      <c r="A25" t="s">
        <v>92</v>
      </c>
      <c r="B25" t="s">
        <v>93</v>
      </c>
      <c r="D25" t="s">
        <v>78</v>
      </c>
      <c r="E25" t="s">
        <v>94</v>
      </c>
      <c r="F25"/>
      <c r="G25"/>
    </row>
    <row r="26" spans="1:7" ht="15">
      <c r="A26" t="s">
        <v>95</v>
      </c>
      <c r="B26" t="s">
        <v>96</v>
      </c>
      <c r="D26" t="s">
        <v>97</v>
      </c>
      <c r="E26" t="s">
        <v>65</v>
      </c>
      <c r="F26"/>
      <c r="G26"/>
    </row>
    <row r="27" spans="1:7" ht="15">
      <c r="F27"/>
      <c r="G27"/>
    </row>
    <row r="28" spans="1:7" ht="15">
      <c r="F28"/>
      <c r="G28"/>
    </row>
    <row r="29" spans="1:7" ht="15">
      <c r="F29"/>
      <c r="G29"/>
    </row>
    <row r="30" spans="1:7" ht="15">
      <c r="A30" s="39" t="s">
        <v>2</v>
      </c>
      <c r="B30" s="40" t="s">
        <v>98</v>
      </c>
      <c r="C30" s="39" t="s">
        <v>99</v>
      </c>
      <c r="D30" s="39" t="s">
        <v>100</v>
      </c>
      <c r="E30" s="39" t="s">
        <v>65</v>
      </c>
      <c r="F30"/>
      <c r="G30"/>
    </row>
    <row r="31" spans="1:7" ht="15">
      <c r="A31" s="39" t="s">
        <v>51</v>
      </c>
      <c r="B31" s="40" t="s">
        <v>58</v>
      </c>
      <c r="C31" s="39" t="s">
        <v>52</v>
      </c>
      <c r="D31" s="39" t="s">
        <v>49</v>
      </c>
      <c r="E31" s="39" t="s">
        <v>65</v>
      </c>
      <c r="F31"/>
      <c r="G31"/>
    </row>
    <row r="32" spans="1:7" ht="15">
      <c r="A32" s="39" t="s">
        <v>5</v>
      </c>
      <c r="C32" s="39" t="s">
        <v>55</v>
      </c>
      <c r="D32" s="39" t="s">
        <v>62</v>
      </c>
      <c r="F32"/>
      <c r="G32"/>
    </row>
    <row r="33" spans="3:7" ht="15">
      <c r="C33" s="39" t="s">
        <v>64</v>
      </c>
      <c r="D33" s="39" t="s">
        <v>83</v>
      </c>
      <c r="F33"/>
      <c r="G33"/>
    </row>
    <row r="34" spans="3:7" ht="15">
      <c r="C34" s="39" t="s">
        <v>70</v>
      </c>
      <c r="D34" s="39" t="s">
        <v>86</v>
      </c>
      <c r="F34"/>
      <c r="G34"/>
    </row>
    <row r="35" spans="3:7" ht="15">
      <c r="C35" s="39" t="s">
        <v>73</v>
      </c>
      <c r="D35" s="39" t="s">
        <v>89</v>
      </c>
      <c r="F35"/>
      <c r="G35"/>
    </row>
    <row r="36" spans="3:7" ht="15">
      <c r="C36" s="39" t="s">
        <v>76</v>
      </c>
      <c r="D36" s="39" t="s">
        <v>92</v>
      </c>
      <c r="F36"/>
      <c r="G36"/>
    </row>
    <row r="37" spans="3:7" ht="15">
      <c r="C37" s="39" t="s">
        <v>79</v>
      </c>
      <c r="D37" s="39" t="s">
        <v>95</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xmlns:xlrd2="http://schemas.microsoft.com/office/spreadsheetml/2017/richdata2" ref="A31:E37">
    <sortCondition ref="D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8"/>
  <sheetViews>
    <sheetView showGridLines="0" showZeros="0" topLeftCell="A13" zoomScale="85" zoomScaleNormal="85" zoomScalePageLayoutView="87" workbookViewId="0">
      <selection activeCell="E47" sqref="E47"/>
    </sheetView>
  </sheetViews>
  <sheetFormatPr defaultColWidth="10.85546875" defaultRowHeight="15"/>
  <cols>
    <col min="1" max="1" width="26.42578125" bestFit="1" customWidth="1"/>
    <col min="2" max="2" width="54.5703125" style="24" customWidth="1"/>
    <col min="3" max="3" width="20.42578125" style="24" customWidth="1"/>
    <col min="4" max="4" width="6.7109375" style="74" customWidth="1"/>
    <col min="5" max="5" width="12" style="24" customWidth="1"/>
    <col min="6" max="6" width="13.7109375" style="24" customWidth="1"/>
    <col min="7" max="7" width="14.42578125" style="24" bestFit="1" customWidth="1"/>
    <col min="8" max="8" width="21.28515625" style="24" bestFit="1" customWidth="1"/>
    <col min="9" max="9" width="11.140625" style="24" bestFit="1" customWidth="1"/>
    <col min="10" max="10" width="17.42578125" style="24" customWidth="1"/>
    <col min="11" max="11" width="17.42578125" style="24" bestFit="1" customWidth="1"/>
    <col min="12" max="12" width="10.7109375" customWidth="1"/>
    <col min="13" max="13" width="17.42578125" bestFit="1" customWidth="1"/>
    <col min="14" max="14" width="10.7109375" customWidth="1"/>
  </cols>
  <sheetData>
    <row r="1" spans="1:14" ht="23.25">
      <c r="A1" s="151" t="s">
        <v>0</v>
      </c>
      <c r="B1" s="151"/>
      <c r="C1" s="151"/>
      <c r="D1" s="151"/>
      <c r="E1" s="151"/>
      <c r="F1" s="151"/>
      <c r="G1" s="151"/>
      <c r="H1" s="151"/>
      <c r="I1" s="151"/>
      <c r="J1" s="151"/>
      <c r="K1" s="151"/>
      <c r="L1" s="151"/>
      <c r="M1" s="151"/>
      <c r="N1" s="151"/>
    </row>
    <row r="2" spans="1:14" ht="20.100000000000001" customHeight="1">
      <c r="A2" s="16" t="s">
        <v>1</v>
      </c>
      <c r="B2" s="153" t="str">
        <f>'Fiche générale'!B2</f>
        <v>ISEM</v>
      </c>
      <c r="C2" s="153"/>
      <c r="D2" s="153"/>
      <c r="E2" s="153"/>
      <c r="F2"/>
      <c r="G2"/>
      <c r="H2"/>
      <c r="I2"/>
      <c r="J2"/>
      <c r="K2"/>
    </row>
    <row r="3" spans="1:14" ht="20.100000000000001" customHeight="1">
      <c r="A3" s="16" t="s">
        <v>4</v>
      </c>
      <c r="B3" s="153" t="str">
        <f>'Fiche générale'!B3:I3</f>
        <v>Double licence Sociologie Économie</v>
      </c>
      <c r="C3" s="153"/>
      <c r="D3" s="153"/>
      <c r="E3" s="153"/>
      <c r="F3"/>
      <c r="G3"/>
      <c r="H3"/>
      <c r="I3"/>
      <c r="J3"/>
      <c r="K3"/>
    </row>
    <row r="4" spans="1:14" ht="20.100000000000001" customHeight="1">
      <c r="A4" s="16" t="s">
        <v>101</v>
      </c>
      <c r="B4" s="36" t="str">
        <f>'Fiche générale'!B4</f>
        <v>IPSOE18</v>
      </c>
      <c r="C4" s="17" t="s">
        <v>102</v>
      </c>
      <c r="D4" s="152">
        <v>180</v>
      </c>
      <c r="E4" s="152"/>
      <c r="F4"/>
      <c r="G4"/>
      <c r="H4"/>
      <c r="I4"/>
      <c r="J4"/>
      <c r="K4"/>
    </row>
    <row r="5" spans="1:14" ht="20.100000000000001" customHeight="1">
      <c r="B5"/>
      <c r="C5"/>
      <c r="D5" s="70"/>
      <c r="E5"/>
      <c r="F5"/>
      <c r="G5"/>
      <c r="H5"/>
      <c r="I5"/>
      <c r="J5"/>
      <c r="K5"/>
    </row>
    <row r="6" spans="1:14" ht="20.100000000000001" customHeight="1">
      <c r="A6" s="16" t="s">
        <v>103</v>
      </c>
      <c r="B6" s="37" t="s">
        <v>104</v>
      </c>
      <c r="C6" s="17" t="s">
        <v>105</v>
      </c>
      <c r="D6" s="156">
        <v>180</v>
      </c>
      <c r="E6" s="157"/>
      <c r="F6" s="160" t="s">
        <v>106</v>
      </c>
      <c r="G6" s="161"/>
      <c r="H6" s="162"/>
      <c r="I6" s="163" t="s">
        <v>107</v>
      </c>
      <c r="J6" s="163"/>
      <c r="K6" s="163"/>
      <c r="L6" s="163"/>
      <c r="M6" s="163"/>
      <c r="N6" s="163"/>
    </row>
    <row r="7" spans="1:14" ht="20.100000000000001" customHeight="1">
      <c r="A7" s="16" t="s">
        <v>108</v>
      </c>
      <c r="B7" s="41" t="s">
        <v>109</v>
      </c>
      <c r="C7"/>
      <c r="D7" s="70"/>
      <c r="E7"/>
      <c r="F7"/>
      <c r="G7"/>
      <c r="H7"/>
      <c r="I7"/>
      <c r="J7"/>
      <c r="K7"/>
    </row>
    <row r="8" spans="1:14" ht="20.100000000000001" customHeight="1">
      <c r="A8" s="18"/>
      <c r="B8" s="9"/>
      <c r="C8"/>
      <c r="D8" s="70"/>
      <c r="E8"/>
      <c r="F8"/>
      <c r="G8"/>
      <c r="H8" s="19"/>
      <c r="I8" s="19"/>
      <c r="J8" s="19"/>
      <c r="K8" s="19"/>
    </row>
    <row r="9" spans="1:14" ht="15" customHeight="1">
      <c r="B9" s="43"/>
      <c r="C9" s="21"/>
      <c r="D9" s="19"/>
      <c r="E9" s="158" t="s">
        <v>110</v>
      </c>
      <c r="F9" s="159"/>
      <c r="G9" s="158" t="s">
        <v>111</v>
      </c>
      <c r="H9" s="159"/>
      <c r="I9" s="19"/>
      <c r="J9" s="20">
        <v>1</v>
      </c>
      <c r="K9" s="19"/>
      <c r="L9" s="19"/>
      <c r="M9" s="19"/>
    </row>
    <row r="10" spans="1:14" ht="15" customHeight="1">
      <c r="C10" s="44"/>
      <c r="D10" s="21"/>
      <c r="E10" s="164" t="s">
        <v>112</v>
      </c>
      <c r="F10" s="165"/>
      <c r="G10" s="166"/>
      <c r="H10" s="167"/>
      <c r="I10" s="22"/>
      <c r="J10" s="22"/>
      <c r="K10" s="22"/>
      <c r="L10" s="22"/>
      <c r="M10" s="22"/>
    </row>
    <row r="11" spans="1:14" ht="15" customHeight="1">
      <c r="A11" s="15">
        <v>4</v>
      </c>
      <c r="C11" s="44"/>
      <c r="D11" s="23"/>
      <c r="I11"/>
      <c r="J11"/>
      <c r="K11"/>
      <c r="L11" s="22"/>
      <c r="M11" s="22"/>
    </row>
    <row r="12" spans="1:14" ht="15" customHeight="1">
      <c r="B12" s="25"/>
      <c r="C12" s="44"/>
      <c r="D12" s="23"/>
      <c r="E12"/>
      <c r="F12"/>
      <c r="G12"/>
      <c r="H12"/>
      <c r="I12"/>
      <c r="J12"/>
      <c r="K12"/>
      <c r="M12" s="22"/>
      <c r="N12" s="22"/>
    </row>
    <row r="13" spans="1:14">
      <c r="D13" s="23"/>
      <c r="E13" s="168"/>
      <c r="F13" s="168"/>
      <c r="G13" s="42"/>
      <c r="H13" s="23"/>
      <c r="I13" s="23"/>
    </row>
    <row r="14" spans="1:14" ht="26.25" customHeight="1">
      <c r="B14" s="25"/>
      <c r="C14" s="23"/>
      <c r="D14" s="23"/>
      <c r="E14" s="42"/>
      <c r="F14" s="42"/>
      <c r="G14" s="42"/>
      <c r="H14" s="23"/>
      <c r="I14" s="23"/>
      <c r="J14" s="154" t="s">
        <v>113</v>
      </c>
      <c r="K14" s="169"/>
      <c r="L14" s="155"/>
      <c r="M14" s="154" t="s">
        <v>114</v>
      </c>
      <c r="N14" s="155"/>
    </row>
    <row r="15" spans="1:14" ht="39.75" customHeight="1">
      <c r="C15" s="10"/>
      <c r="D15" s="71"/>
      <c r="E15" s="11"/>
      <c r="F15" s="11"/>
      <c r="G15" s="11"/>
      <c r="H15" s="11"/>
      <c r="I15" s="12"/>
      <c r="J15" s="27" t="s">
        <v>115</v>
      </c>
      <c r="K15" s="27" t="str">
        <f>IF(H23="CCI (CC Intégral)","CT pour les dispensés","Contrôle Terminal")</f>
        <v>Contrôle Terminal</v>
      </c>
      <c r="L15" s="28"/>
      <c r="M15" s="29" t="s">
        <v>116</v>
      </c>
      <c r="N15" s="30"/>
    </row>
    <row r="16" spans="1:14" s="24" customFormat="1" ht="47.25">
      <c r="A16" s="27" t="s">
        <v>35</v>
      </c>
      <c r="B16" s="27" t="s">
        <v>117</v>
      </c>
      <c r="C16" s="28" t="s">
        <v>118</v>
      </c>
      <c r="D16" s="72" t="s">
        <v>119</v>
      </c>
      <c r="E16" s="79" t="s">
        <v>120</v>
      </c>
      <c r="F16" s="26" t="s">
        <v>121</v>
      </c>
      <c r="G16" s="26" t="s">
        <v>122</v>
      </c>
      <c r="H16" s="31" t="s">
        <v>123</v>
      </c>
      <c r="I16" s="26" t="s">
        <v>124</v>
      </c>
      <c r="J16" s="72" t="s">
        <v>125</v>
      </c>
      <c r="K16" s="72" t="s">
        <v>126</v>
      </c>
      <c r="L16" s="72" t="s">
        <v>127</v>
      </c>
      <c r="M16" s="72" t="s">
        <v>126</v>
      </c>
      <c r="N16" s="72" t="s">
        <v>127</v>
      </c>
    </row>
    <row r="17" spans="1:15">
      <c r="A17" s="1"/>
      <c r="B17" s="3"/>
      <c r="C17" s="3"/>
      <c r="D17" s="73"/>
      <c r="E17" s="76"/>
      <c r="F17" s="76"/>
      <c r="G17" s="76"/>
      <c r="H17" s="76"/>
      <c r="I17" s="1"/>
      <c r="J17" s="77"/>
      <c r="K17" s="76"/>
      <c r="L17" s="76"/>
      <c r="M17" s="76"/>
      <c r="N17" s="76"/>
    </row>
    <row r="18" spans="1:15" ht="18.75">
      <c r="A18" s="53" t="s">
        <v>39</v>
      </c>
      <c r="B18" s="54" t="s">
        <v>128</v>
      </c>
      <c r="C18" s="3" t="s">
        <v>129</v>
      </c>
      <c r="D18" s="73">
        <v>6</v>
      </c>
      <c r="E18" s="76">
        <v>1</v>
      </c>
      <c r="F18" s="76" t="s">
        <v>130</v>
      </c>
      <c r="G18" s="76" t="s">
        <v>130</v>
      </c>
      <c r="H18" s="80"/>
      <c r="I18" s="6"/>
      <c r="J18" s="82"/>
      <c r="K18" s="76"/>
      <c r="L18" s="76"/>
      <c r="M18" s="76"/>
      <c r="N18" s="76"/>
    </row>
    <row r="19" spans="1:15">
      <c r="A19" s="1"/>
      <c r="B19" s="3"/>
      <c r="C19" s="3"/>
      <c r="D19" s="73"/>
      <c r="E19" s="76"/>
      <c r="F19" s="76"/>
      <c r="G19" s="76"/>
      <c r="H19" s="76"/>
      <c r="I19" s="1"/>
      <c r="J19" s="77"/>
      <c r="K19" s="76"/>
      <c r="L19" s="76"/>
      <c r="M19" s="76"/>
      <c r="N19" s="76"/>
    </row>
    <row r="20" spans="1:15" ht="18.75">
      <c r="A20" s="170" t="s">
        <v>131</v>
      </c>
      <c r="B20" s="206"/>
      <c r="C20" s="206"/>
      <c r="D20" s="206"/>
      <c r="E20" s="206"/>
      <c r="F20" s="206"/>
      <c r="G20" s="206"/>
      <c r="H20" s="206"/>
      <c r="I20" s="206"/>
      <c r="J20" s="206"/>
      <c r="K20" s="206"/>
      <c r="L20" s="206"/>
      <c r="M20" s="206"/>
      <c r="N20" s="207"/>
    </row>
    <row r="21" spans="1:15">
      <c r="A21" s="1"/>
      <c r="B21" s="3"/>
      <c r="C21" s="3"/>
      <c r="D21" s="73"/>
      <c r="E21" s="76"/>
      <c r="F21" s="76"/>
      <c r="G21" s="76"/>
      <c r="H21" s="76"/>
      <c r="I21" s="1"/>
      <c r="J21" s="77"/>
      <c r="K21" s="76"/>
      <c r="L21" s="76"/>
      <c r="M21" s="76"/>
      <c r="N21" s="76"/>
    </row>
    <row r="22" spans="1:15" s="24" customFormat="1" ht="18.75">
      <c r="A22" s="174" t="s">
        <v>132</v>
      </c>
      <c r="B22" s="175"/>
      <c r="C22" s="175"/>
      <c r="D22" s="175"/>
      <c r="E22" s="175"/>
      <c r="F22" s="175"/>
      <c r="G22" s="175"/>
      <c r="H22" s="175"/>
      <c r="I22" s="175"/>
      <c r="J22" s="175"/>
      <c r="K22" s="175"/>
      <c r="L22" s="175"/>
      <c r="M22" s="175"/>
      <c r="N22" s="176"/>
      <c r="O22"/>
    </row>
    <row r="23" spans="1:15" ht="15" customHeight="1">
      <c r="A23" s="53" t="s">
        <v>39</v>
      </c>
      <c r="B23" s="2" t="s">
        <v>133</v>
      </c>
      <c r="C23" s="3" t="s">
        <v>134</v>
      </c>
      <c r="D23" s="73">
        <v>6</v>
      </c>
      <c r="E23" s="112">
        <v>3</v>
      </c>
      <c r="F23" s="73" t="s">
        <v>130</v>
      </c>
      <c r="G23" s="76" t="s">
        <v>130</v>
      </c>
      <c r="H23" s="73"/>
      <c r="I23" s="73"/>
      <c r="J23" s="76"/>
      <c r="K23" s="76"/>
      <c r="L23" s="76"/>
      <c r="M23" s="76"/>
      <c r="N23" s="76"/>
    </row>
    <row r="24" spans="1:15" ht="15" customHeight="1">
      <c r="A24" s="1" t="s">
        <v>42</v>
      </c>
      <c r="B24" s="3" t="s">
        <v>135</v>
      </c>
      <c r="C24" s="3" t="s">
        <v>136</v>
      </c>
      <c r="D24" s="73">
        <v>3</v>
      </c>
      <c r="E24" s="73">
        <v>1</v>
      </c>
      <c r="F24" s="73" t="s">
        <v>137</v>
      </c>
      <c r="G24" s="76" t="s">
        <v>130</v>
      </c>
      <c r="H24" s="73" t="s">
        <v>43</v>
      </c>
      <c r="I24" s="73">
        <v>1</v>
      </c>
      <c r="J24" s="76">
        <v>2</v>
      </c>
      <c r="K24" s="76" t="s">
        <v>38</v>
      </c>
      <c r="L24" s="76" t="s">
        <v>138</v>
      </c>
      <c r="M24" s="76" t="s">
        <v>38</v>
      </c>
      <c r="N24" s="76" t="s">
        <v>138</v>
      </c>
    </row>
    <row r="25" spans="1:15" ht="15" customHeight="1">
      <c r="A25" s="1" t="s">
        <v>42</v>
      </c>
      <c r="B25" s="3" t="s">
        <v>139</v>
      </c>
      <c r="C25" s="3" t="s">
        <v>140</v>
      </c>
      <c r="D25" s="73">
        <v>3</v>
      </c>
      <c r="E25" s="73">
        <v>1</v>
      </c>
      <c r="F25" s="73" t="s">
        <v>137</v>
      </c>
      <c r="G25" s="76" t="s">
        <v>130</v>
      </c>
      <c r="H25" s="73" t="s">
        <v>43</v>
      </c>
      <c r="I25" s="73">
        <v>1</v>
      </c>
      <c r="J25" s="76">
        <v>2</v>
      </c>
      <c r="K25" s="76" t="s">
        <v>38</v>
      </c>
      <c r="L25" s="76" t="s">
        <v>138</v>
      </c>
      <c r="M25" s="76" t="s">
        <v>38</v>
      </c>
      <c r="N25" s="76" t="s">
        <v>138</v>
      </c>
    </row>
    <row r="26" spans="1:15" ht="15" customHeight="1">
      <c r="A26" s="1"/>
      <c r="B26" s="3"/>
      <c r="C26" s="3"/>
      <c r="D26" s="73"/>
      <c r="E26" s="73"/>
      <c r="F26" s="73"/>
      <c r="G26" s="76"/>
      <c r="H26" s="73"/>
      <c r="I26" s="73"/>
      <c r="J26" s="73"/>
      <c r="K26" s="76"/>
      <c r="L26" s="76"/>
      <c r="M26" s="76"/>
      <c r="N26" s="76"/>
    </row>
    <row r="27" spans="1:15" ht="15" customHeight="1">
      <c r="A27" s="53" t="s">
        <v>39</v>
      </c>
      <c r="B27" s="54" t="s">
        <v>141</v>
      </c>
      <c r="C27" s="3" t="s">
        <v>142</v>
      </c>
      <c r="D27" s="73">
        <v>6</v>
      </c>
      <c r="E27" s="112">
        <v>3</v>
      </c>
      <c r="F27" s="73" t="s">
        <v>130</v>
      </c>
      <c r="G27" s="76" t="s">
        <v>130</v>
      </c>
      <c r="H27" s="73"/>
      <c r="I27" s="73"/>
      <c r="J27" s="73"/>
      <c r="K27" s="76"/>
      <c r="L27" s="76"/>
      <c r="M27" s="76"/>
      <c r="N27" s="76"/>
    </row>
    <row r="28" spans="1:15" ht="15" customHeight="1">
      <c r="A28" s="1" t="s">
        <v>42</v>
      </c>
      <c r="B28" s="1" t="s">
        <v>143</v>
      </c>
      <c r="C28" s="48" t="s">
        <v>144</v>
      </c>
      <c r="D28" s="73">
        <v>3</v>
      </c>
      <c r="E28" s="73">
        <v>1</v>
      </c>
      <c r="F28" s="73" t="s">
        <v>137</v>
      </c>
      <c r="G28" s="76" t="s">
        <v>130</v>
      </c>
      <c r="H28" s="73" t="s">
        <v>43</v>
      </c>
      <c r="I28" s="73">
        <v>1</v>
      </c>
      <c r="J28" s="76">
        <v>2</v>
      </c>
      <c r="K28" s="76" t="s">
        <v>38</v>
      </c>
      <c r="L28" s="76" t="s">
        <v>138</v>
      </c>
      <c r="M28" s="76" t="s">
        <v>38</v>
      </c>
      <c r="N28" s="76" t="s">
        <v>138</v>
      </c>
    </row>
    <row r="29" spans="1:15" ht="15" customHeight="1">
      <c r="A29" s="1" t="s">
        <v>42</v>
      </c>
      <c r="B29" s="1" t="s">
        <v>145</v>
      </c>
      <c r="C29" s="5" t="s">
        <v>146</v>
      </c>
      <c r="D29" s="73">
        <v>3</v>
      </c>
      <c r="E29" s="73">
        <v>1</v>
      </c>
      <c r="F29" s="73" t="s">
        <v>137</v>
      </c>
      <c r="G29" s="76" t="s">
        <v>130</v>
      </c>
      <c r="H29" s="73" t="s">
        <v>37</v>
      </c>
      <c r="I29" s="76"/>
      <c r="J29" s="77">
        <v>2</v>
      </c>
      <c r="K29" s="76" t="s">
        <v>38</v>
      </c>
      <c r="L29" s="76" t="s">
        <v>138</v>
      </c>
      <c r="M29" s="76" t="s">
        <v>38</v>
      </c>
      <c r="N29" s="76" t="s">
        <v>138</v>
      </c>
    </row>
    <row r="30" spans="1:15" ht="15" customHeight="1">
      <c r="A30" s="1"/>
      <c r="B30" s="1"/>
      <c r="C30" s="5"/>
      <c r="D30" s="73"/>
      <c r="E30" s="73"/>
      <c r="F30" s="73"/>
      <c r="G30" s="76"/>
      <c r="H30" s="73"/>
      <c r="I30" s="4"/>
      <c r="J30" s="76"/>
      <c r="K30" s="76"/>
      <c r="L30" s="76"/>
      <c r="M30" s="76"/>
      <c r="N30" s="76"/>
    </row>
    <row r="31" spans="1:15" ht="15" customHeight="1">
      <c r="A31" s="177" t="s">
        <v>147</v>
      </c>
      <c r="B31" s="178"/>
      <c r="C31" s="178"/>
      <c r="D31" s="178"/>
      <c r="E31" s="178"/>
      <c r="F31" s="178"/>
      <c r="G31" s="178"/>
      <c r="H31" s="178"/>
      <c r="I31" s="178"/>
      <c r="J31" s="178"/>
      <c r="K31" s="178"/>
      <c r="L31" s="178"/>
      <c r="M31" s="178"/>
      <c r="N31" s="179"/>
    </row>
    <row r="32" spans="1:15" ht="15" customHeight="1">
      <c r="A32" s="53" t="s">
        <v>39</v>
      </c>
      <c r="B32" s="53" t="s">
        <v>148</v>
      </c>
      <c r="C32" s="1" t="s">
        <v>149</v>
      </c>
      <c r="D32" s="73">
        <v>6</v>
      </c>
      <c r="E32" s="112">
        <v>3</v>
      </c>
      <c r="F32" s="76" t="s">
        <v>130</v>
      </c>
      <c r="G32" s="76" t="s">
        <v>130</v>
      </c>
      <c r="H32" s="76"/>
      <c r="I32" s="1"/>
      <c r="J32" s="76"/>
      <c r="K32" s="76"/>
      <c r="L32" s="76"/>
      <c r="M32" s="76"/>
      <c r="N32" s="76"/>
    </row>
    <row r="33" spans="1:14" ht="15" customHeight="1">
      <c r="A33" s="1" t="s">
        <v>42</v>
      </c>
      <c r="B33" s="1" t="s">
        <v>150</v>
      </c>
      <c r="C33" s="1" t="s">
        <v>151</v>
      </c>
      <c r="D33" s="73">
        <v>6</v>
      </c>
      <c r="E33" s="76">
        <v>1</v>
      </c>
      <c r="F33" s="76" t="s">
        <v>137</v>
      </c>
      <c r="G33" s="76" t="s">
        <v>130</v>
      </c>
      <c r="H33" s="76" t="s">
        <v>40</v>
      </c>
      <c r="I33" s="55"/>
      <c r="J33" s="81"/>
      <c r="K33" s="76" t="s">
        <v>38</v>
      </c>
      <c r="L33" s="76" t="s">
        <v>138</v>
      </c>
      <c r="M33" s="76" t="s">
        <v>38</v>
      </c>
      <c r="N33" s="107" t="s">
        <v>152</v>
      </c>
    </row>
    <row r="34" spans="1:14" ht="15" customHeight="1">
      <c r="A34" s="1"/>
      <c r="B34" s="3"/>
      <c r="C34" s="3"/>
      <c r="D34" s="73"/>
      <c r="E34" s="76"/>
      <c r="F34" s="76"/>
      <c r="G34" s="76"/>
      <c r="H34" s="76"/>
      <c r="I34" s="1"/>
      <c r="J34" s="77"/>
      <c r="K34" s="76"/>
      <c r="L34" s="76"/>
      <c r="M34" s="76"/>
      <c r="N34" s="76"/>
    </row>
    <row r="35" spans="1:14">
      <c r="A35" s="53" t="s">
        <v>39</v>
      </c>
      <c r="B35" s="54" t="s">
        <v>153</v>
      </c>
      <c r="C35" s="3" t="s">
        <v>154</v>
      </c>
      <c r="D35" s="76">
        <v>6</v>
      </c>
      <c r="E35" s="112">
        <v>4</v>
      </c>
      <c r="F35" s="76" t="s">
        <v>130</v>
      </c>
      <c r="G35" s="76" t="s">
        <v>130</v>
      </c>
      <c r="H35" s="76"/>
      <c r="I35" s="1"/>
      <c r="J35" s="77"/>
      <c r="K35" s="76"/>
      <c r="L35" s="76"/>
      <c r="M35" s="76"/>
      <c r="N35" s="76"/>
    </row>
    <row r="36" spans="1:14">
      <c r="A36" s="1" t="s">
        <v>42</v>
      </c>
      <c r="B36" s="1" t="s">
        <v>155</v>
      </c>
      <c r="C36" s="3" t="s">
        <v>156</v>
      </c>
      <c r="D36" s="76">
        <v>3</v>
      </c>
      <c r="E36" s="76">
        <v>1</v>
      </c>
      <c r="F36" s="76" t="s">
        <v>137</v>
      </c>
      <c r="G36" s="76" t="s">
        <v>130</v>
      </c>
      <c r="H36" s="76" t="s">
        <v>37</v>
      </c>
      <c r="I36" s="76"/>
      <c r="J36" s="77">
        <v>2</v>
      </c>
      <c r="K36" s="76" t="s">
        <v>44</v>
      </c>
      <c r="L36" s="76"/>
      <c r="M36" s="76" t="s">
        <v>38</v>
      </c>
      <c r="N36" s="76" t="s">
        <v>138</v>
      </c>
    </row>
    <row r="37" spans="1:14">
      <c r="A37" s="1" t="s">
        <v>42</v>
      </c>
      <c r="B37" s="1" t="s">
        <v>157</v>
      </c>
      <c r="C37" s="3" t="s">
        <v>158</v>
      </c>
      <c r="D37" s="76">
        <v>3</v>
      </c>
      <c r="E37" s="76">
        <v>1</v>
      </c>
      <c r="F37" s="76" t="s">
        <v>137</v>
      </c>
      <c r="G37" s="76" t="s">
        <v>130</v>
      </c>
      <c r="H37" s="76" t="s">
        <v>37</v>
      </c>
      <c r="I37" s="76"/>
      <c r="J37" s="77">
        <v>2</v>
      </c>
      <c r="K37" s="76" t="s">
        <v>44</v>
      </c>
      <c r="L37" s="76"/>
      <c r="M37" s="76" t="s">
        <v>38</v>
      </c>
      <c r="N37" s="76" t="s">
        <v>138</v>
      </c>
    </row>
    <row r="38" spans="1:14">
      <c r="A38" s="1"/>
      <c r="B38" s="3"/>
      <c r="C38" s="3"/>
      <c r="D38" s="73"/>
      <c r="E38" s="76"/>
      <c r="F38" s="76"/>
      <c r="G38" s="76"/>
      <c r="H38" s="76"/>
      <c r="I38" s="1"/>
      <c r="J38" s="76"/>
      <c r="K38" s="77"/>
      <c r="L38" s="76"/>
      <c r="M38" s="76"/>
      <c r="N38" s="76"/>
    </row>
    <row r="39" spans="1:14" ht="18.75">
      <c r="A39" s="170" t="s">
        <v>159</v>
      </c>
      <c r="B39" s="206"/>
      <c r="C39" s="206"/>
      <c r="D39" s="206"/>
      <c r="E39" s="206"/>
      <c r="F39" s="206"/>
      <c r="G39" s="206"/>
      <c r="H39" s="206"/>
      <c r="I39" s="206"/>
      <c r="J39" s="206"/>
      <c r="K39" s="206"/>
      <c r="L39" s="206"/>
      <c r="M39" s="206"/>
      <c r="N39" s="207"/>
    </row>
    <row r="40" spans="1:14">
      <c r="A40" s="1"/>
      <c r="B40" s="3"/>
      <c r="C40" s="3"/>
      <c r="D40" s="73"/>
      <c r="E40" s="76"/>
      <c r="F40" s="76"/>
      <c r="G40" s="76"/>
      <c r="H40" s="76"/>
      <c r="I40" s="1"/>
      <c r="J40" s="76"/>
      <c r="K40" s="77"/>
      <c r="L40" s="76"/>
      <c r="M40" s="76"/>
      <c r="N40" s="76"/>
    </row>
    <row r="41" spans="1:14" ht="18.75">
      <c r="A41" s="174" t="s">
        <v>160</v>
      </c>
      <c r="B41" s="180"/>
      <c r="C41" s="180"/>
      <c r="D41" s="180"/>
      <c r="E41" s="180"/>
      <c r="F41" s="180"/>
      <c r="G41" s="180"/>
      <c r="H41" s="180"/>
      <c r="I41" s="180"/>
      <c r="J41" s="180"/>
      <c r="K41" s="180"/>
      <c r="L41" s="180"/>
      <c r="M41" s="180"/>
      <c r="N41" s="181"/>
    </row>
    <row r="42" spans="1:14">
      <c r="A42" s="53" t="s">
        <v>39</v>
      </c>
      <c r="B42" s="54" t="s">
        <v>161</v>
      </c>
      <c r="C42" s="3" t="s">
        <v>162</v>
      </c>
      <c r="D42" s="73">
        <v>6</v>
      </c>
      <c r="E42" s="112">
        <v>3</v>
      </c>
      <c r="F42" s="76" t="s">
        <v>130</v>
      </c>
      <c r="G42" s="76" t="s">
        <v>130</v>
      </c>
      <c r="H42" s="76"/>
      <c r="I42" s="1"/>
      <c r="J42" s="76"/>
      <c r="K42" s="77"/>
      <c r="L42" s="76"/>
      <c r="M42" s="76"/>
      <c r="N42" s="76"/>
    </row>
    <row r="43" spans="1:14">
      <c r="A43" s="1" t="s">
        <v>42</v>
      </c>
      <c r="B43" s="39" t="s">
        <v>163</v>
      </c>
      <c r="C43" s="3" t="s">
        <v>164</v>
      </c>
      <c r="D43" s="73">
        <v>3</v>
      </c>
      <c r="E43" s="76">
        <v>2</v>
      </c>
      <c r="F43" s="76" t="s">
        <v>130</v>
      </c>
      <c r="G43" s="76" t="s">
        <v>130</v>
      </c>
      <c r="H43" s="76" t="s">
        <v>40</v>
      </c>
      <c r="I43" s="55"/>
      <c r="J43" s="81"/>
      <c r="K43" s="76" t="s">
        <v>38</v>
      </c>
      <c r="L43" s="76" t="s">
        <v>165</v>
      </c>
      <c r="M43" s="76" t="s">
        <v>38</v>
      </c>
      <c r="N43" s="76" t="s">
        <v>165</v>
      </c>
    </row>
    <row r="44" spans="1:14">
      <c r="A44" s="1" t="s">
        <v>42</v>
      </c>
      <c r="B44" s="39" t="s">
        <v>166</v>
      </c>
      <c r="C44" s="3" t="s">
        <v>167</v>
      </c>
      <c r="D44" s="73">
        <v>3</v>
      </c>
      <c r="E44" s="76">
        <v>1</v>
      </c>
      <c r="F44" s="76" t="s">
        <v>130</v>
      </c>
      <c r="G44" s="76" t="s">
        <v>130</v>
      </c>
      <c r="H44" s="76" t="s">
        <v>37</v>
      </c>
      <c r="I44" s="4" t="s">
        <v>168</v>
      </c>
      <c r="J44" s="77">
        <v>2</v>
      </c>
      <c r="K44" s="77" t="s">
        <v>44</v>
      </c>
      <c r="L44" s="76"/>
      <c r="M44" s="77" t="s">
        <v>44</v>
      </c>
      <c r="N44" s="76"/>
    </row>
    <row r="45" spans="1:14">
      <c r="A45" s="1"/>
      <c r="B45" s="3"/>
      <c r="C45" s="3"/>
      <c r="D45" s="73"/>
      <c r="E45" s="76"/>
      <c r="F45" s="76"/>
      <c r="G45" s="76"/>
      <c r="H45" s="76"/>
      <c r="I45" s="1"/>
      <c r="J45" s="76"/>
      <c r="K45" s="77"/>
      <c r="L45" s="76"/>
      <c r="M45" s="76"/>
      <c r="N45" s="76"/>
    </row>
    <row r="46" spans="1:14" ht="18.75">
      <c r="A46" s="171" t="s">
        <v>169</v>
      </c>
      <c r="B46" s="172"/>
      <c r="C46" s="172"/>
      <c r="D46" s="172"/>
      <c r="E46" s="172"/>
      <c r="F46" s="172"/>
      <c r="G46" s="172"/>
      <c r="H46" s="172"/>
      <c r="I46" s="172"/>
      <c r="J46" s="172"/>
      <c r="K46" s="172"/>
      <c r="L46" s="172"/>
      <c r="M46" s="172"/>
      <c r="N46" s="173"/>
    </row>
    <row r="47" spans="1:14">
      <c r="A47" s="53" t="s">
        <v>39</v>
      </c>
      <c r="B47" s="54" t="s">
        <v>170</v>
      </c>
      <c r="C47" s="3" t="s">
        <v>171</v>
      </c>
      <c r="D47" s="73">
        <v>6</v>
      </c>
      <c r="E47" s="112">
        <v>3</v>
      </c>
      <c r="F47" s="76" t="s">
        <v>130</v>
      </c>
      <c r="G47" s="76" t="s">
        <v>130</v>
      </c>
      <c r="H47" s="76"/>
      <c r="I47" s="1"/>
      <c r="J47" s="76"/>
      <c r="K47" s="77"/>
      <c r="L47" s="76"/>
      <c r="M47" s="76"/>
      <c r="N47" s="76"/>
    </row>
    <row r="48" spans="1:14">
      <c r="A48" s="1" t="s">
        <v>42</v>
      </c>
      <c r="B48" s="99" t="s">
        <v>172</v>
      </c>
      <c r="C48" s="3" t="s">
        <v>173</v>
      </c>
      <c r="D48" s="73">
        <v>3</v>
      </c>
      <c r="E48" s="76">
        <v>1</v>
      </c>
      <c r="F48" s="76" t="s">
        <v>130</v>
      </c>
      <c r="G48" s="76" t="s">
        <v>130</v>
      </c>
      <c r="H48" s="76" t="s">
        <v>40</v>
      </c>
      <c r="I48" s="55"/>
      <c r="J48" s="81"/>
      <c r="K48" s="76" t="s">
        <v>38</v>
      </c>
      <c r="L48" s="76" t="s">
        <v>174</v>
      </c>
      <c r="M48" s="76" t="s">
        <v>38</v>
      </c>
      <c r="N48" s="76" t="s">
        <v>174</v>
      </c>
    </row>
    <row r="49" spans="1:14">
      <c r="A49" s="1" t="s">
        <v>42</v>
      </c>
      <c r="B49" s="39" t="s">
        <v>175</v>
      </c>
      <c r="C49" s="3" t="s">
        <v>176</v>
      </c>
      <c r="D49" s="73">
        <v>3</v>
      </c>
      <c r="E49" s="76">
        <v>2</v>
      </c>
      <c r="F49" s="76" t="s">
        <v>130</v>
      </c>
      <c r="G49" s="76" t="s">
        <v>130</v>
      </c>
      <c r="H49" s="76" t="s">
        <v>40</v>
      </c>
      <c r="I49" s="55"/>
      <c r="J49" s="81"/>
      <c r="K49" s="76" t="s">
        <v>38</v>
      </c>
      <c r="L49" s="76" t="s">
        <v>174</v>
      </c>
      <c r="M49" s="76" t="s">
        <v>38</v>
      </c>
      <c r="N49" s="76" t="s">
        <v>174</v>
      </c>
    </row>
    <row r="50" spans="1:14">
      <c r="A50" s="1"/>
      <c r="B50" s="95"/>
      <c r="C50" s="3"/>
      <c r="D50" s="73"/>
      <c r="E50" s="76"/>
      <c r="F50" s="76"/>
      <c r="G50" s="76"/>
      <c r="H50" s="76"/>
      <c r="I50" s="76"/>
      <c r="J50" s="77"/>
      <c r="K50" s="76"/>
      <c r="L50" s="76"/>
      <c r="M50" s="76"/>
      <c r="N50" s="76"/>
    </row>
    <row r="51" spans="1:14">
      <c r="A51" s="1"/>
      <c r="B51" s="3"/>
      <c r="C51" s="3"/>
      <c r="D51" s="73"/>
      <c r="E51" s="76"/>
      <c r="F51" s="76"/>
      <c r="G51" s="76"/>
      <c r="H51" s="76"/>
      <c r="I51" s="1"/>
      <c r="J51" s="77"/>
      <c r="K51" s="76"/>
      <c r="L51" s="76"/>
      <c r="M51" s="76"/>
      <c r="N51" s="76"/>
    </row>
    <row r="52" spans="1:14">
      <c r="A52" s="1"/>
      <c r="B52" s="3"/>
      <c r="C52" s="3"/>
      <c r="D52" s="73"/>
      <c r="E52" s="76"/>
      <c r="F52" s="76"/>
      <c r="G52" s="76"/>
      <c r="H52" s="76"/>
      <c r="I52" s="1"/>
      <c r="J52" s="77"/>
      <c r="K52" s="76"/>
      <c r="L52" s="76"/>
      <c r="M52" s="76"/>
      <c r="N52" s="76"/>
    </row>
    <row r="53" spans="1:14" ht="17.25">
      <c r="B53" s="32"/>
      <c r="C53" s="32"/>
      <c r="D53" s="75"/>
      <c r="E53" s="32"/>
      <c r="F53" s="32"/>
      <c r="G53" s="32"/>
      <c r="H53" s="32"/>
      <c r="I53" s="32"/>
      <c r="J53" s="32"/>
      <c r="K53" s="32"/>
    </row>
    <row r="58" spans="1:14" ht="17.25">
      <c r="B58" s="32"/>
      <c r="C58" s="32"/>
      <c r="D58" s="75"/>
      <c r="E58" s="32"/>
      <c r="F58" s="32"/>
      <c r="G58" s="32"/>
      <c r="H58" s="32"/>
      <c r="I58" s="32"/>
      <c r="J58" s="32"/>
      <c r="K58" s="32"/>
    </row>
  </sheetData>
  <sheetProtection formatCells="0" formatColumns="0" formatRows="0" insertRows="0" selectLockedCells="1"/>
  <mergeCells count="20">
    <mergeCell ref="A20:N20"/>
    <mergeCell ref="A39:N39"/>
    <mergeCell ref="A46:N46"/>
    <mergeCell ref="A22:N22"/>
    <mergeCell ref="A31:N31"/>
    <mergeCell ref="A41:N41"/>
    <mergeCell ref="A1:N1"/>
    <mergeCell ref="D4:E4"/>
    <mergeCell ref="B2:E2"/>
    <mergeCell ref="B3:E3"/>
    <mergeCell ref="M14:N14"/>
    <mergeCell ref="D6:E6"/>
    <mergeCell ref="E9:F9"/>
    <mergeCell ref="G9:H9"/>
    <mergeCell ref="F6:H6"/>
    <mergeCell ref="I6:N6"/>
    <mergeCell ref="E10:F10"/>
    <mergeCell ref="G10:H10"/>
    <mergeCell ref="E13:F13"/>
    <mergeCell ref="J14:L14"/>
  </mergeCells>
  <phoneticPr fontId="12" type="noConversion"/>
  <conditionalFormatting sqref="I23 K23:L23 J42 J47 J45 I50 K17:L18 I17:I18">
    <cfRule type="expression" dxfId="218" priority="121">
      <formula>$H17="CCI (CC Intégral)"</formula>
    </cfRule>
  </conditionalFormatting>
  <conditionalFormatting sqref="I23:J23 J42:K42 J47:K47 J45:K45 K44 I50:J50 I17:J18">
    <cfRule type="expression" dxfId="217" priority="120">
      <formula>$H17="CT (Contrôle terminal)"</formula>
    </cfRule>
  </conditionalFormatting>
  <conditionalFormatting sqref="J15:N15">
    <cfRule type="expression" dxfId="216" priority="111">
      <formula>$A$11=2</formula>
    </cfRule>
    <cfRule type="expression" dxfId="215" priority="112">
      <formula>$A$11=3</formula>
    </cfRule>
    <cfRule type="expression" dxfId="214" priority="113">
      <formula>$A$11=1</formula>
    </cfRule>
  </conditionalFormatting>
  <conditionalFormatting sqref="A16:N16 A22">
    <cfRule type="expression" dxfId="213" priority="104">
      <formula>$A$11=2</formula>
    </cfRule>
    <cfRule type="expression" dxfId="212" priority="105">
      <formula>$A$11=4</formula>
    </cfRule>
    <cfRule type="expression" dxfId="211" priority="106">
      <formula>$A$11=1</formula>
    </cfRule>
  </conditionalFormatting>
  <conditionalFormatting sqref="K16:L16">
    <cfRule type="expression" dxfId="210" priority="103">
      <formula>$H$23="CCI (CC Intégral)"</formula>
    </cfRule>
  </conditionalFormatting>
  <conditionalFormatting sqref="I24 K24:L24 I32:I35 K32:K35 M33">
    <cfRule type="expression" dxfId="209" priority="81">
      <formula>$G24="CCI (CC Intégral)"</formula>
    </cfRule>
  </conditionalFormatting>
  <conditionalFormatting sqref="I24:J24 I32:J35">
    <cfRule type="expression" dxfId="208" priority="80">
      <formula>$G24="CT (Contrôle terminal)"</formula>
    </cfRule>
  </conditionalFormatting>
  <conditionalFormatting sqref="I25 K25:L25">
    <cfRule type="expression" dxfId="207" priority="79">
      <formula>$G25="CCI (CC Intégral)"</formula>
    </cfRule>
  </conditionalFormatting>
  <conditionalFormatting sqref="I25:J25">
    <cfRule type="expression" dxfId="206" priority="78">
      <formula>$G25="CT (Contrôle terminal)"</formula>
    </cfRule>
  </conditionalFormatting>
  <conditionalFormatting sqref="I28 K28:L28">
    <cfRule type="expression" dxfId="205" priority="77">
      <formula>$G28="CCI (CC Intégral)"</formula>
    </cfRule>
  </conditionalFormatting>
  <conditionalFormatting sqref="I28:J28">
    <cfRule type="expression" dxfId="204" priority="76">
      <formula>$G28="CT (Contrôle terminal)"</formula>
    </cfRule>
  </conditionalFormatting>
  <conditionalFormatting sqref="I30 K30:L30 K29">
    <cfRule type="expression" dxfId="203" priority="75">
      <formula>$G29="CCI (CC Intégral)"</formula>
    </cfRule>
  </conditionalFormatting>
  <conditionalFormatting sqref="I30:J30">
    <cfRule type="expression" dxfId="202" priority="74">
      <formula>$G30="CT (Contrôle terminal)"</formula>
    </cfRule>
  </conditionalFormatting>
  <conditionalFormatting sqref="J36:J37">
    <cfRule type="expression" dxfId="201" priority="69">
      <formula>$G36="CT (Contrôle terminal)"</formula>
    </cfRule>
  </conditionalFormatting>
  <conditionalFormatting sqref="L26:M27 J26:J27 L42:M42 L47:M47 L50:M50 L45:M45 L44 J38 L38:M38 L40:M40 J40">
    <cfRule type="expression" dxfId="200" priority="83">
      <formula>$H26="CCI (CC Intégral)"</formula>
    </cfRule>
  </conditionalFormatting>
  <conditionalFormatting sqref="J26:K27 J38:K38 J40:K40">
    <cfRule type="expression" dxfId="199" priority="82">
      <formula>$H26="CT (Contrôle terminal)"</formula>
    </cfRule>
  </conditionalFormatting>
  <conditionalFormatting sqref="A41">
    <cfRule type="expression" dxfId="198" priority="61">
      <formula>$A$11=2</formula>
    </cfRule>
    <cfRule type="expression" dxfId="197" priority="62">
      <formula>$A$11=4</formula>
    </cfRule>
    <cfRule type="expression" dxfId="196" priority="63">
      <formula>$A$11=1</formula>
    </cfRule>
  </conditionalFormatting>
  <conditionalFormatting sqref="K50">
    <cfRule type="expression" dxfId="195" priority="59">
      <formula>$G50="CCI (CC Intégral)"</formula>
    </cfRule>
  </conditionalFormatting>
  <conditionalFormatting sqref="I37">
    <cfRule type="expression" dxfId="194" priority="58">
      <formula>$H37="CCI (CC Intégral)"</formula>
    </cfRule>
  </conditionalFormatting>
  <conditionalFormatting sqref="I37">
    <cfRule type="expression" dxfId="193" priority="57">
      <formula>$H37="CT (Contrôle terminal)"</formula>
    </cfRule>
  </conditionalFormatting>
  <conditionalFormatting sqref="I36">
    <cfRule type="expression" dxfId="192" priority="52">
      <formula>$H36="CCI (CC Intégral)"</formula>
    </cfRule>
  </conditionalFormatting>
  <conditionalFormatting sqref="I36">
    <cfRule type="expression" dxfId="191" priority="51">
      <formula>$H36="CT (Contrôle terminal)"</formula>
    </cfRule>
  </conditionalFormatting>
  <conditionalFormatting sqref="I44">
    <cfRule type="expression" dxfId="190" priority="50">
      <formula>$H44="CCI (CC Intégral)"</formula>
    </cfRule>
  </conditionalFormatting>
  <conditionalFormatting sqref="I44">
    <cfRule type="expression" dxfId="189" priority="49">
      <formula>$H44="CT (Contrôle terminal)"</formula>
    </cfRule>
  </conditionalFormatting>
  <conditionalFormatting sqref="J44">
    <cfRule type="expression" dxfId="188" priority="48">
      <formula>$G44="CT (Contrôle terminal)"</formula>
    </cfRule>
  </conditionalFormatting>
  <conditionalFormatting sqref="L29">
    <cfRule type="expression" dxfId="187" priority="45">
      <formula>$G29="CCI (CC Intégral)"</formula>
    </cfRule>
  </conditionalFormatting>
  <conditionalFormatting sqref="N29">
    <cfRule type="expression" dxfId="186" priority="44">
      <formula>$G29="CCI (CC Intégral)"</formula>
    </cfRule>
  </conditionalFormatting>
  <conditionalFormatting sqref="I43 K43">
    <cfRule type="expression" dxfId="185" priority="31">
      <formula>$G43="CCI (CC Intégral)"</formula>
    </cfRule>
  </conditionalFormatting>
  <conditionalFormatting sqref="I43:J43">
    <cfRule type="expression" dxfId="184" priority="30">
      <formula>$G43="CT (Contrôle terminal)"</formula>
    </cfRule>
  </conditionalFormatting>
  <conditionalFormatting sqref="M43">
    <cfRule type="expression" dxfId="183" priority="29">
      <formula>$G43="CCI (CC Intégral)"</formula>
    </cfRule>
  </conditionalFormatting>
  <conditionalFormatting sqref="I48 K48">
    <cfRule type="expression" dxfId="182" priority="28">
      <formula>$G48="CCI (CC Intégral)"</formula>
    </cfRule>
  </conditionalFormatting>
  <conditionalFormatting sqref="I48:J48">
    <cfRule type="expression" dxfId="181" priority="27">
      <formula>$G48="CT (Contrôle terminal)"</formula>
    </cfRule>
  </conditionalFormatting>
  <conditionalFormatting sqref="M48">
    <cfRule type="expression" dxfId="180" priority="26">
      <formula>$G48="CCI (CC Intégral)"</formula>
    </cfRule>
  </conditionalFormatting>
  <conditionalFormatting sqref="I49 K49">
    <cfRule type="expression" dxfId="179" priority="25">
      <formula>$G49="CCI (CC Intégral)"</formula>
    </cfRule>
  </conditionalFormatting>
  <conditionalFormatting sqref="I49:J49">
    <cfRule type="expression" dxfId="178" priority="24">
      <formula>$G49="CT (Contrôle terminal)"</formula>
    </cfRule>
  </conditionalFormatting>
  <conditionalFormatting sqref="M49">
    <cfRule type="expression" dxfId="177" priority="23">
      <formula>$G49="CCI (CC Intégral)"</formula>
    </cfRule>
  </conditionalFormatting>
  <conditionalFormatting sqref="J29">
    <cfRule type="expression" dxfId="176" priority="22">
      <formula>$G29="CT (Contrôle terminal)"</formula>
    </cfRule>
  </conditionalFormatting>
  <conditionalFormatting sqref="I29">
    <cfRule type="expression" dxfId="175" priority="21">
      <formula>$H29="CCI (CC Intégral)"</formula>
    </cfRule>
  </conditionalFormatting>
  <conditionalFormatting sqref="I29">
    <cfRule type="expression" dxfId="174" priority="20">
      <formula>$H29="CT (Contrôle terminal)"</formula>
    </cfRule>
  </conditionalFormatting>
  <conditionalFormatting sqref="L36">
    <cfRule type="expression" dxfId="173" priority="19">
      <formula>$H36="CCI (CC Intégral)"</formula>
    </cfRule>
  </conditionalFormatting>
  <conditionalFormatting sqref="L36">
    <cfRule type="expression" dxfId="172" priority="18">
      <formula>$H36="CT (Contrôle terminal)"</formula>
    </cfRule>
  </conditionalFormatting>
  <conditionalFormatting sqref="L37">
    <cfRule type="expression" dxfId="171" priority="17">
      <formula>$H37="CCI (CC Intégral)"</formula>
    </cfRule>
  </conditionalFormatting>
  <conditionalFormatting sqref="L37">
    <cfRule type="expression" dxfId="170" priority="16">
      <formula>$H37="CT (Contrôle terminal)"</formula>
    </cfRule>
  </conditionalFormatting>
  <conditionalFormatting sqref="N44">
    <cfRule type="expression" dxfId="169" priority="15">
      <formula>$H44="CCI (CC Intégral)"</formula>
    </cfRule>
  </conditionalFormatting>
  <conditionalFormatting sqref="N44">
    <cfRule type="expression" dxfId="168" priority="14">
      <formula>$H44="CT (Contrôle terminal)"</formula>
    </cfRule>
  </conditionalFormatting>
  <conditionalFormatting sqref="K51:L51 I51">
    <cfRule type="expression" dxfId="167" priority="13">
      <formula>$H51="CCI (CC Intégral)"</formula>
    </cfRule>
  </conditionalFormatting>
  <conditionalFormatting sqref="I51:J51">
    <cfRule type="expression" dxfId="166" priority="12">
      <formula>$H51="CT (Contrôle terminal)"</formula>
    </cfRule>
  </conditionalFormatting>
  <conditionalFormatting sqref="M44">
    <cfRule type="expression" dxfId="165" priority="11">
      <formula>$H44="CT (Contrôle terminal)"</formula>
    </cfRule>
  </conditionalFormatting>
  <conditionalFormatting sqref="K19:L19 I19">
    <cfRule type="expression" dxfId="164" priority="8">
      <formula>$H19="CCI (CC Intégral)"</formula>
    </cfRule>
  </conditionalFormatting>
  <conditionalFormatting sqref="I19:J19">
    <cfRule type="expression" dxfId="163" priority="7">
      <formula>$H19="CT (Contrôle terminal)"</formula>
    </cfRule>
  </conditionalFormatting>
  <conditionalFormatting sqref="K21:L21 I21">
    <cfRule type="expression" dxfId="162" priority="4">
      <formula>$H21="CCI (CC Intégral)"</formula>
    </cfRule>
  </conditionalFormatting>
  <conditionalFormatting sqref="I21:J21">
    <cfRule type="expression" dxfId="161" priority="3">
      <formula>$H21="CT (Contrôle terminal)"</formula>
    </cfRule>
  </conditionalFormatting>
  <conditionalFormatting sqref="K52:L52 I52">
    <cfRule type="expression" dxfId="160" priority="2">
      <formula>$H52="CCI (CC Intégral)"</formula>
    </cfRule>
  </conditionalFormatting>
  <conditionalFormatting sqref="I52:J52">
    <cfRule type="expression" dxfId="159" priority="1">
      <formula>$H52="CT (Contrôle terminal)"</formula>
    </cfRule>
  </conditionalFormatting>
  <dataValidations count="6">
    <dataValidation type="list" allowBlank="1" showInputMessage="1" showErrorMessage="1" errorTitle="Nature" error="Utiliser la liste déroulante" promptTitle="Nature" prompt="Utiliser la liste déroulante" sqref="K23:K30 J50 M23:M30 K42:K45 M42:M45 K40 M21 K21 K17:K19 K47:K52 M17:M19 M47:M52 K32:K38 M32:M38 M40" xr:uid="{00000000-0002-0000-0200-000000000000}">
      <formula1>liste_nature_controle</formula1>
    </dataValidation>
    <dataValidation type="list" allowBlank="1" showInputMessage="1" showErrorMessage="1" promptTitle="Type contrôle" prompt="Utiliser la liste déroulante" sqref="H23:H30 H42:H45 H21 H17:H19 H47:H52 H32:H38 H40" xr:uid="{00000000-0002-0000-0200-000001000000}">
      <formula1>liste_type_controle</formula1>
    </dataValidation>
    <dataValidation type="list" allowBlank="1" showInputMessage="1" showErrorMessage="1" errorTitle="Nature de l'ELP" error="Utiliser la liste déroulante" promptTitle="Nature ELP" prompt="Utiliser la liste déroulante" sqref="A23:A30 A42:A45 A21 A17:A19 A47:A52 A32:A38 A40" xr:uid="{00000000-0002-0000-0200-000002000000}">
      <formula1>Nature_ELP</formula1>
    </dataValidation>
    <dataValidation type="decimal" operator="greaterThan" allowBlank="1" showInputMessage="1" showErrorMessage="1" errorTitle="Coefficient" error="Le coefficient doit être un nombre décimal supérieur à 0." sqref="E40 E32:E38 E21 E17:E19 E42:E45 E23:E30 E47:E52" xr:uid="{00000000-0002-0000-0200-000003000000}">
      <formula1>0</formula1>
    </dataValidation>
    <dataValidation type="decimal" operator="lessThanOrEqual" allowBlank="1" showInputMessage="1" showErrorMessage="1" errorTitle="ECTS" error="Le nombre de crédits doit être entier et inférieur ou égal à 6." sqref="D23:D30 D42:D45 D21 D17:D19 D47:D52 D32:D38 D40" xr:uid="{00000000-0002-0000-0200-000004000000}">
      <formula1>6</formula1>
    </dataValidation>
    <dataValidation type="list" operator="greaterThan" allowBlank="1" showInputMessage="1" showErrorMessage="1" errorTitle="Coefficient" error="Le coefficient doit être un nombre décimal supérieur à 0." sqref="F23:G30 F42:G45 F21:G21 F17:G19 F47:G52 F32:G38 F40:G40" xr:uid="{00000000-0002-0000-02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34823" r:id="rId7" name="Option Button 7">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5DF1-74A0-7D4C-9617-FE51CF60C7F7}">
  <dimension ref="A1:N56"/>
  <sheetViews>
    <sheetView showGridLines="0" showZeros="0" topLeftCell="A13" zoomScale="85" zoomScaleNormal="85" zoomScalePageLayoutView="87" workbookViewId="0">
      <selection activeCell="E47" sqref="E47"/>
    </sheetView>
  </sheetViews>
  <sheetFormatPr defaultColWidth="10.85546875" defaultRowHeight="15"/>
  <cols>
    <col min="1" max="1" width="26.42578125" bestFit="1" customWidth="1"/>
    <col min="2" max="2" width="59.28515625" style="24" customWidth="1"/>
    <col min="3" max="3" width="20.42578125" style="24" customWidth="1"/>
    <col min="4" max="4" width="6.7109375" style="74" customWidth="1"/>
    <col min="5" max="5" width="12" style="24" customWidth="1"/>
    <col min="6" max="6" width="13.7109375" style="24" customWidth="1"/>
    <col min="7" max="7" width="14.42578125" style="24" bestFit="1" customWidth="1"/>
    <col min="8" max="8" width="21.28515625" style="24" bestFit="1" customWidth="1"/>
    <col min="9" max="9" width="11.140625" style="24" bestFit="1" customWidth="1"/>
    <col min="10" max="10" width="17.42578125" style="24" customWidth="1"/>
    <col min="11" max="11" width="17.42578125" style="24" bestFit="1" customWidth="1"/>
    <col min="12" max="12" width="10.7109375" customWidth="1"/>
    <col min="13" max="13" width="17.42578125" bestFit="1" customWidth="1"/>
    <col min="14" max="14" width="10.7109375" customWidth="1"/>
  </cols>
  <sheetData>
    <row r="1" spans="1:14" ht="23.25">
      <c r="A1" s="151" t="s">
        <v>0</v>
      </c>
      <c r="B1" s="151"/>
      <c r="C1" s="151"/>
      <c r="D1" s="151"/>
      <c r="E1" s="151"/>
      <c r="F1" s="151"/>
      <c r="G1" s="151"/>
      <c r="H1" s="151"/>
      <c r="I1" s="151"/>
      <c r="J1" s="151"/>
      <c r="K1" s="151"/>
      <c r="L1" s="151"/>
      <c r="M1" s="151"/>
      <c r="N1" s="151"/>
    </row>
    <row r="2" spans="1:14" ht="20.100000000000001" customHeight="1">
      <c r="A2" s="16" t="s">
        <v>1</v>
      </c>
      <c r="B2" s="153" t="str">
        <f>'Fiche générale'!B2</f>
        <v>ISEM</v>
      </c>
      <c r="C2" s="153"/>
      <c r="D2" s="153"/>
      <c r="E2" s="153"/>
      <c r="F2"/>
      <c r="G2"/>
      <c r="H2"/>
      <c r="I2"/>
      <c r="J2"/>
      <c r="K2"/>
    </row>
    <row r="3" spans="1:14" ht="20.100000000000001" customHeight="1">
      <c r="A3" s="16" t="s">
        <v>4</v>
      </c>
      <c r="B3" s="153" t="str">
        <f>'Fiche générale'!B3:I3</f>
        <v>Double licence Sociologie Économie</v>
      </c>
      <c r="C3" s="153"/>
      <c r="D3" s="153"/>
      <c r="E3" s="153"/>
      <c r="F3"/>
      <c r="G3"/>
      <c r="H3"/>
      <c r="I3"/>
      <c r="J3"/>
      <c r="K3"/>
    </row>
    <row r="4" spans="1:14" ht="20.100000000000001" customHeight="1">
      <c r="A4" s="16" t="s">
        <v>101</v>
      </c>
      <c r="B4" s="36" t="str">
        <f>'Fiche générale'!B4</f>
        <v>IPSOE18</v>
      </c>
      <c r="C4" s="17" t="s">
        <v>102</v>
      </c>
      <c r="D4" s="152">
        <v>180</v>
      </c>
      <c r="E4" s="152"/>
      <c r="F4"/>
      <c r="G4"/>
      <c r="H4"/>
      <c r="I4"/>
      <c r="J4"/>
      <c r="K4"/>
    </row>
    <row r="5" spans="1:14" ht="20.100000000000001" customHeight="1">
      <c r="B5"/>
      <c r="C5"/>
      <c r="D5" s="70"/>
      <c r="E5"/>
      <c r="F5"/>
      <c r="G5"/>
      <c r="H5"/>
      <c r="I5"/>
      <c r="J5"/>
      <c r="K5"/>
    </row>
    <row r="6" spans="1:14" ht="20.100000000000001" customHeight="1">
      <c r="A6" s="16" t="s">
        <v>103</v>
      </c>
      <c r="B6" s="37" t="s">
        <v>104</v>
      </c>
      <c r="C6" s="17" t="s">
        <v>105</v>
      </c>
      <c r="D6" s="156">
        <v>180</v>
      </c>
      <c r="E6" s="157"/>
      <c r="F6" s="160" t="s">
        <v>106</v>
      </c>
      <c r="G6" s="161"/>
      <c r="H6" s="162"/>
      <c r="I6" s="163" t="s">
        <v>107</v>
      </c>
      <c r="J6" s="163"/>
      <c r="K6" s="163"/>
      <c r="L6" s="163"/>
      <c r="M6" s="163"/>
      <c r="N6" s="163"/>
    </row>
    <row r="7" spans="1:14" ht="20.100000000000001" customHeight="1">
      <c r="A7" s="16" t="s">
        <v>108</v>
      </c>
      <c r="B7" s="41" t="s">
        <v>177</v>
      </c>
      <c r="C7"/>
      <c r="D7" s="70"/>
      <c r="E7"/>
      <c r="F7"/>
      <c r="G7"/>
      <c r="H7"/>
      <c r="I7"/>
      <c r="J7"/>
      <c r="K7"/>
    </row>
    <row r="8" spans="1:14" ht="20.100000000000001" customHeight="1">
      <c r="A8" s="18"/>
      <c r="B8" s="9"/>
      <c r="C8"/>
      <c r="D8" s="70"/>
      <c r="E8"/>
      <c r="F8"/>
      <c r="G8"/>
      <c r="H8" s="19"/>
      <c r="I8" s="19"/>
      <c r="J8" s="19"/>
      <c r="K8" s="19"/>
    </row>
    <row r="9" spans="1:14" ht="15" customHeight="1">
      <c r="B9" s="43"/>
      <c r="C9" s="21"/>
      <c r="D9" s="19"/>
      <c r="E9" s="158" t="s">
        <v>110</v>
      </c>
      <c r="F9" s="159"/>
      <c r="G9" s="158" t="s">
        <v>111</v>
      </c>
      <c r="H9" s="159"/>
      <c r="I9" s="19"/>
      <c r="J9" s="20">
        <v>1</v>
      </c>
      <c r="K9" s="19"/>
      <c r="L9" s="19"/>
      <c r="M9" s="19"/>
    </row>
    <row r="10" spans="1:14" ht="15" customHeight="1">
      <c r="C10" s="44"/>
      <c r="D10" s="21"/>
      <c r="E10" s="164" t="s">
        <v>112</v>
      </c>
      <c r="F10" s="165"/>
      <c r="G10" s="166"/>
      <c r="H10" s="167"/>
      <c r="I10" s="22"/>
      <c r="J10" s="22"/>
      <c r="K10" s="22"/>
      <c r="L10" s="22"/>
      <c r="M10" s="22"/>
    </row>
    <row r="11" spans="1:14" ht="15" customHeight="1">
      <c r="A11" s="15">
        <v>4</v>
      </c>
      <c r="C11" s="44"/>
      <c r="D11" s="23"/>
      <c r="I11"/>
      <c r="J11"/>
      <c r="K11"/>
      <c r="L11" s="22"/>
      <c r="M11" s="22"/>
    </row>
    <row r="12" spans="1:14" ht="15" customHeight="1">
      <c r="B12" s="25"/>
      <c r="C12" s="44"/>
      <c r="D12" s="23"/>
      <c r="E12"/>
      <c r="F12"/>
      <c r="G12"/>
      <c r="H12"/>
      <c r="I12"/>
      <c r="J12"/>
      <c r="K12"/>
      <c r="M12" s="22"/>
      <c r="N12" s="22"/>
    </row>
    <row r="13" spans="1:14">
      <c r="D13" s="23"/>
      <c r="E13" s="168"/>
      <c r="F13" s="168"/>
      <c r="G13" s="42"/>
      <c r="H13" s="23"/>
      <c r="I13" s="23"/>
    </row>
    <row r="14" spans="1:14" ht="26.25" customHeight="1">
      <c r="B14" s="25"/>
      <c r="C14" s="23"/>
      <c r="D14" s="23"/>
      <c r="E14" s="42"/>
      <c r="F14" s="42"/>
      <c r="G14" s="42"/>
      <c r="H14" s="23"/>
      <c r="I14" s="23"/>
      <c r="J14" s="154" t="s">
        <v>113</v>
      </c>
      <c r="K14" s="169"/>
      <c r="L14" s="155"/>
      <c r="M14" s="154" t="s">
        <v>114</v>
      </c>
      <c r="N14" s="155"/>
    </row>
    <row r="15" spans="1:14" ht="39.75" customHeight="1">
      <c r="C15" s="10"/>
      <c r="D15" s="71"/>
      <c r="E15" s="11"/>
      <c r="F15" s="11"/>
      <c r="G15" s="11"/>
      <c r="H15" s="11"/>
      <c r="I15" s="12"/>
      <c r="J15" s="27" t="s">
        <v>115</v>
      </c>
      <c r="K15" s="27" t="str">
        <f>IF(H23="CCI (CC Intégral)","CT pour les dispensés","Contrôle Terminal")</f>
        <v>Contrôle Terminal</v>
      </c>
      <c r="L15" s="28"/>
      <c r="M15" s="29" t="s">
        <v>116</v>
      </c>
      <c r="N15" s="30"/>
    </row>
    <row r="16" spans="1:14" s="24" customFormat="1" ht="47.25">
      <c r="A16" s="27" t="s">
        <v>35</v>
      </c>
      <c r="B16" s="27" t="s">
        <v>117</v>
      </c>
      <c r="C16" s="28" t="s">
        <v>118</v>
      </c>
      <c r="D16" s="72" t="s">
        <v>119</v>
      </c>
      <c r="E16" s="79" t="s">
        <v>120</v>
      </c>
      <c r="F16" s="26" t="s">
        <v>121</v>
      </c>
      <c r="G16" s="26" t="s">
        <v>122</v>
      </c>
      <c r="H16" s="31" t="s">
        <v>123</v>
      </c>
      <c r="I16" s="26" t="s">
        <v>124</v>
      </c>
      <c r="J16" s="72" t="s">
        <v>125</v>
      </c>
      <c r="K16" s="72" t="s">
        <v>126</v>
      </c>
      <c r="L16" s="72" t="s">
        <v>127</v>
      </c>
      <c r="M16" s="72" t="s">
        <v>126</v>
      </c>
      <c r="N16" s="72" t="s">
        <v>127</v>
      </c>
    </row>
    <row r="17" spans="1:14" s="24" customFormat="1">
      <c r="A17" s="1"/>
      <c r="B17" s="39"/>
      <c r="C17" s="3"/>
      <c r="D17" s="73"/>
      <c r="E17" s="76"/>
      <c r="F17" s="97"/>
      <c r="G17" s="77"/>
      <c r="H17" s="76"/>
      <c r="I17" s="1"/>
      <c r="J17" s="76"/>
      <c r="K17" s="77"/>
      <c r="L17" s="76"/>
      <c r="M17" s="76"/>
      <c r="N17" s="76"/>
    </row>
    <row r="18" spans="1:14" s="24" customFormat="1" ht="18.75">
      <c r="A18" s="54" t="s">
        <v>39</v>
      </c>
      <c r="B18" s="54" t="s">
        <v>128</v>
      </c>
      <c r="C18" s="3" t="s">
        <v>178</v>
      </c>
      <c r="D18" s="97">
        <v>6</v>
      </c>
      <c r="E18" s="77">
        <v>1</v>
      </c>
      <c r="F18" s="77" t="s">
        <v>130</v>
      </c>
      <c r="G18" s="77" t="s">
        <v>130</v>
      </c>
      <c r="H18" s="80"/>
      <c r="I18" s="6"/>
      <c r="J18" s="82"/>
      <c r="K18" s="77"/>
      <c r="L18" s="77"/>
      <c r="M18" s="77"/>
      <c r="N18" s="77"/>
    </row>
    <row r="19" spans="1:14" s="24" customFormat="1">
      <c r="A19" s="1"/>
      <c r="B19" s="3"/>
      <c r="C19" s="3"/>
      <c r="D19" s="73"/>
      <c r="E19" s="76"/>
      <c r="F19" s="76"/>
      <c r="G19" s="76"/>
      <c r="H19" s="76"/>
      <c r="I19" s="1"/>
      <c r="J19" s="77"/>
      <c r="K19" s="76"/>
      <c r="L19" s="76"/>
      <c r="M19" s="76"/>
      <c r="N19" s="76"/>
    </row>
    <row r="20" spans="1:14" s="24" customFormat="1" ht="18.75">
      <c r="A20" s="170" t="s">
        <v>179</v>
      </c>
      <c r="B20" s="206"/>
      <c r="C20" s="206"/>
      <c r="D20" s="206"/>
      <c r="E20" s="206"/>
      <c r="F20" s="206"/>
      <c r="G20" s="206"/>
      <c r="H20" s="206"/>
      <c r="I20" s="206"/>
      <c r="J20" s="206"/>
      <c r="K20" s="206"/>
      <c r="L20" s="206"/>
      <c r="M20" s="206"/>
      <c r="N20" s="207"/>
    </row>
    <row r="21" spans="1:14" s="24" customFormat="1">
      <c r="A21" s="1"/>
      <c r="B21" s="3"/>
      <c r="C21" s="3"/>
      <c r="D21" s="73"/>
      <c r="E21" s="76"/>
      <c r="F21" s="76"/>
      <c r="G21" s="76"/>
      <c r="H21" s="76"/>
      <c r="I21" s="1"/>
      <c r="J21" s="77"/>
      <c r="K21" s="76"/>
      <c r="L21" s="76"/>
      <c r="M21" s="76"/>
      <c r="N21" s="76"/>
    </row>
    <row r="22" spans="1:14" s="24" customFormat="1" ht="18.75">
      <c r="A22" s="174" t="s">
        <v>180</v>
      </c>
      <c r="B22" s="175"/>
      <c r="C22" s="175"/>
      <c r="D22" s="175"/>
      <c r="E22" s="175"/>
      <c r="F22" s="175"/>
      <c r="G22" s="175"/>
      <c r="H22" s="175"/>
      <c r="I22" s="175"/>
      <c r="J22" s="175"/>
      <c r="K22" s="175"/>
      <c r="L22" s="175"/>
      <c r="M22" s="175"/>
      <c r="N22" s="176"/>
    </row>
    <row r="23" spans="1:14" ht="15" customHeight="1">
      <c r="A23" s="53" t="s">
        <v>39</v>
      </c>
      <c r="B23" s="2" t="s">
        <v>181</v>
      </c>
      <c r="C23" s="3" t="s">
        <v>182</v>
      </c>
      <c r="D23" s="73">
        <v>6</v>
      </c>
      <c r="E23" s="112">
        <v>3</v>
      </c>
      <c r="F23" s="73" t="s">
        <v>130</v>
      </c>
      <c r="G23" s="76" t="s">
        <v>130</v>
      </c>
      <c r="H23" s="73"/>
      <c r="I23" s="4"/>
      <c r="J23" s="76"/>
      <c r="K23" s="76"/>
      <c r="L23" s="76"/>
      <c r="M23" s="76"/>
      <c r="N23" s="76"/>
    </row>
    <row r="24" spans="1:14" ht="15" customHeight="1">
      <c r="A24" s="1" t="s">
        <v>42</v>
      </c>
      <c r="B24" s="1" t="s">
        <v>183</v>
      </c>
      <c r="C24" s="3" t="s">
        <v>184</v>
      </c>
      <c r="D24" s="73">
        <v>3</v>
      </c>
      <c r="E24" s="73">
        <v>1</v>
      </c>
      <c r="F24" s="73" t="s">
        <v>137</v>
      </c>
      <c r="G24" s="76" t="s">
        <v>130</v>
      </c>
      <c r="H24" s="73" t="s">
        <v>43</v>
      </c>
      <c r="I24" s="73">
        <v>1</v>
      </c>
      <c r="J24" s="76">
        <v>2</v>
      </c>
      <c r="K24" s="76" t="s">
        <v>38</v>
      </c>
      <c r="L24" s="76" t="s">
        <v>138</v>
      </c>
      <c r="M24" s="76" t="s">
        <v>38</v>
      </c>
      <c r="N24" s="76" t="s">
        <v>138</v>
      </c>
    </row>
    <row r="25" spans="1:14" ht="15" customHeight="1">
      <c r="A25" s="1" t="s">
        <v>42</v>
      </c>
      <c r="B25" s="1" t="s">
        <v>185</v>
      </c>
      <c r="C25" s="3" t="s">
        <v>186</v>
      </c>
      <c r="D25" s="73">
        <v>3</v>
      </c>
      <c r="E25" s="73">
        <v>1</v>
      </c>
      <c r="F25" s="73" t="s">
        <v>137</v>
      </c>
      <c r="G25" s="76" t="s">
        <v>130</v>
      </c>
      <c r="H25" s="73" t="s">
        <v>43</v>
      </c>
      <c r="I25" s="73">
        <v>1</v>
      </c>
      <c r="J25" s="76">
        <v>2</v>
      </c>
      <c r="K25" s="76" t="s">
        <v>38</v>
      </c>
      <c r="L25" s="76" t="s">
        <v>138</v>
      </c>
      <c r="M25" s="76" t="s">
        <v>38</v>
      </c>
      <c r="N25" s="76" t="s">
        <v>138</v>
      </c>
    </row>
    <row r="26" spans="1:14" ht="15" customHeight="1">
      <c r="A26" s="1"/>
      <c r="B26" s="3"/>
      <c r="C26" s="3"/>
      <c r="D26" s="73"/>
      <c r="E26" s="73"/>
      <c r="F26" s="73"/>
      <c r="G26" s="76"/>
      <c r="H26" s="73"/>
      <c r="I26" s="73"/>
      <c r="J26" s="73"/>
      <c r="K26" s="76"/>
      <c r="L26" s="76"/>
      <c r="M26" s="76"/>
      <c r="N26" s="76"/>
    </row>
    <row r="27" spans="1:14" ht="15" customHeight="1">
      <c r="A27" s="53" t="s">
        <v>39</v>
      </c>
      <c r="B27" s="2" t="s">
        <v>187</v>
      </c>
      <c r="C27" s="3" t="s">
        <v>188</v>
      </c>
      <c r="D27" s="76">
        <v>6</v>
      </c>
      <c r="E27" s="112">
        <v>3</v>
      </c>
      <c r="F27" s="76" t="s">
        <v>130</v>
      </c>
      <c r="G27" s="76" t="s">
        <v>130</v>
      </c>
      <c r="H27" s="76"/>
      <c r="I27" s="76"/>
      <c r="J27" s="76"/>
      <c r="K27" s="76"/>
      <c r="L27" s="76"/>
      <c r="M27" s="76"/>
      <c r="N27" s="76"/>
    </row>
    <row r="28" spans="1:14" ht="15" customHeight="1">
      <c r="A28" s="1" t="s">
        <v>42</v>
      </c>
      <c r="B28" s="1" t="s">
        <v>189</v>
      </c>
      <c r="C28" s="3" t="s">
        <v>190</v>
      </c>
      <c r="D28" s="76">
        <v>3</v>
      </c>
      <c r="E28" s="76">
        <v>1</v>
      </c>
      <c r="F28" s="76" t="s">
        <v>137</v>
      </c>
      <c r="G28" s="76" t="s">
        <v>130</v>
      </c>
      <c r="H28" s="76" t="s">
        <v>43</v>
      </c>
      <c r="I28" s="76">
        <v>1</v>
      </c>
      <c r="J28" s="76">
        <v>2</v>
      </c>
      <c r="K28" s="76" t="s">
        <v>38</v>
      </c>
      <c r="L28" s="76" t="s">
        <v>138</v>
      </c>
      <c r="M28" s="76" t="s">
        <v>38</v>
      </c>
      <c r="N28" s="76" t="s">
        <v>138</v>
      </c>
    </row>
    <row r="29" spans="1:14" ht="15" customHeight="1">
      <c r="A29" s="1" t="s">
        <v>42</v>
      </c>
      <c r="B29" s="1" t="s">
        <v>191</v>
      </c>
      <c r="C29" s="3" t="s">
        <v>192</v>
      </c>
      <c r="D29" s="76">
        <v>3</v>
      </c>
      <c r="E29" s="76">
        <v>1</v>
      </c>
      <c r="F29" s="76" t="s">
        <v>137</v>
      </c>
      <c r="G29" s="76" t="s">
        <v>130</v>
      </c>
      <c r="H29" s="76" t="s">
        <v>40</v>
      </c>
      <c r="I29" s="1"/>
      <c r="J29" s="77"/>
      <c r="K29" s="76" t="s">
        <v>38</v>
      </c>
      <c r="L29" s="76" t="s">
        <v>138</v>
      </c>
      <c r="M29" s="76" t="s">
        <v>38</v>
      </c>
      <c r="N29" s="76" t="s">
        <v>138</v>
      </c>
    </row>
    <row r="30" spans="1:14" ht="15" customHeight="1">
      <c r="A30" s="1"/>
      <c r="B30" s="1"/>
      <c r="C30" s="3"/>
      <c r="D30" s="73"/>
      <c r="E30" s="73"/>
      <c r="F30" s="73"/>
      <c r="G30" s="76"/>
      <c r="H30" s="73"/>
      <c r="I30" s="4"/>
      <c r="J30" s="76"/>
      <c r="K30" s="76"/>
      <c r="L30" s="76"/>
      <c r="M30" s="76"/>
      <c r="N30" s="76"/>
    </row>
    <row r="31" spans="1:14" ht="14.1" customHeight="1">
      <c r="A31" s="171" t="s">
        <v>193</v>
      </c>
      <c r="B31" s="172"/>
      <c r="C31" s="172"/>
      <c r="D31" s="172"/>
      <c r="E31" s="172"/>
      <c r="F31" s="172"/>
      <c r="G31" s="172"/>
      <c r="H31" s="172"/>
      <c r="I31" s="172"/>
      <c r="J31" s="172"/>
      <c r="K31" s="172"/>
      <c r="L31" s="172"/>
      <c r="M31" s="172"/>
      <c r="N31" s="173"/>
    </row>
    <row r="32" spans="1:14" ht="15" customHeight="1">
      <c r="A32" s="53" t="s">
        <v>39</v>
      </c>
      <c r="B32" s="53" t="s">
        <v>194</v>
      </c>
      <c r="C32" s="1" t="s">
        <v>195</v>
      </c>
      <c r="D32" s="73">
        <v>6</v>
      </c>
      <c r="E32" s="112">
        <v>3</v>
      </c>
      <c r="F32" s="76" t="s">
        <v>130</v>
      </c>
      <c r="G32" s="76" t="s">
        <v>130</v>
      </c>
      <c r="H32" s="76"/>
      <c r="I32" s="1"/>
      <c r="J32" s="76"/>
      <c r="K32" s="76"/>
      <c r="L32" s="76"/>
      <c r="M32" s="76"/>
      <c r="N32" s="76"/>
    </row>
    <row r="33" spans="1:14" ht="15" customHeight="1">
      <c r="A33" s="1" t="s">
        <v>42</v>
      </c>
      <c r="B33" s="1" t="s">
        <v>196</v>
      </c>
      <c r="C33" s="3" t="s">
        <v>197</v>
      </c>
      <c r="D33" s="73">
        <v>6</v>
      </c>
      <c r="E33" s="73">
        <v>1</v>
      </c>
      <c r="F33" s="73" t="s">
        <v>137</v>
      </c>
      <c r="G33" s="76" t="s">
        <v>130</v>
      </c>
      <c r="H33" s="73" t="s">
        <v>37</v>
      </c>
      <c r="I33" s="76"/>
      <c r="J33" s="76">
        <v>2</v>
      </c>
      <c r="K33" s="76" t="s">
        <v>38</v>
      </c>
      <c r="L33" s="76" t="s">
        <v>174</v>
      </c>
      <c r="M33" s="76" t="s">
        <v>38</v>
      </c>
      <c r="N33" s="76" t="s">
        <v>138</v>
      </c>
    </row>
    <row r="34" spans="1:14" ht="15" customHeight="1">
      <c r="A34" s="1"/>
      <c r="B34" s="3"/>
      <c r="C34" s="3"/>
      <c r="D34" s="73"/>
      <c r="E34" s="76"/>
      <c r="F34" s="76"/>
      <c r="G34" s="76"/>
      <c r="H34" s="76"/>
      <c r="I34" s="1"/>
      <c r="J34" s="77"/>
      <c r="K34" s="76"/>
      <c r="L34" s="76"/>
      <c r="M34" s="76"/>
      <c r="N34" s="76"/>
    </row>
    <row r="35" spans="1:14">
      <c r="A35" s="53" t="s">
        <v>39</v>
      </c>
      <c r="B35" s="54" t="s">
        <v>198</v>
      </c>
      <c r="C35" s="3" t="s">
        <v>199</v>
      </c>
      <c r="D35" s="76">
        <v>6</v>
      </c>
      <c r="E35" s="112">
        <v>4</v>
      </c>
      <c r="F35" s="76" t="s">
        <v>130</v>
      </c>
      <c r="G35" s="76" t="s">
        <v>130</v>
      </c>
      <c r="H35" s="76"/>
      <c r="I35" s="1"/>
      <c r="J35" s="77"/>
      <c r="K35" s="76"/>
      <c r="L35" s="76"/>
      <c r="M35" s="76"/>
      <c r="N35" s="76"/>
    </row>
    <row r="36" spans="1:14">
      <c r="A36" s="1" t="s">
        <v>42</v>
      </c>
      <c r="B36" s="108" t="s">
        <v>200</v>
      </c>
      <c r="C36" s="3" t="s">
        <v>201</v>
      </c>
      <c r="D36" s="76">
        <v>3</v>
      </c>
      <c r="E36" s="76">
        <v>1</v>
      </c>
      <c r="F36" s="76" t="s">
        <v>137</v>
      </c>
      <c r="G36" s="76" t="s">
        <v>130</v>
      </c>
      <c r="H36" s="76" t="s">
        <v>37</v>
      </c>
      <c r="I36" s="76"/>
      <c r="J36" s="77">
        <v>2</v>
      </c>
      <c r="K36" s="76" t="s">
        <v>44</v>
      </c>
      <c r="L36" s="76"/>
      <c r="M36" s="76" t="s">
        <v>38</v>
      </c>
      <c r="N36" s="76" t="s">
        <v>138</v>
      </c>
    </row>
    <row r="37" spans="1:14">
      <c r="A37" s="1" t="s">
        <v>42</v>
      </c>
      <c r="B37" s="1" t="s">
        <v>202</v>
      </c>
      <c r="C37" s="3" t="s">
        <v>203</v>
      </c>
      <c r="D37" s="76">
        <v>3</v>
      </c>
      <c r="E37" s="76">
        <v>1</v>
      </c>
      <c r="F37" s="76" t="s">
        <v>137</v>
      </c>
      <c r="G37" s="76" t="s">
        <v>130</v>
      </c>
      <c r="H37" s="76" t="s">
        <v>37</v>
      </c>
      <c r="I37" s="76"/>
      <c r="J37" s="77">
        <v>2</v>
      </c>
      <c r="K37" s="76" t="s">
        <v>44</v>
      </c>
      <c r="L37" s="76"/>
      <c r="M37" s="76" t="s">
        <v>38</v>
      </c>
      <c r="N37" s="76" t="s">
        <v>138</v>
      </c>
    </row>
    <row r="38" spans="1:14">
      <c r="A38" s="1"/>
      <c r="B38" s="3"/>
      <c r="C38" s="3"/>
      <c r="D38" s="73"/>
      <c r="E38" s="76"/>
      <c r="F38" s="76"/>
      <c r="G38" s="76"/>
      <c r="H38" s="76"/>
      <c r="I38" s="1"/>
      <c r="J38" s="76"/>
      <c r="K38" s="77"/>
      <c r="L38" s="76"/>
      <c r="M38" s="76"/>
      <c r="N38" s="76"/>
    </row>
    <row r="39" spans="1:14" ht="18.75">
      <c r="A39" s="170" t="s">
        <v>204</v>
      </c>
      <c r="B39" s="206"/>
      <c r="C39" s="206"/>
      <c r="D39" s="206"/>
      <c r="E39" s="206"/>
      <c r="F39" s="206"/>
      <c r="G39" s="206"/>
      <c r="H39" s="206"/>
      <c r="I39" s="206"/>
      <c r="J39" s="206"/>
      <c r="K39" s="206"/>
      <c r="L39" s="206"/>
      <c r="M39" s="206"/>
      <c r="N39" s="207"/>
    </row>
    <row r="40" spans="1:14">
      <c r="A40" s="1"/>
      <c r="B40" s="3"/>
      <c r="C40" s="3"/>
      <c r="D40" s="73"/>
      <c r="E40" s="76"/>
      <c r="F40" s="76"/>
      <c r="G40" s="76"/>
      <c r="H40" s="76"/>
      <c r="I40" s="1"/>
      <c r="J40" s="76"/>
      <c r="K40" s="77"/>
      <c r="L40" s="76"/>
      <c r="M40" s="76"/>
      <c r="N40" s="76"/>
    </row>
    <row r="41" spans="1:14" ht="15.95" customHeight="1">
      <c r="A41" s="174" t="s">
        <v>205</v>
      </c>
      <c r="B41" s="175"/>
      <c r="C41" s="175"/>
      <c r="D41" s="175"/>
      <c r="E41" s="175"/>
      <c r="F41" s="175"/>
      <c r="G41" s="175"/>
      <c r="H41" s="175"/>
      <c r="I41" s="175"/>
      <c r="J41" s="175"/>
      <c r="K41" s="175"/>
      <c r="L41" s="175"/>
      <c r="M41" s="175"/>
      <c r="N41" s="176"/>
    </row>
    <row r="42" spans="1:14">
      <c r="A42" s="53" t="s">
        <v>39</v>
      </c>
      <c r="B42" s="54" t="s">
        <v>206</v>
      </c>
      <c r="C42" s="3" t="s">
        <v>207</v>
      </c>
      <c r="D42" s="73">
        <v>6</v>
      </c>
      <c r="E42" s="112">
        <v>3</v>
      </c>
      <c r="F42" s="77" t="s">
        <v>130</v>
      </c>
      <c r="G42" s="77" t="s">
        <v>130</v>
      </c>
      <c r="H42" s="76"/>
      <c r="I42" s="39"/>
      <c r="J42" s="39"/>
      <c r="K42" s="77"/>
      <c r="L42" s="76"/>
      <c r="M42" s="76"/>
      <c r="N42" s="76"/>
    </row>
    <row r="43" spans="1:14">
      <c r="A43" s="1" t="s">
        <v>42</v>
      </c>
      <c r="B43" s="39" t="s">
        <v>208</v>
      </c>
      <c r="C43" s="3" t="s">
        <v>209</v>
      </c>
      <c r="D43" s="73">
        <v>3</v>
      </c>
      <c r="E43" s="76">
        <v>2</v>
      </c>
      <c r="F43" s="77" t="s">
        <v>130</v>
      </c>
      <c r="G43" s="77" t="s">
        <v>130</v>
      </c>
      <c r="H43" s="76" t="s">
        <v>37</v>
      </c>
      <c r="I43" s="76"/>
      <c r="J43" s="77">
        <v>2</v>
      </c>
      <c r="K43" s="76" t="s">
        <v>44</v>
      </c>
      <c r="L43" s="76"/>
      <c r="M43" s="76" t="s">
        <v>44</v>
      </c>
      <c r="N43" s="76"/>
    </row>
    <row r="44" spans="1:14">
      <c r="A44" s="1" t="s">
        <v>42</v>
      </c>
      <c r="B44" s="39" t="s">
        <v>210</v>
      </c>
      <c r="C44" s="3" t="s">
        <v>211</v>
      </c>
      <c r="D44" s="73">
        <v>3</v>
      </c>
      <c r="E44" s="76">
        <v>1</v>
      </c>
      <c r="F44" s="77" t="s">
        <v>130</v>
      </c>
      <c r="G44" s="77" t="s">
        <v>130</v>
      </c>
      <c r="H44" s="76" t="s">
        <v>37</v>
      </c>
      <c r="I44" s="76"/>
      <c r="J44" s="77">
        <v>2</v>
      </c>
      <c r="K44" s="76" t="s">
        <v>44</v>
      </c>
      <c r="L44" s="76"/>
      <c r="M44" s="76" t="s">
        <v>44</v>
      </c>
      <c r="N44" s="76"/>
    </row>
    <row r="45" spans="1:14">
      <c r="A45" s="1"/>
      <c r="B45" s="39"/>
      <c r="C45" s="3"/>
      <c r="D45" s="73"/>
      <c r="E45" s="76"/>
      <c r="F45" s="97"/>
      <c r="G45" s="77"/>
      <c r="H45" s="76"/>
      <c r="I45" s="1"/>
      <c r="J45" s="76"/>
      <c r="K45" s="77"/>
      <c r="L45" s="76"/>
      <c r="M45" s="76"/>
      <c r="N45" s="76"/>
    </row>
    <row r="46" spans="1:14" ht="18.75">
      <c r="A46" s="171" t="s">
        <v>169</v>
      </c>
      <c r="B46" s="172"/>
      <c r="C46" s="172"/>
      <c r="D46" s="172"/>
      <c r="E46" s="172"/>
      <c r="F46" s="172"/>
      <c r="G46" s="172"/>
      <c r="H46" s="172"/>
      <c r="I46" s="172"/>
      <c r="J46" s="172"/>
      <c r="K46" s="172"/>
      <c r="L46" s="172"/>
      <c r="M46" s="172"/>
      <c r="N46" s="173"/>
    </row>
    <row r="47" spans="1:14">
      <c r="A47" s="53" t="s">
        <v>39</v>
      </c>
      <c r="B47" s="54" t="s">
        <v>212</v>
      </c>
      <c r="C47" s="3" t="s">
        <v>213</v>
      </c>
      <c r="D47" s="73">
        <v>6</v>
      </c>
      <c r="E47" s="112">
        <v>3</v>
      </c>
      <c r="F47" s="77" t="s">
        <v>130</v>
      </c>
      <c r="G47" s="77" t="s">
        <v>130</v>
      </c>
      <c r="H47" s="4"/>
      <c r="I47" s="76"/>
      <c r="J47" s="77"/>
      <c r="M47" s="76"/>
      <c r="N47" s="76"/>
    </row>
    <row r="48" spans="1:14">
      <c r="A48" s="1" t="s">
        <v>42</v>
      </c>
      <c r="B48" s="96" t="s">
        <v>214</v>
      </c>
      <c r="C48" s="3" t="s">
        <v>215</v>
      </c>
      <c r="D48" s="73">
        <v>3</v>
      </c>
      <c r="E48" s="80">
        <v>1</v>
      </c>
      <c r="F48" s="77" t="s">
        <v>130</v>
      </c>
      <c r="G48" s="77" t="s">
        <v>130</v>
      </c>
      <c r="H48" s="76" t="s">
        <v>40</v>
      </c>
      <c r="I48" s="55"/>
      <c r="J48" s="81"/>
      <c r="K48" s="76" t="s">
        <v>38</v>
      </c>
      <c r="L48" s="76" t="s">
        <v>174</v>
      </c>
      <c r="M48" s="76" t="s">
        <v>38</v>
      </c>
      <c r="N48" s="76" t="s">
        <v>174</v>
      </c>
    </row>
    <row r="49" spans="1:14">
      <c r="A49" s="1" t="s">
        <v>42</v>
      </c>
      <c r="B49" s="95" t="s">
        <v>216</v>
      </c>
      <c r="C49" s="3" t="s">
        <v>217</v>
      </c>
      <c r="D49" s="73">
        <v>3</v>
      </c>
      <c r="E49" s="76">
        <v>2</v>
      </c>
      <c r="F49" s="77" t="s">
        <v>130</v>
      </c>
      <c r="G49" s="77" t="s">
        <v>130</v>
      </c>
      <c r="H49" s="76" t="s">
        <v>40</v>
      </c>
      <c r="I49" s="55"/>
      <c r="J49" s="81"/>
      <c r="K49" s="76" t="s">
        <v>38</v>
      </c>
      <c r="L49" s="76" t="s">
        <v>174</v>
      </c>
      <c r="M49" s="76" t="s">
        <v>38</v>
      </c>
      <c r="N49" s="76" t="s">
        <v>174</v>
      </c>
    </row>
    <row r="50" spans="1:14">
      <c r="A50" s="1"/>
      <c r="B50" s="95"/>
      <c r="C50" s="3"/>
      <c r="D50" s="73"/>
      <c r="E50" s="76"/>
      <c r="F50" s="97"/>
      <c r="G50" s="77"/>
      <c r="H50" s="4"/>
      <c r="I50" s="76"/>
      <c r="J50" s="77"/>
      <c r="K50" s="76"/>
      <c r="L50" s="76"/>
      <c r="M50" s="76"/>
      <c r="N50" s="76"/>
    </row>
    <row r="51" spans="1:14">
      <c r="A51" s="1"/>
      <c r="B51" s="3"/>
      <c r="C51" s="3"/>
      <c r="D51" s="73"/>
      <c r="E51" s="76"/>
      <c r="F51" s="76"/>
      <c r="G51" s="76"/>
      <c r="H51" s="76"/>
      <c r="I51" s="1"/>
      <c r="J51" s="77"/>
      <c r="K51" s="76"/>
      <c r="L51" s="76"/>
      <c r="M51" s="76"/>
      <c r="N51" s="76"/>
    </row>
    <row r="56" spans="1:14" ht="17.25">
      <c r="B56" s="32"/>
      <c r="C56" s="32"/>
      <c r="D56" s="75"/>
      <c r="E56" s="32"/>
      <c r="F56" s="32"/>
      <c r="G56" s="32"/>
      <c r="H56" s="32"/>
      <c r="I56" s="32"/>
      <c r="J56" s="32"/>
      <c r="K56" s="32"/>
    </row>
  </sheetData>
  <sheetProtection formatCells="0" formatColumns="0" formatRows="0" insertRows="0" selectLockedCells="1"/>
  <mergeCells count="20">
    <mergeCell ref="A1:N1"/>
    <mergeCell ref="B2:E2"/>
    <mergeCell ref="B3:E3"/>
    <mergeCell ref="D4:E4"/>
    <mergeCell ref="D6:E6"/>
    <mergeCell ref="F6:H6"/>
    <mergeCell ref="I6:N6"/>
    <mergeCell ref="E9:F9"/>
    <mergeCell ref="G9:H9"/>
    <mergeCell ref="E10:F10"/>
    <mergeCell ref="G10:H10"/>
    <mergeCell ref="E13:F13"/>
    <mergeCell ref="A46:N46"/>
    <mergeCell ref="A39:N39"/>
    <mergeCell ref="M14:N14"/>
    <mergeCell ref="A31:N31"/>
    <mergeCell ref="A22:N22"/>
    <mergeCell ref="A41:N41"/>
    <mergeCell ref="J14:L14"/>
    <mergeCell ref="A20:N20"/>
  </mergeCells>
  <conditionalFormatting sqref="I23 K23:L23 M47 K50:L50 J45 J47 J40 J38 L38:M38">
    <cfRule type="expression" dxfId="158" priority="96">
      <formula>$H23="CCI (CC Intégral)"</formula>
    </cfRule>
  </conditionalFormatting>
  <conditionalFormatting sqref="I23:J23 K42 J47 J45:K45 J40:K40 J38:K38">
    <cfRule type="expression" dxfId="157" priority="95">
      <formula>$H23="CT (Contrôle terminal)"</formula>
    </cfRule>
  </conditionalFormatting>
  <conditionalFormatting sqref="J15:N15">
    <cfRule type="expression" dxfId="156" priority="92">
      <formula>$A$11=2</formula>
    </cfRule>
    <cfRule type="expression" dxfId="155" priority="93">
      <formula>$A$11=3</formula>
    </cfRule>
    <cfRule type="expression" dxfId="154" priority="94">
      <formula>$A$11=1</formula>
    </cfRule>
  </conditionalFormatting>
  <conditionalFormatting sqref="A16:N16 A22">
    <cfRule type="expression" dxfId="153" priority="89">
      <formula>$A$11=2</formula>
    </cfRule>
    <cfRule type="expression" dxfId="152" priority="90">
      <formula>$A$11=4</formula>
    </cfRule>
    <cfRule type="expression" dxfId="151" priority="91">
      <formula>$A$11=1</formula>
    </cfRule>
  </conditionalFormatting>
  <conditionalFormatting sqref="K16:L16">
    <cfRule type="expression" dxfId="150" priority="88">
      <formula>$H$23="CCI (CC Intégral)"</formula>
    </cfRule>
  </conditionalFormatting>
  <conditionalFormatting sqref="I24 K24:L24 K32 K30:L30 K33:L33 K34:K37 K29 M29 I32 I29:I30 I34:I35">
    <cfRule type="expression" dxfId="149" priority="85">
      <formula>$G24="CCI (CC Intégral)"</formula>
    </cfRule>
  </conditionalFormatting>
  <conditionalFormatting sqref="I24:J24 I32:J32 I29:J30 I34:J35 J33 J36:J37">
    <cfRule type="expression" dxfId="148" priority="84">
      <formula>$G24="CT (Contrôle terminal)"</formula>
    </cfRule>
  </conditionalFormatting>
  <conditionalFormatting sqref="I25 K25:L25">
    <cfRule type="expression" dxfId="147" priority="83">
      <formula>$G25="CCI (CC Intégral)"</formula>
    </cfRule>
  </conditionalFormatting>
  <conditionalFormatting sqref="I25:J25">
    <cfRule type="expression" dxfId="146" priority="82">
      <formula>$G25="CT (Contrôle terminal)"</formula>
    </cfRule>
  </conditionalFormatting>
  <conditionalFormatting sqref="I28 K28:L28">
    <cfRule type="expression" dxfId="145" priority="81">
      <formula>$G28="CCI (CC Intégral)"</formula>
    </cfRule>
  </conditionalFormatting>
  <conditionalFormatting sqref="I28:J28">
    <cfRule type="expression" dxfId="144" priority="80">
      <formula>$G28="CT (Contrôle terminal)"</formula>
    </cfRule>
  </conditionalFormatting>
  <conditionalFormatting sqref="M36:M37">
    <cfRule type="expression" dxfId="143" priority="74">
      <formula>$G36="CCI (CC Intégral)"</formula>
    </cfRule>
  </conditionalFormatting>
  <conditionalFormatting sqref="L26:M27 J26:J27 L40:M40 L42:M42 L45:M45">
    <cfRule type="expression" dxfId="142" priority="87">
      <formula>$H26="CCI (CC Intégral)"</formula>
    </cfRule>
  </conditionalFormatting>
  <conditionalFormatting sqref="J26:K27">
    <cfRule type="expression" dxfId="141" priority="86">
      <formula>$H26="CT (Contrôle terminal)"</formula>
    </cfRule>
  </conditionalFormatting>
  <conditionalFormatting sqref="A41">
    <cfRule type="expression" dxfId="140" priority="67">
      <formula>$A$11=2</formula>
    </cfRule>
    <cfRule type="expression" dxfId="139" priority="68">
      <formula>$A$11=4</formula>
    </cfRule>
    <cfRule type="expression" dxfId="138" priority="69">
      <formula>$A$11=1</formula>
    </cfRule>
  </conditionalFormatting>
  <conditionalFormatting sqref="I47:J47 I50:J50">
    <cfRule type="expression" dxfId="137" priority="65">
      <formula>$H47="CT (Contrôle terminal)"</formula>
    </cfRule>
  </conditionalFormatting>
  <conditionalFormatting sqref="I47 I50">
    <cfRule type="expression" dxfId="136" priority="66">
      <formula>$H47="CCI (CC Intégral)"</formula>
    </cfRule>
  </conditionalFormatting>
  <conditionalFormatting sqref="I48">
    <cfRule type="expression" dxfId="135" priority="49">
      <formula>$G48="CCI (CC Intégral)"</formula>
    </cfRule>
  </conditionalFormatting>
  <conditionalFormatting sqref="I48:J48">
    <cfRule type="expression" dxfId="134" priority="48">
      <formula>$G48="CT (Contrôle terminal)"</formula>
    </cfRule>
  </conditionalFormatting>
  <conditionalFormatting sqref="I49">
    <cfRule type="expression" dxfId="133" priority="47">
      <formula>$G49="CCI (CC Intégral)"</formula>
    </cfRule>
  </conditionalFormatting>
  <conditionalFormatting sqref="I49:J49">
    <cfRule type="expression" dxfId="132" priority="46">
      <formula>$G49="CT (Contrôle terminal)"</formula>
    </cfRule>
  </conditionalFormatting>
  <conditionalFormatting sqref="K48">
    <cfRule type="expression" dxfId="131" priority="45">
      <formula>$G48="CCI (CC Intégral)"</formula>
    </cfRule>
  </conditionalFormatting>
  <conditionalFormatting sqref="M48">
    <cfRule type="expression" dxfId="130" priority="44">
      <formula>$G48="CCI (CC Intégral)"</formula>
    </cfRule>
  </conditionalFormatting>
  <conditionalFormatting sqref="K49">
    <cfRule type="expression" dxfId="129" priority="43">
      <formula>$G49="CCI (CC Intégral)"</formula>
    </cfRule>
  </conditionalFormatting>
  <conditionalFormatting sqref="M49">
    <cfRule type="expression" dxfId="128" priority="42">
      <formula>$G49="CCI (CC Intégral)"</formula>
    </cfRule>
  </conditionalFormatting>
  <conditionalFormatting sqref="K43:K44">
    <cfRule type="expression" dxfId="127" priority="41">
      <formula>$G43="CCI (CC Intégral)"</formula>
    </cfRule>
  </conditionalFormatting>
  <conditionalFormatting sqref="M43:M44">
    <cfRule type="expression" dxfId="126" priority="40">
      <formula>$G43="CCI (CC Intégral)"</formula>
    </cfRule>
  </conditionalFormatting>
  <conditionalFormatting sqref="K51:L51 I51">
    <cfRule type="expression" dxfId="125" priority="35">
      <formula>$H51="CCI (CC Intégral)"</formula>
    </cfRule>
  </conditionalFormatting>
  <conditionalFormatting sqref="I51:J51">
    <cfRule type="expression" dxfId="124" priority="34">
      <formula>$H51="CT (Contrôle terminal)"</formula>
    </cfRule>
  </conditionalFormatting>
  <conditionalFormatting sqref="I33">
    <cfRule type="expression" dxfId="123" priority="33">
      <formula>$H33="CCI (CC Intégral)"</formula>
    </cfRule>
  </conditionalFormatting>
  <conditionalFormatting sqref="I33">
    <cfRule type="expression" dxfId="122" priority="32">
      <formula>$H33="CT (Contrôle terminal)"</formula>
    </cfRule>
  </conditionalFormatting>
  <conditionalFormatting sqref="I36">
    <cfRule type="expression" dxfId="121" priority="31">
      <formula>$H36="CCI (CC Intégral)"</formula>
    </cfRule>
  </conditionalFormatting>
  <conditionalFormatting sqref="I36">
    <cfRule type="expression" dxfId="120" priority="30">
      <formula>$H36="CT (Contrôle terminal)"</formula>
    </cfRule>
  </conditionalFormatting>
  <conditionalFormatting sqref="I37">
    <cfRule type="expression" dxfId="119" priority="29">
      <formula>$H37="CCI (CC Intégral)"</formula>
    </cfRule>
  </conditionalFormatting>
  <conditionalFormatting sqref="I37">
    <cfRule type="expression" dxfId="118" priority="28">
      <formula>$H37="CT (Contrôle terminal)"</formula>
    </cfRule>
  </conditionalFormatting>
  <conditionalFormatting sqref="L36">
    <cfRule type="expression" dxfId="117" priority="27">
      <formula>$H36="CCI (CC Intégral)"</formula>
    </cfRule>
  </conditionalFormatting>
  <conditionalFormatting sqref="L36">
    <cfRule type="expression" dxfId="116" priority="26">
      <formula>$H36="CT (Contrôle terminal)"</formula>
    </cfRule>
  </conditionalFormatting>
  <conditionalFormatting sqref="L37">
    <cfRule type="expression" dxfId="115" priority="25">
      <formula>$H37="CCI (CC Intégral)"</formula>
    </cfRule>
  </conditionalFormatting>
  <conditionalFormatting sqref="L37">
    <cfRule type="expression" dxfId="114" priority="24">
      <formula>$H37="CT (Contrôle terminal)"</formula>
    </cfRule>
  </conditionalFormatting>
  <conditionalFormatting sqref="I43">
    <cfRule type="expression" dxfId="113" priority="23">
      <formula>$H43="CCI (CC Intégral)"</formula>
    </cfRule>
  </conditionalFormatting>
  <conditionalFormatting sqref="I43">
    <cfRule type="expression" dxfId="112" priority="22">
      <formula>$H43="CT (Contrôle terminal)"</formula>
    </cfRule>
  </conditionalFormatting>
  <conditionalFormatting sqref="I44">
    <cfRule type="expression" dxfId="111" priority="21">
      <formula>$H44="CCI (CC Intégral)"</formula>
    </cfRule>
  </conditionalFormatting>
  <conditionalFormatting sqref="I44">
    <cfRule type="expression" dxfId="110" priority="20">
      <formula>$H44="CT (Contrôle terminal)"</formula>
    </cfRule>
  </conditionalFormatting>
  <conditionalFormatting sqref="L43">
    <cfRule type="expression" dxfId="109" priority="19">
      <formula>$H43="CCI (CC Intégral)"</formula>
    </cfRule>
  </conditionalFormatting>
  <conditionalFormatting sqref="L43">
    <cfRule type="expression" dxfId="108" priority="18">
      <formula>$H43="CT (Contrôle terminal)"</formula>
    </cfRule>
  </conditionalFormatting>
  <conditionalFormatting sqref="L44">
    <cfRule type="expression" dxfId="107" priority="17">
      <formula>$H44="CCI (CC Intégral)"</formula>
    </cfRule>
  </conditionalFormatting>
  <conditionalFormatting sqref="L44">
    <cfRule type="expression" dxfId="106" priority="16">
      <formula>$H44="CT (Contrôle terminal)"</formula>
    </cfRule>
  </conditionalFormatting>
  <conditionalFormatting sqref="N43">
    <cfRule type="expression" dxfId="105" priority="15">
      <formula>$H43="CCI (CC Intégral)"</formula>
    </cfRule>
  </conditionalFormatting>
  <conditionalFormatting sqref="N43">
    <cfRule type="expression" dxfId="104" priority="14">
      <formula>$H43="CT (Contrôle terminal)"</formula>
    </cfRule>
  </conditionalFormatting>
  <conditionalFormatting sqref="N44">
    <cfRule type="expression" dxfId="103" priority="13">
      <formula>$H44="CCI (CC Intégral)"</formula>
    </cfRule>
  </conditionalFormatting>
  <conditionalFormatting sqref="N44">
    <cfRule type="expression" dxfId="102" priority="12">
      <formula>$H44="CT (Contrôle terminal)"</formula>
    </cfRule>
  </conditionalFormatting>
  <conditionalFormatting sqref="J43:J44">
    <cfRule type="expression" dxfId="101" priority="11">
      <formula>$G43="CT (Contrôle terminal)"</formula>
    </cfRule>
  </conditionalFormatting>
  <conditionalFormatting sqref="J17">
    <cfRule type="expression" dxfId="100" priority="10">
      <formula>$H17="CCI (CC Intégral)"</formula>
    </cfRule>
  </conditionalFormatting>
  <conditionalFormatting sqref="J17:K17">
    <cfRule type="expression" dxfId="99" priority="9">
      <formula>$H17="CT (Contrôle terminal)"</formula>
    </cfRule>
  </conditionalFormatting>
  <conditionalFormatting sqref="L17:M17">
    <cfRule type="expression" dxfId="98" priority="8">
      <formula>$H17="CCI (CC Intégral)"</formula>
    </cfRule>
  </conditionalFormatting>
  <conditionalFormatting sqref="K19:L19 I19">
    <cfRule type="expression" dxfId="97" priority="7">
      <formula>$H19="CCI (CC Intégral)"</formula>
    </cfRule>
  </conditionalFormatting>
  <conditionalFormatting sqref="I19:J19">
    <cfRule type="expression" dxfId="96" priority="6">
      <formula>$H19="CT (Contrôle terminal)"</formula>
    </cfRule>
  </conditionalFormatting>
  <conditionalFormatting sqref="K21:L21 I21">
    <cfRule type="expression" dxfId="95" priority="5">
      <formula>$H21="CCI (CC Intégral)"</formula>
    </cfRule>
  </conditionalFormatting>
  <conditionalFormatting sqref="I21:J21">
    <cfRule type="expression" dxfId="94" priority="4">
      <formula>$H21="CT (Contrôle terminal)"</formula>
    </cfRule>
  </conditionalFormatting>
  <conditionalFormatting sqref="I18">
    <cfRule type="expression" dxfId="93" priority="3">
      <formula>$H18="CCI (CC Intégral)"</formula>
    </cfRule>
  </conditionalFormatting>
  <conditionalFormatting sqref="I18:J18">
    <cfRule type="expression" dxfId="92" priority="2">
      <formula>$H18="CT (Contrôle terminal)"</formula>
    </cfRule>
  </conditionalFormatting>
  <conditionalFormatting sqref="K18:L18">
    <cfRule type="expression" dxfId="91" priority="1">
      <formula>$H18="CCI (CC Intégral)"</formula>
    </cfRule>
  </conditionalFormatting>
  <dataValidations count="6">
    <dataValidation type="list" operator="greaterThan" allowBlank="1" showInputMessage="1" showErrorMessage="1" errorTitle="Coefficient" error="Le coefficient doit être un nombre décimal supérieur à 0." sqref="F23:G30 F21:G21 F40:G40 F42:G45 F32:G38 F17:G19 F47:G51" xr:uid="{3A4D9AAD-52B3-AB42-8A6F-173684A59402}">
      <formula1>"OUI,NON"</formula1>
    </dataValidation>
    <dataValidation type="decimal" operator="lessThanOrEqual" allowBlank="1" showInputMessage="1" showErrorMessage="1" errorTitle="ECTS" error="Le nombre de crédits doit être entier et inférieur ou égal à 6." sqref="D23:D30 D21 D40 D42:D45 D32:D38 D17:D19 D47:D51" xr:uid="{12E01E05-6A93-1846-BD42-318772BC7B3D}">
      <formula1>6</formula1>
    </dataValidation>
    <dataValidation type="decimal" operator="greaterThan" allowBlank="1" showInputMessage="1" showErrorMessage="1" errorTitle="Coefficient" error="Le coefficient doit être un nombre décimal supérieur à 0." sqref="E42:E45 E21 E40 E32:E38 E23:E30 E17:E19 E47:E51" xr:uid="{4B0341AE-1365-0F4A-9291-7F256415E0E9}">
      <formula1>0</formula1>
    </dataValidation>
    <dataValidation type="list" allowBlank="1" showInputMessage="1" showErrorMessage="1" errorTitle="Nature de l'ELP" error="Utiliser la liste déroulante" promptTitle="Nature ELP" prompt="Utiliser la liste déroulante" sqref="A23:A30 A21 A40 A42:A45 A32:A38 A17:A19 A47:A51" xr:uid="{28510204-67EF-B745-9892-6DE22C8CE0D6}">
      <formula1>Nature_ELP</formula1>
    </dataValidation>
    <dataValidation type="list" allowBlank="1" showInputMessage="1" showErrorMessage="1" promptTitle="Type contrôle" prompt="Utiliser la liste déroulante" sqref="H23:H30 H21 H40 H42:H45 H32:H38 H17:H19 H47:H51" xr:uid="{51D95B47-4006-A641-9425-AC0FDBC7509F}">
      <formula1>liste_type_controle</formula1>
    </dataValidation>
    <dataValidation type="list" allowBlank="1" showInputMessage="1" showErrorMessage="1" errorTitle="Nature" error="Utiliser la liste déroulante" promptTitle="Nature" prompt="Utiliser la liste déroulante" sqref="M40 M23:M30 K42:K45 K23:K30 J50 J47 K21 K40 M21 M42:M45 M32:M38 K32:K38 K17:K19 M17:M19 K48:K51 M47:M51" xr:uid="{B26B44F9-4454-0B40-9A5D-14CCDE50C92E}">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9635"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9636"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6"/>
  <sheetViews>
    <sheetView showGridLines="0" showZeros="0" topLeftCell="A15" zoomScale="85" zoomScaleNormal="85" zoomScalePageLayoutView="84" workbookViewId="0">
      <selection activeCell="D46" sqref="D46"/>
    </sheetView>
  </sheetViews>
  <sheetFormatPr defaultColWidth="10.85546875" defaultRowHeight="15"/>
  <cols>
    <col min="1" max="1" width="26.42578125" bestFit="1" customWidth="1"/>
    <col min="2" max="2" width="64.5703125" style="24" customWidth="1"/>
    <col min="3" max="3" width="20.42578125" style="24" customWidth="1"/>
    <col min="4" max="4" width="6.7109375" style="74" customWidth="1"/>
    <col min="5" max="5" width="12" style="24" customWidth="1"/>
    <col min="6" max="6" width="13.7109375" style="24" customWidth="1"/>
    <col min="7" max="7" width="14.42578125" style="24" bestFit="1" customWidth="1"/>
    <col min="8" max="8" width="21.28515625" style="24" bestFit="1" customWidth="1"/>
    <col min="9" max="9" width="11.140625" style="24" bestFit="1" customWidth="1"/>
    <col min="10" max="10" width="17.42578125" style="24" customWidth="1"/>
    <col min="11" max="11" width="17.42578125" style="24" bestFit="1" customWidth="1"/>
    <col min="12" max="12" width="10.7109375" customWidth="1"/>
    <col min="13" max="13" width="17.42578125" bestFit="1" customWidth="1"/>
    <col min="14" max="14" width="10.7109375" customWidth="1"/>
  </cols>
  <sheetData>
    <row r="1" spans="1:14" ht="23.25">
      <c r="A1" s="151" t="s">
        <v>0</v>
      </c>
      <c r="B1" s="151"/>
      <c r="C1" s="151"/>
      <c r="D1" s="151"/>
      <c r="E1" s="151"/>
      <c r="F1" s="151"/>
      <c r="G1" s="151"/>
      <c r="H1" s="151"/>
      <c r="I1" s="151"/>
      <c r="J1" s="151"/>
      <c r="K1" s="151"/>
      <c r="L1" s="151"/>
      <c r="M1" s="151"/>
      <c r="N1" s="151"/>
    </row>
    <row r="2" spans="1:14" ht="20.100000000000001" customHeight="1">
      <c r="A2" s="16" t="s">
        <v>1</v>
      </c>
      <c r="B2" s="153" t="str">
        <f>'Fiche générale'!B2</f>
        <v>ISEM</v>
      </c>
      <c r="C2" s="153"/>
      <c r="D2" s="153"/>
      <c r="E2" s="153"/>
      <c r="F2"/>
      <c r="G2"/>
      <c r="H2"/>
      <c r="I2"/>
      <c r="J2"/>
      <c r="K2"/>
    </row>
    <row r="3" spans="1:14" ht="20.100000000000001" customHeight="1">
      <c r="A3" s="16" t="s">
        <v>4</v>
      </c>
      <c r="B3" s="153" t="str">
        <f>'Fiche générale'!B3:I3</f>
        <v>Double licence Sociologie Économie</v>
      </c>
      <c r="C3" s="153"/>
      <c r="D3" s="153"/>
      <c r="E3" s="153"/>
      <c r="F3"/>
      <c r="G3"/>
      <c r="H3"/>
      <c r="I3"/>
      <c r="J3"/>
      <c r="K3"/>
    </row>
    <row r="4" spans="1:14" ht="20.100000000000001" customHeight="1">
      <c r="A4" s="16" t="s">
        <v>101</v>
      </c>
      <c r="B4" s="36" t="str">
        <f>'Fiche générale'!B4</f>
        <v>IPSOE18</v>
      </c>
      <c r="C4" s="17" t="s">
        <v>102</v>
      </c>
      <c r="D4" s="152">
        <v>180</v>
      </c>
      <c r="E4" s="152"/>
      <c r="F4"/>
      <c r="G4"/>
      <c r="H4"/>
      <c r="I4"/>
      <c r="J4"/>
      <c r="K4"/>
    </row>
    <row r="5" spans="1:14" ht="20.100000000000001" customHeight="1">
      <c r="B5"/>
      <c r="C5"/>
      <c r="D5" s="70"/>
      <c r="E5"/>
      <c r="F5"/>
      <c r="G5"/>
      <c r="H5"/>
      <c r="I5"/>
      <c r="J5"/>
      <c r="K5"/>
    </row>
    <row r="6" spans="1:14" ht="20.100000000000001" customHeight="1">
      <c r="A6" s="16" t="s">
        <v>103</v>
      </c>
      <c r="B6" s="37" t="s">
        <v>218</v>
      </c>
      <c r="C6" s="17" t="s">
        <v>105</v>
      </c>
      <c r="D6" s="156">
        <v>180</v>
      </c>
      <c r="E6" s="157"/>
      <c r="F6" s="160" t="s">
        <v>106</v>
      </c>
      <c r="G6" s="161"/>
      <c r="H6" s="162"/>
      <c r="I6" s="163" t="s">
        <v>219</v>
      </c>
      <c r="J6" s="163"/>
      <c r="K6" s="163"/>
      <c r="L6" s="163"/>
      <c r="M6" s="163"/>
      <c r="N6" s="163"/>
    </row>
    <row r="7" spans="1:14" ht="20.100000000000001" customHeight="1">
      <c r="A7" s="16" t="s">
        <v>108</v>
      </c>
      <c r="B7" s="41" t="s">
        <v>220</v>
      </c>
      <c r="C7"/>
      <c r="D7" s="70"/>
      <c r="E7"/>
      <c r="F7"/>
      <c r="G7"/>
      <c r="H7"/>
      <c r="I7"/>
      <c r="J7"/>
      <c r="K7"/>
    </row>
    <row r="8" spans="1:14" ht="20.100000000000001" customHeight="1">
      <c r="A8" s="18"/>
      <c r="B8" s="9"/>
      <c r="C8"/>
      <c r="D8" s="70"/>
      <c r="E8"/>
      <c r="F8"/>
      <c r="G8"/>
      <c r="H8" s="19"/>
      <c r="I8" s="19"/>
      <c r="J8" s="19"/>
      <c r="K8" s="19"/>
    </row>
    <row r="9" spans="1:14" ht="15" customHeight="1">
      <c r="C9" s="44"/>
      <c r="D9" s="19"/>
      <c r="E9" s="158" t="s">
        <v>110</v>
      </c>
      <c r="F9" s="159"/>
      <c r="G9" s="158" t="s">
        <v>111</v>
      </c>
      <c r="H9" s="159"/>
      <c r="I9" s="19"/>
      <c r="J9" s="20">
        <v>1</v>
      </c>
      <c r="K9" s="19"/>
      <c r="L9" s="19"/>
      <c r="M9" s="19"/>
    </row>
    <row r="10" spans="1:14" ht="15" customHeight="1">
      <c r="C10" s="44"/>
      <c r="D10" s="21"/>
      <c r="E10" s="164" t="s">
        <v>112</v>
      </c>
      <c r="F10" s="165"/>
      <c r="G10" s="166"/>
      <c r="H10" s="167"/>
      <c r="I10" s="22"/>
      <c r="J10" s="22"/>
      <c r="K10" s="22"/>
      <c r="L10" s="22"/>
      <c r="M10" s="22"/>
    </row>
    <row r="11" spans="1:14" ht="15" customHeight="1">
      <c r="A11" s="15">
        <v>4</v>
      </c>
      <c r="B11" s="25"/>
      <c r="C11" s="44"/>
      <c r="D11" s="23"/>
      <c r="I11"/>
      <c r="J11"/>
      <c r="K11"/>
      <c r="L11" s="22"/>
      <c r="M11" s="22"/>
    </row>
    <row r="12" spans="1:14" ht="15" customHeight="1">
      <c r="D12" s="23"/>
      <c r="E12"/>
      <c r="F12"/>
      <c r="G12"/>
      <c r="H12"/>
      <c r="I12"/>
      <c r="J12"/>
      <c r="K12"/>
      <c r="L12" s="22"/>
      <c r="M12" s="22"/>
    </row>
    <row r="13" spans="1:14">
      <c r="B13" s="25"/>
      <c r="C13" s="23"/>
      <c r="D13" s="23"/>
      <c r="E13" s="168"/>
      <c r="F13" s="168"/>
      <c r="G13" s="42"/>
      <c r="H13" s="23"/>
      <c r="I13" s="23"/>
    </row>
    <row r="14" spans="1:14" ht="26.25" customHeight="1">
      <c r="B14" s="25"/>
      <c r="C14" s="23"/>
      <c r="D14" s="23"/>
      <c r="E14" s="42"/>
      <c r="F14" s="42"/>
      <c r="G14" s="42"/>
      <c r="H14" s="23"/>
      <c r="I14" s="23"/>
      <c r="J14" s="154" t="s">
        <v>113</v>
      </c>
      <c r="K14" s="169"/>
      <c r="L14" s="155"/>
      <c r="M14" s="154" t="s">
        <v>114</v>
      </c>
      <c r="N14" s="155"/>
    </row>
    <row r="15" spans="1:14" ht="39.75" customHeight="1">
      <c r="C15" s="10"/>
      <c r="D15" s="71"/>
      <c r="E15" s="11"/>
      <c r="F15" s="11"/>
      <c r="G15" s="11"/>
      <c r="H15" s="11"/>
      <c r="I15" s="12"/>
      <c r="J15" s="27" t="s">
        <v>115</v>
      </c>
      <c r="K15" s="27" t="str">
        <f>IF(H23="CCI (CC Intégral)","CT pour les dispensés","Contrôle Terminal")</f>
        <v>Contrôle Terminal</v>
      </c>
      <c r="L15" s="28"/>
      <c r="M15" s="29" t="s">
        <v>116</v>
      </c>
      <c r="N15" s="30"/>
    </row>
    <row r="16" spans="1:14" s="24" customFormat="1" ht="47.25">
      <c r="A16" s="87" t="s">
        <v>35</v>
      </c>
      <c r="B16" s="87" t="s">
        <v>117</v>
      </c>
      <c r="C16" s="88" t="s">
        <v>118</v>
      </c>
      <c r="D16" s="89" t="s">
        <v>119</v>
      </c>
      <c r="E16" s="90" t="s">
        <v>120</v>
      </c>
      <c r="F16" s="91" t="s">
        <v>121</v>
      </c>
      <c r="G16" s="91" t="s">
        <v>122</v>
      </c>
      <c r="H16" s="91" t="s">
        <v>123</v>
      </c>
      <c r="I16" s="92" t="s">
        <v>124</v>
      </c>
      <c r="J16" s="93" t="s">
        <v>125</v>
      </c>
      <c r="K16" s="93" t="s">
        <v>126</v>
      </c>
      <c r="L16" s="93" t="s">
        <v>127</v>
      </c>
      <c r="M16" s="93" t="s">
        <v>126</v>
      </c>
      <c r="N16" s="93" t="s">
        <v>127</v>
      </c>
    </row>
    <row r="17" spans="1:14" s="24" customFormat="1">
      <c r="A17" s="1"/>
      <c r="B17" s="3"/>
      <c r="C17" s="3"/>
      <c r="D17" s="73"/>
      <c r="E17" s="76"/>
      <c r="F17" s="73"/>
      <c r="G17" s="76"/>
      <c r="H17" s="4"/>
      <c r="I17" s="4"/>
      <c r="J17" s="1"/>
      <c r="K17" s="1"/>
      <c r="L17" s="1"/>
      <c r="M17" s="1"/>
      <c r="N17" s="1"/>
    </row>
    <row r="18" spans="1:14" s="24" customFormat="1" ht="18.75">
      <c r="A18" s="53" t="s">
        <v>39</v>
      </c>
      <c r="B18" s="54" t="s">
        <v>128</v>
      </c>
      <c r="C18" s="3" t="s">
        <v>221</v>
      </c>
      <c r="D18" s="73">
        <v>6</v>
      </c>
      <c r="E18" s="76">
        <v>1</v>
      </c>
      <c r="F18" s="76" t="s">
        <v>130</v>
      </c>
      <c r="G18" s="76" t="s">
        <v>130</v>
      </c>
      <c r="H18" s="80"/>
      <c r="I18" s="6"/>
      <c r="J18" s="82"/>
      <c r="K18" s="76"/>
      <c r="L18" s="76"/>
      <c r="M18" s="76"/>
      <c r="N18" s="76"/>
    </row>
    <row r="19" spans="1:14" s="24" customFormat="1" ht="18.75">
      <c r="A19" s="53"/>
      <c r="B19" s="54"/>
      <c r="C19" s="3"/>
      <c r="D19" s="73"/>
      <c r="E19" s="76"/>
      <c r="F19" s="76"/>
      <c r="G19" s="76"/>
      <c r="H19" s="80"/>
      <c r="I19" s="6"/>
      <c r="J19" s="82"/>
      <c r="K19" s="76"/>
      <c r="L19" s="76"/>
      <c r="M19" s="76"/>
      <c r="N19" s="76"/>
    </row>
    <row r="20" spans="1:14" s="24" customFormat="1" ht="18.75">
      <c r="A20" s="170" t="s">
        <v>222</v>
      </c>
      <c r="B20" s="206"/>
      <c r="C20" s="206"/>
      <c r="D20" s="206"/>
      <c r="E20" s="206"/>
      <c r="F20" s="206"/>
      <c r="G20" s="206"/>
      <c r="H20" s="206"/>
      <c r="I20" s="206"/>
      <c r="J20" s="206"/>
      <c r="K20" s="206"/>
      <c r="L20" s="206"/>
      <c r="M20" s="206"/>
      <c r="N20" s="207"/>
    </row>
    <row r="21" spans="1:14" s="24" customFormat="1">
      <c r="A21" s="1"/>
      <c r="B21" s="3"/>
      <c r="C21" s="3"/>
      <c r="D21" s="73"/>
      <c r="E21" s="76"/>
      <c r="F21" s="73"/>
      <c r="G21" s="76"/>
      <c r="H21" s="4"/>
      <c r="I21" s="4"/>
      <c r="J21" s="1"/>
      <c r="K21" s="1"/>
      <c r="L21" s="1"/>
      <c r="M21" s="1"/>
      <c r="N21" s="1"/>
    </row>
    <row r="22" spans="1:14" s="24" customFormat="1" ht="18.75">
      <c r="A22" s="188" t="s">
        <v>132</v>
      </c>
      <c r="B22" s="189"/>
      <c r="C22" s="189"/>
      <c r="D22" s="189"/>
      <c r="E22" s="189"/>
      <c r="F22" s="189"/>
      <c r="G22" s="189"/>
      <c r="H22" s="189"/>
      <c r="I22" s="189"/>
      <c r="J22" s="189"/>
      <c r="K22" s="189"/>
      <c r="L22" s="189"/>
      <c r="M22" s="189"/>
      <c r="N22" s="190"/>
    </row>
    <row r="23" spans="1:14" ht="15" customHeight="1">
      <c r="A23" s="1"/>
      <c r="B23" s="3"/>
      <c r="C23" s="3"/>
      <c r="D23" s="73"/>
      <c r="E23" s="76"/>
      <c r="F23" s="73"/>
      <c r="G23" s="76"/>
      <c r="H23" s="4"/>
      <c r="I23" s="4"/>
      <c r="J23" s="1"/>
      <c r="K23" s="1"/>
      <c r="L23" s="1"/>
      <c r="M23" s="1"/>
      <c r="N23" s="1"/>
    </row>
    <row r="24" spans="1:14" ht="15" customHeight="1">
      <c r="A24" s="53" t="s">
        <v>39</v>
      </c>
      <c r="B24" s="2" t="s">
        <v>223</v>
      </c>
      <c r="C24" s="3" t="s">
        <v>224</v>
      </c>
      <c r="D24" s="73">
        <v>6</v>
      </c>
      <c r="E24" s="112">
        <v>3</v>
      </c>
      <c r="F24" s="73" t="s">
        <v>130</v>
      </c>
      <c r="G24" s="76" t="s">
        <v>130</v>
      </c>
      <c r="H24" s="4"/>
      <c r="I24" s="73"/>
      <c r="J24" s="76"/>
      <c r="K24" s="1"/>
      <c r="L24" s="1"/>
      <c r="M24" s="1"/>
      <c r="N24" s="1"/>
    </row>
    <row r="25" spans="1:14" ht="15" customHeight="1">
      <c r="A25" s="1" t="s">
        <v>42</v>
      </c>
      <c r="B25" s="3" t="s">
        <v>225</v>
      </c>
      <c r="C25" s="3" t="s">
        <v>226</v>
      </c>
      <c r="D25" s="107">
        <v>3</v>
      </c>
      <c r="E25" s="76">
        <v>1</v>
      </c>
      <c r="F25" s="73" t="s">
        <v>137</v>
      </c>
      <c r="G25" s="76" t="s">
        <v>130</v>
      </c>
      <c r="H25" s="4" t="s">
        <v>43</v>
      </c>
      <c r="I25" s="73">
        <v>1</v>
      </c>
      <c r="J25" s="76">
        <v>2</v>
      </c>
      <c r="K25" s="1" t="s">
        <v>38</v>
      </c>
      <c r="L25" s="1" t="s">
        <v>138</v>
      </c>
      <c r="M25" s="1" t="s">
        <v>38</v>
      </c>
      <c r="N25" s="1" t="s">
        <v>138</v>
      </c>
    </row>
    <row r="26" spans="1:14" ht="15" customHeight="1">
      <c r="A26" s="1" t="s">
        <v>42</v>
      </c>
      <c r="B26" s="3" t="s">
        <v>227</v>
      </c>
      <c r="C26" s="5" t="s">
        <v>228</v>
      </c>
      <c r="D26" s="107">
        <v>3</v>
      </c>
      <c r="E26" s="76">
        <v>1</v>
      </c>
      <c r="F26" s="73" t="s">
        <v>137</v>
      </c>
      <c r="G26" s="76" t="s">
        <v>130</v>
      </c>
      <c r="H26" s="4" t="s">
        <v>43</v>
      </c>
      <c r="I26" s="73">
        <v>1</v>
      </c>
      <c r="J26" s="76">
        <v>2</v>
      </c>
      <c r="K26" s="1" t="s">
        <v>38</v>
      </c>
      <c r="L26" s="1" t="s">
        <v>138</v>
      </c>
      <c r="M26" s="1" t="s">
        <v>38</v>
      </c>
      <c r="N26" s="1" t="s">
        <v>138</v>
      </c>
    </row>
    <row r="27" spans="1:14" ht="15" customHeight="1">
      <c r="A27" s="1"/>
      <c r="B27" s="3"/>
      <c r="C27" s="3"/>
      <c r="D27" s="73"/>
      <c r="E27" s="76"/>
      <c r="F27" s="73"/>
      <c r="G27" s="76"/>
      <c r="H27" s="4"/>
      <c r="I27" s="4"/>
      <c r="J27" s="1"/>
      <c r="K27" s="1"/>
      <c r="L27" s="1"/>
      <c r="M27" s="1"/>
      <c r="N27" s="1"/>
    </row>
    <row r="28" spans="1:14" ht="21" customHeight="1">
      <c r="A28" s="182" t="s">
        <v>193</v>
      </c>
      <c r="B28" s="183"/>
      <c r="C28" s="183"/>
      <c r="D28" s="183"/>
      <c r="E28" s="183"/>
      <c r="F28" s="183"/>
      <c r="G28" s="183"/>
      <c r="H28" s="183"/>
      <c r="I28" s="183"/>
      <c r="J28" s="183"/>
      <c r="K28" s="183"/>
      <c r="L28" s="183"/>
      <c r="M28" s="183"/>
      <c r="N28" s="184"/>
    </row>
    <row r="29" spans="1:14" ht="15" customHeight="1">
      <c r="A29" s="53" t="s">
        <v>39</v>
      </c>
      <c r="B29" s="110" t="s">
        <v>229</v>
      </c>
      <c r="C29" s="3" t="s">
        <v>230</v>
      </c>
      <c r="D29" s="76">
        <v>6</v>
      </c>
      <c r="E29" s="112">
        <v>3</v>
      </c>
      <c r="F29" s="76" t="s">
        <v>130</v>
      </c>
      <c r="G29" s="76" t="s">
        <v>130</v>
      </c>
      <c r="H29" s="1"/>
      <c r="I29" s="1"/>
      <c r="J29" s="1"/>
      <c r="K29" s="1"/>
      <c r="L29" s="1"/>
      <c r="M29" s="1"/>
      <c r="N29" s="1"/>
    </row>
    <row r="30" spans="1:14" ht="15" customHeight="1">
      <c r="A30" s="1" t="s">
        <v>42</v>
      </c>
      <c r="B30" s="109" t="s">
        <v>231</v>
      </c>
      <c r="C30" s="3" t="s">
        <v>232</v>
      </c>
      <c r="D30" s="76">
        <v>3</v>
      </c>
      <c r="E30" s="76">
        <v>1</v>
      </c>
      <c r="F30" s="76" t="s">
        <v>137</v>
      </c>
      <c r="G30" s="76" t="s">
        <v>130</v>
      </c>
      <c r="H30" s="1" t="s">
        <v>43</v>
      </c>
      <c r="I30" s="76">
        <v>1</v>
      </c>
      <c r="J30" s="76">
        <v>2</v>
      </c>
      <c r="K30" s="1" t="s">
        <v>38</v>
      </c>
      <c r="L30" s="1" t="s">
        <v>138</v>
      </c>
      <c r="M30" s="1" t="s">
        <v>38</v>
      </c>
      <c r="N30" s="1" t="s">
        <v>138</v>
      </c>
    </row>
    <row r="31" spans="1:14" ht="15" customHeight="1">
      <c r="A31" s="1" t="s">
        <v>42</v>
      </c>
      <c r="B31" s="1" t="s">
        <v>233</v>
      </c>
      <c r="C31" s="1" t="s">
        <v>234</v>
      </c>
      <c r="D31" s="76">
        <v>3</v>
      </c>
      <c r="E31" s="76">
        <v>2</v>
      </c>
      <c r="F31" s="76" t="s">
        <v>137</v>
      </c>
      <c r="G31" s="76" t="s">
        <v>130</v>
      </c>
      <c r="H31" s="1" t="s">
        <v>40</v>
      </c>
      <c r="I31" s="101"/>
      <c r="J31" s="101"/>
      <c r="K31" s="1" t="s">
        <v>38</v>
      </c>
      <c r="L31" s="1" t="s">
        <v>138</v>
      </c>
      <c r="M31" s="1" t="s">
        <v>38</v>
      </c>
      <c r="N31" s="1" t="s">
        <v>138</v>
      </c>
    </row>
    <row r="32" spans="1:14">
      <c r="A32" s="1"/>
      <c r="B32" s="3"/>
      <c r="C32" s="3"/>
      <c r="D32" s="73"/>
      <c r="E32" s="76"/>
      <c r="F32" s="76"/>
      <c r="G32" s="76"/>
      <c r="H32" s="1"/>
      <c r="I32" s="1"/>
      <c r="J32" s="3"/>
      <c r="K32" s="1"/>
      <c r="L32" s="1"/>
      <c r="M32" s="1"/>
      <c r="N32" s="1"/>
    </row>
    <row r="33" spans="1:14">
      <c r="A33" s="53" t="s">
        <v>39</v>
      </c>
      <c r="B33" s="54" t="s">
        <v>235</v>
      </c>
      <c r="C33" s="3" t="s">
        <v>236</v>
      </c>
      <c r="D33" s="76">
        <v>6</v>
      </c>
      <c r="E33" s="112">
        <v>4</v>
      </c>
      <c r="F33" s="76" t="s">
        <v>130</v>
      </c>
      <c r="G33" s="76" t="s">
        <v>130</v>
      </c>
      <c r="H33" s="1"/>
      <c r="I33" s="1"/>
      <c r="J33" s="3"/>
      <c r="K33" s="1"/>
      <c r="L33" s="1"/>
      <c r="M33" s="1"/>
      <c r="N33" s="1"/>
    </row>
    <row r="34" spans="1:14">
      <c r="A34" s="1" t="s">
        <v>42</v>
      </c>
      <c r="B34" s="3" t="s">
        <v>237</v>
      </c>
      <c r="C34" s="3" t="s">
        <v>238</v>
      </c>
      <c r="D34" s="76">
        <v>3</v>
      </c>
      <c r="E34" s="76">
        <v>1</v>
      </c>
      <c r="F34" s="76" t="s">
        <v>137</v>
      </c>
      <c r="G34" s="76" t="s">
        <v>130</v>
      </c>
      <c r="H34" s="1" t="s">
        <v>37</v>
      </c>
      <c r="I34" s="1"/>
      <c r="J34" s="77">
        <v>2</v>
      </c>
      <c r="K34" s="1" t="s">
        <v>44</v>
      </c>
      <c r="L34" s="1"/>
      <c r="M34" s="1" t="s">
        <v>38</v>
      </c>
      <c r="N34" s="1" t="s">
        <v>138</v>
      </c>
    </row>
    <row r="35" spans="1:14" ht="14.1" customHeight="1">
      <c r="A35" s="1" t="s">
        <v>42</v>
      </c>
      <c r="B35" s="3" t="s">
        <v>239</v>
      </c>
      <c r="C35" s="3" t="s">
        <v>240</v>
      </c>
      <c r="D35" s="76">
        <v>3</v>
      </c>
      <c r="E35" s="76">
        <v>1</v>
      </c>
      <c r="F35" s="76" t="s">
        <v>137</v>
      </c>
      <c r="G35" s="76" t="s">
        <v>130</v>
      </c>
      <c r="H35" s="1" t="s">
        <v>37</v>
      </c>
      <c r="I35" s="6"/>
      <c r="J35" s="106">
        <v>2</v>
      </c>
      <c r="K35" s="1" t="s">
        <v>44</v>
      </c>
      <c r="L35" s="6"/>
      <c r="M35" s="1" t="s">
        <v>41</v>
      </c>
      <c r="N35" s="6"/>
    </row>
    <row r="36" spans="1:14" ht="14.1" customHeight="1">
      <c r="A36" s="1"/>
      <c r="B36" s="3"/>
      <c r="C36" s="7"/>
      <c r="D36" s="76"/>
      <c r="E36" s="76"/>
      <c r="F36" s="76"/>
      <c r="G36" s="76"/>
      <c r="H36" s="1"/>
      <c r="I36" s="6"/>
      <c r="J36" s="7"/>
      <c r="K36" s="1"/>
      <c r="L36" s="1"/>
      <c r="M36" s="1"/>
      <c r="N36" s="1"/>
    </row>
    <row r="37" spans="1:14" ht="14.1" customHeight="1">
      <c r="A37" s="170" t="s">
        <v>241</v>
      </c>
      <c r="B37" s="206"/>
      <c r="C37" s="206"/>
      <c r="D37" s="206"/>
      <c r="E37" s="206"/>
      <c r="F37" s="206"/>
      <c r="G37" s="206"/>
      <c r="H37" s="206"/>
      <c r="I37" s="206"/>
      <c r="J37" s="206"/>
      <c r="K37" s="206"/>
      <c r="L37" s="206"/>
      <c r="M37" s="206"/>
      <c r="N37" s="207"/>
    </row>
    <row r="38" spans="1:14" ht="14.1" customHeight="1">
      <c r="A38" s="1"/>
      <c r="B38" s="3"/>
      <c r="C38" s="7"/>
      <c r="D38" s="76"/>
      <c r="E38" s="76"/>
      <c r="F38" s="76"/>
      <c r="G38" s="76"/>
      <c r="H38" s="1"/>
      <c r="I38" s="6"/>
      <c r="J38" s="7"/>
      <c r="K38" s="1"/>
      <c r="L38" s="1"/>
      <c r="M38" s="1"/>
      <c r="N38" s="1"/>
    </row>
    <row r="39" spans="1:14" ht="18.75">
      <c r="A39" s="185" t="s">
        <v>205</v>
      </c>
      <c r="B39" s="186"/>
      <c r="C39" s="186"/>
      <c r="D39" s="186"/>
      <c r="E39" s="186"/>
      <c r="F39" s="186"/>
      <c r="G39" s="186"/>
      <c r="H39" s="186"/>
      <c r="I39" s="186"/>
      <c r="J39" s="186"/>
      <c r="K39" s="186"/>
      <c r="L39" s="186"/>
      <c r="M39" s="186"/>
      <c r="N39" s="187"/>
    </row>
    <row r="40" spans="1:14">
      <c r="A40" s="53" t="s">
        <v>39</v>
      </c>
      <c r="B40" s="98" t="s">
        <v>242</v>
      </c>
      <c r="C40" s="3" t="s">
        <v>243</v>
      </c>
      <c r="D40" s="76">
        <v>6</v>
      </c>
      <c r="E40" s="112">
        <v>3</v>
      </c>
      <c r="F40" s="73" t="s">
        <v>130</v>
      </c>
      <c r="G40" s="76" t="s">
        <v>130</v>
      </c>
      <c r="H40" s="1"/>
      <c r="I40" s="76"/>
      <c r="J40" s="77"/>
      <c r="K40" s="76"/>
      <c r="L40" s="76"/>
      <c r="M40" s="76"/>
      <c r="N40" s="76"/>
    </row>
    <row r="41" spans="1:14">
      <c r="A41" s="1" t="s">
        <v>42</v>
      </c>
      <c r="B41" s="39" t="s">
        <v>244</v>
      </c>
      <c r="C41" s="3" t="s">
        <v>245</v>
      </c>
      <c r="D41" s="76">
        <v>6</v>
      </c>
      <c r="E41" s="73">
        <v>1</v>
      </c>
      <c r="F41" s="73" t="s">
        <v>130</v>
      </c>
      <c r="G41" s="76" t="s">
        <v>130</v>
      </c>
      <c r="H41" s="1" t="s">
        <v>37</v>
      </c>
      <c r="I41" s="76"/>
      <c r="J41" s="77">
        <v>2</v>
      </c>
      <c r="K41" s="76" t="s">
        <v>41</v>
      </c>
      <c r="L41" s="1"/>
      <c r="M41" s="76" t="s">
        <v>41</v>
      </c>
      <c r="N41" s="1"/>
    </row>
    <row r="42" spans="1:14">
      <c r="A42" s="1"/>
      <c r="B42" s="39"/>
      <c r="C42" s="3"/>
      <c r="D42" s="76"/>
      <c r="E42" s="73"/>
      <c r="F42" s="73"/>
      <c r="G42" s="76"/>
      <c r="H42" s="1"/>
      <c r="I42" s="76"/>
      <c r="J42" s="77"/>
      <c r="K42" s="76"/>
      <c r="L42" s="76"/>
      <c r="M42" s="76"/>
      <c r="N42" s="76"/>
    </row>
    <row r="43" spans="1:14">
      <c r="A43" s="53" t="s">
        <v>39</v>
      </c>
      <c r="B43" s="98" t="s">
        <v>246</v>
      </c>
      <c r="C43" s="3" t="s">
        <v>247</v>
      </c>
      <c r="D43" s="76">
        <v>6</v>
      </c>
      <c r="E43" s="112">
        <v>3</v>
      </c>
      <c r="F43" s="73" t="s">
        <v>130</v>
      </c>
      <c r="G43" s="76" t="s">
        <v>130</v>
      </c>
      <c r="H43" s="1"/>
      <c r="I43" s="76"/>
      <c r="J43" s="77"/>
      <c r="K43" s="76"/>
      <c r="L43" s="76"/>
      <c r="M43" s="76"/>
      <c r="N43" s="76"/>
    </row>
    <row r="44" spans="1:14">
      <c r="A44" s="1" t="s">
        <v>42</v>
      </c>
      <c r="B44" s="39" t="s">
        <v>248</v>
      </c>
      <c r="C44" s="3" t="s">
        <v>249</v>
      </c>
      <c r="D44" s="76">
        <v>2</v>
      </c>
      <c r="E44" s="73">
        <v>1</v>
      </c>
      <c r="F44" s="73" t="s">
        <v>130</v>
      </c>
      <c r="G44" s="76" t="s">
        <v>130</v>
      </c>
      <c r="H44" s="1" t="s">
        <v>37</v>
      </c>
      <c r="I44" s="76"/>
      <c r="J44" s="77">
        <v>2</v>
      </c>
      <c r="K44" s="76" t="s">
        <v>44</v>
      </c>
      <c r="L44" s="1"/>
      <c r="M44" s="76" t="s">
        <v>44</v>
      </c>
      <c r="N44" s="1"/>
    </row>
    <row r="45" spans="1:14">
      <c r="A45" s="1" t="s">
        <v>42</v>
      </c>
      <c r="B45" s="39" t="s">
        <v>250</v>
      </c>
      <c r="C45" s="3" t="s">
        <v>251</v>
      </c>
      <c r="D45" s="76">
        <v>2</v>
      </c>
      <c r="E45" s="73">
        <v>1</v>
      </c>
      <c r="F45" s="73" t="s">
        <v>130</v>
      </c>
      <c r="G45" s="76" t="s">
        <v>130</v>
      </c>
      <c r="H45" s="1" t="s">
        <v>37</v>
      </c>
      <c r="I45" s="76"/>
      <c r="J45" s="77">
        <v>2</v>
      </c>
      <c r="K45" s="76" t="s">
        <v>44</v>
      </c>
      <c r="L45" s="1"/>
      <c r="M45" s="76" t="s">
        <v>44</v>
      </c>
      <c r="N45" s="1"/>
    </row>
    <row r="46" spans="1:14">
      <c r="A46" s="1" t="s">
        <v>42</v>
      </c>
      <c r="B46" s="39" t="s">
        <v>252</v>
      </c>
      <c r="C46" s="3" t="s">
        <v>253</v>
      </c>
      <c r="D46" s="76">
        <v>2</v>
      </c>
      <c r="E46" s="73">
        <v>2</v>
      </c>
      <c r="F46" s="73" t="s">
        <v>130</v>
      </c>
      <c r="G46" s="76" t="s">
        <v>130</v>
      </c>
      <c r="H46" s="1" t="s">
        <v>37</v>
      </c>
      <c r="I46" s="76"/>
      <c r="J46" s="77">
        <v>2</v>
      </c>
      <c r="K46" s="76" t="s">
        <v>44</v>
      </c>
      <c r="L46" s="1"/>
      <c r="M46" s="76" t="s">
        <v>44</v>
      </c>
      <c r="N46" s="1"/>
    </row>
    <row r="47" spans="1:14">
      <c r="A47" s="1"/>
      <c r="B47" s="3"/>
      <c r="C47" s="3"/>
      <c r="D47" s="73"/>
      <c r="E47" s="76"/>
      <c r="F47" s="73"/>
      <c r="G47" s="76"/>
      <c r="H47" s="1"/>
      <c r="I47" s="1"/>
      <c r="J47" s="3"/>
      <c r="K47" s="1"/>
      <c r="L47" s="1"/>
      <c r="M47" s="1"/>
      <c r="N47" s="1"/>
    </row>
    <row r="48" spans="1:14" ht="18.75">
      <c r="A48" s="182" t="s">
        <v>254</v>
      </c>
      <c r="B48" s="183"/>
      <c r="C48" s="183"/>
      <c r="D48" s="183"/>
      <c r="E48" s="183"/>
      <c r="F48" s="183"/>
      <c r="G48" s="183"/>
      <c r="H48" s="183"/>
      <c r="I48" s="183"/>
      <c r="J48" s="183"/>
      <c r="K48" s="183"/>
      <c r="L48" s="183"/>
      <c r="M48" s="183"/>
      <c r="N48" s="184"/>
    </row>
    <row r="49" spans="1:14">
      <c r="A49" s="53" t="s">
        <v>39</v>
      </c>
      <c r="B49" s="98" t="s">
        <v>255</v>
      </c>
      <c r="C49" s="3" t="s">
        <v>256</v>
      </c>
      <c r="D49" s="76">
        <v>6</v>
      </c>
      <c r="E49" s="112">
        <v>3</v>
      </c>
      <c r="F49" s="73" t="s">
        <v>130</v>
      </c>
      <c r="G49" s="76" t="s">
        <v>130</v>
      </c>
      <c r="H49" s="1"/>
      <c r="I49" s="1"/>
      <c r="J49" s="3"/>
      <c r="K49" s="1"/>
      <c r="L49" s="1"/>
      <c r="M49" s="1"/>
      <c r="N49" s="1"/>
    </row>
    <row r="50" spans="1:14">
      <c r="A50" s="1" t="s">
        <v>42</v>
      </c>
      <c r="B50" s="3" t="s">
        <v>257</v>
      </c>
      <c r="C50" s="3" t="s">
        <v>258</v>
      </c>
      <c r="D50" s="73">
        <v>6</v>
      </c>
      <c r="E50" s="73">
        <v>1</v>
      </c>
      <c r="F50" s="73" t="s">
        <v>130</v>
      </c>
      <c r="G50" s="76" t="s">
        <v>130</v>
      </c>
      <c r="H50" s="76" t="s">
        <v>40</v>
      </c>
      <c r="I50" s="55"/>
      <c r="J50" s="81"/>
      <c r="K50" s="76" t="s">
        <v>38</v>
      </c>
      <c r="L50" s="76" t="s">
        <v>259</v>
      </c>
      <c r="M50" s="76" t="s">
        <v>38</v>
      </c>
      <c r="N50" s="76" t="s">
        <v>259</v>
      </c>
    </row>
    <row r="51" spans="1:14">
      <c r="A51" s="1"/>
      <c r="B51" s="95"/>
      <c r="C51" s="3"/>
      <c r="D51" s="73"/>
      <c r="E51" s="76"/>
      <c r="F51" s="76"/>
      <c r="G51" s="76"/>
      <c r="H51" s="76"/>
      <c r="I51" s="76"/>
      <c r="J51" s="77"/>
      <c r="K51" s="76"/>
      <c r="L51" s="76"/>
      <c r="M51" s="76"/>
      <c r="N51" s="76"/>
    </row>
    <row r="52" spans="1:14">
      <c r="A52" s="1"/>
      <c r="B52" s="3"/>
      <c r="C52" s="3"/>
      <c r="D52" s="73"/>
      <c r="E52" s="76"/>
      <c r="F52" s="76"/>
      <c r="G52" s="76"/>
      <c r="H52" s="76"/>
      <c r="I52" s="1"/>
      <c r="J52" s="77"/>
      <c r="K52" s="76"/>
      <c r="L52" s="76"/>
      <c r="M52" s="76"/>
      <c r="N52" s="76"/>
    </row>
    <row r="53" spans="1:14">
      <c r="E53" s="74"/>
      <c r="F53" s="74"/>
      <c r="G53" s="74"/>
    </row>
    <row r="54" spans="1:14">
      <c r="E54" s="74"/>
      <c r="F54" s="74"/>
      <c r="G54" s="74"/>
    </row>
    <row r="55" spans="1:14">
      <c r="E55" s="74"/>
      <c r="F55" s="74"/>
      <c r="G55" s="74"/>
    </row>
    <row r="56" spans="1:14">
      <c r="E56" s="74"/>
      <c r="F56" s="74"/>
      <c r="G56" s="74"/>
    </row>
    <row r="57" spans="1:14" ht="17.25">
      <c r="B57" s="32"/>
      <c r="C57" s="32"/>
      <c r="D57" s="75"/>
      <c r="E57" s="75"/>
      <c r="F57" s="75"/>
      <c r="G57" s="75"/>
      <c r="H57" s="32"/>
      <c r="I57" s="32"/>
      <c r="J57" s="32"/>
      <c r="K57" s="32"/>
    </row>
    <row r="58" spans="1:14">
      <c r="E58" s="74"/>
      <c r="F58" s="74"/>
      <c r="G58" s="74"/>
    </row>
    <row r="59" spans="1:14">
      <c r="E59" s="74"/>
      <c r="F59" s="74"/>
      <c r="G59" s="74"/>
    </row>
    <row r="60" spans="1:14">
      <c r="E60" s="74"/>
      <c r="F60" s="74"/>
      <c r="G60" s="74"/>
    </row>
    <row r="61" spans="1:14">
      <c r="E61" s="74"/>
      <c r="F61" s="74"/>
      <c r="G61" s="74"/>
    </row>
    <row r="62" spans="1:14">
      <c r="E62" s="74"/>
      <c r="F62" s="74"/>
      <c r="G62" s="74"/>
    </row>
    <row r="63" spans="1:14">
      <c r="E63" s="74"/>
      <c r="F63" s="74"/>
      <c r="G63" s="74"/>
    </row>
    <row r="64" spans="1:14">
      <c r="E64" s="74"/>
      <c r="F64" s="74"/>
      <c r="G64" s="74"/>
    </row>
    <row r="65" spans="5:7">
      <c r="E65" s="74"/>
      <c r="F65" s="74"/>
      <c r="G65" s="74"/>
    </row>
    <row r="66" spans="5:7">
      <c r="E66" s="74"/>
      <c r="F66" s="74"/>
      <c r="G66" s="74"/>
    </row>
    <row r="67" spans="5:7">
      <c r="E67" s="74"/>
      <c r="F67" s="74"/>
      <c r="G67" s="74"/>
    </row>
    <row r="68" spans="5:7">
      <c r="E68" s="74"/>
      <c r="F68" s="74"/>
      <c r="G68" s="74"/>
    </row>
    <row r="69" spans="5:7">
      <c r="E69" s="74"/>
      <c r="F69" s="74"/>
      <c r="G69" s="74"/>
    </row>
    <row r="70" spans="5:7">
      <c r="E70" s="74"/>
      <c r="F70" s="74"/>
      <c r="G70" s="74"/>
    </row>
    <row r="71" spans="5:7">
      <c r="E71" s="74"/>
      <c r="F71" s="74"/>
      <c r="G71" s="74"/>
    </row>
    <row r="72" spans="5:7">
      <c r="E72" s="74"/>
      <c r="F72" s="74"/>
      <c r="G72" s="74"/>
    </row>
    <row r="73" spans="5:7">
      <c r="E73" s="74"/>
      <c r="F73" s="74"/>
      <c r="G73" s="74"/>
    </row>
    <row r="74" spans="5:7">
      <c r="E74" s="74"/>
      <c r="F74" s="74"/>
      <c r="G74" s="74"/>
    </row>
    <row r="75" spans="5:7">
      <c r="E75" s="74"/>
      <c r="F75" s="74"/>
      <c r="G75" s="74"/>
    </row>
    <row r="76" spans="5:7">
      <c r="E76" s="74"/>
      <c r="F76" s="74"/>
      <c r="G76" s="74"/>
    </row>
    <row r="77" spans="5:7">
      <c r="E77" s="74"/>
      <c r="F77" s="74"/>
      <c r="G77" s="74"/>
    </row>
    <row r="78" spans="5:7">
      <c r="E78" s="74"/>
      <c r="F78" s="74"/>
      <c r="G78" s="74"/>
    </row>
    <row r="79" spans="5:7">
      <c r="E79" s="74"/>
      <c r="F79" s="74"/>
      <c r="G79" s="74"/>
    </row>
    <row r="80" spans="5:7">
      <c r="E80" s="74"/>
      <c r="F80" s="74"/>
      <c r="G80" s="74"/>
    </row>
    <row r="81" spans="5:7">
      <c r="E81" s="74"/>
      <c r="F81" s="74"/>
      <c r="G81" s="74"/>
    </row>
    <row r="82" spans="5:7">
      <c r="E82" s="74"/>
      <c r="F82" s="74"/>
      <c r="G82" s="74"/>
    </row>
    <row r="83" spans="5:7">
      <c r="E83" s="74"/>
      <c r="F83" s="74"/>
      <c r="G83" s="74"/>
    </row>
    <row r="84" spans="5:7">
      <c r="E84" s="74"/>
      <c r="F84" s="74"/>
      <c r="G84" s="74"/>
    </row>
    <row r="85" spans="5:7">
      <c r="E85" s="74"/>
      <c r="F85" s="74"/>
      <c r="G85" s="74"/>
    </row>
    <row r="86" spans="5:7">
      <c r="E86" s="74"/>
      <c r="F86" s="74"/>
      <c r="G86" s="74"/>
    </row>
    <row r="87" spans="5:7">
      <c r="E87" s="74"/>
      <c r="F87" s="74"/>
      <c r="G87" s="74"/>
    </row>
    <row r="88" spans="5:7">
      <c r="E88" s="74"/>
      <c r="F88" s="74"/>
      <c r="G88" s="74"/>
    </row>
    <row r="89" spans="5:7">
      <c r="E89" s="74"/>
      <c r="F89" s="74"/>
      <c r="G89" s="74"/>
    </row>
    <row r="90" spans="5:7">
      <c r="E90" s="74"/>
      <c r="F90" s="74"/>
      <c r="G90" s="74"/>
    </row>
    <row r="91" spans="5:7">
      <c r="E91" s="74"/>
      <c r="F91" s="74"/>
      <c r="G91" s="74"/>
    </row>
    <row r="92" spans="5:7">
      <c r="E92" s="74"/>
      <c r="F92" s="74"/>
      <c r="G92" s="74"/>
    </row>
    <row r="93" spans="5:7">
      <c r="E93" s="74"/>
      <c r="F93" s="74"/>
      <c r="G93" s="74"/>
    </row>
    <row r="94" spans="5:7">
      <c r="E94" s="74"/>
      <c r="F94" s="74"/>
      <c r="G94" s="74"/>
    </row>
    <row r="95" spans="5:7">
      <c r="E95" s="74"/>
      <c r="F95" s="74"/>
      <c r="G95" s="74"/>
    </row>
    <row r="96" spans="5:7">
      <c r="E96" s="74"/>
      <c r="F96" s="74"/>
      <c r="G96" s="74"/>
    </row>
    <row r="97" spans="5:7">
      <c r="E97" s="74"/>
      <c r="F97" s="74"/>
      <c r="G97" s="74"/>
    </row>
    <row r="98" spans="5:7">
      <c r="E98" s="74"/>
      <c r="F98" s="74"/>
      <c r="G98" s="74"/>
    </row>
    <row r="99" spans="5:7">
      <c r="E99" s="74"/>
      <c r="F99" s="74"/>
      <c r="G99" s="74"/>
    </row>
    <row r="100" spans="5:7">
      <c r="E100" s="74"/>
      <c r="F100" s="74"/>
      <c r="G100" s="74"/>
    </row>
    <row r="101" spans="5:7">
      <c r="E101" s="74"/>
      <c r="F101" s="74"/>
      <c r="G101" s="74"/>
    </row>
    <row r="102" spans="5:7">
      <c r="E102" s="74"/>
      <c r="F102" s="74"/>
      <c r="G102" s="74"/>
    </row>
    <row r="103" spans="5:7">
      <c r="E103" s="74"/>
      <c r="F103" s="74"/>
      <c r="G103" s="74"/>
    </row>
    <row r="104" spans="5:7">
      <c r="E104" s="74"/>
      <c r="F104" s="74"/>
      <c r="G104" s="74"/>
    </row>
    <row r="105" spans="5:7">
      <c r="E105" s="74"/>
      <c r="F105" s="74"/>
      <c r="G105" s="74"/>
    </row>
    <row r="106" spans="5:7">
      <c r="E106" s="74"/>
      <c r="F106" s="74"/>
      <c r="G106" s="74"/>
    </row>
    <row r="107" spans="5:7">
      <c r="E107" s="74"/>
      <c r="F107" s="74"/>
      <c r="G107" s="74"/>
    </row>
    <row r="108" spans="5:7">
      <c r="E108" s="74"/>
      <c r="F108" s="74"/>
      <c r="G108" s="74"/>
    </row>
    <row r="109" spans="5:7">
      <c r="E109" s="74"/>
      <c r="F109" s="74"/>
      <c r="G109" s="74"/>
    </row>
    <row r="110" spans="5:7">
      <c r="E110" s="74"/>
      <c r="F110" s="74"/>
      <c r="G110" s="74"/>
    </row>
    <row r="111" spans="5:7">
      <c r="E111" s="74"/>
      <c r="F111" s="74"/>
      <c r="G111" s="74"/>
    </row>
    <row r="112" spans="5:7">
      <c r="E112" s="74"/>
      <c r="F112" s="74"/>
      <c r="G112" s="74"/>
    </row>
    <row r="113" spans="5:7">
      <c r="E113" s="74"/>
      <c r="F113" s="74"/>
      <c r="G113" s="74"/>
    </row>
    <row r="114" spans="5:7">
      <c r="E114" s="74"/>
      <c r="F114" s="74"/>
      <c r="G114" s="74"/>
    </row>
    <row r="115" spans="5:7">
      <c r="E115" s="74"/>
      <c r="F115" s="74"/>
      <c r="G115" s="74"/>
    </row>
    <row r="116" spans="5:7">
      <c r="E116" s="74"/>
      <c r="F116" s="74"/>
      <c r="G116" s="74"/>
    </row>
    <row r="117" spans="5:7">
      <c r="E117" s="74"/>
      <c r="F117" s="74"/>
      <c r="G117" s="74"/>
    </row>
    <row r="118" spans="5:7">
      <c r="E118" s="74"/>
      <c r="F118" s="74"/>
      <c r="G118" s="74"/>
    </row>
    <row r="119" spans="5:7">
      <c r="E119" s="74"/>
      <c r="F119" s="74"/>
      <c r="G119" s="74"/>
    </row>
    <row r="120" spans="5:7">
      <c r="E120" s="74"/>
      <c r="F120" s="74"/>
      <c r="G120" s="74"/>
    </row>
    <row r="121" spans="5:7">
      <c r="E121" s="74"/>
      <c r="F121" s="74"/>
      <c r="G121" s="74"/>
    </row>
    <row r="122" spans="5:7">
      <c r="E122" s="74"/>
      <c r="F122" s="74"/>
      <c r="G122" s="74"/>
    </row>
    <row r="123" spans="5:7">
      <c r="E123" s="74"/>
      <c r="F123" s="74"/>
      <c r="G123" s="74"/>
    </row>
    <row r="124" spans="5:7">
      <c r="E124" s="74"/>
      <c r="F124" s="74"/>
      <c r="G124" s="74"/>
    </row>
    <row r="125" spans="5:7">
      <c r="E125" s="74"/>
      <c r="F125" s="74"/>
      <c r="G125" s="74"/>
    </row>
    <row r="126" spans="5:7">
      <c r="E126" s="74"/>
      <c r="F126" s="74"/>
      <c r="G126" s="74"/>
    </row>
    <row r="127" spans="5:7">
      <c r="E127" s="74"/>
      <c r="F127" s="74"/>
      <c r="G127" s="74"/>
    </row>
    <row r="128" spans="5:7">
      <c r="E128" s="74"/>
      <c r="F128" s="74"/>
      <c r="G128" s="74"/>
    </row>
    <row r="129" spans="5:7">
      <c r="E129" s="74"/>
      <c r="F129" s="74"/>
      <c r="G129" s="74"/>
    </row>
    <row r="130" spans="5:7">
      <c r="E130" s="74"/>
      <c r="F130" s="74"/>
      <c r="G130" s="74"/>
    </row>
    <row r="131" spans="5:7">
      <c r="E131" s="74"/>
      <c r="F131" s="74"/>
      <c r="G131" s="74"/>
    </row>
    <row r="132" spans="5:7">
      <c r="E132" s="74"/>
      <c r="F132" s="74"/>
      <c r="G132" s="74"/>
    </row>
    <row r="133" spans="5:7">
      <c r="E133" s="74"/>
      <c r="F133" s="74"/>
      <c r="G133" s="74"/>
    </row>
    <row r="134" spans="5:7">
      <c r="E134" s="74"/>
      <c r="F134" s="74"/>
      <c r="G134" s="74"/>
    </row>
    <row r="135" spans="5:7">
      <c r="E135" s="74"/>
      <c r="F135" s="74"/>
      <c r="G135" s="74"/>
    </row>
    <row r="136" spans="5:7">
      <c r="E136" s="74"/>
      <c r="F136" s="74"/>
      <c r="G136" s="74"/>
    </row>
  </sheetData>
  <sheetProtection formatCells="0" formatColumns="0" formatRows="0" insertRows="0" selectLockedCells="1"/>
  <mergeCells count="20">
    <mergeCell ref="A1:N1"/>
    <mergeCell ref="B2:E2"/>
    <mergeCell ref="B3:E3"/>
    <mergeCell ref="D4:E4"/>
    <mergeCell ref="D6:E6"/>
    <mergeCell ref="F6:H6"/>
    <mergeCell ref="I6:N6"/>
    <mergeCell ref="E9:F9"/>
    <mergeCell ref="G9:H9"/>
    <mergeCell ref="E10:F10"/>
    <mergeCell ref="G10:H10"/>
    <mergeCell ref="E13:F13"/>
    <mergeCell ref="A48:N48"/>
    <mergeCell ref="A28:N28"/>
    <mergeCell ref="A39:N39"/>
    <mergeCell ref="A22:N22"/>
    <mergeCell ref="M14:N14"/>
    <mergeCell ref="J14:L14"/>
    <mergeCell ref="A20:N20"/>
    <mergeCell ref="A37:N37"/>
  </mergeCells>
  <conditionalFormatting sqref="K24:L24 I24 I29 K29:L29 K32:L33 K47 I40:I47 K49 I49 K18:L19 I51 I18:I19 I31:I36 I38">
    <cfRule type="expression" dxfId="90" priority="88">
      <formula>$H18="CCI (CC Intégral)"</formula>
    </cfRule>
  </conditionalFormatting>
  <conditionalFormatting sqref="I24:J24 I29:J29 I40:J47 I49:J49 I51:J51 I18:J19 I31:J36 I38:J38">
    <cfRule type="expression" dxfId="89" priority="87">
      <formula>$H18="CT (Contrôle terminal)"</formula>
    </cfRule>
  </conditionalFormatting>
  <conditionalFormatting sqref="J15 L15:N15">
    <cfRule type="expression" dxfId="88" priority="84">
      <formula>$A$11=2</formula>
    </cfRule>
    <cfRule type="expression" dxfId="87" priority="85">
      <formula>$A$11=3</formula>
    </cfRule>
    <cfRule type="expression" dxfId="86" priority="86">
      <formula>$A$11=1</formula>
    </cfRule>
  </conditionalFormatting>
  <conditionalFormatting sqref="A16:N16">
    <cfRule type="expression" dxfId="85" priority="81">
      <formula>$A$11=2</formula>
    </cfRule>
    <cfRule type="expression" dxfId="84" priority="82">
      <formula>$A$11=4</formula>
    </cfRule>
    <cfRule type="expression" dxfId="83" priority="83">
      <formula>$A$11=1</formula>
    </cfRule>
  </conditionalFormatting>
  <conditionalFormatting sqref="I23 K23:L23 K40:L40 L49 K42:L43 K41 K44:K46 I27 K27:L27 I21 I17 K17:L17 K21:L21 K38:L38">
    <cfRule type="expression" dxfId="82" priority="73">
      <formula>$G17="CCI (CC Intégral)"</formula>
    </cfRule>
  </conditionalFormatting>
  <conditionalFormatting sqref="I23:J23 I27:J27 I17:J17 I21:J21">
    <cfRule type="expression" dxfId="81" priority="72">
      <formula>$G17="CT (Contrôle terminal)"</formula>
    </cfRule>
  </conditionalFormatting>
  <conditionalFormatting sqref="I25 K25:L25">
    <cfRule type="expression" dxfId="80" priority="71">
      <formula>$G25="CCI (CC Intégral)"</formula>
    </cfRule>
  </conditionalFormatting>
  <conditionalFormatting sqref="I25:J25">
    <cfRule type="expression" dxfId="79" priority="70">
      <formula>$G25="CT (Contrôle terminal)"</formula>
    </cfRule>
  </conditionalFormatting>
  <conditionalFormatting sqref="I26 K26:L26">
    <cfRule type="expression" dxfId="78" priority="69">
      <formula>$G26="CCI (CC Intégral)"</formula>
    </cfRule>
  </conditionalFormatting>
  <conditionalFormatting sqref="I26:J26">
    <cfRule type="expression" dxfId="77" priority="68">
      <formula>$G26="CT (Contrôle terminal)"</formula>
    </cfRule>
  </conditionalFormatting>
  <conditionalFormatting sqref="K31:L31">
    <cfRule type="expression" dxfId="76" priority="64">
      <formula>$G31="CCI (CC Intégral)"</formula>
    </cfRule>
  </conditionalFormatting>
  <conditionalFormatting sqref="K34">
    <cfRule type="expression" dxfId="75" priority="56">
      <formula>$G34="CCI (CC Intégral)"</formula>
    </cfRule>
  </conditionalFormatting>
  <conditionalFormatting sqref="K35 K36:L36">
    <cfRule type="expression" dxfId="74" priority="55">
      <formula>$G35="CCI (CC Intégral)"</formula>
    </cfRule>
  </conditionalFormatting>
  <conditionalFormatting sqref="L47">
    <cfRule type="expression" dxfId="73" priority="53">
      <formula>$G47="CCI (CC Intégral)"</formula>
    </cfRule>
  </conditionalFormatting>
  <conditionalFormatting sqref="K16:L16">
    <cfRule type="expression" dxfId="72" priority="108">
      <formula>#REF!="CCI (CC Intégral)"</formula>
    </cfRule>
  </conditionalFormatting>
  <conditionalFormatting sqref="I30 K30:L30">
    <cfRule type="expression" dxfId="71" priority="40">
      <formula>$G30="CCI (CC Intégral)"</formula>
    </cfRule>
  </conditionalFormatting>
  <conditionalFormatting sqref="I30:J30">
    <cfRule type="expression" dxfId="70" priority="39">
      <formula>$G30="CT (Contrôle terminal)"</formula>
    </cfRule>
  </conditionalFormatting>
  <conditionalFormatting sqref="K15">
    <cfRule type="expression" dxfId="69" priority="33">
      <formula>$A$11=2</formula>
    </cfRule>
    <cfRule type="expression" dxfId="68" priority="34">
      <formula>$A$11=3</formula>
    </cfRule>
    <cfRule type="expression" dxfId="67" priority="35">
      <formula>$A$11=1</formula>
    </cfRule>
  </conditionalFormatting>
  <conditionalFormatting sqref="I50">
    <cfRule type="expression" dxfId="66" priority="32">
      <formula>$G50="CCI (CC Intégral)"</formula>
    </cfRule>
  </conditionalFormatting>
  <conditionalFormatting sqref="I50:J50">
    <cfRule type="expression" dxfId="65" priority="31">
      <formula>$G50="CT (Contrôle terminal)"</formula>
    </cfRule>
  </conditionalFormatting>
  <conditionalFormatting sqref="K50">
    <cfRule type="expression" dxfId="64" priority="30">
      <formula>$G50="CCI (CC Intégral)"</formula>
    </cfRule>
  </conditionalFormatting>
  <conditionalFormatting sqref="M50">
    <cfRule type="expression" dxfId="63" priority="29">
      <formula>$G50="CCI (CC Intégral)"</formula>
    </cfRule>
  </conditionalFormatting>
  <conditionalFormatting sqref="L51:M51">
    <cfRule type="expression" dxfId="62" priority="26">
      <formula>$H51="CCI (CC Intégral)"</formula>
    </cfRule>
  </conditionalFormatting>
  <conditionalFormatting sqref="K51">
    <cfRule type="expression" dxfId="61" priority="25">
      <formula>$G51="CCI (CC Intégral)"</formula>
    </cfRule>
  </conditionalFormatting>
  <conditionalFormatting sqref="K52:L52 I52">
    <cfRule type="expression" dxfId="60" priority="24">
      <formula>$H52="CCI (CC Intégral)"</formula>
    </cfRule>
  </conditionalFormatting>
  <conditionalFormatting sqref="I52:J52">
    <cfRule type="expression" dxfId="59" priority="23">
      <formula>$H52="CT (Contrôle terminal)"</formula>
    </cfRule>
  </conditionalFormatting>
  <conditionalFormatting sqref="L41">
    <cfRule type="expression" dxfId="58" priority="22">
      <formula>$H41="CCI (CC Intégral)"</formula>
    </cfRule>
  </conditionalFormatting>
  <conditionalFormatting sqref="L41">
    <cfRule type="expression" dxfId="57" priority="21">
      <formula>$H41="CT (Contrôle terminal)"</formula>
    </cfRule>
  </conditionalFormatting>
  <conditionalFormatting sqref="N41">
    <cfRule type="expression" dxfId="56" priority="20">
      <formula>$H41="CCI (CC Intégral)"</formula>
    </cfRule>
  </conditionalFormatting>
  <conditionalFormatting sqref="N41">
    <cfRule type="expression" dxfId="55" priority="19">
      <formula>$H41="CT (Contrôle terminal)"</formula>
    </cfRule>
  </conditionalFormatting>
  <conditionalFormatting sqref="L44">
    <cfRule type="expression" dxfId="54" priority="18">
      <formula>$H44="CCI (CC Intégral)"</formula>
    </cfRule>
  </conditionalFormatting>
  <conditionalFormatting sqref="L44">
    <cfRule type="expression" dxfId="53" priority="17">
      <formula>$H44="CT (Contrôle terminal)"</formula>
    </cfRule>
  </conditionalFormatting>
  <conditionalFormatting sqref="L45">
    <cfRule type="expression" dxfId="52" priority="16">
      <formula>$H45="CCI (CC Intégral)"</formula>
    </cfRule>
  </conditionalFormatting>
  <conditionalFormatting sqref="L45">
    <cfRule type="expression" dxfId="51" priority="15">
      <formula>$H45="CT (Contrôle terminal)"</formula>
    </cfRule>
  </conditionalFormatting>
  <conditionalFormatting sqref="L46">
    <cfRule type="expression" dxfId="50" priority="14">
      <formula>$H46="CCI (CC Intégral)"</formula>
    </cfRule>
  </conditionalFormatting>
  <conditionalFormatting sqref="L46">
    <cfRule type="expression" dxfId="49" priority="13">
      <formula>$H46="CT (Contrôle terminal)"</formula>
    </cfRule>
  </conditionalFormatting>
  <conditionalFormatting sqref="N44">
    <cfRule type="expression" dxfId="48" priority="12">
      <formula>$H44="CCI (CC Intégral)"</formula>
    </cfRule>
  </conditionalFormatting>
  <conditionalFormatting sqref="N44">
    <cfRule type="expression" dxfId="47" priority="11">
      <formula>$H44="CT (Contrôle terminal)"</formula>
    </cfRule>
  </conditionalFormatting>
  <conditionalFormatting sqref="N45">
    <cfRule type="expression" dxfId="46" priority="10">
      <formula>$H45="CCI (CC Intégral)"</formula>
    </cfRule>
  </conditionalFormatting>
  <conditionalFormatting sqref="N45">
    <cfRule type="expression" dxfId="45" priority="9">
      <formula>$H45="CT (Contrôle terminal)"</formula>
    </cfRule>
  </conditionalFormatting>
  <conditionalFormatting sqref="N46">
    <cfRule type="expression" dxfId="44" priority="8">
      <formula>$H46="CCI (CC Intégral)"</formula>
    </cfRule>
  </conditionalFormatting>
  <conditionalFormatting sqref="N46">
    <cfRule type="expression" dxfId="43" priority="7">
      <formula>$H46="CT (Contrôle terminal)"</formula>
    </cfRule>
  </conditionalFormatting>
  <conditionalFormatting sqref="L34:L35">
    <cfRule type="expression" dxfId="42" priority="6">
      <formula>$H34="CCI (CC Intégral)"</formula>
    </cfRule>
  </conditionalFormatting>
  <conditionalFormatting sqref="L34:L35">
    <cfRule type="expression" dxfId="41" priority="5">
      <formula>$H34="CT (Contrôle terminal)"</formula>
    </cfRule>
  </conditionalFormatting>
  <conditionalFormatting sqref="N35">
    <cfRule type="expression" dxfId="40" priority="4">
      <formula>$H35="CCI (CC Intégral)"</formula>
    </cfRule>
  </conditionalFormatting>
  <conditionalFormatting sqref="N35">
    <cfRule type="expression" dxfId="39" priority="3">
      <formula>$H35="CT (Contrôle terminal)"</formula>
    </cfRule>
  </conditionalFormatting>
  <dataValidations count="6">
    <dataValidation type="list" allowBlank="1" showInputMessage="1" showErrorMessage="1" errorTitle="Nature" error="Utiliser la liste déroulante" promptTitle="Nature" prompt="Utiliser la liste déroulante" sqref="M40:M47 K40:K47 K21 J51 M23:M27 K23:K27 M21 K49:K52 M49:M52 M17:M19 K17:K19 K29:K36 M29:M36 M38 K38" xr:uid="{00000000-0002-0000-0400-000000000000}">
      <formula1>liste_nature_controle</formula1>
    </dataValidation>
    <dataValidation type="list" allowBlank="1" showInputMessage="1" showErrorMessage="1" promptTitle="Type contrôle" prompt="Utiliser la liste déroulante" sqref="H21 H40:H47 H23:H27 H49:H52 H17:H19 H29:H36 H38" xr:uid="{00000000-0002-0000-0400-000001000000}">
      <formula1>liste_type_controle</formula1>
    </dataValidation>
    <dataValidation type="list" allowBlank="1" showInputMessage="1" showErrorMessage="1" errorTitle="Nature de l'ELP" error="Utiliser la liste déroulante" promptTitle="Nature ELP" prompt="Utiliser la liste déroulante" sqref="A21 A40:A47 A23:A27 A49:A52 A17:A19 A29:A36 A38" xr:uid="{00000000-0002-0000-0400-000002000000}">
      <formula1>Nature_ELP</formula1>
    </dataValidation>
    <dataValidation type="decimal" operator="greaterThan" allowBlank="1" showInputMessage="1" showErrorMessage="1" errorTitle="Coefficient" error="Le coefficient doit être un nombre décimal supérieur à 0." sqref="E21 E29:E36 E38 E40:E47 E17:E19 E23:E27 E49:E52" xr:uid="{00000000-0002-0000-0400-000003000000}">
      <formula1>0</formula1>
    </dataValidation>
    <dataValidation type="decimal" operator="lessThanOrEqual" allowBlank="1" showInputMessage="1" showErrorMessage="1" errorTitle="ECTS" error="Le nombre de crédits doit être entier et inférieur ou égal à 6." sqref="D21 D40:D47 D23:D27 D49:D52 D17:D19 D29:D36 D38" xr:uid="{00000000-0002-0000-0400-000004000000}">
      <formula1>6</formula1>
    </dataValidation>
    <dataValidation type="list" operator="greaterThan" allowBlank="1" showInputMessage="1" showErrorMessage="1" errorTitle="Coefficient" error="Le coefficient doit être un nombre décimal supérieur à 0." sqref="F21:G21 F40:G47 F23:G27 F49:G52 F17:G19 F29:G36 F38:G38" xr:uid="{00000000-0002-0000-04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553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553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5540"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1"/>
  <sheetViews>
    <sheetView showGridLines="0" showZeros="0" topLeftCell="A21" zoomScale="85" zoomScaleNormal="85" zoomScalePageLayoutView="89" workbookViewId="0">
      <selection activeCell="B29" sqref="B29"/>
    </sheetView>
  </sheetViews>
  <sheetFormatPr defaultColWidth="10.85546875" defaultRowHeight="15"/>
  <cols>
    <col min="1" max="1" width="26.42578125" bestFit="1" customWidth="1"/>
    <col min="2" max="2" width="66" style="24" customWidth="1"/>
    <col min="3" max="3" width="20.42578125" style="24" customWidth="1"/>
    <col min="4" max="4" width="6.7109375" style="74" customWidth="1"/>
    <col min="5" max="5" width="12" style="74" customWidth="1"/>
    <col min="6" max="6" width="13.7109375" style="24" customWidth="1"/>
    <col min="7" max="7" width="14.42578125" style="74" bestFit="1" customWidth="1"/>
    <col min="8" max="8" width="21.28515625" style="24" bestFit="1" customWidth="1"/>
    <col min="9" max="9" width="11.140625" style="24" bestFit="1" customWidth="1"/>
    <col min="10" max="10" width="17.42578125" style="24" customWidth="1"/>
    <col min="11" max="11" width="17.42578125" style="24" bestFit="1" customWidth="1"/>
    <col min="12" max="12" width="10.7109375" customWidth="1"/>
    <col min="13" max="13" width="17.42578125" bestFit="1" customWidth="1"/>
    <col min="14" max="14" width="10.7109375" customWidth="1"/>
  </cols>
  <sheetData>
    <row r="1" spans="1:14" ht="23.25">
      <c r="A1" s="151" t="s">
        <v>0</v>
      </c>
      <c r="B1" s="151"/>
      <c r="C1" s="151"/>
      <c r="D1" s="151"/>
      <c r="E1" s="151"/>
      <c r="F1" s="151"/>
      <c r="G1" s="151"/>
      <c r="H1" s="151"/>
      <c r="I1" s="151"/>
      <c r="J1" s="151"/>
      <c r="K1" s="151"/>
      <c r="L1" s="151"/>
      <c r="M1" s="151"/>
      <c r="N1" s="151"/>
    </row>
    <row r="2" spans="1:14" ht="20.100000000000001" customHeight="1">
      <c r="A2" s="16" t="s">
        <v>1</v>
      </c>
      <c r="B2" s="153" t="str">
        <f>'Fiche générale'!B2</f>
        <v>ISEM</v>
      </c>
      <c r="C2" s="153"/>
      <c r="D2" s="153"/>
      <c r="E2" s="153"/>
      <c r="F2"/>
      <c r="G2" s="70"/>
      <c r="H2"/>
      <c r="I2"/>
      <c r="J2"/>
      <c r="K2"/>
    </row>
    <row r="3" spans="1:14" ht="20.100000000000001" customHeight="1">
      <c r="A3" s="16" t="s">
        <v>4</v>
      </c>
      <c r="B3" s="153" t="str">
        <f>'Fiche générale'!B3:I3</f>
        <v>Double licence Sociologie Économie</v>
      </c>
      <c r="C3" s="153"/>
      <c r="D3" s="153"/>
      <c r="E3" s="153"/>
      <c r="F3"/>
      <c r="G3" s="70"/>
      <c r="H3"/>
      <c r="I3"/>
      <c r="J3"/>
      <c r="K3"/>
    </row>
    <row r="4" spans="1:14" ht="20.100000000000001" customHeight="1">
      <c r="A4" s="16" t="s">
        <v>101</v>
      </c>
      <c r="B4" s="36" t="str">
        <f>'Fiche générale'!B4</f>
        <v>IPSOE18</v>
      </c>
      <c r="C4" s="17" t="s">
        <v>102</v>
      </c>
      <c r="D4" s="152">
        <v>180</v>
      </c>
      <c r="E4" s="152"/>
      <c r="F4"/>
      <c r="G4" s="70"/>
      <c r="H4"/>
      <c r="I4"/>
      <c r="J4"/>
      <c r="K4"/>
    </row>
    <row r="5" spans="1:14" ht="20.100000000000001" customHeight="1">
      <c r="B5"/>
      <c r="C5"/>
      <c r="D5" s="70"/>
      <c r="E5" s="70"/>
      <c r="F5"/>
      <c r="G5" s="70"/>
      <c r="H5"/>
      <c r="I5"/>
      <c r="J5"/>
      <c r="K5"/>
    </row>
    <row r="6" spans="1:14" ht="20.100000000000001" customHeight="1">
      <c r="A6" s="16" t="s">
        <v>103</v>
      </c>
      <c r="B6" s="37" t="s">
        <v>218</v>
      </c>
      <c r="C6" s="17" t="s">
        <v>105</v>
      </c>
      <c r="D6" s="156">
        <v>180</v>
      </c>
      <c r="E6" s="157"/>
      <c r="F6" s="160" t="s">
        <v>106</v>
      </c>
      <c r="G6" s="161"/>
      <c r="H6" s="162"/>
      <c r="I6" s="163" t="s">
        <v>219</v>
      </c>
      <c r="J6" s="163"/>
      <c r="K6" s="163"/>
      <c r="L6" s="163"/>
      <c r="M6" s="163"/>
      <c r="N6" s="163"/>
    </row>
    <row r="7" spans="1:14" ht="20.100000000000001" customHeight="1">
      <c r="A7" s="16" t="s">
        <v>108</v>
      </c>
      <c r="B7" s="41" t="s">
        <v>260</v>
      </c>
      <c r="C7"/>
      <c r="D7" s="70"/>
      <c r="E7"/>
      <c r="F7"/>
      <c r="G7"/>
      <c r="H7"/>
      <c r="I7"/>
      <c r="J7"/>
      <c r="K7"/>
    </row>
    <row r="8" spans="1:14" ht="20.100000000000001" customHeight="1">
      <c r="A8" s="18"/>
      <c r="B8" s="9"/>
      <c r="C8"/>
      <c r="D8" s="70"/>
      <c r="E8" s="70"/>
      <c r="F8"/>
      <c r="G8" s="19"/>
      <c r="H8" s="19"/>
      <c r="I8" s="19"/>
      <c r="J8" s="19"/>
      <c r="K8"/>
    </row>
    <row r="9" spans="1:14" ht="15" customHeight="1">
      <c r="C9" s="44"/>
      <c r="D9" s="19"/>
      <c r="E9" s="158" t="s">
        <v>110</v>
      </c>
      <c r="F9" s="159"/>
      <c r="G9" s="158" t="s">
        <v>111</v>
      </c>
      <c r="H9" s="159"/>
      <c r="I9" s="19"/>
      <c r="J9" s="20">
        <v>1</v>
      </c>
      <c r="K9" s="19"/>
      <c r="L9" s="19"/>
      <c r="M9" s="19"/>
    </row>
    <row r="10" spans="1:14" ht="15" customHeight="1">
      <c r="C10" s="44"/>
      <c r="D10" s="21"/>
      <c r="E10" s="164" t="s">
        <v>112</v>
      </c>
      <c r="F10" s="165"/>
      <c r="G10" s="166"/>
      <c r="H10" s="167"/>
      <c r="I10" s="22"/>
      <c r="J10" s="22"/>
      <c r="K10" s="22"/>
      <c r="L10" s="22"/>
      <c r="M10" s="22"/>
    </row>
    <row r="11" spans="1:14" ht="15" customHeight="1">
      <c r="A11" s="15">
        <v>4</v>
      </c>
      <c r="B11" s="25"/>
      <c r="C11" s="44"/>
      <c r="D11" s="23"/>
      <c r="I11"/>
      <c r="J11"/>
      <c r="K11"/>
      <c r="L11" s="22"/>
      <c r="M11" s="22"/>
    </row>
    <row r="12" spans="1:14" ht="15" customHeight="1">
      <c r="D12" s="23"/>
      <c r="E12" s="70"/>
      <c r="F12"/>
      <c r="G12" s="70"/>
      <c r="H12"/>
      <c r="I12"/>
      <c r="J12"/>
      <c r="K12"/>
      <c r="L12" s="22"/>
      <c r="M12" s="22"/>
    </row>
    <row r="13" spans="1:14">
      <c r="B13" s="25"/>
      <c r="C13" s="23"/>
      <c r="D13" s="23"/>
      <c r="E13" s="168"/>
      <c r="F13" s="168"/>
      <c r="G13" s="23"/>
      <c r="H13" s="23"/>
      <c r="K13"/>
    </row>
    <row r="14" spans="1:14" ht="26.25" customHeight="1">
      <c r="B14" s="25"/>
      <c r="C14" s="23"/>
      <c r="D14" s="23"/>
      <c r="E14" s="42"/>
      <c r="F14" s="42"/>
      <c r="G14" s="42"/>
      <c r="H14" s="23"/>
      <c r="I14" s="23"/>
      <c r="J14" s="154" t="s">
        <v>113</v>
      </c>
      <c r="K14" s="169"/>
      <c r="L14" s="155"/>
      <c r="M14" s="154" t="s">
        <v>114</v>
      </c>
      <c r="N14" s="155"/>
    </row>
    <row r="15" spans="1:14" ht="39.75" customHeight="1">
      <c r="C15" s="10"/>
      <c r="D15" s="71"/>
      <c r="E15" s="78"/>
      <c r="F15" s="11"/>
      <c r="G15" s="78"/>
      <c r="H15" s="11"/>
      <c r="I15" s="12"/>
      <c r="J15" s="27" t="s">
        <v>115</v>
      </c>
      <c r="K15" s="84" t="str">
        <f>IF(H26="CCI (CC Intégral)","CT pour les dispensés","Contrôle Terminal")</f>
        <v>Contrôle Terminal</v>
      </c>
      <c r="L15" s="72"/>
      <c r="M15" s="72" t="s">
        <v>116</v>
      </c>
      <c r="N15" s="79"/>
    </row>
    <row r="16" spans="1:14" s="24" customFormat="1" ht="47.25">
      <c r="A16" s="27" t="s">
        <v>35</v>
      </c>
      <c r="B16" s="27" t="s">
        <v>117</v>
      </c>
      <c r="C16" s="28" t="s">
        <v>118</v>
      </c>
      <c r="D16" s="72" t="s">
        <v>119</v>
      </c>
      <c r="E16" s="79" t="s">
        <v>120</v>
      </c>
      <c r="F16" s="31" t="s">
        <v>121</v>
      </c>
      <c r="G16" s="31" t="s">
        <v>122</v>
      </c>
      <c r="H16" s="31" t="s">
        <v>123</v>
      </c>
      <c r="I16" s="31" t="s">
        <v>124</v>
      </c>
      <c r="J16" s="72" t="s">
        <v>125</v>
      </c>
      <c r="K16" s="72" t="s">
        <v>126</v>
      </c>
      <c r="L16" s="72" t="s">
        <v>127</v>
      </c>
      <c r="M16" s="72" t="s">
        <v>126</v>
      </c>
      <c r="N16" s="72" t="s">
        <v>127</v>
      </c>
    </row>
    <row r="17" spans="1:14" s="24" customFormat="1" ht="15.75">
      <c r="A17" s="1"/>
      <c r="B17" s="2"/>
      <c r="C17" s="3"/>
      <c r="D17" s="73"/>
      <c r="E17" s="73"/>
      <c r="F17" s="73"/>
      <c r="G17" s="76"/>
      <c r="H17" s="4"/>
      <c r="I17" s="73"/>
      <c r="J17" s="76"/>
      <c r="K17" s="76"/>
      <c r="L17" s="76"/>
      <c r="M17" s="76"/>
      <c r="N17" s="76"/>
    </row>
    <row r="18" spans="1:14" s="24" customFormat="1" ht="18.75">
      <c r="A18" s="53" t="s">
        <v>39</v>
      </c>
      <c r="B18" s="54" t="s">
        <v>128</v>
      </c>
      <c r="C18" s="3" t="s">
        <v>261</v>
      </c>
      <c r="D18" s="73">
        <v>6</v>
      </c>
      <c r="E18" s="76">
        <v>1</v>
      </c>
      <c r="F18" s="76" t="s">
        <v>130</v>
      </c>
      <c r="G18" s="76" t="s">
        <v>130</v>
      </c>
      <c r="H18" s="80"/>
      <c r="I18" s="6"/>
      <c r="J18" s="82"/>
      <c r="K18" s="76"/>
      <c r="L18" s="76"/>
      <c r="M18" s="76"/>
      <c r="N18" s="76"/>
    </row>
    <row r="19" spans="1:14" s="24" customFormat="1" ht="15.4" customHeight="1">
      <c r="A19" s="53"/>
      <c r="B19" s="54"/>
      <c r="C19" s="3"/>
      <c r="D19" s="73"/>
      <c r="E19" s="76"/>
      <c r="F19" s="76"/>
      <c r="G19" s="76"/>
      <c r="H19" s="80"/>
      <c r="I19" s="6"/>
      <c r="J19" s="82"/>
      <c r="K19" s="76"/>
      <c r="L19" s="76"/>
      <c r="M19" s="76"/>
      <c r="N19" s="76"/>
    </row>
    <row r="20" spans="1:14" s="24" customFormat="1">
      <c r="A20" s="102" t="s">
        <v>39</v>
      </c>
      <c r="B20" s="103" t="s">
        <v>262</v>
      </c>
      <c r="C20" s="3"/>
      <c r="D20" s="73"/>
      <c r="E20" s="76"/>
      <c r="F20" s="76"/>
      <c r="G20" s="76"/>
      <c r="H20" s="1"/>
      <c r="I20" s="76"/>
      <c r="J20" s="77"/>
      <c r="K20" s="76"/>
      <c r="L20" s="76"/>
      <c r="M20" s="76"/>
      <c r="N20" s="76"/>
    </row>
    <row r="21" spans="1:14" s="24" customFormat="1">
      <c r="A21" s="104" t="s">
        <v>42</v>
      </c>
      <c r="B21" s="105" t="s">
        <v>263</v>
      </c>
      <c r="C21" s="3"/>
      <c r="D21" s="73"/>
      <c r="E21" s="76"/>
      <c r="F21" s="76"/>
      <c r="G21" s="76"/>
      <c r="H21" s="1"/>
      <c r="I21" s="76"/>
      <c r="J21" s="77"/>
      <c r="K21" s="76"/>
      <c r="L21" s="76"/>
      <c r="M21" s="76"/>
      <c r="N21" s="76"/>
    </row>
    <row r="22" spans="1:14" s="24" customFormat="1" ht="15.75">
      <c r="A22" s="1"/>
      <c r="B22" s="2"/>
      <c r="C22" s="3"/>
      <c r="D22" s="73"/>
      <c r="E22" s="73"/>
      <c r="F22" s="73"/>
      <c r="G22" s="76"/>
      <c r="H22" s="4"/>
      <c r="I22" s="73"/>
      <c r="J22" s="76"/>
      <c r="K22" s="76"/>
      <c r="L22" s="76"/>
      <c r="M22" s="76"/>
      <c r="N22" s="76"/>
    </row>
    <row r="23" spans="1:14" s="24" customFormat="1" ht="18.75">
      <c r="A23" s="170" t="s">
        <v>264</v>
      </c>
      <c r="B23" s="206"/>
      <c r="C23" s="206"/>
      <c r="D23" s="206"/>
      <c r="E23" s="206"/>
      <c r="F23" s="206"/>
      <c r="G23" s="206"/>
      <c r="H23" s="206"/>
      <c r="I23" s="206"/>
      <c r="J23" s="206"/>
      <c r="K23" s="206"/>
      <c r="L23" s="206"/>
      <c r="M23" s="206"/>
      <c r="N23" s="207"/>
    </row>
    <row r="24" spans="1:14" s="24" customFormat="1" ht="15.75">
      <c r="A24" s="1"/>
      <c r="B24" s="2"/>
      <c r="C24" s="3"/>
      <c r="D24" s="73"/>
      <c r="E24" s="73"/>
      <c r="F24" s="73"/>
      <c r="G24" s="76"/>
      <c r="H24" s="4"/>
      <c r="I24" s="73"/>
      <c r="J24" s="76"/>
      <c r="K24" s="76"/>
      <c r="L24" s="76"/>
      <c r="M24" s="76"/>
      <c r="N24" s="76"/>
    </row>
    <row r="25" spans="1:14" s="24" customFormat="1" ht="18.75">
      <c r="A25" s="188" t="s">
        <v>180</v>
      </c>
      <c r="B25" s="189"/>
      <c r="C25" s="189"/>
      <c r="D25" s="189"/>
      <c r="E25" s="189"/>
      <c r="F25" s="189"/>
      <c r="G25" s="189"/>
      <c r="H25" s="189"/>
      <c r="I25" s="189"/>
      <c r="J25" s="189"/>
      <c r="K25" s="189"/>
      <c r="L25" s="189"/>
      <c r="M25" s="189"/>
      <c r="N25" s="94"/>
    </row>
    <row r="26" spans="1:14" ht="15" customHeight="1">
      <c r="A26" s="53" t="s">
        <v>39</v>
      </c>
      <c r="B26" s="54" t="s">
        <v>265</v>
      </c>
      <c r="C26" s="3" t="s">
        <v>266</v>
      </c>
      <c r="D26" s="73">
        <v>6</v>
      </c>
      <c r="E26" s="112">
        <v>3</v>
      </c>
      <c r="F26" s="73" t="s">
        <v>130</v>
      </c>
      <c r="G26" s="76" t="s">
        <v>130</v>
      </c>
      <c r="H26" s="4"/>
      <c r="I26" s="73"/>
      <c r="J26" s="76"/>
      <c r="K26" s="76"/>
      <c r="L26" s="76"/>
      <c r="M26" s="76"/>
      <c r="N26" s="76"/>
    </row>
    <row r="27" spans="1:14" ht="15" customHeight="1">
      <c r="A27" s="1" t="s">
        <v>42</v>
      </c>
      <c r="B27" s="3" t="s">
        <v>267</v>
      </c>
      <c r="C27" s="3" t="s">
        <v>268</v>
      </c>
      <c r="D27" s="76">
        <v>2</v>
      </c>
      <c r="E27" s="73">
        <v>1</v>
      </c>
      <c r="F27" s="73" t="s">
        <v>137</v>
      </c>
      <c r="G27" s="76" t="s">
        <v>130</v>
      </c>
      <c r="H27" s="4" t="s">
        <v>40</v>
      </c>
      <c r="I27" s="73"/>
      <c r="J27" s="76"/>
      <c r="K27" s="76" t="s">
        <v>38</v>
      </c>
      <c r="L27" s="76" t="s">
        <v>138</v>
      </c>
      <c r="M27" s="76" t="s">
        <v>38</v>
      </c>
      <c r="N27" s="76" t="s">
        <v>138</v>
      </c>
    </row>
    <row r="28" spans="1:14" ht="15" customHeight="1">
      <c r="A28" s="1" t="s">
        <v>42</v>
      </c>
      <c r="B28" s="3" t="s">
        <v>269</v>
      </c>
      <c r="C28" s="3" t="s">
        <v>270</v>
      </c>
      <c r="D28" s="76">
        <v>2</v>
      </c>
      <c r="E28" s="73">
        <v>1</v>
      </c>
      <c r="F28" s="73" t="s">
        <v>137</v>
      </c>
      <c r="G28" s="76" t="s">
        <v>130</v>
      </c>
      <c r="H28" s="4" t="s">
        <v>40</v>
      </c>
      <c r="I28" s="73"/>
      <c r="J28" s="76"/>
      <c r="K28" s="76" t="s">
        <v>38</v>
      </c>
      <c r="L28" s="76" t="s">
        <v>174</v>
      </c>
      <c r="M28" s="76" t="s">
        <v>38</v>
      </c>
      <c r="N28" s="76" t="s">
        <v>138</v>
      </c>
    </row>
    <row r="29" spans="1:14" ht="15" customHeight="1">
      <c r="A29" s="1" t="s">
        <v>42</v>
      </c>
      <c r="B29" s="3" t="s">
        <v>271</v>
      </c>
      <c r="C29" s="3" t="s">
        <v>272</v>
      </c>
      <c r="D29" s="76">
        <v>2</v>
      </c>
      <c r="E29" s="73">
        <v>1</v>
      </c>
      <c r="F29" s="73" t="s">
        <v>137</v>
      </c>
      <c r="G29" s="76" t="s">
        <v>130</v>
      </c>
      <c r="H29" s="4" t="s">
        <v>43</v>
      </c>
      <c r="I29" s="73">
        <v>1</v>
      </c>
      <c r="J29" s="76">
        <v>2</v>
      </c>
      <c r="K29" s="76" t="s">
        <v>38</v>
      </c>
      <c r="L29" s="76" t="s">
        <v>138</v>
      </c>
      <c r="M29" s="76" t="s">
        <v>38</v>
      </c>
      <c r="N29" s="76" t="s">
        <v>138</v>
      </c>
    </row>
    <row r="30" spans="1:14" ht="15" customHeight="1">
      <c r="A30" s="1"/>
      <c r="B30" s="2"/>
      <c r="C30" s="3"/>
      <c r="D30" s="73"/>
      <c r="E30" s="73"/>
      <c r="F30" s="73"/>
      <c r="G30" s="76"/>
      <c r="H30" s="4"/>
      <c r="I30" s="73"/>
      <c r="J30" s="76"/>
      <c r="K30" s="76"/>
      <c r="L30" s="76"/>
      <c r="M30" s="76"/>
      <c r="N30" s="76"/>
    </row>
    <row r="31" spans="1:14" ht="18.75">
      <c r="A31" s="182" t="s">
        <v>273</v>
      </c>
      <c r="B31" s="183"/>
      <c r="C31" s="183"/>
      <c r="D31" s="183"/>
      <c r="E31" s="183"/>
      <c r="F31" s="183"/>
      <c r="G31" s="183"/>
      <c r="H31" s="183"/>
      <c r="I31" s="183"/>
      <c r="J31" s="183"/>
      <c r="K31" s="183"/>
      <c r="L31" s="183"/>
      <c r="M31" s="183"/>
      <c r="N31" s="184"/>
    </row>
    <row r="32" spans="1:14">
      <c r="A32" s="53" t="s">
        <v>39</v>
      </c>
      <c r="B32" s="54" t="s">
        <v>274</v>
      </c>
      <c r="C32" s="3" t="s">
        <v>275</v>
      </c>
      <c r="D32" s="77">
        <v>6</v>
      </c>
      <c r="E32" s="112">
        <v>4</v>
      </c>
      <c r="F32" s="76" t="s">
        <v>130</v>
      </c>
      <c r="G32" s="76" t="s">
        <v>130</v>
      </c>
      <c r="H32" s="1"/>
      <c r="I32" s="76"/>
      <c r="J32" s="77"/>
      <c r="K32" s="76"/>
      <c r="L32" s="76"/>
      <c r="M32" s="76"/>
      <c r="N32" s="76"/>
    </row>
    <row r="33" spans="1:14">
      <c r="A33" s="1" t="s">
        <v>42</v>
      </c>
      <c r="B33" s="1" t="s">
        <v>276</v>
      </c>
      <c r="C33" s="3" t="s">
        <v>277</v>
      </c>
      <c r="D33" s="76">
        <v>3</v>
      </c>
      <c r="E33" s="76">
        <v>1</v>
      </c>
      <c r="F33" s="76" t="s">
        <v>137</v>
      </c>
      <c r="G33" s="76" t="s">
        <v>130</v>
      </c>
      <c r="H33" s="1" t="s">
        <v>37</v>
      </c>
      <c r="I33" s="76"/>
      <c r="J33" s="77">
        <v>2</v>
      </c>
      <c r="K33" s="76" t="s">
        <v>38</v>
      </c>
      <c r="L33" s="76" t="s">
        <v>138</v>
      </c>
      <c r="M33" s="76" t="s">
        <v>38</v>
      </c>
      <c r="N33" s="76" t="s">
        <v>138</v>
      </c>
    </row>
    <row r="34" spans="1:14">
      <c r="A34" s="1" t="s">
        <v>42</v>
      </c>
      <c r="B34" s="39" t="s">
        <v>278</v>
      </c>
      <c r="C34" s="3" t="s">
        <v>279</v>
      </c>
      <c r="D34" s="76">
        <v>3</v>
      </c>
      <c r="E34" s="76">
        <v>1</v>
      </c>
      <c r="F34" s="76" t="s">
        <v>137</v>
      </c>
      <c r="G34" s="76" t="s">
        <v>130</v>
      </c>
      <c r="H34" s="1" t="s">
        <v>37</v>
      </c>
      <c r="I34" s="76"/>
      <c r="J34" s="77">
        <v>2</v>
      </c>
      <c r="K34" s="76" t="s">
        <v>38</v>
      </c>
      <c r="L34" s="76" t="s">
        <v>138</v>
      </c>
      <c r="M34" s="76" t="s">
        <v>38</v>
      </c>
      <c r="N34" s="76" t="s">
        <v>138</v>
      </c>
    </row>
    <row r="35" spans="1:14" ht="17.25">
      <c r="A35" s="1"/>
      <c r="B35" s="8"/>
      <c r="C35" s="8"/>
      <c r="D35" s="73"/>
      <c r="E35" s="76"/>
      <c r="F35" s="76"/>
      <c r="G35" s="76"/>
      <c r="H35" s="1"/>
      <c r="I35" s="76"/>
      <c r="J35" s="83"/>
      <c r="K35" s="76"/>
      <c r="L35" s="76"/>
      <c r="M35" s="76"/>
      <c r="N35" s="76"/>
    </row>
    <row r="36" spans="1:14" ht="18.75">
      <c r="A36" s="194" t="s">
        <v>280</v>
      </c>
      <c r="B36" s="195"/>
      <c r="C36" s="195"/>
      <c r="D36" s="195"/>
      <c r="E36" s="195"/>
      <c r="F36" s="195"/>
      <c r="G36" s="195"/>
      <c r="H36" s="195"/>
      <c r="I36" s="195"/>
      <c r="J36" s="195"/>
      <c r="K36" s="195"/>
      <c r="L36" s="195"/>
      <c r="M36" s="195"/>
      <c r="N36" s="196"/>
    </row>
    <row r="37" spans="1:14">
      <c r="A37" s="53" t="s">
        <v>39</v>
      </c>
      <c r="B37" s="54" t="s">
        <v>281</v>
      </c>
      <c r="C37" s="3" t="s">
        <v>282</v>
      </c>
      <c r="D37" s="76">
        <v>6</v>
      </c>
      <c r="E37" s="112">
        <v>4</v>
      </c>
      <c r="F37" s="76" t="s">
        <v>130</v>
      </c>
      <c r="G37" s="76" t="s">
        <v>130</v>
      </c>
      <c r="H37" s="1"/>
      <c r="I37" s="76"/>
      <c r="J37" s="77"/>
      <c r="K37" s="76"/>
      <c r="L37" s="76"/>
      <c r="M37" s="76"/>
      <c r="N37" s="76"/>
    </row>
    <row r="38" spans="1:14">
      <c r="A38" s="1" t="s">
        <v>42</v>
      </c>
      <c r="B38" s="100" t="s">
        <v>283</v>
      </c>
      <c r="C38" s="3" t="s">
        <v>284</v>
      </c>
      <c r="D38" s="76">
        <v>3</v>
      </c>
      <c r="E38" s="76">
        <v>1</v>
      </c>
      <c r="F38" s="76" t="s">
        <v>137</v>
      </c>
      <c r="G38" s="76" t="s">
        <v>130</v>
      </c>
      <c r="H38" s="1" t="s">
        <v>37</v>
      </c>
      <c r="I38" s="76"/>
      <c r="J38" s="77">
        <v>2</v>
      </c>
      <c r="K38" s="76" t="s">
        <v>44</v>
      </c>
      <c r="L38" s="76"/>
      <c r="M38" s="76" t="s">
        <v>38</v>
      </c>
      <c r="N38" s="76" t="s">
        <v>138</v>
      </c>
    </row>
    <row r="39" spans="1:14">
      <c r="A39" s="3" t="s">
        <v>42</v>
      </c>
      <c r="B39" s="111" t="s">
        <v>285</v>
      </c>
      <c r="C39" s="3" t="s">
        <v>286</v>
      </c>
      <c r="D39" s="77">
        <v>3</v>
      </c>
      <c r="E39" s="77">
        <v>1</v>
      </c>
      <c r="F39" s="77" t="s">
        <v>137</v>
      </c>
      <c r="G39" s="77" t="s">
        <v>130</v>
      </c>
      <c r="H39" s="3" t="s">
        <v>37</v>
      </c>
      <c r="I39" s="77"/>
      <c r="J39" s="77">
        <v>2</v>
      </c>
      <c r="K39" s="77" t="s">
        <v>44</v>
      </c>
      <c r="L39" s="77"/>
      <c r="M39" s="77" t="s">
        <v>38</v>
      </c>
      <c r="N39" s="77" t="s">
        <v>138</v>
      </c>
    </row>
    <row r="40" spans="1:14">
      <c r="A40" s="1"/>
      <c r="B40" s="39"/>
      <c r="C40" s="3"/>
      <c r="D40" s="76"/>
      <c r="E40" s="76"/>
      <c r="F40" s="76"/>
      <c r="G40" s="76"/>
      <c r="H40" s="1"/>
      <c r="I40" s="76"/>
      <c r="J40" s="77"/>
      <c r="K40" s="76"/>
      <c r="L40" s="76"/>
      <c r="M40" s="76"/>
      <c r="N40" s="76"/>
    </row>
    <row r="41" spans="1:14">
      <c r="A41" s="1"/>
      <c r="B41" s="39"/>
      <c r="C41" s="3"/>
      <c r="D41" s="76"/>
      <c r="E41" s="76"/>
      <c r="F41" s="76"/>
      <c r="G41" s="76"/>
      <c r="H41" s="1"/>
      <c r="I41" s="76"/>
      <c r="J41" s="77"/>
      <c r="K41" s="76"/>
      <c r="L41" s="76"/>
      <c r="M41" s="76"/>
      <c r="N41" s="76"/>
    </row>
    <row r="42" spans="1:14" ht="18.75">
      <c r="A42" s="170" t="s">
        <v>287</v>
      </c>
      <c r="B42" s="206"/>
      <c r="C42" s="206"/>
      <c r="D42" s="206"/>
      <c r="E42" s="206"/>
      <c r="F42" s="206"/>
      <c r="G42" s="206"/>
      <c r="H42" s="206"/>
      <c r="I42" s="206"/>
      <c r="J42" s="206"/>
      <c r="K42" s="206"/>
      <c r="L42" s="206"/>
      <c r="M42" s="206"/>
      <c r="N42" s="207"/>
    </row>
    <row r="43" spans="1:14">
      <c r="A43" s="1"/>
      <c r="B43" s="39"/>
      <c r="C43" s="3"/>
      <c r="D43" s="76"/>
      <c r="E43" s="76"/>
      <c r="F43" s="76"/>
      <c r="G43" s="76"/>
      <c r="H43" s="1"/>
      <c r="I43" s="76"/>
      <c r="J43" s="77"/>
      <c r="K43" s="76"/>
      <c r="L43" s="76"/>
      <c r="M43" s="76"/>
      <c r="N43" s="76"/>
    </row>
    <row r="44" spans="1:14" ht="18.75">
      <c r="A44" s="197"/>
      <c r="B44" s="198"/>
      <c r="C44" s="198"/>
      <c r="D44" s="198"/>
      <c r="E44" s="198"/>
      <c r="F44" s="198"/>
      <c r="G44" s="198"/>
      <c r="H44" s="198"/>
      <c r="I44" s="198"/>
      <c r="J44" s="198"/>
      <c r="K44" s="198"/>
      <c r="L44" s="198"/>
      <c r="M44" s="198"/>
      <c r="N44" s="199"/>
    </row>
    <row r="45" spans="1:14">
      <c r="A45" s="53" t="s">
        <v>39</v>
      </c>
      <c r="B45" s="98" t="s">
        <v>288</v>
      </c>
      <c r="C45" t="s">
        <v>289</v>
      </c>
      <c r="D45" s="76">
        <v>6</v>
      </c>
      <c r="E45" s="112">
        <v>3</v>
      </c>
      <c r="F45" s="73" t="s">
        <v>130</v>
      </c>
      <c r="G45" s="76" t="s">
        <v>130</v>
      </c>
      <c r="H45" s="1"/>
      <c r="I45" s="76"/>
      <c r="J45" s="77"/>
      <c r="K45" s="76"/>
      <c r="L45" s="76"/>
      <c r="M45" s="76"/>
      <c r="N45" s="76"/>
    </row>
    <row r="46" spans="1:14">
      <c r="A46" s="1" t="s">
        <v>42</v>
      </c>
      <c r="B46" s="39" t="s">
        <v>290</v>
      </c>
      <c r="C46" s="3" t="s">
        <v>291</v>
      </c>
      <c r="D46" s="76">
        <v>6</v>
      </c>
      <c r="E46" s="73">
        <v>1</v>
      </c>
      <c r="F46" s="73" t="s">
        <v>130</v>
      </c>
      <c r="G46" s="76" t="s">
        <v>130</v>
      </c>
      <c r="H46" s="1" t="s">
        <v>37</v>
      </c>
      <c r="I46" s="76"/>
      <c r="J46" s="77">
        <v>2</v>
      </c>
      <c r="K46" s="76" t="s">
        <v>41</v>
      </c>
      <c r="L46" s="76"/>
      <c r="M46" s="76" t="s">
        <v>41</v>
      </c>
      <c r="N46" s="76"/>
    </row>
    <row r="47" spans="1:14">
      <c r="A47" s="1"/>
      <c r="B47" s="39"/>
      <c r="C47" s="3"/>
      <c r="D47" s="76"/>
      <c r="E47" s="73"/>
      <c r="F47" s="73"/>
      <c r="G47" s="76"/>
      <c r="H47" s="1"/>
      <c r="I47" s="76"/>
      <c r="J47" s="77"/>
      <c r="K47" s="76"/>
      <c r="L47" s="76"/>
      <c r="M47" s="76"/>
      <c r="N47" s="76"/>
    </row>
    <row r="48" spans="1:14">
      <c r="A48" s="53" t="s">
        <v>39</v>
      </c>
      <c r="B48" s="98" t="s">
        <v>292</v>
      </c>
      <c r="C48" s="3" t="s">
        <v>293</v>
      </c>
      <c r="D48" s="76">
        <v>6</v>
      </c>
      <c r="E48" s="112">
        <v>3</v>
      </c>
      <c r="F48" s="73" t="s">
        <v>130</v>
      </c>
      <c r="G48" s="76" t="s">
        <v>130</v>
      </c>
      <c r="H48" s="1"/>
      <c r="I48" s="76"/>
      <c r="J48" s="77"/>
      <c r="K48" s="76"/>
      <c r="L48" s="76"/>
      <c r="M48" s="76"/>
      <c r="N48" s="76"/>
    </row>
    <row r="49" spans="1:14">
      <c r="A49" s="1" t="s">
        <v>42</v>
      </c>
      <c r="B49" s="39" t="s">
        <v>294</v>
      </c>
      <c r="C49" s="39" t="s">
        <v>295</v>
      </c>
      <c r="D49" s="76">
        <v>2</v>
      </c>
      <c r="E49" s="73">
        <v>1</v>
      </c>
      <c r="F49" s="73" t="s">
        <v>130</v>
      </c>
      <c r="G49" s="76" t="s">
        <v>130</v>
      </c>
      <c r="H49" s="1" t="s">
        <v>37</v>
      </c>
      <c r="I49" s="76"/>
      <c r="J49" s="77">
        <v>2</v>
      </c>
      <c r="K49" s="76" t="s">
        <v>44</v>
      </c>
      <c r="L49" s="76"/>
      <c r="M49" s="76" t="s">
        <v>44</v>
      </c>
      <c r="N49" s="76"/>
    </row>
    <row r="50" spans="1:14">
      <c r="A50" s="1" t="s">
        <v>42</v>
      </c>
      <c r="B50" s="39" t="s">
        <v>296</v>
      </c>
      <c r="C50" s="39" t="s">
        <v>297</v>
      </c>
      <c r="D50" s="76">
        <v>2</v>
      </c>
      <c r="E50" s="73">
        <v>1</v>
      </c>
      <c r="F50" s="73" t="s">
        <v>130</v>
      </c>
      <c r="G50" s="76" t="s">
        <v>130</v>
      </c>
      <c r="H50" s="1" t="s">
        <v>37</v>
      </c>
      <c r="I50" s="76"/>
      <c r="J50" s="77">
        <v>2</v>
      </c>
      <c r="K50" s="76" t="s">
        <v>44</v>
      </c>
      <c r="L50" s="76"/>
      <c r="M50" s="76" t="s">
        <v>44</v>
      </c>
      <c r="N50" s="76"/>
    </row>
    <row r="51" spans="1:14">
      <c r="A51" s="1" t="s">
        <v>42</v>
      </c>
      <c r="B51" s="39" t="s">
        <v>298</v>
      </c>
      <c r="C51" s="3" t="s">
        <v>299</v>
      </c>
      <c r="D51" s="76">
        <v>2</v>
      </c>
      <c r="E51" s="73">
        <v>2</v>
      </c>
      <c r="F51" s="73" t="s">
        <v>130</v>
      </c>
      <c r="G51" s="76" t="s">
        <v>130</v>
      </c>
      <c r="H51" s="1" t="s">
        <v>37</v>
      </c>
      <c r="I51" s="76"/>
      <c r="J51" s="77">
        <v>2</v>
      </c>
      <c r="K51" s="76" t="s">
        <v>44</v>
      </c>
      <c r="L51" s="76"/>
      <c r="M51" s="76" t="s">
        <v>44</v>
      </c>
      <c r="N51" s="76"/>
    </row>
    <row r="52" spans="1:14" ht="18.75">
      <c r="A52" s="191" t="s">
        <v>254</v>
      </c>
      <c r="B52" s="192"/>
      <c r="C52" s="192"/>
      <c r="D52" s="192"/>
      <c r="E52" s="192"/>
      <c r="F52" s="192"/>
      <c r="G52" s="192"/>
      <c r="H52" s="192"/>
      <c r="I52" s="192"/>
      <c r="J52" s="192"/>
      <c r="K52" s="192"/>
      <c r="L52" s="192"/>
      <c r="M52" s="192"/>
      <c r="N52" s="193"/>
    </row>
    <row r="53" spans="1:14">
      <c r="A53" s="53" t="s">
        <v>39</v>
      </c>
      <c r="B53" s="98" t="s">
        <v>300</v>
      </c>
      <c r="C53" s="3" t="s">
        <v>301</v>
      </c>
      <c r="D53" s="76">
        <v>6</v>
      </c>
      <c r="E53" s="112">
        <v>3</v>
      </c>
      <c r="F53" s="73" t="s">
        <v>130</v>
      </c>
      <c r="G53" s="76" t="s">
        <v>130</v>
      </c>
      <c r="H53" s="1"/>
      <c r="I53" s="76"/>
      <c r="J53" s="77"/>
      <c r="K53" s="76"/>
      <c r="L53" s="76"/>
      <c r="M53" s="76"/>
      <c r="N53" s="76"/>
    </row>
    <row r="54" spans="1:14">
      <c r="A54" s="1" t="s">
        <v>42</v>
      </c>
      <c r="B54" s="3" t="s">
        <v>302</v>
      </c>
      <c r="C54" s="3" t="s">
        <v>303</v>
      </c>
      <c r="D54" s="73">
        <v>6</v>
      </c>
      <c r="E54" s="73">
        <v>1</v>
      </c>
      <c r="F54" s="73" t="s">
        <v>130</v>
      </c>
      <c r="G54" s="76" t="s">
        <v>130</v>
      </c>
      <c r="H54" s="76" t="s">
        <v>40</v>
      </c>
      <c r="I54" s="55"/>
      <c r="J54" s="81"/>
      <c r="K54" s="76" t="s">
        <v>38</v>
      </c>
      <c r="L54" s="76" t="s">
        <v>259</v>
      </c>
      <c r="M54" s="76" t="s">
        <v>38</v>
      </c>
      <c r="N54" s="76" t="s">
        <v>259</v>
      </c>
    </row>
    <row r="55" spans="1:14">
      <c r="A55" s="1"/>
      <c r="B55" s="54"/>
      <c r="C55" s="3"/>
      <c r="D55" s="73"/>
      <c r="E55" s="76"/>
      <c r="F55" s="73"/>
      <c r="G55" s="76"/>
      <c r="H55" s="1"/>
      <c r="I55" s="76"/>
      <c r="J55" s="77"/>
      <c r="K55" s="76"/>
      <c r="L55" s="76"/>
      <c r="M55" s="76"/>
      <c r="N55" s="76"/>
    </row>
    <row r="56" spans="1:14">
      <c r="A56" s="53"/>
      <c r="B56" s="54"/>
      <c r="C56" s="3"/>
      <c r="D56" s="73"/>
      <c r="E56" s="76"/>
      <c r="F56" s="76"/>
      <c r="G56" s="76"/>
      <c r="H56" s="1"/>
      <c r="I56" s="76"/>
      <c r="J56" s="77"/>
      <c r="K56" s="76"/>
      <c r="L56" s="76"/>
      <c r="M56" s="76"/>
      <c r="N56" s="76"/>
    </row>
    <row r="57" spans="1:14">
      <c r="A57" s="53"/>
      <c r="B57" s="54"/>
      <c r="C57" s="3"/>
      <c r="D57" s="73"/>
      <c r="E57" s="76"/>
      <c r="F57" s="1"/>
      <c r="G57" s="76"/>
      <c r="H57" s="1"/>
      <c r="I57" s="76"/>
      <c r="J57" s="77"/>
      <c r="K57" s="76"/>
      <c r="L57" s="76"/>
      <c r="M57" s="76"/>
      <c r="N57" s="76"/>
    </row>
    <row r="58" spans="1:14">
      <c r="A58" s="1"/>
      <c r="B58" s="3"/>
      <c r="C58" s="3"/>
      <c r="D58" s="73"/>
      <c r="E58" s="76"/>
      <c r="F58" s="76"/>
      <c r="G58" s="76"/>
      <c r="H58" s="76"/>
      <c r="I58" s="1"/>
      <c r="J58" s="77"/>
      <c r="K58" s="76"/>
      <c r="L58" s="76"/>
      <c r="M58" s="76"/>
      <c r="N58" s="76"/>
    </row>
    <row r="59" spans="1:14">
      <c r="A59" s="53"/>
      <c r="B59" s="3"/>
      <c r="C59" s="3"/>
      <c r="D59" s="73"/>
      <c r="E59" s="76"/>
      <c r="F59" s="1"/>
      <c r="G59" s="76"/>
      <c r="H59" s="1"/>
      <c r="I59" s="76"/>
      <c r="J59" s="77"/>
      <c r="K59" s="76"/>
      <c r="L59" s="76"/>
      <c r="M59" s="76"/>
      <c r="N59" s="76"/>
    </row>
    <row r="60" spans="1:14">
      <c r="I60" s="74"/>
      <c r="J60" s="74"/>
      <c r="K60" s="74"/>
      <c r="L60" s="70"/>
      <c r="M60" s="70"/>
      <c r="N60" s="70"/>
    </row>
    <row r="61" spans="1:14">
      <c r="I61" s="74"/>
      <c r="J61" s="74"/>
      <c r="K61" s="74"/>
      <c r="L61" s="70"/>
      <c r="M61" s="70"/>
      <c r="N61" s="70"/>
    </row>
    <row r="62" spans="1:14" ht="17.25">
      <c r="B62" s="32"/>
      <c r="C62" s="32"/>
      <c r="D62" s="75"/>
      <c r="E62" s="75"/>
      <c r="F62" s="32"/>
      <c r="G62" s="75"/>
      <c r="H62" s="32"/>
      <c r="I62" s="75"/>
      <c r="J62" s="75"/>
      <c r="K62" s="75"/>
      <c r="L62" s="70"/>
      <c r="M62" s="70"/>
    </row>
    <row r="63" spans="1:14">
      <c r="I63" s="74"/>
      <c r="J63" s="74"/>
      <c r="K63" s="74"/>
      <c r="L63" s="70"/>
      <c r="M63" s="70"/>
    </row>
    <row r="64" spans="1:14">
      <c r="I64" s="74"/>
      <c r="J64" s="74"/>
      <c r="K64" s="74"/>
      <c r="L64" s="70"/>
      <c r="M64" s="70"/>
    </row>
    <row r="65" spans="2:13">
      <c r="I65" s="74"/>
      <c r="J65" s="74"/>
      <c r="K65" s="74"/>
      <c r="L65" s="70"/>
      <c r="M65" s="70"/>
    </row>
    <row r="66" spans="2:13">
      <c r="I66" s="74"/>
      <c r="J66" s="74"/>
      <c r="K66" s="74"/>
      <c r="L66" s="70"/>
      <c r="M66" s="70"/>
    </row>
    <row r="67" spans="2:13" ht="17.25">
      <c r="B67" s="32"/>
      <c r="C67" s="32"/>
      <c r="D67" s="75"/>
      <c r="E67" s="75"/>
      <c r="F67" s="32"/>
      <c r="G67" s="75"/>
      <c r="H67" s="32"/>
      <c r="I67" s="75"/>
      <c r="J67" s="75"/>
      <c r="K67" s="75"/>
      <c r="L67" s="70"/>
      <c r="M67" s="70"/>
    </row>
    <row r="68" spans="2:13">
      <c r="I68" s="74"/>
      <c r="J68" s="74"/>
      <c r="K68" s="74"/>
      <c r="L68" s="70"/>
      <c r="M68" s="70"/>
    </row>
    <row r="69" spans="2:13">
      <c r="I69" s="74"/>
      <c r="J69" s="74"/>
      <c r="K69" s="74"/>
      <c r="L69" s="70"/>
      <c r="M69" s="70"/>
    </row>
    <row r="70" spans="2:13">
      <c r="I70" s="74"/>
      <c r="J70" s="74"/>
      <c r="K70" s="74"/>
      <c r="L70" s="70"/>
      <c r="M70" s="70"/>
    </row>
    <row r="71" spans="2:13">
      <c r="I71" s="74"/>
      <c r="J71" s="74"/>
      <c r="K71" s="74"/>
      <c r="L71" s="70"/>
      <c r="M71" s="70"/>
    </row>
    <row r="72" spans="2:13">
      <c r="I72" s="74"/>
      <c r="J72" s="74"/>
      <c r="K72" s="74"/>
      <c r="L72" s="70"/>
      <c r="M72" s="70"/>
    </row>
    <row r="73" spans="2:13">
      <c r="I73" s="74"/>
      <c r="J73" s="74"/>
      <c r="K73" s="74"/>
      <c r="L73" s="70"/>
      <c r="M73" s="70"/>
    </row>
    <row r="74" spans="2:13">
      <c r="I74" s="74"/>
      <c r="J74" s="74"/>
      <c r="K74" s="74"/>
      <c r="L74" s="70"/>
      <c r="M74" s="70"/>
    </row>
    <row r="75" spans="2:13">
      <c r="I75" s="74"/>
      <c r="J75" s="74"/>
      <c r="K75" s="74"/>
      <c r="L75" s="70"/>
      <c r="M75" s="70"/>
    </row>
    <row r="76" spans="2:13">
      <c r="I76" s="74"/>
      <c r="J76" s="74"/>
      <c r="K76" s="74"/>
      <c r="L76" s="70"/>
      <c r="M76" s="70"/>
    </row>
    <row r="77" spans="2:13">
      <c r="I77" s="74"/>
      <c r="J77" s="74"/>
      <c r="K77" s="74"/>
      <c r="L77" s="70"/>
      <c r="M77" s="70"/>
    </row>
    <row r="78" spans="2:13">
      <c r="I78" s="74"/>
      <c r="J78" s="74"/>
      <c r="K78" s="74"/>
      <c r="L78" s="70"/>
      <c r="M78" s="70"/>
    </row>
    <row r="79" spans="2:13">
      <c r="I79" s="74"/>
      <c r="J79" s="74"/>
      <c r="K79" s="74"/>
      <c r="L79" s="70"/>
      <c r="M79" s="70"/>
    </row>
    <row r="80" spans="2:13">
      <c r="I80" s="74"/>
      <c r="J80" s="74"/>
      <c r="K80" s="74"/>
      <c r="L80" s="70"/>
      <c r="M80" s="70"/>
    </row>
    <row r="81" spans="9:13">
      <c r="I81" s="74"/>
      <c r="J81" s="74"/>
      <c r="K81" s="74"/>
      <c r="L81" s="70"/>
      <c r="M81" s="70"/>
    </row>
    <row r="82" spans="9:13">
      <c r="I82" s="74"/>
      <c r="J82" s="74"/>
      <c r="K82" s="74"/>
      <c r="L82" s="70"/>
      <c r="M82" s="70"/>
    </row>
    <row r="83" spans="9:13">
      <c r="I83" s="74"/>
      <c r="J83" s="74"/>
      <c r="K83" s="74"/>
      <c r="L83" s="70"/>
      <c r="M83" s="70"/>
    </row>
    <row r="84" spans="9:13">
      <c r="I84" s="74"/>
      <c r="J84" s="74"/>
      <c r="K84" s="74"/>
      <c r="L84" s="70"/>
      <c r="M84" s="70"/>
    </row>
    <row r="85" spans="9:13">
      <c r="I85" s="74"/>
      <c r="J85" s="74"/>
      <c r="K85" s="74"/>
      <c r="L85" s="70"/>
      <c r="M85" s="70"/>
    </row>
    <row r="86" spans="9:13">
      <c r="I86" s="74"/>
      <c r="J86" s="74"/>
      <c r="K86" s="74"/>
      <c r="L86" s="70"/>
      <c r="M86" s="70"/>
    </row>
    <row r="87" spans="9:13">
      <c r="I87" s="74"/>
      <c r="J87" s="74"/>
      <c r="K87" s="74"/>
      <c r="L87" s="70"/>
      <c r="M87" s="70"/>
    </row>
    <row r="88" spans="9:13">
      <c r="I88" s="74"/>
      <c r="J88" s="74"/>
      <c r="K88" s="74"/>
      <c r="L88" s="70"/>
      <c r="M88" s="70"/>
    </row>
    <row r="89" spans="9:13">
      <c r="I89" s="74"/>
      <c r="J89" s="74"/>
      <c r="K89" s="74"/>
      <c r="L89" s="70"/>
      <c r="M89" s="70"/>
    </row>
    <row r="90" spans="9:13">
      <c r="I90" s="74"/>
      <c r="J90" s="74"/>
      <c r="K90" s="74"/>
      <c r="L90" s="70"/>
      <c r="M90" s="70"/>
    </row>
    <row r="91" spans="9:13">
      <c r="I91" s="74"/>
      <c r="J91" s="74"/>
      <c r="K91" s="74"/>
      <c r="L91" s="70"/>
      <c r="M91" s="70"/>
    </row>
    <row r="92" spans="9:13">
      <c r="I92" s="74"/>
      <c r="J92" s="74"/>
      <c r="K92" s="74"/>
      <c r="L92" s="70"/>
      <c r="M92" s="70"/>
    </row>
    <row r="93" spans="9:13">
      <c r="I93" s="74"/>
      <c r="J93" s="74"/>
      <c r="K93" s="74"/>
      <c r="L93" s="70"/>
      <c r="M93" s="70"/>
    </row>
    <row r="94" spans="9:13">
      <c r="I94" s="74"/>
      <c r="J94" s="74"/>
      <c r="K94" s="74"/>
      <c r="L94" s="70"/>
      <c r="M94" s="70"/>
    </row>
    <row r="95" spans="9:13">
      <c r="I95" s="74"/>
      <c r="J95" s="74"/>
      <c r="K95" s="74"/>
      <c r="L95" s="70"/>
      <c r="M95" s="70"/>
    </row>
    <row r="96" spans="9:13">
      <c r="I96" s="74"/>
      <c r="J96" s="74"/>
      <c r="K96" s="74"/>
      <c r="L96" s="70"/>
      <c r="M96" s="70"/>
    </row>
    <row r="97" spans="9:13">
      <c r="I97" s="74"/>
      <c r="J97" s="74"/>
      <c r="K97" s="74"/>
      <c r="L97" s="70"/>
      <c r="M97" s="70"/>
    </row>
    <row r="98" spans="9:13">
      <c r="I98" s="74"/>
      <c r="J98" s="74"/>
      <c r="K98" s="74"/>
      <c r="L98" s="70"/>
      <c r="M98" s="70"/>
    </row>
    <row r="99" spans="9:13">
      <c r="I99" s="74"/>
      <c r="J99" s="74"/>
      <c r="K99" s="74"/>
      <c r="L99" s="70"/>
      <c r="M99" s="70"/>
    </row>
    <row r="100" spans="9:13">
      <c r="I100" s="74"/>
      <c r="J100" s="74"/>
      <c r="K100" s="74"/>
      <c r="L100" s="70"/>
      <c r="M100" s="70"/>
    </row>
    <row r="101" spans="9:13">
      <c r="I101" s="74"/>
      <c r="J101" s="74"/>
      <c r="K101" s="74"/>
      <c r="L101" s="70"/>
      <c r="M101" s="70"/>
    </row>
    <row r="102" spans="9:13">
      <c r="I102" s="74"/>
      <c r="J102" s="74"/>
      <c r="K102" s="74"/>
      <c r="L102" s="70"/>
      <c r="M102" s="70"/>
    </row>
    <row r="103" spans="9:13">
      <c r="I103" s="74"/>
      <c r="J103" s="74"/>
      <c r="K103" s="74"/>
      <c r="L103" s="70"/>
      <c r="M103" s="70"/>
    </row>
    <row r="104" spans="9:13">
      <c r="I104" s="74"/>
      <c r="J104" s="74"/>
      <c r="K104" s="74"/>
      <c r="L104" s="70"/>
      <c r="M104" s="70"/>
    </row>
    <row r="105" spans="9:13">
      <c r="I105" s="74"/>
      <c r="J105" s="74"/>
      <c r="K105" s="74"/>
      <c r="L105" s="70"/>
      <c r="M105" s="70"/>
    </row>
    <row r="106" spans="9:13">
      <c r="I106" s="74"/>
      <c r="J106" s="74"/>
      <c r="K106" s="74"/>
      <c r="L106" s="70"/>
      <c r="M106" s="70"/>
    </row>
    <row r="107" spans="9:13">
      <c r="I107" s="74"/>
      <c r="J107" s="74"/>
    </row>
    <row r="108" spans="9:13">
      <c r="I108" s="74"/>
      <c r="J108" s="74"/>
    </row>
    <row r="109" spans="9:13">
      <c r="I109" s="74"/>
      <c r="J109" s="74"/>
    </row>
    <row r="110" spans="9:13">
      <c r="I110" s="74"/>
      <c r="J110" s="74"/>
    </row>
    <row r="111" spans="9:13">
      <c r="I111" s="74"/>
      <c r="J111" s="74"/>
    </row>
  </sheetData>
  <sheetProtection formatCells="0" formatColumns="0" formatRows="0" insertRows="0" selectLockedCells="1"/>
  <mergeCells count="21">
    <mergeCell ref="A23:N23"/>
    <mergeCell ref="A42:N42"/>
    <mergeCell ref="A1:N1"/>
    <mergeCell ref="B2:E2"/>
    <mergeCell ref="B3:E3"/>
    <mergeCell ref="D4:E4"/>
    <mergeCell ref="D6:E6"/>
    <mergeCell ref="F6:H6"/>
    <mergeCell ref="I6:N6"/>
    <mergeCell ref="M14:N14"/>
    <mergeCell ref="E9:F9"/>
    <mergeCell ref="G9:H9"/>
    <mergeCell ref="E10:F10"/>
    <mergeCell ref="G10:H10"/>
    <mergeCell ref="E13:F13"/>
    <mergeCell ref="J14:L14"/>
    <mergeCell ref="A52:N52"/>
    <mergeCell ref="A36:N36"/>
    <mergeCell ref="A44:N44"/>
    <mergeCell ref="A25:M25"/>
    <mergeCell ref="A31:N31"/>
  </mergeCells>
  <phoneticPr fontId="12" type="noConversion"/>
  <conditionalFormatting sqref="I26:I28 K26:L26 K30:L30 K35:L35 I30 K32:L32 I45:I51 I59 K59:L59 I32:I35 I24 K24:L24 I37:I41 K55:L57 I55:I57 K17:L22 I17:I22">
    <cfRule type="expression" dxfId="38" priority="91">
      <formula>$H17="CCI (CC Intégral)"</formula>
    </cfRule>
  </conditionalFormatting>
  <conditionalFormatting sqref="I26:J28 I30:J30 I45:J51 I59:J59 I32:J35 I24:J24 I37:J41 I55:J57 I17:J22">
    <cfRule type="expression" dxfId="37" priority="90">
      <formula>$H17="CT (Contrôle terminal)"</formula>
    </cfRule>
  </conditionalFormatting>
  <conditionalFormatting sqref="J15:N15">
    <cfRule type="expression" dxfId="36" priority="87">
      <formula>$A$11=2</formula>
    </cfRule>
    <cfRule type="expression" dxfId="35" priority="88">
      <formula>$A$11=3</formula>
    </cfRule>
    <cfRule type="expression" dxfId="34" priority="89">
      <formula>$A$11=1</formula>
    </cfRule>
  </conditionalFormatting>
  <conditionalFormatting sqref="A16:N16">
    <cfRule type="expression" dxfId="33" priority="84">
      <formula>$A$11=2</formula>
    </cfRule>
    <cfRule type="expression" dxfId="32" priority="85">
      <formula>$A$11=4</formula>
    </cfRule>
    <cfRule type="expression" dxfId="31" priority="86">
      <formula>$A$11=1</formula>
    </cfRule>
  </conditionalFormatting>
  <conditionalFormatting sqref="K16:L16">
    <cfRule type="expression" dxfId="30" priority="83">
      <formula>$H$26="CCI (CC Intégral)"</formula>
    </cfRule>
  </conditionalFormatting>
  <conditionalFormatting sqref="K27:L27 K39 K45:L45 K49:K51 K47:L48 K46 K34:L34 K40:L41">
    <cfRule type="expression" dxfId="29" priority="82">
      <formula>$G27="CCI (CC Intégral)"</formula>
    </cfRule>
  </conditionalFormatting>
  <conditionalFormatting sqref="K28:L28">
    <cfRule type="expression" dxfId="28" priority="81">
      <formula>$G28="CCI (CC Intégral)"</formula>
    </cfRule>
  </conditionalFormatting>
  <conditionalFormatting sqref="K33:L33">
    <cfRule type="expression" dxfId="27" priority="68">
      <formula>$G33="CCI (CC Intégral)"</formula>
    </cfRule>
  </conditionalFormatting>
  <conditionalFormatting sqref="I29">
    <cfRule type="expression" dxfId="26" priority="64">
      <formula>$G29="CCI (CC Intégral)"</formula>
    </cfRule>
  </conditionalFormatting>
  <conditionalFormatting sqref="I29:J29">
    <cfRule type="expression" dxfId="25" priority="63">
      <formula>$G29="CT (Contrôle terminal)"</formula>
    </cfRule>
  </conditionalFormatting>
  <conditionalFormatting sqref="K29:L29">
    <cfRule type="expression" dxfId="24" priority="60">
      <formula>$G29="CCI (CC Intégral)"</formula>
    </cfRule>
  </conditionalFormatting>
  <conditionalFormatting sqref="K37:L37">
    <cfRule type="expression" dxfId="23" priority="47">
      <formula>$H37="CCI (CC Intégral)"</formula>
    </cfRule>
  </conditionalFormatting>
  <conditionalFormatting sqref="K38">
    <cfRule type="expression" dxfId="22" priority="45">
      <formula>$G38="CCI (CC Intégral)"</formula>
    </cfRule>
  </conditionalFormatting>
  <conditionalFormatting sqref="I53">
    <cfRule type="expression" dxfId="21" priority="30">
      <formula>$H53="CCI (CC Intégral)"</formula>
    </cfRule>
  </conditionalFormatting>
  <conditionalFormatting sqref="I53:J53">
    <cfRule type="expression" dxfId="20" priority="29">
      <formula>$H53="CT (Contrôle terminal)"</formula>
    </cfRule>
  </conditionalFormatting>
  <conditionalFormatting sqref="K53:L53">
    <cfRule type="expression" dxfId="19" priority="28">
      <formula>$G53="CCI (CC Intégral)"</formula>
    </cfRule>
  </conditionalFormatting>
  <conditionalFormatting sqref="I54">
    <cfRule type="expression" dxfId="18" priority="25">
      <formula>$G54="CCI (CC Intégral)"</formula>
    </cfRule>
  </conditionalFormatting>
  <conditionalFormatting sqref="I54:J54">
    <cfRule type="expression" dxfId="17" priority="24">
      <formula>$G54="CT (Contrôle terminal)"</formula>
    </cfRule>
  </conditionalFormatting>
  <conditionalFormatting sqref="K54">
    <cfRule type="expression" dxfId="16" priority="23">
      <formula>$G54="CCI (CC Intégral)"</formula>
    </cfRule>
  </conditionalFormatting>
  <conditionalFormatting sqref="M54">
    <cfRule type="expression" dxfId="15" priority="22">
      <formula>$G54="CCI (CC Intégral)"</formula>
    </cfRule>
  </conditionalFormatting>
  <conditionalFormatting sqref="K58:L58 I58">
    <cfRule type="expression" dxfId="14" priority="17">
      <formula>$H58="CCI (CC Intégral)"</formula>
    </cfRule>
  </conditionalFormatting>
  <conditionalFormatting sqref="I58:J58">
    <cfRule type="expression" dxfId="13" priority="16">
      <formula>$H58="CT (Contrôle terminal)"</formula>
    </cfRule>
  </conditionalFormatting>
  <conditionalFormatting sqref="L38:L39">
    <cfRule type="expression" dxfId="12" priority="15">
      <formula>$H38="CCI (CC Intégral)"</formula>
    </cfRule>
  </conditionalFormatting>
  <conditionalFormatting sqref="L38:L39">
    <cfRule type="expression" dxfId="11" priority="14">
      <formula>$H38="CT (Contrôle terminal)"</formula>
    </cfRule>
  </conditionalFormatting>
  <conditionalFormatting sqref="L49:L51">
    <cfRule type="expression" dxfId="10" priority="13">
      <formula>$H49="CCI (CC Intégral)"</formula>
    </cfRule>
  </conditionalFormatting>
  <conditionalFormatting sqref="L49:L51">
    <cfRule type="expression" dxfId="9" priority="12">
      <formula>$H49="CT (Contrôle terminal)"</formula>
    </cfRule>
  </conditionalFormatting>
  <conditionalFormatting sqref="N49:N51">
    <cfRule type="expression" dxfId="8" priority="11">
      <formula>$H49="CCI (CC Intégral)"</formula>
    </cfRule>
  </conditionalFormatting>
  <conditionalFormatting sqref="N49:N51">
    <cfRule type="expression" dxfId="7" priority="10">
      <formula>$H49="CT (Contrôle terminal)"</formula>
    </cfRule>
  </conditionalFormatting>
  <conditionalFormatting sqref="L46">
    <cfRule type="expression" dxfId="6" priority="9">
      <formula>$H46="CCI (CC Intégral)"</formula>
    </cfRule>
  </conditionalFormatting>
  <conditionalFormatting sqref="L46">
    <cfRule type="expression" dxfId="5" priority="8">
      <formula>$H46="CT (Contrôle terminal)"</formula>
    </cfRule>
  </conditionalFormatting>
  <conditionalFormatting sqref="N46">
    <cfRule type="expression" dxfId="4" priority="7">
      <formula>$H46="CCI (CC Intégral)"</formula>
    </cfRule>
  </conditionalFormatting>
  <conditionalFormatting sqref="N46">
    <cfRule type="expression" dxfId="3" priority="6">
      <formula>$H46="CT (Contrôle terminal)"</formula>
    </cfRule>
  </conditionalFormatting>
  <conditionalFormatting sqref="I43">
    <cfRule type="expression" dxfId="2" priority="3">
      <formula>$H43="CCI (CC Intégral)"</formula>
    </cfRule>
  </conditionalFormatting>
  <conditionalFormatting sqref="I43:J43">
    <cfRule type="expression" dxfId="1" priority="2">
      <formula>$H43="CT (Contrôle terminal)"</formula>
    </cfRule>
  </conditionalFormatting>
  <conditionalFormatting sqref="K43:L43">
    <cfRule type="expression" dxfId="0" priority="1">
      <formula>$G43="CCI (CC Intégral)"</formula>
    </cfRule>
  </conditionalFormatting>
  <dataValidations count="6">
    <dataValidation type="decimal" operator="lessThanOrEqual" allowBlank="1" showInputMessage="1" showErrorMessage="1" errorTitle="ECTS" error="Le nombre de crédits doit être entier et inférieur ou égal à 6." sqref="D26:D30 D24 D45:D51 D33:D35 D37:D41 D43 D17:D22 D53:D59" xr:uid="{00000000-0002-0000-0500-000000000000}">
      <formula1>6</formula1>
    </dataValidation>
    <dataValidation type="list" operator="greaterThan" allowBlank="1" showInputMessage="1" showErrorMessage="1" errorTitle="Coefficient" error="Le coefficient doit être un nombre décimal supérieur à 0." sqref="F26:G30 F32:F33 F24:G24 F34:G35 F45:G51 F37:G41 F43:G43 F17:G22 F53:G59" xr:uid="{00000000-0002-0000-0500-000001000000}">
      <formula1>"OUI,NON"</formula1>
    </dataValidation>
    <dataValidation type="list" allowBlank="1" showInputMessage="1" showErrorMessage="1" promptTitle="Type contrôle" prompt="Utiliser la liste déroulante" sqref="H26:H30 G39:H39 G32:H33 H24 H45:H51 H34:H35 H37:H41 H43 H17:H22 H53:H59" xr:uid="{00000000-0002-0000-0500-000004000000}">
      <formula1>liste_type_controle</formula1>
    </dataValidation>
    <dataValidation type="decimal" operator="greaterThan" allowBlank="1" showInputMessage="1" showErrorMessage="1" errorTitle="Coefficient" error="Le coefficient doit être un nombre décimal supérieur à 0." sqref="E24 E37:E41 E26:E30 E32:E35 E43 E17:E22 E45:E51 E53:E59" xr:uid="{00000000-0002-0000-0500-000002000000}">
      <formula1>0</formula1>
    </dataValidation>
    <dataValidation type="list" allowBlank="1" showInputMessage="1" showErrorMessage="1" errorTitle="Nature de l'ELP" error="Utiliser la liste déroulante" promptTitle="Nature ELP" prompt="Utiliser la liste déroulante" sqref="A26:A30 A24 A45:A51 A32:A35 A37:A41 A43 A17:A22 A53:A59" xr:uid="{00000000-0002-0000-0500-000003000000}">
      <formula1>Nature_ELP</formula1>
    </dataValidation>
    <dataValidation type="list" allowBlank="1" showInputMessage="1" showErrorMessage="1" errorTitle="Nature" error="Utiliser la liste déroulante" promptTitle="Nature" prompt="Utiliser la liste déroulante" sqref="K26:K30 M26:M30 M37:M41 M24 K45:K51 M45:M51 M32:M35 K32:K35 K24 K37:K41 M43 K43 K17:K22 K53:K59 M17:M22 M53:M59" xr:uid="{00000000-0002-0000-05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66562"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66563"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mc:AlternateContent xmlns:mc="http://schemas.openxmlformats.org/markup-compatibility/2006">
          <mc:Choice Requires="x14">
            <control shapeId="66564" r:id="rId7" name="Option Button 4">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7A2A0EA1-7106-4498-8D8E-6B45B44F52F7}"/>
</file>

<file path=customXml/itemProps2.xml><?xml version="1.0" encoding="utf-8"?>
<ds:datastoreItem xmlns:ds="http://schemas.openxmlformats.org/officeDocument/2006/customXml" ds:itemID="{230F9FCB-7E19-4EE0-B4C1-F693B220ED7D}"/>
</file>

<file path=customXml/itemProps3.xml><?xml version="1.0" encoding="utf-8"?>
<ds:datastoreItem xmlns:ds="http://schemas.openxmlformats.org/officeDocument/2006/customXml" ds:itemID="{E092AF13-2F48-413C-BBC9-99EA7BA217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Fabien Le Court</cp:lastModifiedBy>
  <cp:revision/>
  <dcterms:created xsi:type="dcterms:W3CDTF">2016-12-07T14:50:54Z</dcterms:created>
  <dcterms:modified xsi:type="dcterms:W3CDTF">2022-06-28T09:48:21Z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