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showInkAnnotation="0" codeName="ThisWorkbook"/>
  <mc:AlternateContent xmlns:mc="http://schemas.openxmlformats.org/markup-compatibility/2006">
    <mc:Choice Requires="x15">
      <x15ac:absPath xmlns:x15ac="http://schemas.microsoft.com/office/spreadsheetml/2010/11/ac" url="C:\Users\asorain\OneDrive - Université Nice Sophia Antipolis\Bureau\Maquettes - MCC\MCC 22-23 Ok\"/>
    </mc:Choice>
  </mc:AlternateContent>
  <xr:revisionPtr revIDLastSave="7" documentId="8_{757C3DB1-31AB-456C-9C81-420754F257B2}" xr6:coauthVersionLast="36" xr6:coauthVersionMax="47" xr10:uidLastSave="{7852ADE7-5ABB-4361-9FFD-D21EC550761E}"/>
  <bookViews>
    <workbookView xWindow="0" yWindow="0" windowWidth="28800" windowHeight="12330" tabRatio="888" firstSheet="4" activeTab="8" xr2:uid="{00000000-000D-0000-FFFF-FFFF00000000}"/>
  </bookViews>
  <sheets>
    <sheet name="Fiche générale L1" sheetId="6" r:id="rId1"/>
    <sheet name="Fiche générale L1 OUI SI" sheetId="61" r:id="rId2"/>
    <sheet name="Semestre 1" sheetId="52" r:id="rId3"/>
    <sheet name="Semestre 2" sheetId="56" r:id="rId4"/>
    <sheet name="Fiche générale L2" sheetId="62" r:id="rId5"/>
    <sheet name="Semestre 3" sheetId="60" r:id="rId6"/>
    <sheet name="Semestre 3 parcours 1D, 2D" sheetId="63" r:id="rId7"/>
    <sheet name="Semestre 4" sheetId="59" r:id="rId8"/>
    <sheet name="Semestre 4 parcours 1D, 2D" sheetId="64" r:id="rId9"/>
    <sheet name="Listes" sheetId="3" state="hidden" r:id="rId10"/>
  </sheets>
  <externalReferences>
    <externalReference r:id="rId11"/>
    <externalReference r:id="rId12"/>
    <externalReference r:id="rId13"/>
  </externalReferences>
  <definedNames>
    <definedName name="DROIT" localSheetId="2">[1]Listes!#REF!</definedName>
    <definedName name="DROIT" localSheetId="3">[1]Listes!#REF!</definedName>
    <definedName name="DROIT" localSheetId="5">[1]Listes!#REF!</definedName>
    <definedName name="DROIT" localSheetId="6">[1]Listes!#REF!</definedName>
    <definedName name="DROIT" localSheetId="7">[1]Listes!#REF!</definedName>
    <definedName name="DROIT" localSheetId="8">[1]Listes!#REF!</definedName>
    <definedName name="_xlnm.Print_Titles" localSheetId="2">'Semestre 1'!$1:$16</definedName>
    <definedName name="_xlnm.Print_Titles" localSheetId="3">'Semestre 2'!$1:$16</definedName>
    <definedName name="_xlnm.Print_Titles" localSheetId="5">'Semestre 3'!$1:$16</definedName>
    <definedName name="_xlnm.Print_Titles" localSheetId="6">'Semestre 3 parcours 1D, 2D'!$1:$16</definedName>
    <definedName name="_xlnm.Print_Titles" localSheetId="7">'Semestre 4'!$1:$16</definedName>
    <definedName name="_xlnm.Print_Titles" localSheetId="8">'Semestre 4 parcours 1D, 2D'!$1:$16</definedName>
    <definedName name="liste_cmp" localSheetId="2">[1]Listes!$A$30:$C$30</definedName>
    <definedName name="liste_cmp" localSheetId="3">[1]Listes!$A$30:$C$30</definedName>
    <definedName name="liste_cmp" localSheetId="5">[1]Listes!$A$30:$C$30</definedName>
    <definedName name="liste_cmp" localSheetId="6">[1]Listes!$A$30:$C$30</definedName>
    <definedName name="liste_cmp" localSheetId="7">[1]Listes!$A$30:$C$30</definedName>
    <definedName name="liste_cmp" localSheetId="8">[1]Listes!$A$30:$C$30</definedName>
    <definedName name="liste_cmp">Listes!$A$30:$F$30</definedName>
    <definedName name="liste_ELP">Listes!$E$2:$E$5</definedName>
    <definedName name="liste_nature_controle" localSheetId="2">[1]Listes!$B$2:$B$5</definedName>
    <definedName name="liste_nature_controle" localSheetId="3">[1]Listes!$B$2:$B$5</definedName>
    <definedName name="liste_nature_controle" localSheetId="5">[1]Listes!$B$2:$B$5</definedName>
    <definedName name="liste_nature_controle" localSheetId="6">[1]Listes!$B$2:$B$5</definedName>
    <definedName name="liste_nature_controle" localSheetId="7">[1]Listes!$B$2:$B$5</definedName>
    <definedName name="liste_nature_controle" localSheetId="8">[1]Listes!$B$2:$B$5</definedName>
    <definedName name="liste_nature_controle">Listes!$B$2:$B$5</definedName>
    <definedName name="liste_type_controle" localSheetId="2">[1]Listes!$A$2:$A$4</definedName>
    <definedName name="liste_type_controle" localSheetId="3">[1]Listes!$A$2:$A$4</definedName>
    <definedName name="liste_type_controle" localSheetId="5">[1]Listes!$A$2:$A$4</definedName>
    <definedName name="liste_type_controle" localSheetId="6">[1]Listes!$A$2:$A$4</definedName>
    <definedName name="liste_type_controle" localSheetId="7">[1]Listes!$A$2:$A$4</definedName>
    <definedName name="liste_type_controle" localSheetId="8">[1]Listes!$A$2:$A$4</definedName>
    <definedName name="liste_type_controle">Listes!$A$2:$A$4</definedName>
    <definedName name="Médecine">Listes!$F$31</definedName>
    <definedName name="Nature_ELP" localSheetId="2">[1]Listes!$D$2:$D$3</definedName>
    <definedName name="Nature_ELP" localSheetId="3">[1]Listes!$D$2:$D$3</definedName>
    <definedName name="Nature_ELP" localSheetId="5">[1]Listes!$D$2:$D$3</definedName>
    <definedName name="Nature_ELP" localSheetId="6">[1]Listes!$D$2:$D$3</definedName>
    <definedName name="Nature_ELP" localSheetId="7">[1]Listes!$D$2:$D$3</definedName>
    <definedName name="Nature_ELP" localSheetId="8">[1]Listes!$D$2:$D$3</definedName>
    <definedName name="Nature_ELP">Listes!$D$2:$D$3</definedName>
    <definedName name="Portail_Droit">Listes!$B$31</definedName>
    <definedName name="Portail_EG">Listes!$A$31:$A$31</definedName>
    <definedName name="Portail_SHS_LLAC">Listes!$C$31:$C$33</definedName>
    <definedName name="Portail_ST_SV">Listes!$D$31:$D$32</definedName>
    <definedName name="Portail_STAPS">Listes!$E$31</definedName>
    <definedName name="sd" localSheetId="1">#REF!</definedName>
    <definedName name="sd" localSheetId="4">#REF!</definedName>
    <definedName name="sd" localSheetId="6">#REF!</definedName>
    <definedName name="sd" localSheetId="8">#REF!</definedName>
    <definedName name="sd">#REF!</definedName>
    <definedName name="tab_cmp">[2]TabComposante!$A$2:$B$13</definedName>
    <definedName name="tab_code_dip" localSheetId="2">[1]Listes!$A$8:$B$26</definedName>
    <definedName name="tab_code_dip" localSheetId="3">[1]Listes!$A$8:$B$26</definedName>
    <definedName name="tab_code_dip" localSheetId="5">[1]Listes!$A$8:$B$26</definedName>
    <definedName name="tab_code_dip" localSheetId="6">[1]Listes!$A$8:$B$26</definedName>
    <definedName name="tab_code_dip" localSheetId="7">[1]Listes!$A$8:$B$26</definedName>
    <definedName name="tab_code_dip" localSheetId="8">[1]Listes!$A$8:$B$26</definedName>
    <definedName name="tab_code_dip">Listes!$A$8:$B$27</definedName>
    <definedName name="_xlnm.Print_Area" localSheetId="0">'Fiche générale L1'!$A$1:$I$10</definedName>
    <definedName name="_xlnm.Print_Area" localSheetId="1">'Fiche générale L1 OUI SI'!$A$1:$I$23</definedName>
    <definedName name="_xlnm.Print_Area" localSheetId="4">'Fiche générale L2'!$A$1:$I$10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L15" i="64" l="1"/>
  <c r="B3" i="64"/>
  <c r="B2" i="64"/>
  <c r="L15" i="63"/>
  <c r="B3" i="63"/>
  <c r="B2" i="63"/>
  <c r="B4" i="62"/>
  <c r="B4" i="61"/>
  <c r="L15" i="60"/>
  <c r="B3" i="60"/>
  <c r="B2" i="60"/>
  <c r="L15" i="59"/>
  <c r="B3" i="59"/>
  <c r="B2" i="59"/>
  <c r="L15" i="56"/>
  <c r="B3" i="56"/>
  <c r="B2" i="56"/>
  <c r="B3" i="52"/>
  <c r="B2" i="52"/>
  <c r="L15" i="52"/>
  <c r="B4" i="6"/>
  <c r="B4" i="60" s="1"/>
  <c r="B4" i="59" l="1"/>
  <c r="B4" i="64"/>
  <c r="B4" i="63"/>
  <c r="B4" i="52"/>
  <c r="B4" i="5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Rachida Beluafi</author>
  </authors>
  <commentList>
    <comment ref="A17" authorId="0" shapeId="0" xr:uid="{00000000-0006-0000-0300-000001000000}">
      <text>
        <r>
          <rPr>
            <b/>
            <sz val="9"/>
            <color indexed="81"/>
            <rFont val="Tahoma"/>
            <family val="2"/>
          </rPr>
          <t>Rachida Beluafi:</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Rachida Beluafi</author>
  </authors>
  <commentList>
    <comment ref="A17" authorId="0" shapeId="0" xr:uid="{00000000-0006-0000-0500-000001000000}">
      <text>
        <r>
          <rPr>
            <b/>
            <sz val="9"/>
            <color indexed="81"/>
            <rFont val="Tahoma"/>
            <family val="2"/>
          </rPr>
          <t>Rachida Beluafi:</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Rachida Beluafi</author>
  </authors>
  <commentList>
    <comment ref="A17" authorId="0" shapeId="0" xr:uid="{00000000-0006-0000-0600-000001000000}">
      <text>
        <r>
          <rPr>
            <b/>
            <sz val="9"/>
            <color indexed="81"/>
            <rFont val="Tahoma"/>
            <family val="2"/>
          </rPr>
          <t>Rachida Beluafi:</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Rachida Beluafi</author>
  </authors>
  <commentList>
    <comment ref="A17" authorId="0" shapeId="0" xr:uid="{00000000-0006-0000-0700-000001000000}">
      <text>
        <r>
          <rPr>
            <b/>
            <sz val="9"/>
            <color indexed="81"/>
            <rFont val="Tahoma"/>
            <family val="2"/>
          </rPr>
          <t>Rachida Beluafi:</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Rachida Beluafi</author>
  </authors>
  <commentList>
    <comment ref="A17" authorId="0" shapeId="0" xr:uid="{00000000-0006-0000-0800-000001000000}">
      <text>
        <r>
          <rPr>
            <b/>
            <sz val="9"/>
            <color indexed="81"/>
            <rFont val="Tahoma"/>
            <family val="2"/>
          </rPr>
          <t>Rachida Beluafi:</t>
        </r>
        <r>
          <rPr>
            <sz val="9"/>
            <color indexed="81"/>
            <rFont val="Tahoma"/>
            <family val="2"/>
          </rPr>
          <t xml:space="preserv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nature" type="4" refreshedVersion="0" background="1">
    <webPr xml="1" sourceData="1" url="d:\Users\garcia.garcia-PC\Desktop\test\nature.xml" htmlTables="1" htmlFormat="all"/>
  </connection>
</connections>
</file>

<file path=xl/sharedStrings.xml><?xml version="1.0" encoding="utf-8"?>
<sst xmlns="http://schemas.openxmlformats.org/spreadsheetml/2006/main" count="1407" uniqueCount="433">
  <si>
    <t>Type Diplôme : PORTAIL - L1 ET L2</t>
  </si>
  <si>
    <t>COMPOSANTE</t>
  </si>
  <si>
    <t>Portail_ST_SV</t>
  </si>
  <si>
    <t>MENTION</t>
  </si>
  <si>
    <t>Sciences de la Vie</t>
  </si>
  <si>
    <t>CODE DIPLÔME</t>
  </si>
  <si>
    <t>Session</t>
  </si>
  <si>
    <t>Seconde chance</t>
  </si>
  <si>
    <t>COMPENSATION</t>
  </si>
  <si>
    <t>Les MCC déterminent le mode de compensation entre UE, semestre et année ainsi que la possibilité d’une note éliminatoire.</t>
  </si>
  <si>
    <t>Obtention des UE</t>
  </si>
  <si>
    <t>Les UE disciplinaires sont les UEs mentionnées dans la formation licence SV, relatives soit au portail SV soit au département Sciences de la Terre (1 UE proposée au S1 et 2 UEs au S2).</t>
  </si>
  <si>
    <t>Les UE sont capitalisables si note &gt;= 10/20</t>
  </si>
  <si>
    <t>Les ecues sont capitalisables et la durée de conservation est illimitée  si note &gt;= 10/20.</t>
  </si>
  <si>
    <t>Toute ecue et UE ayant une &gt;= 10/20 est validée et ne peut pas être repassée.</t>
  </si>
  <si>
    <t>Compensation entre ecue au sein d'une UE disciplinaire si aucune note n'est inférieure à 6/20 --&gt; obtention UE si note &gt;= 10/20</t>
  </si>
  <si>
    <t>Obtention du Semestre</t>
  </si>
  <si>
    <t>Les UE relatives au département Sciences de la Terre (1 UE proposée au S1 et 2 UEs au S2) sont réservées exclusivement à la poursuite en L2SV parcours 1D-2D (obligatoires pour ce parcours) et ne permettent  pas la continuation dans le parcours général (pre-requis nécessaire).</t>
  </si>
  <si>
    <t>Compensation entre UE disciplinaires si aucune note n'est inférieure à 8/20 à l'UE .</t>
  </si>
  <si>
    <t>Compensation de l'UE compétences transversales (CT) par les UE disciplinaires si le calcul de la moyenne est supérieur ou égale à 8/20 à l'UE CT et si l'ecue anglais est supérieur ou égal à 6/20.</t>
  </si>
  <si>
    <t>création d'un élément pédagogique correspondant à la moyenne des UE disciplinaires.</t>
  </si>
  <si>
    <t>L' UE CT ne peut en aucun cas compenser les UE disciplinaires composant l'année L1SV. Elle n'est prise en compte que si la moyenne des UE disciplinaires est &gt;=10/20.</t>
  </si>
  <si>
    <t>Le semestre est acquis si après compensation, la moyenne est supérieure ou égale à 10/20</t>
  </si>
  <si>
    <t>L1 SV LAS: Prise en compte de la totalité des UE composant la formation dans le calcul du semestre. Sont assujetis aux MCC de SV</t>
  </si>
  <si>
    <t>Obtention de l'Année</t>
  </si>
  <si>
    <t xml:space="preserve">Validation (supérieur ou égal à 10/20) de chacun des semestres </t>
  </si>
  <si>
    <t>Pas de compensation entre les semestres</t>
  </si>
  <si>
    <t xml:space="preserve">Un étudiant (SV ou LAS) ayant validé un semestre impair ou pair de l’année N peut s’inscrire respectivement au semestre impair ou pair (S + 2) de l’année N+1 dans la mesure où il respecte les prérequis d’accès à ces UE. Il s'agira donc d'un étudiant UEAV. </t>
  </si>
  <si>
    <t>Présence de prérequis pour s'inscrire aux UE/ECUEs (voir fiche prérequis - applicables aux étudiants en UEAV ou non inscrits dans la mention SV)</t>
  </si>
  <si>
    <t>Un étudiant inscrit à l’année N ne pourra pas suivre des UE de l’année N +2 (soit du semestre  S + 4).</t>
  </si>
  <si>
    <t>Une fiche de demande d'inscription en UEAV devra étre remplie et visée par le coordonnateur d'année ou de parcours.</t>
  </si>
  <si>
    <t>Note éliminatoire</t>
  </si>
  <si>
    <t>Il n'y a pas de note éliminatoire mais des seuils de compensation:</t>
  </si>
  <si>
    <r>
      <t>&lt; 6/20 à l'ecue empéchant la compensation</t>
    </r>
    <r>
      <rPr>
        <u/>
        <sz val="11"/>
        <color theme="1"/>
        <rFont val="Calibri"/>
        <family val="2"/>
        <scheme val="minor"/>
      </rPr>
      <t xml:space="preserve"> entre ecue au sein de la même UE</t>
    </r>
  </si>
  <si>
    <r>
      <t>&lt; 8/20 à l'UE empéchant la compensation</t>
    </r>
    <r>
      <rPr>
        <u/>
        <sz val="11"/>
        <color theme="1"/>
        <rFont val="Calibri"/>
        <family val="2"/>
        <scheme val="minor"/>
      </rPr>
      <t xml:space="preserve"> entre UE</t>
    </r>
  </si>
  <si>
    <t>Bascule en dispositif Oui Si  --&gt; voir MCC Oui Si</t>
  </si>
  <si>
    <t>A l'issu des résultats du S1, tout étudiant "OUI" n'ayant validé AUCUNE des 4 UE disciplinaires du portail SV se verra automatiquement basculer dans le dispositif "OUI SI" dès le S2 et sera assujetti aux régles de ce dispositif --&gt; voir Fiche générale OUI SI.</t>
  </si>
  <si>
    <t>Régles aux examens</t>
  </si>
  <si>
    <t>Pour les dispensés d'assiduité, la note de l'examen final (CF) correspondra à la note de la session 1</t>
  </si>
  <si>
    <t>Une absence à un contrôle présentant un % &gt;= à 50% (en particulier le contrôle final) ne peut pas être neutralisé (tout statut concerné). Elle aboutit a un ABJ ou ABI (qui équivaut à un zéro)</t>
  </si>
  <si>
    <r>
      <t xml:space="preserve">Seules les calculatrices scientifiques </t>
    </r>
    <r>
      <rPr>
        <u/>
        <sz val="11"/>
        <color theme="1"/>
        <rFont val="Calibri"/>
        <family val="2"/>
        <scheme val="minor"/>
      </rPr>
      <t>basiques,</t>
    </r>
    <r>
      <rPr>
        <sz val="11"/>
        <color theme="1"/>
        <rFont val="Calibri"/>
        <family val="2"/>
        <scheme val="minor"/>
      </rPr>
      <t xml:space="preserve">  </t>
    </r>
    <r>
      <rPr>
        <u/>
        <sz val="11"/>
        <color theme="1"/>
        <rFont val="Calibri"/>
        <family val="2"/>
        <scheme val="minor"/>
      </rPr>
      <t>non programmables et sans aucune possibilité de réseau ou USB</t>
    </r>
    <r>
      <rPr>
        <sz val="11"/>
        <color theme="1"/>
        <rFont val="Calibri"/>
        <family val="2"/>
        <scheme val="minor"/>
      </rPr>
      <t>, de type "TI 36xPro" et "Fx 92+ collège", sont autorisées aux examens</t>
    </r>
  </si>
  <si>
    <t>Deuxième chance assujettie à la session  2</t>
  </si>
  <si>
    <t>La seconde chance et la session 2 s'applique qu'aux étudiants ajournés.</t>
  </si>
  <si>
    <t>Tout étudiant ayant le semestre ajourné devra repasser l'ensemble des ECUEs ayant eu une note &lt; 10/20 au sein d'un UE non acquises (&lt; 10/20).</t>
  </si>
  <si>
    <t>Pour les étudiants non dispensés d'assiduité et ajournés, la seconde chance = session 2 et le calcul final à l'ECUE ou UE correspond (selon choix du responsable de l'ECUE ou UE) soit à: la note de la session 2  remplace celle de la session 1, soit à : la note de la session 2 remplace la note du CF de la session 1 avec prise en compte des notes de controles intermédiaires (avec même coefficient).</t>
  </si>
  <si>
    <t>Pour les dispensés d'assiduité ajournés, la note de la session 2 remplace la note de la session 1</t>
  </si>
  <si>
    <t xml:space="preserve">Etudiant L1 SV-LAS ajournés: la seconde chance = session 2 avec prise en compte notes des controles intermédiaires (selon choix responsable ECUE ou UE) et calcul semestre en tenant compte des UEs mineures santé.  </t>
  </si>
  <si>
    <t>Accès en 2ème année de santé (LAS)</t>
  </si>
  <si>
    <t>Toutes les UE devront avoir été acquises en session 1 pour pourvoir accéder à la L2SV LAS.</t>
  </si>
  <si>
    <t>L'accés à la L2SV LAS pour les étudiants L1SV est limité à 30 et au mérite sur la moyenne des 8 UE de SV (hors CT) et &gt;= 11/20,</t>
  </si>
  <si>
    <t>Autre: Selon régles générales établies par l'établissement</t>
  </si>
  <si>
    <t>REORIENTATION / ORIENTATION VERS LE PORTAIL SV</t>
  </si>
  <si>
    <t xml:space="preserve">Accés de droit: Un(e) étudiant(e) inscrit(e) en double licence Chimie-Biologie ou Math-Biologie ou Bio-Géo-Sciences demandant sa réorientation en licence SV devra avoir validé le nombre d’ECTS suffisant pour accéder à l’année de réorientation dans le respect des MCC appliquées dans le portail SV et notamment absence compensation semestrielle . </t>
  </si>
  <si>
    <t xml:space="preserve">Dans le cas ou un(e) étudiant(e) inscrit(e) en double licence Chimie-Biologie ou Math-Biologie ou Bio-Géo-Sciences demandant sa réorientation en licence SV a validé le nombre d’ECTS suffisant pour accéder à l’année de réorientation mais SANS respecter les MCC appliquées dans le portail SV (notamment absence compensation semestrielle), l'acceptation de la réorientation est assujettie à l'accord de la commission pédagogique de SV. </t>
  </si>
  <si>
    <t xml:space="preserve">Un étudiant en réorientation en cours d'année vers le portail SV ne pourra conserver que les UE acquises en SV et devra repasser les UE non acquises du portail (même si un semestre est déjà acquis).  </t>
  </si>
  <si>
    <t>Un étudiant demandant une réorientation/orientation en licence SV en cours d'année devra obtenir l'accord du responsbale d'année concernée.</t>
  </si>
  <si>
    <t>Un etudiant L1SV désirant s'inscrire en L2SV parcours CLE 1D/2D devra obtenir l'accord du responsable du parcours.</t>
  </si>
  <si>
    <t>Une fiche de demande de  réorientation/orientation dans le portail SV doit etre établie dans tous les cas.</t>
  </si>
  <si>
    <t>REDOUBLEMENT</t>
  </si>
  <si>
    <t xml:space="preserve">Les ecues sont capitalisables et la durée de conservation est illimitée  si note &gt;= 10/20. </t>
  </si>
  <si>
    <t>Toute note d'une ecue &lt; 10/20 au sein d'une UE non acquise (&lt;10/20) sera supprimée.</t>
  </si>
  <si>
    <t>Règles générales, réorientation, accessibilité au portail SV: se reporter au texte "fonctionnement du portail SV"</t>
  </si>
  <si>
    <t>Textes réglementaires</t>
  </si>
  <si>
    <t>Arrêté du 30 juillet 2018 relatif au diplôme national de licence</t>
  </si>
  <si>
    <t>Arrêté du 22 janvier 2014 fixant le cadre national des formations conduisant à la délivrance des diplômes nationaux de licence, de licence professionnelle et de master</t>
  </si>
  <si>
    <t>Deux sessions</t>
  </si>
  <si>
    <t>Dispositif Oui Si et Renforcement</t>
  </si>
  <si>
    <t>Validation de la L1SV en 2 ans: obligation de  suivre  1 association de 2 UE/2 proposées (2 UE SV / semestre) + UE obligatoires de remise à niveau math + renforcement en UE disciplinaies + RDV et suivi individuel</t>
  </si>
  <si>
    <t>Articulation association entre S1 et S2:</t>
  </si>
  <si>
    <t>Si au S1 choix association 1, alors au S2 obligation de choisir l'association 1</t>
  </si>
  <si>
    <t>Si au S1 choix association 2, alors au S2 obligation de choisir l'association 2</t>
  </si>
  <si>
    <t>Les "Oui si" sont assujettis aux régles de compensation relatives aux UE suivies par année du dispositif (intra et inter UE)</t>
  </si>
  <si>
    <t>Basculement des OUI Si en OUI</t>
  </si>
  <si>
    <t>Validation obligatoire des 2 UE de l'association sans compensation avec une note minimale de 12/20 par UE et après avis de la commission OUI SI</t>
  </si>
  <si>
    <t>Cas des OUI basculant en OUI SI au S2</t>
  </si>
  <si>
    <t>Tout étudiant basulant en OUI SI au S2  sera assujetti aux régles du dispositif OUI SI</t>
  </si>
  <si>
    <t>Tout redoublant basculant en OUI SI au S2 devra prendre RDV auprès du SIOOP pour discuter orientation</t>
  </si>
  <si>
    <t>Les ecues sont capitalisables et la durée de conservation est illimitée  si note &gt;= 10/20</t>
  </si>
  <si>
    <t>Compensation entre ecue au sein d'une UE disciplinaire SV si aucune note n'est inférieure à 6/20 --&gt; obtention UE si note &gt;= 10/20</t>
  </si>
  <si>
    <t>Compensation uniquement entre les 2 UE de l'association suivie, quelque soit l'année du dipositif OUI SI.</t>
  </si>
  <si>
    <t>Compensation entre UE disciplinaires appartenant au portail SV si aucune note n'est inférieure à 8/20 à l'UE .</t>
  </si>
  <si>
    <t>Si association non validée, toute ECUE non validée au sein d'une UE non validée devra être repassée en session 2.</t>
  </si>
  <si>
    <t>Compensation de l'UE compétences transversales (CT) par les UE disciplinaires appartenant au portail SV si le calcul de la moyenne est supérieur ou égale à 8/20 à l'UE CT et si l'ecue anglais est supérieur ou égal à 6/20.</t>
  </si>
  <si>
    <t>création d'un élément pédagogique correspondant à la moyenne des UE disciplinaire SV.</t>
  </si>
  <si>
    <t>L' UE CT ne peut en aucun cas compenser les UE disciplinaires appartenant au portail SV. Elle n'est prise en compte que si la moyenne des UE disciplinaires SV est &gt;=10/20.</t>
  </si>
  <si>
    <t>Le calcul de chaque semestre est réalisé uniquement au cours de la 2ième année du dispositif et la note de l'UE CT est prise en considération à ce moment la.</t>
  </si>
  <si>
    <t>Le calcul del'année est réalisé uniquement en fin de la 2ième année du dispositif</t>
  </si>
  <si>
    <r>
      <t xml:space="preserve">seules les calculatrices scientifiques </t>
    </r>
    <r>
      <rPr>
        <u/>
        <sz val="11"/>
        <color theme="1"/>
        <rFont val="Calibri"/>
        <family val="2"/>
        <scheme val="minor"/>
      </rPr>
      <t>basiques,</t>
    </r>
    <r>
      <rPr>
        <sz val="11"/>
        <color theme="1"/>
        <rFont val="Calibri"/>
        <family val="2"/>
        <scheme val="minor"/>
      </rPr>
      <t xml:space="preserve">  </t>
    </r>
    <r>
      <rPr>
        <u/>
        <sz val="11"/>
        <color theme="1"/>
        <rFont val="Calibri"/>
        <family val="2"/>
        <scheme val="minor"/>
      </rPr>
      <t>non programmables et sans aucune possibilité de réseau ou USB</t>
    </r>
    <r>
      <rPr>
        <sz val="11"/>
        <color theme="1"/>
        <rFont val="Calibri"/>
        <family val="2"/>
        <scheme val="minor"/>
      </rPr>
      <t>, de type "TI 36xPro" et "Fx 92+ collège", sont autorisées aux examens</t>
    </r>
  </si>
  <si>
    <t>Code diplôme</t>
  </si>
  <si>
    <t>VDI</t>
  </si>
  <si>
    <t>Code étape</t>
  </si>
  <si>
    <t>VET</t>
  </si>
  <si>
    <t>Libellé étape</t>
  </si>
  <si>
    <t>Code semestre</t>
  </si>
  <si>
    <t>MALUS / Max</t>
  </si>
  <si>
    <t>Code Malus</t>
  </si>
  <si>
    <t>Non assiduité</t>
  </si>
  <si>
    <t>1ère session</t>
  </si>
  <si>
    <t>2ème session</t>
  </si>
  <si>
    <t>Observation seconde chance</t>
  </si>
  <si>
    <t>Contrôle Continu</t>
  </si>
  <si>
    <t>Contrôle terminal</t>
  </si>
  <si>
    <t>Épreuve terminale CC</t>
  </si>
  <si>
    <t>Nature ELP</t>
  </si>
  <si>
    <t>Libellé ELP</t>
  </si>
  <si>
    <t>Code ELP</t>
  </si>
  <si>
    <t>ECTS</t>
  </si>
  <si>
    <t>Coeff</t>
  </si>
  <si>
    <t xml:space="preserve">Conservation note (si oui durée) </t>
  </si>
  <si>
    <t>Capitalisable</t>
  </si>
  <si>
    <t>Compensable</t>
  </si>
  <si>
    <t>Type  Contrôle</t>
  </si>
  <si>
    <t xml:space="preserve">Si CC&amp;CT 
coef du CT </t>
  </si>
  <si>
    <t>Nbre d'évaluation minimum</t>
  </si>
  <si>
    <t>Nature</t>
  </si>
  <si>
    <t>Durée</t>
  </si>
  <si>
    <t>Unité d'enseignement</t>
  </si>
  <si>
    <t>UE Competences transversales 1</t>
  </si>
  <si>
    <t>KCTTS1</t>
  </si>
  <si>
    <t>MCC déposées séparément</t>
  </si>
  <si>
    <t>Élément constitutif d'une UE</t>
  </si>
  <si>
    <t xml:space="preserve">ECUE Anglais 1 </t>
  </si>
  <si>
    <t>KLANS1</t>
  </si>
  <si>
    <t xml:space="preserve"> ECUE Competences ecrites 1 </t>
  </si>
  <si>
    <t>KCECRS1</t>
  </si>
  <si>
    <t xml:space="preserve"> ECUE Competences informationelles 1 </t>
  </si>
  <si>
    <t>KCINFS1</t>
  </si>
  <si>
    <t>Organisation et Mécanismes Moléculaires des Cellules Eucaryotes</t>
  </si>
  <si>
    <t>SPUV100</t>
  </si>
  <si>
    <r>
      <t xml:space="preserve">illimitée si note </t>
    </r>
    <r>
      <rPr>
        <sz val="11"/>
        <color theme="1"/>
        <rFont val="Calibri"/>
        <family val="2"/>
      </rPr>
      <t>≥ 10/20</t>
    </r>
  </si>
  <si>
    <t>OUI</t>
  </si>
  <si>
    <t xml:space="preserve">OUI
si note ≥ 8/20 </t>
  </si>
  <si>
    <t>CCI (CC Intégral)</t>
  </si>
  <si>
    <t>au moins 3</t>
  </si>
  <si>
    <t xml:space="preserve">La seconde chance et la session 2 s'applique qu'aux étudiants ajournés qui devront repasser l'ensemble des ECUEs ayant eu une note &lt; 10/20 au sein d'un UE non acquises (&lt; 10/20). La seconde chance est une épreuve terminale en session 2 et le calcul final à l'ECUE ou UE correspond (selon choix du responsable de l'ECUE ou UE qui sera affiché aux étudiants à la rentrée) soit à: la note de la session 2  remplace celle de la session 1, soit à : la note de la session 2 remplace la note du CF de la session 1 avec prise en compte des notes de controles intermédiaires (avec même coefficient). Etudiant L1 SV-LAS ajournés: la seconde chance = session 2 avec prise en compte notes des controles intermédiaires (selon choix responsable ECUE ou UE) et calcul semestre en tenant compte des UEs mineures santé.  </t>
  </si>
  <si>
    <t>Biologie Cellulaire</t>
  </si>
  <si>
    <t>SPEV100</t>
  </si>
  <si>
    <t xml:space="preserve">OUI
si note ≥ 6/20 </t>
  </si>
  <si>
    <t>écrit</t>
  </si>
  <si>
    <t>1h30</t>
  </si>
  <si>
    <t>Spécificité de la Cellule Végétale</t>
  </si>
  <si>
    <t>SPEV101</t>
  </si>
  <si>
    <t>ecrit</t>
  </si>
  <si>
    <t>1h</t>
  </si>
  <si>
    <t>Biologie Moléculaire</t>
  </si>
  <si>
    <t>SPEV102</t>
  </si>
  <si>
    <t xml:space="preserve">Génétique, Evolution, Origine de la vie et Biodiversité   </t>
  </si>
  <si>
    <t>SPUV101</t>
  </si>
  <si>
    <t>Génétique Formelle</t>
  </si>
  <si>
    <t>SPEV103</t>
  </si>
  <si>
    <t>Biologie Evolutive</t>
  </si>
  <si>
    <t>SPEV104</t>
  </si>
  <si>
    <t>Origine de la Vie et Biodiversité</t>
  </si>
  <si>
    <t>SPEV105</t>
  </si>
  <si>
    <t>Chimie biochimie</t>
  </si>
  <si>
    <t>SPUV102</t>
  </si>
  <si>
    <t>Mécanismes Moléculaires en Biologie</t>
  </si>
  <si>
    <t>SPEV106</t>
  </si>
  <si>
    <t>2h</t>
  </si>
  <si>
    <t>Structure et représentation des molécules</t>
  </si>
  <si>
    <t>SPEV107</t>
  </si>
  <si>
    <t>1 CHOIX:</t>
  </si>
  <si>
    <t>Outils pour la biologie 1</t>
  </si>
  <si>
    <t>SPUV103</t>
  </si>
  <si>
    <t>Statistiques</t>
  </si>
  <si>
    <t>SPEV108</t>
  </si>
  <si>
    <t>Physique pour la biologie 1 : Optique</t>
  </si>
  <si>
    <t>SPEV109</t>
  </si>
  <si>
    <t>TP Biologie Expérimenale</t>
  </si>
  <si>
    <t>SPEV112</t>
  </si>
  <si>
    <t>45 min</t>
  </si>
  <si>
    <t>Découverte des sciences de la Terre</t>
  </si>
  <si>
    <t>SPUT10</t>
  </si>
  <si>
    <t>Ecrit ou oral selon effectif</t>
  </si>
  <si>
    <t>2h ou 20 min</t>
  </si>
  <si>
    <t>L'épreuve terminale est la session 2 et la meilleure note de Contrôle Final (session 1 ou 2) est la note finale du module</t>
  </si>
  <si>
    <t>Conservation note (si oui durée)</t>
  </si>
  <si>
    <t>UE Competences transversales 2</t>
  </si>
  <si>
    <t>ECUE Anglais 2</t>
  </si>
  <si>
    <t>KLANS2</t>
  </si>
  <si>
    <t>ECUE Competences numeriques 1</t>
  </si>
  <si>
    <t>KCNUMS2</t>
  </si>
  <si>
    <t>ECUE Competences preprofessionnalisation 1</t>
  </si>
  <si>
    <t>KPPROS2</t>
  </si>
  <si>
    <t>Physiologie, Neurobiologie, Enzymologie</t>
  </si>
  <si>
    <t>SPUV200</t>
  </si>
  <si>
    <t>au moins 2</t>
  </si>
  <si>
    <t>Physiologie, Neurobiologie</t>
  </si>
  <si>
    <t>SPEV200</t>
  </si>
  <si>
    <t>Ecrit</t>
  </si>
  <si>
    <t>Enzymologie</t>
  </si>
  <si>
    <t>SPEV201</t>
  </si>
  <si>
    <t>Diversité du Vivant</t>
  </si>
  <si>
    <t>SPUV201</t>
  </si>
  <si>
    <t>Chimie - Thermodynamique et réactivité</t>
  </si>
  <si>
    <t>SPUV202</t>
  </si>
  <si>
    <t>Thermodynamique chimique</t>
  </si>
  <si>
    <t>SPEV203</t>
  </si>
  <si>
    <t>Introduction à la réactivité chimique</t>
  </si>
  <si>
    <t>SPEV204</t>
  </si>
  <si>
    <t>Structure et dynamique de la terre</t>
  </si>
  <si>
    <t>SPUT20</t>
  </si>
  <si>
    <t>la meilleure note de Contrôle Terminal (session 1 ou 2) est la note finale du module</t>
  </si>
  <si>
    <t>Outils pour la biologie 2</t>
  </si>
  <si>
    <t>SPUV203</t>
  </si>
  <si>
    <t>Analyse et Modélisation</t>
  </si>
  <si>
    <t>SPEV205</t>
  </si>
  <si>
    <t>Physique pour la biologie 2 : Fluides</t>
  </si>
  <si>
    <t>SPEV206</t>
  </si>
  <si>
    <t>Atmosphère, océan et Climat</t>
  </si>
  <si>
    <t>SPUT22</t>
  </si>
  <si>
    <t>Les UE disciplinaires sont les UEs mentionnées dans la formation licence SV, relatives soit au portail SV soit au département Sciences de la Terre (parcoursCLE 1D/2D).</t>
  </si>
  <si>
    <t>Les ECUEs sont capitalisables et la durée de conservation est illimitée  si note &gt;= 10/20</t>
  </si>
  <si>
    <t>Toute ECUE et UE ayant une &gt;= 10/20 est validée et ne peut pas être repassée.</t>
  </si>
  <si>
    <t>Compensation entre ECUE au sein d'une UE disciplinaire si aucune note n'est inférieure à 6/20 --&gt; obtention UE si note &gt;= 10/20</t>
  </si>
  <si>
    <t xml:space="preserve">Cas parcours général: </t>
  </si>
  <si>
    <t xml:space="preserve">Compensation entre UE disciplinaires appartenant au portail SV 2ième année si aucune note n'est inférieure à 8/20 à l'UE </t>
  </si>
  <si>
    <t>Cas parcours CLE 1D/2D:</t>
  </si>
  <si>
    <t xml:space="preserve">Compensation entre UE disciplinaires du portail SV, UE sciences de la terre et UE de Clé  1D ou 2D si aucune note n'est inférieure à 8/20 à l'UE </t>
  </si>
  <si>
    <t>L'UE Connaissance de la faune n'est pas comptabilisée dans le calcul du semestre. Elle apparait sur le relevé de note en tant que thématique acquise (&gt;10/20) ou non acquise (&lt;10/20)</t>
  </si>
  <si>
    <t>Pour les 2  parcours:</t>
  </si>
  <si>
    <t>L' UE CT ne peut en aucun cas compenser les UE disciplinaires de la formation SV. Elle n'est prise en compte que si la moyenne des UE disciplinaire SV est &gt;=10/20.</t>
  </si>
  <si>
    <t>L2SV LAS: Calcul semestre selon MCC SV et non prise en compte des UE mineures santé.</t>
  </si>
  <si>
    <t xml:space="preserve">Un étudiant ayant validé un semestre impair ou pair de l’année N peut s’inscrire respectivement au semestre impair ou pair (S + 2) de l’année N+1 dans la mesure où il respecte les prérequis d’accès à ces UE. Il s'agira donc d'un étudiant UEAV. </t>
  </si>
  <si>
    <t>Pour les étudiants non dispensés d'assiduité et ajournés, la seconde chance = session 2 et le calcul final à l'ECUE ou UE correspond (selon choix du responsable de l'ECUE ou UE) soit à: la note de la session 2  remplace celle de la session 1, soit à: la note de la session 2 remplace la note du CF de la session 1 avec prise en compte des notes de controles intermédiaires (avec même coefficient).</t>
  </si>
  <si>
    <t>L'accés à la L2SV LAS pour les étudiants L1SV (limité à 30) est au mérite sur la moyenne des 8 UE de SV (hors CT) et &gt;= 11/20,</t>
  </si>
  <si>
    <t>Selon régles générales établies par l'établissement</t>
  </si>
  <si>
    <t>Un étudiant en réorientation en cours d'année vers le portail SV ne pourra conserver que les UE acquises en SV et devra repasser les UE non acquises du portail (même si un semestre est déjà acquis)</t>
  </si>
  <si>
    <t>Un étudiant inscrit en L2SV parcours CLE 1D/2D demandant sa réorientation en licence L2SV générale devra redoubler en L2 parcours général afin d’acquérir les prérequis nécessaires à la poursuite en licence générale</t>
  </si>
  <si>
    <t>Un étudiant inscrit en L2SV parcours général demandant sa réorientation en licence L2SV parcours CLE 1D/2D devra obtenir l’accord du responsable du parcours avant inscription.</t>
  </si>
  <si>
    <t>Un etudiant L1SV désrisant s'inscrire en L2SV parcours CLE 1D/2D devra obtenir l'accord du responsable du parcours.</t>
  </si>
  <si>
    <t>UE Competences transversales 3 (SCIENCES)</t>
  </si>
  <si>
    <t>KCTSS3</t>
  </si>
  <si>
    <t>ECUE Anglais 4 (SCIENCES)</t>
  </si>
  <si>
    <t>KLSANS3</t>
  </si>
  <si>
    <t xml:space="preserve"> ECUE Competences informationelles 2 </t>
  </si>
  <si>
    <t>KCINFS3</t>
  </si>
  <si>
    <t xml:space="preserve">ECUE Competences preprofessionnalisation 2 </t>
  </si>
  <si>
    <t>KPPROS3</t>
  </si>
  <si>
    <t>Physiologie Animale</t>
  </si>
  <si>
    <t>SPUV300</t>
  </si>
  <si>
    <t>au moins 4</t>
  </si>
  <si>
    <t>La seconde chance et la session 2 s'applique qu'aux étudiants ajournés qui devront repasser l'ensemble des ECUEs ayant eu une note &lt; 10/20 au sein d'un UE non acquises (&lt; 10/20). La seconde chance est une épreuve terminale en session 2 et le calcul final à l'ECUE ou UE correspond (selon choix du responsable de l'ECUE ou UE qui sera affiché aux étudiants à la rentrée) soit à: la note de la session 2  remplace celle de la session 1, soit à : la note de la session 2 remplace la note du CF de la session 1 avec prise en compte des notes de controles intermédiaires (avec même coefficient).</t>
  </si>
  <si>
    <t>Physiologie Cellulaire Animale</t>
  </si>
  <si>
    <t>SPEV300</t>
  </si>
  <si>
    <t>Neurobiologie</t>
  </si>
  <si>
    <t>SPEV301</t>
  </si>
  <si>
    <t>Immunologie</t>
  </si>
  <si>
    <t>SPEV302</t>
  </si>
  <si>
    <t>45min</t>
  </si>
  <si>
    <t>Mode d'organisation des Végétaux et des Animaux</t>
  </si>
  <si>
    <t>SPUV301</t>
  </si>
  <si>
    <t>Organisation du Vivant Animal</t>
  </si>
  <si>
    <t>SPEV303</t>
  </si>
  <si>
    <t>2h30</t>
  </si>
  <si>
    <t>Organisation du Vivant Végétal</t>
  </si>
  <si>
    <t>SPEV304</t>
  </si>
  <si>
    <t>Chimie - Réactivité et Chimie Biologique</t>
  </si>
  <si>
    <t>SPUV302</t>
  </si>
  <si>
    <t>Chimie en solution</t>
  </si>
  <si>
    <t>SPEV305</t>
  </si>
  <si>
    <t>Cinétique chimique, réactivité et chimie biologique</t>
  </si>
  <si>
    <t>SPEV306</t>
  </si>
  <si>
    <t>3h</t>
  </si>
  <si>
    <t>Informatique et Génétique des Polpulations</t>
  </si>
  <si>
    <t>SPUV303</t>
  </si>
  <si>
    <t>Introduction à l'Informatique</t>
  </si>
  <si>
    <t>SPEV311</t>
  </si>
  <si>
    <t>Génétique des Populations</t>
  </si>
  <si>
    <t>SPEV308</t>
  </si>
  <si>
    <t>Communication cellulaire et Ontogenèse</t>
  </si>
  <si>
    <t>SPUV304</t>
  </si>
  <si>
    <t>Comprendre et enseigner les hormones</t>
  </si>
  <si>
    <t>SPEV309</t>
  </si>
  <si>
    <t>Comprendre et enseigner le développement embryonnaire</t>
  </si>
  <si>
    <t>SPEV310</t>
  </si>
  <si>
    <t>2 UE au choix</t>
  </si>
  <si>
    <t>Le temps en Géosciences</t>
  </si>
  <si>
    <t>SPUT 31</t>
  </si>
  <si>
    <t xml:space="preserve">Ecrit </t>
  </si>
  <si>
    <t>Ecrit ou Oral (20min) selon effectif</t>
  </si>
  <si>
    <t>Roches et Minéraux</t>
  </si>
  <si>
    <t>SPUT 34</t>
  </si>
  <si>
    <t>Enseignements fondamentaux à l'école primaire</t>
  </si>
  <si>
    <t>VPUC1D3</t>
  </si>
  <si>
    <t>Voir MCC cle 1D-2D L2 fichier(Bloc géré par INSPE)</t>
  </si>
  <si>
    <t>Français</t>
  </si>
  <si>
    <t>VPE1FR3</t>
  </si>
  <si>
    <t>Mathématiques</t>
  </si>
  <si>
    <t>VPE1MA3</t>
  </si>
  <si>
    <t>Renforcement complémentaire en Français</t>
  </si>
  <si>
    <t>VPE1FRF3</t>
  </si>
  <si>
    <t>Renforcement complémentaire en Mathématiques</t>
  </si>
  <si>
    <t>VPE1RM3</t>
  </si>
  <si>
    <t>UE Competences transversales 4 (SCIENCES)</t>
  </si>
  <si>
    <t>KCTSS4</t>
  </si>
  <si>
    <t>KLSANS4</t>
  </si>
  <si>
    <t>ECUE Competences ecrites 2</t>
  </si>
  <si>
    <t>KCEECRS4</t>
  </si>
  <si>
    <t>ECUE Competences Numeriques 2</t>
  </si>
  <si>
    <t>KCNUMS4</t>
  </si>
  <si>
    <t>Biologie et Métabolisme Cellulaire</t>
  </si>
  <si>
    <t>SPUV400</t>
  </si>
  <si>
    <t>SPEV400</t>
  </si>
  <si>
    <t>Biochimie Métabolique</t>
  </si>
  <si>
    <t>SPUV401</t>
  </si>
  <si>
    <t>Microbiologie et Génie Génétique</t>
  </si>
  <si>
    <t>Microbiologie ; Bactériologie, Virologie et Génétique bactérienne</t>
  </si>
  <si>
    <t>SPEV402</t>
  </si>
  <si>
    <t>Génie Génétique</t>
  </si>
  <si>
    <t>SPEV403</t>
  </si>
  <si>
    <t>Physiologie et Métabolisme des Végétaux</t>
  </si>
  <si>
    <t>SPUV402</t>
  </si>
  <si>
    <t>Transport hydrique et nutrition minérale</t>
  </si>
  <si>
    <t>SPEV412</t>
  </si>
  <si>
    <t>Photosynthèse et métabolisme secondaire</t>
  </si>
  <si>
    <t>SPEV413</t>
  </si>
  <si>
    <t>Reproduction, Développement Animal et Professionnlisation pratique</t>
  </si>
  <si>
    <t>SPUV403</t>
  </si>
  <si>
    <t>Reproduction et Développement Animal</t>
  </si>
  <si>
    <t>SPEV404</t>
  </si>
  <si>
    <t xml:space="preserve">Faunistique </t>
  </si>
  <si>
    <t>SPEV405</t>
  </si>
  <si>
    <t>Biologie en Pratique</t>
  </si>
  <si>
    <t>SPEV406</t>
  </si>
  <si>
    <t>pas de contrôle final</t>
  </si>
  <si>
    <t>pas de session 2</t>
  </si>
  <si>
    <t>session unique</t>
  </si>
  <si>
    <t>Physiologie en Pratique</t>
  </si>
  <si>
    <t>SPEV407</t>
  </si>
  <si>
    <t>Projet en Biologie</t>
  </si>
  <si>
    <t>SPEV408</t>
  </si>
  <si>
    <t>Histologie en pratique et techniques associées</t>
  </si>
  <si>
    <t>SPEV409</t>
  </si>
  <si>
    <t>Physique en Pratique</t>
  </si>
  <si>
    <t>SPEV410</t>
  </si>
  <si>
    <t>Chimie en pratique</t>
  </si>
  <si>
    <t>SPEV411</t>
  </si>
  <si>
    <t>Géologie Structurale et Tectonique</t>
  </si>
  <si>
    <t>SPUT40</t>
  </si>
  <si>
    <t>Ecrit ou Oral selon effectif</t>
  </si>
  <si>
    <t xml:space="preserve">Les grands ensembles  géologiques </t>
  </si>
  <si>
    <t>SPUT45</t>
  </si>
  <si>
    <t>Comprendre et enseigner la biologie cellulaire et moléculaire</t>
  </si>
  <si>
    <t>SPUV407</t>
  </si>
  <si>
    <t>Connaissance de la faune</t>
  </si>
  <si>
    <t>Sans crédit</t>
  </si>
  <si>
    <t>UE apparaissant sur le relevé de note en tant que thématique acquise (&gt;10/20) ou non acquise (&lt;10/20)-Non incluse dans calcul semestre</t>
  </si>
  <si>
    <t>NON</t>
  </si>
  <si>
    <t>1 UE au choix</t>
  </si>
  <si>
    <t>Méthodologie du concours et didactique</t>
  </si>
  <si>
    <t>VPUS2D4</t>
  </si>
  <si>
    <t>Le terrain dans l'enseignement des SVT</t>
  </si>
  <si>
    <t>VPESVT4</t>
  </si>
  <si>
    <t>préprofessionalisation aux métiers de l'éducation</t>
  </si>
  <si>
    <t>VPESPR4</t>
  </si>
  <si>
    <t>VPUC1D4</t>
  </si>
  <si>
    <t>VPE1FR4</t>
  </si>
  <si>
    <t>VPE1MA4</t>
  </si>
  <si>
    <t>VPE1RF4</t>
  </si>
  <si>
    <t>VPE1RM4</t>
  </si>
  <si>
    <t>Préprofessionnalisation aux métiers de l'éducation</t>
  </si>
  <si>
    <t>VPE1PR4</t>
  </si>
  <si>
    <t>Type contrôle</t>
  </si>
  <si>
    <t>Nature contrôle</t>
  </si>
  <si>
    <t>Liste compo</t>
  </si>
  <si>
    <t>Écrit</t>
  </si>
  <si>
    <t>CT (Contrôle terminal)</t>
  </si>
  <si>
    <t>Oral</t>
  </si>
  <si>
    <t>CC&amp;CT</t>
  </si>
  <si>
    <t>Rapport/Mémoire</t>
  </si>
  <si>
    <t>Pratique sportive</t>
  </si>
  <si>
    <t xml:space="preserve">Mention </t>
  </si>
  <si>
    <t>Codage Diplôme</t>
  </si>
  <si>
    <t>CMP</t>
  </si>
  <si>
    <t>Sciences et technologie</t>
  </si>
  <si>
    <t>SPSIT18</t>
  </si>
  <si>
    <t>ISEM</t>
  </si>
  <si>
    <t>Économie et gestion</t>
  </si>
  <si>
    <t>Sciences de l'Homme et de la Société</t>
  </si>
  <si>
    <t>HPSHS18</t>
  </si>
  <si>
    <t>Sociologie Économie</t>
  </si>
  <si>
    <t>Lettres Langues Arts et Communication</t>
  </si>
  <si>
    <t>HPLAC18</t>
  </si>
  <si>
    <t>UFR DROIT</t>
  </si>
  <si>
    <t>Droit</t>
  </si>
  <si>
    <t>DPDRT18</t>
  </si>
  <si>
    <t>UFR LASH</t>
  </si>
  <si>
    <t>IPECG18</t>
  </si>
  <si>
    <t>SPVIE18</t>
  </si>
  <si>
    <t>Psychologie</t>
  </si>
  <si>
    <t>STAPS</t>
  </si>
  <si>
    <t>PPSTA18</t>
  </si>
  <si>
    <t>Histoire Lettres</t>
  </si>
  <si>
    <t>HPPSY18</t>
  </si>
  <si>
    <t>Philosophie Psychologie</t>
  </si>
  <si>
    <t>Double licence Histoire Lettres</t>
  </si>
  <si>
    <t>HPHIL18</t>
  </si>
  <si>
    <t>Philosophie Droit</t>
  </si>
  <si>
    <t>Double licence Philosophie Psychologie</t>
  </si>
  <si>
    <t>HPPHP18</t>
  </si>
  <si>
    <t>Arts vivants Ethnologie</t>
  </si>
  <si>
    <t>Double licence Philosophie Droit</t>
  </si>
  <si>
    <t>HPPHD18</t>
  </si>
  <si>
    <t>UFR SCIENCES</t>
  </si>
  <si>
    <t>Double licence Arts vivants Ethnologie</t>
  </si>
  <si>
    <t>HPEAV18</t>
  </si>
  <si>
    <t>Double licence Sociologie Économie</t>
  </si>
  <si>
    <t>IPSOE18</t>
  </si>
  <si>
    <t>Chimie Science de la Vie</t>
  </si>
  <si>
    <t>Double licence Chimie Sciences de la Vie</t>
  </si>
  <si>
    <t>SPDCB18</t>
  </si>
  <si>
    <t>Mathématiques Informatique</t>
  </si>
  <si>
    <t>Double licence Mathématiques Informatique</t>
  </si>
  <si>
    <t>SPDMI18</t>
  </si>
  <si>
    <t>Mathématiques Physique</t>
  </si>
  <si>
    <t>Double licence Mathématiques Physique</t>
  </si>
  <si>
    <t>SPDMP18</t>
  </si>
  <si>
    <t>Sciences de la Terre Sciences de la Vie</t>
  </si>
  <si>
    <t>Double licence Sciences de la Terre Sciences de la Vie</t>
  </si>
  <si>
    <t>SPDTV18</t>
  </si>
  <si>
    <t>Sciences de la Terre Physique</t>
  </si>
  <si>
    <t>Double licence Sciences de la Terre Physique</t>
  </si>
  <si>
    <t>SPDTP18</t>
  </si>
  <si>
    <t>UFR STAPS</t>
  </si>
  <si>
    <t>Parcours d'Accès Spécifique Santé</t>
  </si>
  <si>
    <t>MPASS18</t>
  </si>
  <si>
    <t>Médecine</t>
  </si>
  <si>
    <t>PASS</t>
  </si>
  <si>
    <t>Portail_EG</t>
  </si>
  <si>
    <t>Portail_Droit</t>
  </si>
  <si>
    <t>Portail_SHS_LLAC</t>
  </si>
  <si>
    <t>Portail_STAPS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</si>
</sst>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b/>
      <sz val="11"/>
      <color theme="1"/>
      <name val="Calibri"/>
      <family val="2"/>
      <scheme val="minor"/>
    </font>
    <font>
      <b/>
      <sz val="12"/>
      <color theme="1"/>
      <name val="Calibri"/>
      <family val="2"/>
      <scheme val="minor"/>
    </font>
    <font>
      <sz val="10"/>
      <color rgb="FF000000"/>
      <name val="Arial"/>
      <family val="2"/>
    </font>
    <font>
      <b/>
      <sz val="14"/>
      <color theme="1"/>
      <name val="Calibri"/>
      <family val="2"/>
      <scheme val="minor"/>
    </font>
    <font>
      <b/>
      <sz val="13"/>
      <color theme="1"/>
      <name val="Calibri"/>
      <family val="2"/>
      <scheme val="minor"/>
    </font>
    <font>
      <sz val="11"/>
      <color theme="0"/>
      <name val="Calibri"/>
      <family val="2"/>
      <scheme val="minor"/>
    </font>
    <font>
      <sz val="14"/>
      <color theme="1"/>
      <name val="Calibri"/>
      <family val="2"/>
      <scheme val="minor"/>
    </font>
    <font>
      <b/>
      <sz val="18"/>
      <color theme="0"/>
      <name val="Calibri"/>
      <family val="2"/>
      <scheme val="minor"/>
    </font>
    <font>
      <sz val="18"/>
      <color theme="1"/>
      <name val="Calibri"/>
      <family val="2"/>
      <scheme val="minor"/>
    </font>
    <font>
      <b/>
      <sz val="16"/>
      <color theme="1"/>
      <name val="Calibri"/>
      <family val="2"/>
      <scheme val="minor"/>
    </font>
    <font>
      <sz val="8"/>
      <name val="Calibri"/>
      <family val="2"/>
      <scheme val="minor"/>
    </font>
    <font>
      <sz val="12"/>
      <name val="Calibri"/>
      <family val="2"/>
      <scheme val="minor"/>
    </font>
    <font>
      <b/>
      <sz val="11"/>
      <color rgb="FFC00000"/>
      <name val="Calibri"/>
      <family val="2"/>
      <scheme val="minor"/>
    </font>
    <font>
      <b/>
      <sz val="11"/>
      <name val="Calibri"/>
      <family val="2"/>
      <scheme val="minor"/>
    </font>
    <font>
      <sz val="12"/>
      <color theme="1"/>
      <name val="Times New Roman"/>
      <family val="1"/>
    </font>
    <font>
      <sz val="14"/>
      <name val="Calibri"/>
      <family val="2"/>
      <scheme val="minor"/>
    </font>
    <font>
      <b/>
      <sz val="14"/>
      <name val="Calibri"/>
      <family val="2"/>
      <scheme val="minor"/>
    </font>
    <font>
      <u/>
      <sz val="11"/>
      <color theme="10"/>
      <name val="Calibri"/>
      <family val="2"/>
      <scheme val="minor"/>
    </font>
    <font>
      <sz val="12"/>
      <color theme="1"/>
      <name val="Calibri"/>
      <family val="2"/>
      <scheme val="minor"/>
    </font>
    <font>
      <i/>
      <sz val="11"/>
      <color theme="1"/>
      <name val="Calibri"/>
      <family val="2"/>
      <scheme val="minor"/>
    </font>
    <font>
      <sz val="9"/>
      <color indexed="81"/>
      <name val="Tahoma"/>
      <family val="2"/>
    </font>
    <font>
      <b/>
      <sz val="9"/>
      <color indexed="81"/>
      <name val="Tahoma"/>
      <family val="2"/>
    </font>
    <font>
      <sz val="11"/>
      <color rgb="FFFF0000"/>
      <name val="Calibri"/>
      <family val="2"/>
      <scheme val="minor"/>
    </font>
    <font>
      <sz val="11"/>
      <color rgb="FF000000"/>
      <name val="Calibri"/>
      <family val="2"/>
    </font>
    <font>
      <u/>
      <sz val="11"/>
      <color theme="1"/>
      <name val="Calibri"/>
      <family val="2"/>
      <scheme val="minor"/>
    </font>
    <font>
      <b/>
      <sz val="11"/>
      <color theme="1"/>
      <name val="Calibri"/>
      <family val="2"/>
    </font>
    <font>
      <b/>
      <sz val="10"/>
      <color theme="1"/>
      <name val="Calibri"/>
      <family val="2"/>
    </font>
    <font>
      <sz val="11"/>
      <name val="Calibri"/>
      <family val="2"/>
    </font>
    <font>
      <sz val="11"/>
      <color theme="1"/>
      <name val="Calibri"/>
      <family val="2"/>
    </font>
    <font>
      <b/>
      <sz val="14"/>
      <color theme="1"/>
      <name val="Calibri"/>
      <family val="2"/>
    </font>
    <font>
      <b/>
      <sz val="11"/>
      <name val="Calibri"/>
      <family val="2"/>
    </font>
    <font>
      <sz val="10"/>
      <color rgb="FF000000"/>
      <name val="Calibri"/>
      <family val="2"/>
    </font>
    <font>
      <sz val="14"/>
      <color rgb="FFFF0000"/>
      <name val="Calibri"/>
      <family val="2"/>
      <scheme val="minor"/>
    </font>
    <font>
      <sz val="11"/>
      <name val="Calibri"/>
      <family val="2"/>
      <scheme val="minor"/>
    </font>
    <font>
      <sz val="11"/>
      <color theme="1"/>
      <name val="Calibri"/>
      <family val="2"/>
      <scheme val="minor"/>
    </font>
    <font>
      <sz val="11"/>
      <color rgb="FF000000"/>
      <name val="Calibri"/>
      <family val="2"/>
      <scheme val="minor"/>
    </font>
    <font>
      <strike/>
      <sz val="11"/>
      <color rgb="FF000000"/>
      <name val="Calibri"/>
      <family val="2"/>
    </font>
    <font>
      <b/>
      <sz val="11"/>
      <color rgb="FF7030A0"/>
      <name val="Calibri"/>
      <family val="2"/>
      <scheme val="minor"/>
    </font>
    <font>
      <b/>
      <sz val="14"/>
      <color rgb="FF7030A0"/>
      <name val="Calibri"/>
      <family val="2"/>
      <scheme val="minor"/>
    </font>
    <font>
      <sz val="11"/>
      <color rgb="FF000000"/>
      <name val="Arial"/>
      <family val="2"/>
    </font>
    <font>
      <sz val="8"/>
      <color rgb="FF000000"/>
      <name val="Segoe UI"/>
      <family val="2"/>
    </font>
  </fonts>
  <fills count="12">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7030A0"/>
        <bgColor indexed="64"/>
      </patternFill>
    </fill>
    <fill>
      <patternFill patternType="solid">
        <fgColor rgb="FFBFBFBF"/>
        <bgColor rgb="FFBFBFBF"/>
      </patternFill>
    </fill>
    <fill>
      <patternFill patternType="solid">
        <fgColor theme="0" tint="-4.9989318521683403E-2"/>
        <bgColor rgb="FFBFBFBF"/>
      </patternFill>
    </fill>
    <fill>
      <patternFill patternType="solid">
        <fgColor rgb="FFFFFF00"/>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thin">
        <color auto="1"/>
      </bottom>
      <diagonal/>
    </border>
    <border>
      <left style="medium">
        <color indexed="64"/>
      </left>
      <right/>
      <top/>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thin">
        <color auto="1"/>
      </right>
      <top/>
      <bottom/>
      <diagonal/>
    </border>
    <border>
      <left/>
      <right style="thin">
        <color auto="1"/>
      </right>
      <top style="medium">
        <color indexed="64"/>
      </top>
      <bottom style="thin">
        <color auto="1"/>
      </bottom>
      <diagonal/>
    </border>
    <border>
      <left style="medium">
        <color indexed="64"/>
      </left>
      <right/>
      <top style="thin">
        <color auto="1"/>
      </top>
      <bottom/>
      <diagonal/>
    </border>
    <border>
      <left/>
      <right style="medium">
        <color indexed="64"/>
      </right>
      <top style="thin">
        <color auto="1"/>
      </top>
      <bottom style="thin">
        <color auto="1"/>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thin">
        <color auto="1"/>
      </left>
      <right style="thin">
        <color auto="1"/>
      </right>
      <top/>
      <bottom style="medium">
        <color indexed="64"/>
      </bottom>
      <diagonal/>
    </border>
    <border>
      <left/>
      <right style="medium">
        <color indexed="64"/>
      </right>
      <top/>
      <bottom style="medium">
        <color indexed="64"/>
      </bottom>
      <diagonal/>
    </border>
    <border>
      <left style="thin">
        <color auto="1"/>
      </left>
      <right style="medium">
        <color indexed="64"/>
      </right>
      <top/>
      <bottom style="thin">
        <color auto="1"/>
      </bottom>
      <diagonal/>
    </border>
    <border>
      <left style="medium">
        <color indexed="64"/>
      </left>
      <right style="thin">
        <color auto="1"/>
      </right>
      <top/>
      <bottom style="medium">
        <color indexed="64"/>
      </bottom>
      <diagonal/>
    </border>
    <border>
      <left/>
      <right style="medium">
        <color indexed="64"/>
      </right>
      <top/>
      <bottom/>
      <diagonal/>
    </border>
    <border>
      <left style="thin">
        <color auto="1"/>
      </left>
      <right style="medium">
        <color indexed="64"/>
      </right>
      <top/>
      <bottom style="medium">
        <color indexed="64"/>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s>
  <cellStyleXfs count="3">
    <xf numFmtId="0" fontId="0" fillId="0" borderId="0"/>
    <xf numFmtId="0" fontId="18" fillId="0" borderId="0" applyNumberFormat="0" applyFill="0" applyBorder="0" applyAlignment="0" applyProtection="0"/>
    <xf numFmtId="0" fontId="37" fillId="0" borderId="0"/>
  </cellStyleXfs>
  <cellXfs count="419">
    <xf numFmtId="0" fontId="0" fillId="0" borderId="0" xfId="0"/>
    <xf numFmtId="0" fontId="0" fillId="0" borderId="1" xfId="0" applyBorder="1" applyProtection="1">
      <protection locked="0"/>
    </xf>
    <xf numFmtId="0" fontId="2" fillId="0" borderId="1" xfId="0" applyFont="1" applyBorder="1" applyAlignment="1" applyProtection="1">
      <alignment vertical="center"/>
      <protection locked="0"/>
    </xf>
    <xf numFmtId="0" fontId="0" fillId="0" borderId="1" xfId="0" applyBorder="1" applyAlignment="1" applyProtection="1">
      <alignment vertical="center"/>
      <protection locked="0"/>
    </xf>
    <xf numFmtId="0" fontId="0" fillId="2" borderId="1" xfId="0" applyFill="1" applyBorder="1" applyProtection="1">
      <protection locked="0"/>
    </xf>
    <xf numFmtId="0" fontId="0" fillId="0" borderId="1" xfId="0" applyBorder="1" applyAlignment="1" applyProtection="1">
      <alignment vertical="center" wrapText="1"/>
      <protection locked="0"/>
    </xf>
    <xf numFmtId="0" fontId="4" fillId="0" borderId="1" xfId="0" applyFont="1" applyBorder="1" applyAlignment="1" applyProtection="1">
      <alignment vertical="center"/>
      <protection locked="0"/>
    </xf>
    <xf numFmtId="0" fontId="5" fillId="0" borderId="1" xfId="0" applyFont="1" applyBorder="1" applyAlignment="1" applyProtection="1">
      <alignment vertical="center"/>
      <protection locked="0"/>
    </xf>
    <xf numFmtId="0" fontId="4" fillId="0" borderId="0" xfId="0" applyFont="1" applyAlignment="1">
      <alignment vertical="center"/>
    </xf>
    <xf numFmtId="0" fontId="13" fillId="0" borderId="5" xfId="0" applyFont="1" applyBorder="1"/>
    <xf numFmtId="0" fontId="14" fillId="0" borderId="5" xfId="0" applyFont="1" applyBorder="1"/>
    <xf numFmtId="0" fontId="14" fillId="0" borderId="6" xfId="0" applyFont="1" applyBorder="1"/>
    <xf numFmtId="0" fontId="15" fillId="0" borderId="0" xfId="0" applyFont="1" applyAlignment="1">
      <alignment horizontal="left" vertical="center" wrapText="1"/>
    </xf>
    <xf numFmtId="0" fontId="15" fillId="0" borderId="0" xfId="0" applyFont="1" applyAlignment="1">
      <alignment horizontal="center" vertical="center" wrapText="1"/>
    </xf>
    <xf numFmtId="0" fontId="0" fillId="0" borderId="0" xfId="0" applyAlignment="1" applyProtection="1">
      <alignment horizontal="center"/>
      <protection locked="0"/>
    </xf>
    <xf numFmtId="0" fontId="7" fillId="0" borderId="1" xfId="0" applyFont="1" applyBorder="1" applyAlignment="1">
      <alignment vertical="center"/>
    </xf>
    <xf numFmtId="0" fontId="7" fillId="0" borderId="1" xfId="0" applyFont="1" applyBorder="1" applyAlignment="1">
      <alignment horizontal="center" vertical="center"/>
    </xf>
    <xf numFmtId="0" fontId="4" fillId="0" borderId="0" xfId="0" applyFont="1" applyAlignment="1">
      <alignment horizontal="left" vertical="center" indent="2"/>
    </xf>
    <xf numFmtId="0" fontId="1" fillId="0" borderId="0" xfId="0" applyFont="1" applyAlignment="1">
      <alignment horizontal="center" vertical="center"/>
    </xf>
    <xf numFmtId="0" fontId="6" fillId="0" borderId="0" xfId="0" applyFont="1"/>
    <xf numFmtId="0" fontId="2" fillId="0" borderId="0" xfId="0" applyFont="1" applyAlignment="1">
      <alignment horizontal="center" vertical="center"/>
    </xf>
    <xf numFmtId="0" fontId="1" fillId="0" borderId="0" xfId="0" applyFont="1" applyAlignment="1">
      <alignment vertical="center"/>
    </xf>
    <xf numFmtId="0" fontId="0" fillId="2" borderId="0" xfId="0" applyFill="1" applyAlignment="1">
      <alignment horizontal="center" vertical="center"/>
    </xf>
    <xf numFmtId="0" fontId="0" fillId="0" borderId="0" xfId="0" applyAlignment="1">
      <alignment vertical="center"/>
    </xf>
    <xf numFmtId="0" fontId="0" fillId="0" borderId="0" xfId="0"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left" vertical="center" indent="1"/>
    </xf>
    <xf numFmtId="0" fontId="2" fillId="0" borderId="7" xfId="0" applyFont="1" applyBorder="1" applyAlignment="1">
      <alignment horizontal="left" vertical="center" wrapText="1" indent="1"/>
    </xf>
    <xf numFmtId="0" fontId="2" fillId="0" borderId="7" xfId="0" applyFont="1" applyBorder="1" applyAlignment="1">
      <alignment vertical="center" wrapText="1"/>
    </xf>
    <xf numFmtId="0" fontId="2" fillId="0" borderId="7" xfId="0" applyFont="1" applyBorder="1" applyAlignment="1">
      <alignment vertical="center"/>
    </xf>
    <xf numFmtId="0" fontId="2" fillId="0" borderId="1" xfId="0" applyFont="1" applyBorder="1" applyAlignment="1">
      <alignment horizontal="center" vertical="center" wrapText="1"/>
    </xf>
    <xf numFmtId="0" fontId="5" fillId="0" borderId="0" xfId="0" applyFont="1" applyAlignment="1">
      <alignment vertical="center"/>
    </xf>
    <xf numFmtId="0" fontId="9" fillId="0" borderId="1" xfId="0" applyFont="1" applyBorder="1" applyAlignment="1">
      <alignment horizontal="left" vertical="center" indent="1"/>
    </xf>
    <xf numFmtId="0" fontId="9" fillId="0" borderId="2" xfId="0" applyFont="1" applyBorder="1" applyAlignment="1">
      <alignment horizontal="left" vertical="center" indent="1"/>
    </xf>
    <xf numFmtId="0" fontId="10" fillId="0" borderId="1" xfId="0" applyFont="1" applyBorder="1"/>
    <xf numFmtId="0" fontId="17" fillId="0" borderId="1" xfId="0" applyFont="1" applyBorder="1" applyAlignment="1">
      <alignment horizontal="left"/>
    </xf>
    <xf numFmtId="0" fontId="16" fillId="5" borderId="1" xfId="0" applyFont="1" applyFill="1" applyBorder="1" applyAlignment="1" applyProtection="1">
      <alignment horizontal="left" vertical="center"/>
      <protection locked="0"/>
    </xf>
    <xf numFmtId="0" fontId="10" fillId="0" borderId="1" xfId="0" applyFont="1" applyBorder="1" applyAlignment="1" applyProtection="1">
      <alignment vertical="center"/>
      <protection locked="0"/>
    </xf>
    <xf numFmtId="0" fontId="0" fillId="0" borderId="1" xfId="0" applyBorder="1"/>
    <xf numFmtId="0" fontId="0" fillId="0" borderId="2" xfId="0" applyBorder="1"/>
    <xf numFmtId="0" fontId="19" fillId="0" borderId="1" xfId="0" applyFont="1" applyBorder="1" applyAlignment="1" applyProtection="1">
      <alignment vertical="center"/>
      <protection locked="0"/>
    </xf>
    <xf numFmtId="0" fontId="7" fillId="5" borderId="1" xfId="0" applyFont="1" applyFill="1" applyBorder="1" applyAlignment="1" applyProtection="1">
      <alignment horizontal="left" vertical="center"/>
      <protection locked="0"/>
    </xf>
    <xf numFmtId="0" fontId="0" fillId="0" borderId="13" xfId="0" applyBorder="1" applyAlignment="1" applyProtection="1">
      <alignment horizontal="left" wrapText="1"/>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20" fillId="0" borderId="2" xfId="0" applyFont="1" applyBorder="1"/>
    <xf numFmtId="0" fontId="0" fillId="0" borderId="3" xfId="0" applyBorder="1"/>
    <xf numFmtId="0" fontId="0" fillId="0" borderId="9" xfId="0" applyBorder="1" applyProtection="1">
      <protection locked="0"/>
    </xf>
    <xf numFmtId="0" fontId="0" fillId="0" borderId="10" xfId="0" applyBorder="1" applyProtection="1">
      <protection locked="0"/>
    </xf>
    <xf numFmtId="0" fontId="0" fillId="0" borderId="0" xfId="0" applyProtection="1">
      <protection locked="0"/>
    </xf>
    <xf numFmtId="0" fontId="0" fillId="0" borderId="12"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0" borderId="6" xfId="0" applyBorder="1" applyProtection="1">
      <protection locked="0"/>
    </xf>
    <xf numFmtId="0" fontId="8" fillId="3" borderId="0" xfId="0" applyFont="1" applyFill="1" applyAlignment="1">
      <alignment horizontal="center"/>
    </xf>
    <xf numFmtId="0" fontId="0" fillId="0" borderId="0" xfId="0" applyAlignment="1">
      <alignment horizontal="center" vertical="center" wrapText="1"/>
    </xf>
    <xf numFmtId="0" fontId="7" fillId="0" borderId="0" xfId="0" applyFont="1" applyAlignment="1" applyProtection="1">
      <alignment horizontal="left"/>
      <protection locked="0"/>
    </xf>
    <xf numFmtId="0" fontId="2" fillId="0" borderId="3" xfId="0" applyFont="1" applyBorder="1" applyAlignment="1">
      <alignment horizontal="center" vertical="center"/>
    </xf>
    <xf numFmtId="0" fontId="0" fillId="0" borderId="3" xfId="0" applyBorder="1" applyAlignment="1">
      <alignment horizontal="left" vertical="center"/>
    </xf>
    <xf numFmtId="0" fontId="2" fillId="8" borderId="7" xfId="0" applyFont="1" applyFill="1" applyBorder="1" applyAlignment="1">
      <alignment vertical="center" wrapText="1"/>
    </xf>
    <xf numFmtId="0" fontId="2" fillId="8" borderId="7" xfId="0" applyFont="1" applyFill="1" applyBorder="1" applyAlignment="1">
      <alignment vertical="center"/>
    </xf>
    <xf numFmtId="0" fontId="4" fillId="0" borderId="0" xfId="0" applyFont="1" applyAlignment="1">
      <alignment horizontal="left" vertical="center"/>
    </xf>
    <xf numFmtId="0" fontId="17" fillId="5" borderId="0" xfId="0" applyFont="1" applyFill="1" applyAlignment="1" applyProtection="1">
      <alignment horizontal="center"/>
      <protection locked="0"/>
    </xf>
    <xf numFmtId="0" fontId="16" fillId="5" borderId="3" xfId="0" applyFont="1" applyFill="1" applyBorder="1" applyAlignment="1" applyProtection="1">
      <alignment horizontal="center" vertical="center"/>
      <protection locked="0"/>
    </xf>
    <xf numFmtId="0" fontId="2" fillId="0" borderId="7" xfId="0" applyFont="1" applyBorder="1" applyAlignment="1">
      <alignment horizontal="center" vertical="center" wrapText="1"/>
    </xf>
    <xf numFmtId="0" fontId="0" fillId="0" borderId="11"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11" xfId="0" applyBorder="1" applyAlignment="1">
      <alignment vertical="center"/>
    </xf>
    <xf numFmtId="0" fontId="24" fillId="0" borderId="11" xfId="0" applyFont="1" applyBorder="1" applyAlignment="1">
      <alignment vertical="center"/>
    </xf>
    <xf numFmtId="0" fontId="0" fillId="0" borderId="8" xfId="0" applyBorder="1" applyAlignment="1" applyProtection="1">
      <alignment vertical="center"/>
      <protection locked="0"/>
    </xf>
    <xf numFmtId="0" fontId="0" fillId="0" borderId="9" xfId="0" applyBorder="1" applyAlignment="1" applyProtection="1">
      <alignment vertical="center"/>
      <protection locked="0"/>
    </xf>
    <xf numFmtId="0" fontId="0" fillId="0" borderId="10" xfId="0" applyBorder="1" applyAlignment="1" applyProtection="1">
      <alignment vertical="center"/>
      <protection locked="0"/>
    </xf>
    <xf numFmtId="0" fontId="0" fillId="0" borderId="11" xfId="0" applyBorder="1" applyAlignment="1" applyProtection="1">
      <alignment vertical="center"/>
      <protection locked="0"/>
    </xf>
    <xf numFmtId="0" fontId="0" fillId="0" borderId="0" xfId="0" applyAlignment="1" applyProtection="1">
      <alignment vertical="center"/>
      <protection locked="0"/>
    </xf>
    <xf numFmtId="0" fontId="0" fillId="0" borderId="12" xfId="0" applyBorder="1" applyAlignment="1" applyProtection="1">
      <alignment vertical="center"/>
      <protection locked="0"/>
    </xf>
    <xf numFmtId="0" fontId="0" fillId="0" borderId="11" xfId="0" applyBorder="1" applyAlignment="1">
      <alignment horizontal="left" vertical="center"/>
    </xf>
    <xf numFmtId="0" fontId="0" fillId="0" borderId="0" xfId="0" applyAlignment="1">
      <alignment horizontal="left" vertical="center" wrapText="1"/>
    </xf>
    <xf numFmtId="0" fontId="0" fillId="0" borderId="12" xfId="0" applyBorder="1" applyAlignment="1">
      <alignment horizontal="left" vertical="center" wrapText="1"/>
    </xf>
    <xf numFmtId="0" fontId="28" fillId="0" borderId="11" xfId="0" applyFont="1" applyBorder="1" applyAlignment="1">
      <alignment vertical="center"/>
    </xf>
    <xf numFmtId="0" fontId="29" fillId="0" borderId="0" xfId="0" applyFont="1" applyAlignment="1">
      <alignment vertical="center"/>
    </xf>
    <xf numFmtId="0" fontId="29" fillId="0" borderId="9" xfId="0" applyFont="1" applyBorder="1" applyAlignment="1">
      <alignment vertical="center"/>
    </xf>
    <xf numFmtId="0" fontId="29" fillId="0" borderId="10" xfId="0" applyFont="1" applyBorder="1" applyAlignment="1">
      <alignment vertical="center"/>
    </xf>
    <xf numFmtId="0" fontId="30" fillId="0" borderId="0" xfId="0" applyFont="1" applyAlignment="1">
      <alignment horizontal="left" vertical="center"/>
    </xf>
    <xf numFmtId="0" fontId="30" fillId="0" borderId="12" xfId="0" applyFont="1" applyBorder="1" applyAlignment="1">
      <alignment horizontal="left" vertical="center"/>
    </xf>
    <xf numFmtId="0" fontId="1" fillId="6" borderId="2" xfId="0" applyFont="1" applyFill="1" applyBorder="1" applyAlignment="1" applyProtection="1">
      <alignment vertical="center"/>
      <protection locked="0"/>
    </xf>
    <xf numFmtId="0" fontId="0" fillId="6" borderId="3" xfId="0" applyFill="1" applyBorder="1" applyAlignment="1" applyProtection="1">
      <alignment vertical="center"/>
      <protection locked="0"/>
    </xf>
    <xf numFmtId="0" fontId="0" fillId="6" borderId="4" xfId="0" applyFill="1" applyBorder="1" applyAlignment="1" applyProtection="1">
      <alignment vertical="center"/>
      <protection locked="0"/>
    </xf>
    <xf numFmtId="0" fontId="29" fillId="10" borderId="3" xfId="0" applyFont="1" applyFill="1" applyBorder="1" applyAlignment="1">
      <alignment vertical="center"/>
    </xf>
    <xf numFmtId="0" fontId="29" fillId="6" borderId="4" xfId="0" applyFont="1" applyFill="1" applyBorder="1" applyAlignment="1">
      <alignment vertical="center"/>
    </xf>
    <xf numFmtId="0" fontId="29" fillId="0" borderId="12" xfId="0" applyFont="1" applyBorder="1" applyAlignment="1">
      <alignment vertical="center"/>
    </xf>
    <xf numFmtId="0" fontId="26" fillId="10" borderId="2" xfId="0" applyFont="1" applyFill="1" applyBorder="1" applyAlignment="1">
      <alignment vertical="center"/>
    </xf>
    <xf numFmtId="0" fontId="23" fillId="0" borderId="0" xfId="0" applyFont="1" applyAlignment="1" applyProtection="1">
      <alignment vertical="center"/>
      <protection locked="0"/>
    </xf>
    <xf numFmtId="0" fontId="23" fillId="0" borderId="12" xfId="0" applyFont="1" applyBorder="1" applyAlignment="1" applyProtection="1">
      <alignment vertical="center"/>
      <protection locked="0"/>
    </xf>
    <xf numFmtId="0" fontId="29" fillId="0" borderId="17" xfId="0" applyFont="1" applyBorder="1" applyAlignment="1">
      <alignment vertical="center"/>
    </xf>
    <xf numFmtId="0" fontId="20" fillId="0" borderId="13" xfId="0" applyFont="1" applyBorder="1"/>
    <xf numFmtId="0" fontId="0" fillId="0" borderId="5" xfId="0" applyBorder="1"/>
    <xf numFmtId="0" fontId="20" fillId="0" borderId="0" xfId="0" applyFont="1"/>
    <xf numFmtId="0" fontId="32" fillId="0" borderId="0" xfId="0" applyFont="1" applyAlignment="1">
      <alignment vertical="center"/>
    </xf>
    <xf numFmtId="0" fontId="28" fillId="0" borderId="0" xfId="0" applyFont="1" applyAlignment="1">
      <alignment vertical="center"/>
    </xf>
    <xf numFmtId="0" fontId="33" fillId="0" borderId="1" xfId="0" applyFont="1" applyBorder="1" applyAlignment="1" applyProtection="1">
      <alignment vertical="center"/>
      <protection locked="0"/>
    </xf>
    <xf numFmtId="0" fontId="33" fillId="0" borderId="1" xfId="0" applyFont="1" applyBorder="1" applyAlignment="1" applyProtection="1">
      <alignment vertical="center" wrapText="1"/>
      <protection locked="0"/>
    </xf>
    <xf numFmtId="0" fontId="0" fillId="0" borderId="1" xfId="0"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0" borderId="1" xfId="0" applyBorder="1" applyAlignment="1">
      <alignment vertical="center" wrapText="1"/>
    </xf>
    <xf numFmtId="0" fontId="3" fillId="0" borderId="1" xfId="0" applyFont="1" applyBorder="1" applyAlignment="1" applyProtection="1">
      <alignment horizontal="center" vertical="center"/>
      <protection locked="0"/>
    </xf>
    <xf numFmtId="0" fontId="0" fillId="0" borderId="18" xfId="0" applyBorder="1" applyAlignment="1" applyProtection="1">
      <alignment vertical="center"/>
      <protection locked="0"/>
    </xf>
    <xf numFmtId="0" fontId="1" fillId="0" borderId="18" xfId="0" applyFont="1" applyBorder="1" applyAlignment="1" applyProtection="1">
      <alignment vertical="center"/>
      <protection locked="0"/>
    </xf>
    <xf numFmtId="0" fontId="33" fillId="0" borderId="19" xfId="0" applyFont="1" applyBorder="1" applyAlignment="1" applyProtection="1">
      <alignment vertical="center"/>
      <protection locked="0"/>
    </xf>
    <xf numFmtId="0" fontId="0" fillId="0" borderId="4" xfId="0" applyBorder="1" applyAlignment="1" applyProtection="1">
      <alignment horizontal="center" vertical="center"/>
      <protection locked="0"/>
    </xf>
    <xf numFmtId="0" fontId="0" fillId="0" borderId="21" xfId="0" applyBorder="1" applyAlignment="1" applyProtection="1">
      <alignment vertical="center"/>
      <protection locked="0"/>
    </xf>
    <xf numFmtId="0" fontId="33" fillId="0" borderId="23" xfId="0" applyFont="1" applyBorder="1" applyAlignment="1" applyProtection="1">
      <alignment vertical="center"/>
      <protection locked="0"/>
    </xf>
    <xf numFmtId="0" fontId="0" fillId="0" borderId="1" xfId="0" applyBorder="1" applyAlignment="1">
      <alignment horizontal="center" vertical="center"/>
    </xf>
    <xf numFmtId="0" fontId="0" fillId="0" borderId="1" xfId="0" applyBorder="1" applyAlignment="1">
      <alignment vertical="center"/>
    </xf>
    <xf numFmtId="0" fontId="0" fillId="0" borderId="18" xfId="0" applyBorder="1" applyAlignment="1">
      <alignment vertical="center" wrapText="1"/>
    </xf>
    <xf numFmtId="0" fontId="0" fillId="0" borderId="25" xfId="0" applyBorder="1" applyAlignment="1" applyProtection="1">
      <alignment vertical="center"/>
      <protection locked="0"/>
    </xf>
    <xf numFmtId="0" fontId="0" fillId="0" borderId="1" xfId="0" applyBorder="1" applyAlignment="1">
      <alignment horizontal="center" vertical="center" wrapText="1"/>
    </xf>
    <xf numFmtId="0" fontId="33" fillId="0" borderId="1" xfId="0" applyFont="1" applyBorder="1" applyAlignment="1">
      <alignment vertical="center"/>
    </xf>
    <xf numFmtId="0" fontId="0" fillId="2" borderId="1" xfId="0" applyFill="1" applyBorder="1" applyAlignment="1" applyProtection="1">
      <alignment vertical="center"/>
      <protection locked="0"/>
    </xf>
    <xf numFmtId="0" fontId="0" fillId="0" borderId="1" xfId="0" applyBorder="1" applyAlignment="1" applyProtection="1">
      <alignment horizontal="center" vertical="center" wrapText="1"/>
      <protection locked="0"/>
    </xf>
    <xf numFmtId="0" fontId="34" fillId="0" borderId="1" xfId="0" applyFont="1" applyBorder="1" applyAlignment="1">
      <alignment vertical="center"/>
    </xf>
    <xf numFmtId="0" fontId="33" fillId="0" borderId="18" xfId="0" applyFont="1" applyBorder="1" applyAlignment="1" applyProtection="1">
      <alignment vertical="center"/>
      <protection locked="0"/>
    </xf>
    <xf numFmtId="0" fontId="0" fillId="0" borderId="19" xfId="0" applyBorder="1" applyAlignment="1" applyProtection="1">
      <alignment vertical="center"/>
      <protection locked="0"/>
    </xf>
    <xf numFmtId="0" fontId="33" fillId="0" borderId="21" xfId="0" applyFont="1" applyBorder="1" applyAlignment="1" applyProtection="1">
      <alignment vertical="center"/>
      <protection locked="0"/>
    </xf>
    <xf numFmtId="0" fontId="0" fillId="0" borderId="18" xfId="0" applyBorder="1" applyAlignment="1" applyProtection="1">
      <alignment horizontal="center" vertical="center"/>
      <protection locked="0"/>
    </xf>
    <xf numFmtId="0" fontId="33" fillId="0" borderId="8" xfId="0" applyFont="1" applyBorder="1" applyAlignment="1" applyProtection="1">
      <alignment vertical="center"/>
      <protection locked="0"/>
    </xf>
    <xf numFmtId="0" fontId="23" fillId="0" borderId="11" xfId="0" applyFont="1" applyBorder="1" applyAlignment="1" applyProtection="1">
      <alignment horizontal="left" vertical="center"/>
      <protection locked="0"/>
    </xf>
    <xf numFmtId="0" fontId="33" fillId="0" borderId="28" xfId="0" applyFont="1" applyBorder="1" applyAlignment="1" applyProtection="1">
      <alignment vertical="center"/>
      <protection locked="0"/>
    </xf>
    <xf numFmtId="0" fontId="33" fillId="0" borderId="0" xfId="0" applyFont="1" applyAlignment="1">
      <alignment vertical="center"/>
    </xf>
    <xf numFmtId="0" fontId="0" fillId="0" borderId="9" xfId="0" applyBorder="1" applyAlignment="1">
      <alignment vertical="center"/>
    </xf>
    <xf numFmtId="0" fontId="0" fillId="0" borderId="0" xfId="0" applyAlignment="1" applyProtection="1">
      <alignment horizontal="left" wrapText="1"/>
      <protection locked="0"/>
    </xf>
    <xf numFmtId="0" fontId="0" fillId="0" borderId="12" xfId="0" applyBorder="1" applyAlignment="1" applyProtection="1">
      <alignment horizontal="left" wrapText="1"/>
      <protection locked="0"/>
    </xf>
    <xf numFmtId="0" fontId="36" fillId="0" borderId="1" xfId="0" applyFont="1" applyBorder="1" applyAlignment="1" applyProtection="1">
      <alignment horizontal="center" vertical="center"/>
      <protection locked="0"/>
    </xf>
    <xf numFmtId="0" fontId="34" fillId="0" borderId="1" xfId="0" applyFont="1" applyBorder="1" applyAlignment="1">
      <alignment horizontal="left" vertical="center"/>
    </xf>
    <xf numFmtId="0" fontId="0" fillId="0" borderId="1" xfId="0" applyBorder="1" applyAlignment="1">
      <alignment horizontal="left" vertical="center"/>
    </xf>
    <xf numFmtId="0" fontId="33" fillId="0" borderId="1" xfId="0" applyFont="1" applyBorder="1" applyAlignment="1" applyProtection="1">
      <alignment horizontal="left" vertical="center" wrapText="1"/>
      <protection locked="0"/>
    </xf>
    <xf numFmtId="0" fontId="35" fillId="0" borderId="1" xfId="2" applyFont="1" applyBorder="1" applyAlignment="1">
      <alignment horizontal="left" vertical="center" wrapText="1"/>
    </xf>
    <xf numFmtId="0" fontId="0" fillId="0" borderId="7" xfId="0" applyBorder="1" applyAlignment="1" applyProtection="1">
      <alignment vertical="center"/>
      <protection locked="0"/>
    </xf>
    <xf numFmtId="0" fontId="0" fillId="0" borderId="7" xfId="0" applyBorder="1" applyAlignment="1" applyProtection="1">
      <alignment horizontal="center" vertical="center"/>
      <protection locked="0"/>
    </xf>
    <xf numFmtId="0" fontId="33" fillId="0" borderId="29" xfId="0" applyFont="1" applyBorder="1" applyAlignment="1">
      <alignment horizontal="left" vertical="center"/>
    </xf>
    <xf numFmtId="0" fontId="0" fillId="0" borderId="20" xfId="0" applyBorder="1" applyAlignment="1" applyProtection="1">
      <alignment horizontal="center" vertical="center"/>
      <protection locked="0"/>
    </xf>
    <xf numFmtId="0" fontId="0" fillId="0" borderId="21" xfId="0" applyBorder="1" applyAlignment="1">
      <alignment vertical="center"/>
    </xf>
    <xf numFmtId="0" fontId="0" fillId="0" borderId="22" xfId="0" applyBorder="1" applyAlignment="1" applyProtection="1">
      <alignment horizontal="center" vertical="center"/>
      <protection locked="0"/>
    </xf>
    <xf numFmtId="0" fontId="35" fillId="0" borderId="30" xfId="2" applyFont="1" applyBorder="1" applyAlignment="1">
      <alignment horizontal="left" vertical="center" wrapText="1"/>
    </xf>
    <xf numFmtId="0" fontId="0" fillId="0" borderId="4" xfId="0" applyBorder="1" applyProtection="1">
      <protection locked="0"/>
    </xf>
    <xf numFmtId="0" fontId="0" fillId="2" borderId="18" xfId="0" applyFill="1" applyBorder="1" applyAlignment="1" applyProtection="1">
      <alignment horizontal="center" vertical="center"/>
      <protection locked="0"/>
    </xf>
    <xf numFmtId="0" fontId="0" fillId="0" borderId="18" xfId="0" applyBorder="1" applyProtection="1">
      <protection locked="0"/>
    </xf>
    <xf numFmtId="0" fontId="0" fillId="0" borderId="18" xfId="0" applyBorder="1" applyAlignment="1">
      <alignment horizontal="center" vertical="center" wrapText="1"/>
    </xf>
    <xf numFmtId="0" fontId="0" fillId="2" borderId="18" xfId="0" applyFill="1" applyBorder="1" applyProtection="1">
      <protection locked="0"/>
    </xf>
    <xf numFmtId="0" fontId="0" fillId="2" borderId="7" xfId="0" applyFill="1" applyBorder="1" applyAlignment="1" applyProtection="1">
      <alignment horizontal="center" vertical="center"/>
      <protection locked="0"/>
    </xf>
    <xf numFmtId="0" fontId="0" fillId="0" borderId="7" xfId="0" applyBorder="1" applyProtection="1">
      <protection locked="0"/>
    </xf>
    <xf numFmtId="0" fontId="0" fillId="2" borderId="7" xfId="0" applyFill="1" applyBorder="1" applyProtection="1">
      <protection locked="0"/>
    </xf>
    <xf numFmtId="0" fontId="0" fillId="0" borderId="29" xfId="0"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0" fillId="0" borderId="29" xfId="0" applyBorder="1" applyProtection="1">
      <protection locked="0"/>
    </xf>
    <xf numFmtId="0" fontId="0" fillId="0" borderId="29" xfId="0" applyBorder="1" applyAlignment="1">
      <alignment horizontal="center" vertical="center" wrapText="1"/>
    </xf>
    <xf numFmtId="0" fontId="0" fillId="0" borderId="20" xfId="0" applyBorder="1" applyProtection="1">
      <protection locked="0"/>
    </xf>
    <xf numFmtId="0" fontId="0" fillId="0" borderId="30" xfId="0"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0" fillId="0" borderId="30" xfId="0" applyBorder="1" applyProtection="1">
      <protection locked="0"/>
    </xf>
    <xf numFmtId="0" fontId="0" fillId="0" borderId="30" xfId="0" applyBorder="1" applyAlignment="1">
      <alignment horizontal="center" vertical="center" wrapText="1"/>
    </xf>
    <xf numFmtId="0" fontId="0" fillId="2" borderId="30" xfId="0" applyFill="1" applyBorder="1" applyProtection="1">
      <protection locked="0"/>
    </xf>
    <xf numFmtId="0" fontId="0" fillId="0" borderId="30" xfId="0" applyBorder="1" applyAlignment="1" applyProtection="1">
      <alignment vertical="center"/>
      <protection locked="0"/>
    </xf>
    <xf numFmtId="0" fontId="0" fillId="0" borderId="24"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38" fillId="0" borderId="0" xfId="0" applyFont="1" applyAlignment="1">
      <alignment horizontal="left" vertical="center"/>
    </xf>
    <xf numFmtId="0" fontId="33" fillId="0" borderId="1" xfId="0" applyFont="1" applyBorder="1" applyAlignment="1">
      <alignment vertical="center" wrapText="1"/>
    </xf>
    <xf numFmtId="0" fontId="33" fillId="0" borderId="18" xfId="0" applyFont="1" applyBorder="1" applyAlignment="1" applyProtection="1">
      <alignment vertical="center" wrapText="1"/>
      <protection locked="0"/>
    </xf>
    <xf numFmtId="0" fontId="0" fillId="0" borderId="23" xfId="0" applyBorder="1" applyAlignment="1" applyProtection="1">
      <alignment vertical="center"/>
      <protection locked="0"/>
    </xf>
    <xf numFmtId="0" fontId="34" fillId="2" borderId="10" xfId="0" applyFont="1" applyFill="1" applyBorder="1" applyAlignment="1" applyProtection="1">
      <alignment horizontal="center" vertical="center"/>
      <protection locked="0"/>
    </xf>
    <xf numFmtId="0" fontId="34" fillId="0" borderId="1" xfId="2" applyFont="1" applyBorder="1" applyAlignment="1">
      <alignment horizontal="left" vertical="center" wrapText="1"/>
    </xf>
    <xf numFmtId="0" fontId="33" fillId="0" borderId="27" xfId="0" applyFont="1" applyBorder="1" applyAlignment="1" applyProtection="1">
      <alignment vertical="center"/>
      <protection locked="0"/>
    </xf>
    <xf numFmtId="0" fontId="35" fillId="0" borderId="1" xfId="2" applyFont="1" applyBorder="1" applyAlignment="1">
      <alignment vertical="center" wrapText="1"/>
    </xf>
    <xf numFmtId="0" fontId="39" fillId="0" borderId="31" xfId="0" applyFont="1" applyBorder="1" applyAlignment="1">
      <alignment horizontal="left" vertical="center"/>
    </xf>
    <xf numFmtId="0" fontId="33" fillId="0" borderId="29" xfId="0" applyFont="1" applyBorder="1" applyAlignment="1" applyProtection="1">
      <alignment vertical="center" wrapText="1"/>
      <protection locked="0"/>
    </xf>
    <xf numFmtId="0" fontId="0" fillId="0" borderId="22" xfId="0" applyBorder="1" applyProtection="1">
      <protection locked="0"/>
    </xf>
    <xf numFmtId="0" fontId="33" fillId="0" borderId="7" xfId="0" applyFont="1" applyBorder="1" applyAlignment="1">
      <alignment vertical="center"/>
    </xf>
    <xf numFmtId="0" fontId="0" fillId="0" borderId="32" xfId="0" applyBorder="1" applyAlignment="1" applyProtection="1">
      <alignment horizontal="center" vertical="center"/>
      <protection locked="0"/>
    </xf>
    <xf numFmtId="0" fontId="0" fillId="2" borderId="29" xfId="0" applyFill="1" applyBorder="1" applyProtection="1">
      <protection locked="0"/>
    </xf>
    <xf numFmtId="0" fontId="0" fillId="0" borderId="30" xfId="0" applyBorder="1" applyAlignment="1">
      <alignment horizontal="center" vertical="center"/>
    </xf>
    <xf numFmtId="0" fontId="0" fillId="0" borderId="2"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29" xfId="0" applyBorder="1" applyAlignment="1" applyProtection="1">
      <alignment vertical="center"/>
      <protection locked="0"/>
    </xf>
    <xf numFmtId="0" fontId="33" fillId="0" borderId="37" xfId="0" applyFont="1" applyBorder="1" applyAlignment="1" applyProtection="1">
      <alignment vertical="center"/>
      <protection locked="0"/>
    </xf>
    <xf numFmtId="0" fontId="0" fillId="0" borderId="38" xfId="0" applyBorder="1" applyAlignment="1" applyProtection="1">
      <alignment vertical="center"/>
      <protection locked="0"/>
    </xf>
    <xf numFmtId="0" fontId="0" fillId="0" borderId="33" xfId="0" applyBorder="1" applyAlignment="1" applyProtection="1">
      <alignment vertical="center"/>
      <protection locked="0"/>
    </xf>
    <xf numFmtId="0" fontId="0" fillId="0" borderId="22" xfId="0" applyBorder="1" applyAlignment="1" applyProtection="1">
      <alignment vertical="center"/>
      <protection locked="0"/>
    </xf>
    <xf numFmtId="0" fontId="0" fillId="2" borderId="0" xfId="0" applyFill="1" applyProtection="1">
      <protection locked="0"/>
    </xf>
    <xf numFmtId="0" fontId="0" fillId="0" borderId="9" xfId="0" applyBorder="1"/>
    <xf numFmtId="0" fontId="0" fillId="0" borderId="39" xfId="0" applyBorder="1" applyProtection="1">
      <protection locked="0"/>
    </xf>
    <xf numFmtId="0" fontId="0" fillId="2" borderId="39" xfId="0" applyFill="1" applyBorder="1" applyProtection="1">
      <protection locked="0"/>
    </xf>
    <xf numFmtId="0" fontId="0" fillId="0" borderId="39" xfId="0" applyBorder="1" applyAlignment="1" applyProtection="1">
      <alignment vertical="center"/>
      <protection locked="0"/>
    </xf>
    <xf numFmtId="0" fontId="2" fillId="0" borderId="1" xfId="0" applyFont="1" applyBorder="1" applyAlignment="1">
      <alignment horizontal="left" vertical="center" wrapText="1" indent="1"/>
    </xf>
    <xf numFmtId="0" fontId="33" fillId="0" borderId="29" xfId="0" applyFont="1" applyBorder="1" applyAlignment="1" applyProtection="1">
      <alignment vertical="center"/>
      <protection locked="0"/>
    </xf>
    <xf numFmtId="0" fontId="34" fillId="0" borderId="1" xfId="0" applyFont="1" applyBorder="1" applyAlignment="1">
      <alignment vertical="center" wrapText="1"/>
    </xf>
    <xf numFmtId="0" fontId="34" fillId="0" borderId="18" xfId="0" applyFont="1" applyBorder="1" applyAlignment="1">
      <alignment vertical="center" wrapText="1"/>
    </xf>
    <xf numFmtId="0" fontId="19" fillId="0" borderId="0" xfId="0" applyFont="1" applyAlignment="1" applyProtection="1">
      <alignment vertical="center"/>
      <protection locked="0"/>
    </xf>
    <xf numFmtId="0" fontId="1" fillId="0" borderId="35" xfId="0" applyFont="1" applyBorder="1" applyAlignment="1" applyProtection="1">
      <alignment vertical="center"/>
      <protection locked="0"/>
    </xf>
    <xf numFmtId="0" fontId="0" fillId="0" borderId="2" xfId="0" applyBorder="1" applyAlignment="1">
      <alignment vertical="center"/>
    </xf>
    <xf numFmtId="0" fontId="0" fillId="0" borderId="2" xfId="0" applyBorder="1" applyAlignment="1">
      <alignment vertical="center" wrapText="1"/>
    </xf>
    <xf numFmtId="0" fontId="0" fillId="0" borderId="8" xfId="0" applyBorder="1" applyAlignment="1">
      <alignment vertical="center" wrapText="1"/>
    </xf>
    <xf numFmtId="0" fontId="33" fillId="0" borderId="2" xfId="0" applyFont="1" applyBorder="1" applyAlignment="1" applyProtection="1">
      <alignment vertical="center"/>
      <protection locked="0"/>
    </xf>
    <xf numFmtId="0" fontId="33" fillId="0" borderId="30" xfId="0" applyFont="1" applyBorder="1" applyAlignment="1">
      <alignment vertical="center"/>
    </xf>
    <xf numFmtId="0" fontId="0" fillId="0" borderId="12" xfId="0"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2" borderId="31" xfId="0" applyFill="1" applyBorder="1" applyProtection="1">
      <protection locked="0"/>
    </xf>
    <xf numFmtId="0" fontId="0" fillId="0" borderId="31" xfId="0" applyBorder="1" applyProtection="1">
      <protection locked="0"/>
    </xf>
    <xf numFmtId="0" fontId="0" fillId="0" borderId="18" xfId="0" applyBorder="1" applyAlignment="1">
      <alignment vertical="center"/>
    </xf>
    <xf numFmtId="0" fontId="0" fillId="0" borderId="18" xfId="0" applyBorder="1" applyAlignment="1">
      <alignment horizontal="center" vertical="center"/>
    </xf>
    <xf numFmtId="0" fontId="33" fillId="0" borderId="7" xfId="0" applyFont="1" applyBorder="1" applyAlignment="1" applyProtection="1">
      <alignment vertical="center"/>
      <protection locked="0"/>
    </xf>
    <xf numFmtId="0" fontId="0" fillId="0" borderId="7" xfId="0" applyBorder="1" applyAlignment="1">
      <alignment horizontal="center" vertical="center" wrapText="1"/>
    </xf>
    <xf numFmtId="0" fontId="33" fillId="0" borderId="7" xfId="0" applyFont="1" applyBorder="1" applyAlignment="1" applyProtection="1">
      <alignment vertical="center" wrapText="1"/>
      <protection locked="0"/>
    </xf>
    <xf numFmtId="0" fontId="0" fillId="0" borderId="3" xfId="0" applyBorder="1" applyProtection="1">
      <protection locked="0"/>
    </xf>
    <xf numFmtId="0" fontId="19" fillId="0" borderId="3" xfId="0" applyFont="1" applyBorder="1" applyAlignment="1" applyProtection="1">
      <alignment vertical="center"/>
      <protection locked="0"/>
    </xf>
    <xf numFmtId="0" fontId="0" fillId="0" borderId="3" xfId="0" applyBorder="1" applyAlignment="1" applyProtection="1">
      <alignment vertical="center"/>
      <protection locked="0"/>
    </xf>
    <xf numFmtId="0" fontId="0" fillId="2" borderId="3" xfId="0" applyFill="1" applyBorder="1" applyProtection="1">
      <protection locked="0"/>
    </xf>
    <xf numFmtId="0" fontId="0" fillId="2" borderId="1" xfId="0" applyFill="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31" xfId="0" applyBorder="1" applyAlignment="1">
      <alignment horizontal="center" vertical="center" wrapText="1"/>
    </xf>
    <xf numFmtId="0" fontId="33" fillId="0" borderId="1" xfId="0" applyFont="1" applyBorder="1" applyAlignment="1">
      <alignment horizontal="left" vertical="center"/>
    </xf>
    <xf numFmtId="0" fontId="0" fillId="0" borderId="7" xfId="0" applyBorder="1" applyAlignment="1" applyProtection="1">
      <alignment horizontal="center" vertical="center" wrapText="1"/>
      <protection locked="0"/>
    </xf>
    <xf numFmtId="0" fontId="0" fillId="0" borderId="42" xfId="0" applyBorder="1" applyAlignment="1" applyProtection="1">
      <alignment vertical="center"/>
      <protection locked="0"/>
    </xf>
    <xf numFmtId="0" fontId="0" fillId="0" borderId="39" xfId="0" applyBorder="1" applyAlignment="1" applyProtection="1">
      <alignment horizontal="center" vertical="center"/>
      <protection locked="0"/>
    </xf>
    <xf numFmtId="0" fontId="0" fillId="2" borderId="39" xfId="0" applyFill="1" applyBorder="1" applyAlignment="1" applyProtection="1">
      <alignment horizontal="center" vertical="center"/>
      <protection locked="0"/>
    </xf>
    <xf numFmtId="0" fontId="40" fillId="0" borderId="1" xfId="0" applyFont="1" applyBorder="1" applyAlignment="1" applyProtection="1">
      <alignment horizontal="center" vertical="center"/>
      <protection locked="0"/>
    </xf>
    <xf numFmtId="0" fontId="0" fillId="0" borderId="18" xfId="2" applyFont="1" applyBorder="1" applyAlignment="1">
      <alignment horizontal="left" vertical="center" wrapText="1"/>
    </xf>
    <xf numFmtId="0" fontId="0" fillId="0" borderId="26"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41" xfId="0" applyBorder="1" applyProtection="1">
      <protection locked="0"/>
    </xf>
    <xf numFmtId="0" fontId="33" fillId="0" borderId="3" xfId="0" applyFont="1" applyBorder="1" applyAlignment="1" applyProtection="1">
      <alignment vertical="center"/>
      <protection locked="0"/>
    </xf>
    <xf numFmtId="0" fontId="0" fillId="0" borderId="3" xfId="0"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0" borderId="3" xfId="0" applyBorder="1" applyAlignment="1">
      <alignment horizontal="center" vertical="center" wrapText="1"/>
    </xf>
    <xf numFmtId="0" fontId="33" fillId="0" borderId="31" xfId="0" applyFont="1" applyBorder="1" applyAlignment="1" applyProtection="1">
      <alignment vertical="center"/>
      <protection locked="0"/>
    </xf>
    <xf numFmtId="0" fontId="0" fillId="0" borderId="9" xfId="0"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9" xfId="0" applyFill="1" applyBorder="1" applyProtection="1">
      <protection locked="0"/>
    </xf>
    <xf numFmtId="0" fontId="0" fillId="0" borderId="9" xfId="0" applyBorder="1" applyAlignment="1">
      <alignment horizontal="center" vertical="center" wrapText="1"/>
    </xf>
    <xf numFmtId="0" fontId="0" fillId="0" borderId="35"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2" xfId="0" applyBorder="1" applyProtection="1">
      <protection locked="0"/>
    </xf>
    <xf numFmtId="0" fontId="0" fillId="0" borderId="36" xfId="0" applyBorder="1" applyAlignment="1" applyProtection="1">
      <alignment horizontal="center" vertical="center"/>
      <protection locked="0"/>
    </xf>
    <xf numFmtId="0" fontId="23" fillId="0" borderId="0" xfId="0" applyFont="1" applyAlignment="1" applyProtection="1">
      <alignment vertical="center" wrapText="1"/>
      <protection locked="0"/>
    </xf>
    <xf numFmtId="0" fontId="23" fillId="0" borderId="0" xfId="0" applyFont="1"/>
    <xf numFmtId="0" fontId="23" fillId="0" borderId="0" xfId="0" applyFont="1" applyProtection="1">
      <protection locked="0"/>
    </xf>
    <xf numFmtId="0" fontId="23" fillId="0" borderId="12" xfId="0" applyFont="1" applyBorder="1" applyProtection="1">
      <protection locked="0"/>
    </xf>
    <xf numFmtId="0" fontId="34" fillId="0" borderId="11" xfId="0" applyFont="1" applyBorder="1" applyAlignment="1" applyProtection="1">
      <alignment horizontal="left" vertical="center"/>
      <protection locked="0"/>
    </xf>
    <xf numFmtId="0" fontId="34" fillId="0" borderId="11" xfId="0" applyFont="1" applyBorder="1" applyAlignment="1" applyProtection="1">
      <alignment vertical="center"/>
      <protection locked="0"/>
    </xf>
    <xf numFmtId="0" fontId="34" fillId="0" borderId="0" xfId="0" applyFont="1" applyAlignment="1" applyProtection="1">
      <alignment vertical="center"/>
      <protection locked="0"/>
    </xf>
    <xf numFmtId="0" fontId="34" fillId="0" borderId="0" xfId="0" applyFont="1"/>
    <xf numFmtId="0" fontId="34" fillId="0" borderId="12" xfId="0" applyFont="1" applyBorder="1" applyAlignment="1" applyProtection="1">
      <alignment vertical="center"/>
      <protection locked="0"/>
    </xf>
    <xf numFmtId="0" fontId="34" fillId="0" borderId="0" xfId="0" applyFont="1" applyAlignment="1" applyProtection="1">
      <alignment vertical="center" wrapText="1"/>
      <protection locked="0"/>
    </xf>
    <xf numFmtId="0" fontId="34" fillId="0" borderId="0" xfId="0" applyFont="1" applyProtection="1">
      <protection locked="0"/>
    </xf>
    <xf numFmtId="0" fontId="34" fillId="0" borderId="12" xfId="0" applyFont="1" applyBorder="1" applyProtection="1">
      <protection locked="0"/>
    </xf>
    <xf numFmtId="0" fontId="34" fillId="0" borderId="0" xfId="0" applyFont="1" applyAlignment="1" applyProtection="1">
      <alignment horizontal="left" vertical="center"/>
      <protection locked="0"/>
    </xf>
    <xf numFmtId="0" fontId="34" fillId="0" borderId="12" xfId="0" applyFont="1" applyBorder="1" applyAlignment="1" applyProtection="1">
      <alignment horizontal="left" vertical="center"/>
      <protection locked="0"/>
    </xf>
    <xf numFmtId="0" fontId="26" fillId="10" borderId="14" xfId="0" applyFont="1" applyFill="1" applyBorder="1" applyAlignment="1">
      <alignment vertical="center"/>
    </xf>
    <xf numFmtId="0" fontId="27" fillId="10" borderId="15" xfId="0" applyFont="1" applyFill="1" applyBorder="1" applyAlignment="1">
      <alignment vertical="center"/>
    </xf>
    <xf numFmtId="0" fontId="27" fillId="10" borderId="15" xfId="0" applyFont="1" applyFill="1" applyBorder="1" applyAlignment="1">
      <alignment horizontal="center" vertical="center"/>
    </xf>
    <xf numFmtId="0" fontId="27" fillId="10" borderId="16" xfId="0" applyFont="1" applyFill="1" applyBorder="1" applyAlignment="1">
      <alignment vertical="center"/>
    </xf>
    <xf numFmtId="0" fontId="0" fillId="0" borderId="28" xfId="0" applyBorder="1" applyAlignment="1" applyProtection="1">
      <alignment vertical="center"/>
      <protection locked="0"/>
    </xf>
    <xf numFmtId="0" fontId="0" fillId="0" borderId="43" xfId="0" applyBorder="1" applyAlignment="1" applyProtection="1">
      <alignment horizontal="center" vertical="center" wrapText="1"/>
      <protection locked="0"/>
    </xf>
    <xf numFmtId="0" fontId="33" fillId="0" borderId="38" xfId="0" applyFont="1" applyBorder="1" applyAlignment="1" applyProtection="1">
      <alignment vertical="center"/>
      <protection locked="0"/>
    </xf>
    <xf numFmtId="0" fontId="0" fillId="0" borderId="44" xfId="0" applyBorder="1" applyProtection="1">
      <protection locked="0"/>
    </xf>
    <xf numFmtId="0" fontId="0" fillId="11" borderId="1" xfId="0" applyFill="1" applyBorder="1" applyProtection="1">
      <protection locked="0"/>
    </xf>
    <xf numFmtId="0" fontId="0" fillId="2" borderId="4" xfId="0" applyFill="1" applyBorder="1" applyAlignment="1" applyProtection="1">
      <alignment horizontal="center" vertical="center"/>
      <protection locked="0"/>
    </xf>
    <xf numFmtId="0" fontId="0" fillId="0" borderId="7"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7"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34" xfId="0" applyBorder="1" applyAlignment="1" applyProtection="1">
      <alignment vertical="center" wrapText="1"/>
      <protection locked="0"/>
    </xf>
    <xf numFmtId="0" fontId="0" fillId="0" borderId="1" xfId="0" applyBorder="1" applyAlignment="1" applyProtection="1">
      <alignment horizontal="left" vertical="center"/>
      <protection locked="0"/>
    </xf>
    <xf numFmtId="0" fontId="0" fillId="0" borderId="31" xfId="0" applyBorder="1" applyAlignment="1" applyProtection="1">
      <alignment vertical="center"/>
      <protection locked="0"/>
    </xf>
    <xf numFmtId="0" fontId="0" fillId="0" borderId="4" xfId="0" applyBorder="1" applyAlignment="1" applyProtection="1">
      <alignment vertical="center" wrapText="1"/>
      <protection locked="0"/>
    </xf>
    <xf numFmtId="0" fontId="0" fillId="0" borderId="4" xfId="0" applyBorder="1" applyAlignment="1" applyProtection="1">
      <alignment vertical="center"/>
      <protection locked="0"/>
    </xf>
    <xf numFmtId="0" fontId="0" fillId="2" borderId="29" xfId="0" applyFill="1" applyBorder="1" applyAlignment="1" applyProtection="1">
      <alignment horizontal="center" vertical="center" wrapText="1"/>
      <protection locked="0"/>
    </xf>
    <xf numFmtId="0" fontId="0" fillId="0" borderId="32" xfId="0" applyBorder="1" applyProtection="1">
      <protection locked="0"/>
    </xf>
    <xf numFmtId="0" fontId="33" fillId="0" borderId="30" xfId="0" applyFont="1" applyBorder="1" applyAlignment="1">
      <alignment horizontal="left" vertical="center"/>
    </xf>
    <xf numFmtId="0" fontId="23" fillId="0" borderId="30" xfId="0" applyFont="1" applyBorder="1" applyAlignment="1">
      <alignment horizontal="center" vertical="center" wrapText="1"/>
    </xf>
    <xf numFmtId="0" fontId="0" fillId="0" borderId="30" xfId="0" applyBorder="1" applyAlignment="1" applyProtection="1">
      <alignment horizontal="center" vertical="center" wrapText="1"/>
      <protection locked="0"/>
    </xf>
    <xf numFmtId="0" fontId="0" fillId="0" borderId="45" xfId="0"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0" fillId="0" borderId="37" xfId="0" applyBorder="1" applyAlignment="1">
      <alignment vertical="center"/>
    </xf>
    <xf numFmtId="0" fontId="0" fillId="0" borderId="29" xfId="0" applyBorder="1" applyAlignment="1">
      <alignment vertical="center"/>
    </xf>
    <xf numFmtId="0" fontId="0" fillId="0" borderId="29" xfId="0" applyBorder="1" applyAlignment="1">
      <alignment horizontal="center" vertical="center"/>
    </xf>
    <xf numFmtId="0" fontId="0" fillId="0" borderId="45" xfId="0" applyBorder="1" applyProtection="1">
      <protection locked="0"/>
    </xf>
    <xf numFmtId="0" fontId="0" fillId="0" borderId="4" xfId="0" applyBorder="1" applyAlignment="1" applyProtection="1">
      <alignment horizontal="left" vertical="center" wrapText="1"/>
      <protection locked="0"/>
    </xf>
    <xf numFmtId="0" fontId="0" fillId="0" borderId="8" xfId="0" applyBorder="1" applyProtection="1">
      <protection locked="0"/>
    </xf>
    <xf numFmtId="0" fontId="1" fillId="0" borderId="29" xfId="0" applyFont="1" applyBorder="1" applyAlignment="1" applyProtection="1">
      <alignment vertical="center"/>
      <protection locked="0"/>
    </xf>
    <xf numFmtId="0" fontId="28" fillId="0" borderId="11" xfId="0" applyFont="1" applyBorder="1" applyAlignment="1">
      <alignment horizontal="left" vertical="center" wrapText="1"/>
    </xf>
    <xf numFmtId="0" fontId="28" fillId="0" borderId="0" xfId="0" applyFont="1" applyAlignment="1">
      <alignment horizontal="left" vertical="center" wrapText="1"/>
    </xf>
    <xf numFmtId="0" fontId="28" fillId="0" borderId="12" xfId="0" applyFont="1" applyBorder="1" applyAlignment="1">
      <alignment horizontal="left" vertical="center" wrapText="1"/>
    </xf>
    <xf numFmtId="0" fontId="14" fillId="6" borderId="2" xfId="0" applyFont="1" applyFill="1" applyBorder="1" applyAlignment="1">
      <alignment horizontal="left" vertical="center"/>
    </xf>
    <xf numFmtId="0" fontId="14" fillId="6" borderId="3" xfId="0" applyFont="1" applyFill="1" applyBorder="1" applyAlignment="1">
      <alignment horizontal="left" vertical="center"/>
    </xf>
    <xf numFmtId="0" fontId="14" fillId="6" borderId="4" xfId="0" applyFont="1" applyFill="1" applyBorder="1" applyAlignment="1">
      <alignment horizontal="left" vertical="center"/>
    </xf>
    <xf numFmtId="0" fontId="18" fillId="0" borderId="8" xfId="1" applyBorder="1" applyAlignment="1" applyProtection="1">
      <protection locked="0"/>
    </xf>
    <xf numFmtId="0" fontId="18" fillId="0" borderId="9" xfId="1" applyBorder="1" applyAlignment="1" applyProtection="1">
      <protection locked="0"/>
    </xf>
    <xf numFmtId="0" fontId="18" fillId="0" borderId="10" xfId="1" applyBorder="1" applyAlignment="1" applyProtection="1">
      <protection locked="0"/>
    </xf>
    <xf numFmtId="0" fontId="18" fillId="0" borderId="8" xfId="1" applyBorder="1" applyAlignment="1">
      <alignment vertical="center" wrapText="1"/>
    </xf>
    <xf numFmtId="0" fontId="18" fillId="0" borderId="9" xfId="1" applyBorder="1" applyAlignment="1">
      <alignment vertical="center"/>
    </xf>
    <xf numFmtId="0" fontId="18" fillId="0" borderId="10" xfId="1" applyBorder="1" applyAlignment="1">
      <alignment vertical="center"/>
    </xf>
    <xf numFmtId="0" fontId="14" fillId="6" borderId="13" xfId="0" applyFont="1" applyFill="1" applyBorder="1" applyAlignment="1">
      <alignment horizontal="left" vertical="center"/>
    </xf>
    <xf numFmtId="0" fontId="14" fillId="6" borderId="5" xfId="0" applyFont="1" applyFill="1" applyBorder="1" applyAlignment="1">
      <alignment horizontal="left" vertical="center"/>
    </xf>
    <xf numFmtId="0" fontId="14" fillId="6" borderId="6" xfId="0" applyFont="1" applyFill="1" applyBorder="1" applyAlignment="1">
      <alignment horizontal="left" vertical="center"/>
    </xf>
    <xf numFmtId="0" fontId="0" fillId="0" borderId="13" xfId="0" applyBorder="1" applyAlignment="1" applyProtection="1">
      <alignment horizontal="left" wrapText="1"/>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34" fillId="0" borderId="13" xfId="0" applyFont="1" applyBorder="1" applyAlignment="1" applyProtection="1">
      <alignment horizontal="left" wrapText="1"/>
      <protection locked="0"/>
    </xf>
    <xf numFmtId="0" fontId="34" fillId="0" borderId="5" xfId="0" applyFont="1" applyBorder="1" applyAlignment="1" applyProtection="1">
      <alignment horizontal="left"/>
      <protection locked="0"/>
    </xf>
    <xf numFmtId="0" fontId="34" fillId="0" borderId="6" xfId="0" applyFont="1" applyBorder="1" applyAlignment="1" applyProtection="1">
      <alignment horizontal="left"/>
      <protection locked="0"/>
    </xf>
    <xf numFmtId="0" fontId="17" fillId="4" borderId="2" xfId="0" applyFont="1" applyFill="1" applyBorder="1" applyAlignment="1">
      <alignment horizontal="center" vertical="center"/>
    </xf>
    <xf numFmtId="0" fontId="17" fillId="4" borderId="3" xfId="0" applyFont="1" applyFill="1" applyBorder="1" applyAlignment="1">
      <alignment horizontal="center" vertical="center"/>
    </xf>
    <xf numFmtId="0" fontId="17" fillId="4" borderId="4" xfId="0" applyFont="1" applyFill="1" applyBorder="1" applyAlignment="1">
      <alignment horizontal="center" vertical="center"/>
    </xf>
    <xf numFmtId="0" fontId="0" fillId="0" borderId="11" xfId="0" applyBorder="1" applyAlignment="1">
      <alignment horizontal="left" vertical="center" wrapText="1"/>
    </xf>
    <xf numFmtId="0" fontId="0" fillId="0" borderId="0" xfId="0" applyAlignment="1">
      <alignment horizontal="left" vertical="center" wrapText="1"/>
    </xf>
    <xf numFmtId="0" fontId="0" fillId="0" borderId="12" xfId="0" applyBorder="1" applyAlignment="1">
      <alignment horizontal="left" vertical="center" wrapText="1"/>
    </xf>
    <xf numFmtId="0" fontId="30" fillId="9" borderId="11" xfId="0" applyFont="1" applyFill="1" applyBorder="1" applyAlignment="1">
      <alignment horizontal="left" vertical="center"/>
    </xf>
    <xf numFmtId="0" fontId="7" fillId="0" borderId="0" xfId="0" applyFont="1" applyAlignment="1">
      <alignment vertical="center"/>
    </xf>
    <xf numFmtId="0" fontId="7" fillId="0" borderId="12" xfId="0" applyFont="1" applyBorder="1" applyAlignment="1">
      <alignment vertical="center"/>
    </xf>
    <xf numFmtId="0" fontId="31" fillId="10" borderId="14" xfId="0" applyFont="1" applyFill="1" applyBorder="1" applyAlignment="1">
      <alignment horizontal="left" vertical="center"/>
    </xf>
    <xf numFmtId="0" fontId="28" fillId="6" borderId="15" xfId="0" applyFont="1" applyFill="1" applyBorder="1" applyAlignment="1">
      <alignment vertical="center"/>
    </xf>
    <xf numFmtId="0" fontId="28" fillId="6" borderId="16" xfId="0" applyFont="1" applyFill="1" applyBorder="1" applyAlignment="1">
      <alignment vertical="center"/>
    </xf>
    <xf numFmtId="0" fontId="0" fillId="0" borderId="0" xfId="0"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12" fillId="2" borderId="0" xfId="0" applyFont="1" applyFill="1" applyAlignment="1">
      <alignment horizontal="left"/>
    </xf>
    <xf numFmtId="0" fontId="8" fillId="3" borderId="2" xfId="0" applyFont="1" applyFill="1" applyBorder="1" applyAlignment="1">
      <alignment horizontal="center"/>
    </xf>
    <xf numFmtId="0" fontId="8" fillId="3" borderId="3" xfId="0" applyFont="1" applyFill="1" applyBorder="1" applyAlignment="1">
      <alignment horizontal="center"/>
    </xf>
    <xf numFmtId="0" fontId="8" fillId="3" borderId="9" xfId="0" applyFont="1" applyFill="1" applyBorder="1" applyAlignment="1">
      <alignment horizontal="center"/>
    </xf>
    <xf numFmtId="0" fontId="8" fillId="3" borderId="10" xfId="0" applyFont="1" applyFill="1" applyBorder="1" applyAlignment="1">
      <alignment horizontal="center"/>
    </xf>
    <xf numFmtId="0" fontId="0" fillId="0" borderId="8" xfId="0" applyBorder="1" applyAlignment="1" applyProtection="1">
      <alignment horizontal="left" vertical="center" wrapText="1"/>
      <protection locked="0"/>
    </xf>
    <xf numFmtId="0" fontId="0" fillId="0" borderId="9"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10" fillId="0" borderId="2" xfId="0" applyFont="1" applyBorder="1" applyAlignment="1" applyProtection="1">
      <alignment vertical="center"/>
      <protection locked="0"/>
    </xf>
    <xf numFmtId="0" fontId="10" fillId="0" borderId="3" xfId="0" applyFont="1" applyBorder="1" applyAlignment="1" applyProtection="1">
      <alignment vertical="center"/>
      <protection locked="0"/>
    </xf>
    <xf numFmtId="0" fontId="10" fillId="0" borderId="4" xfId="0" applyFont="1" applyBorder="1" applyAlignment="1" applyProtection="1">
      <alignment vertical="center"/>
      <protection locked="0"/>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34" fillId="0" borderId="9" xfId="0" applyFont="1" applyBorder="1" applyAlignment="1">
      <alignment horizontal="left" vertical="center" wrapText="1"/>
    </xf>
    <xf numFmtId="0" fontId="34" fillId="0" borderId="10" xfId="0" applyFont="1" applyBorder="1" applyAlignment="1">
      <alignment horizontal="left" vertical="center" wrapText="1"/>
    </xf>
    <xf numFmtId="0" fontId="34" fillId="0" borderId="0" xfId="0" applyFont="1" applyAlignment="1">
      <alignment horizontal="left" vertical="center" wrapText="1"/>
    </xf>
    <xf numFmtId="0" fontId="34" fillId="0" borderId="12" xfId="0" applyFont="1" applyBorder="1" applyAlignment="1">
      <alignment horizontal="left" vertical="center" wrapText="1"/>
    </xf>
    <xf numFmtId="0" fontId="34" fillId="0" borderId="0" xfId="0" applyFont="1" applyAlignment="1">
      <alignment horizontal="left" vertical="center"/>
    </xf>
    <xf numFmtId="0" fontId="34" fillId="0" borderId="12" xfId="0" applyFont="1" applyBorder="1" applyAlignment="1">
      <alignment horizontal="left" vertical="center"/>
    </xf>
    <xf numFmtId="0" fontId="34" fillId="0" borderId="0" xfId="0" applyFont="1" applyAlignment="1">
      <alignment horizontal="left" vertical="top" wrapText="1"/>
    </xf>
    <xf numFmtId="0" fontId="34" fillId="0" borderId="12" xfId="0" applyFont="1" applyBorder="1" applyAlignment="1">
      <alignment horizontal="left" vertical="top" wrapText="1"/>
    </xf>
    <xf numFmtId="0" fontId="26" fillId="10" borderId="2" xfId="0" applyFont="1" applyFill="1" applyBorder="1" applyAlignment="1">
      <alignment horizontal="left" vertical="center"/>
    </xf>
    <xf numFmtId="0" fontId="26" fillId="10" borderId="3" xfId="0" applyFont="1" applyFill="1" applyBorder="1" applyAlignment="1">
      <alignment horizontal="left" vertical="center"/>
    </xf>
    <xf numFmtId="0" fontId="26" fillId="10" borderId="4" xfId="0" applyFont="1" applyFill="1" applyBorder="1" applyAlignment="1">
      <alignment horizontal="left" vertical="center"/>
    </xf>
    <xf numFmtId="0" fontId="31" fillId="10" borderId="2" xfId="0" applyFont="1" applyFill="1" applyBorder="1" applyAlignment="1">
      <alignment horizontal="left" vertical="center"/>
    </xf>
    <xf numFmtId="0" fontId="31" fillId="10" borderId="3" xfId="0" applyFont="1" applyFill="1" applyBorder="1" applyAlignment="1">
      <alignment horizontal="left" vertical="center"/>
    </xf>
    <xf numFmtId="0" fontId="31" fillId="10" borderId="4" xfId="0" applyFont="1" applyFill="1" applyBorder="1" applyAlignment="1">
      <alignment horizontal="left" vertical="center"/>
    </xf>
    <xf numFmtId="0" fontId="4" fillId="4" borderId="11" xfId="0" applyFont="1" applyFill="1" applyBorder="1" applyAlignment="1">
      <alignment horizontal="center" vertical="center"/>
    </xf>
    <xf numFmtId="0" fontId="4" fillId="4" borderId="0" xfId="0" applyFont="1" applyFill="1" applyAlignment="1">
      <alignment horizontal="center" vertical="center"/>
    </xf>
    <xf numFmtId="0" fontId="4" fillId="4" borderId="12" xfId="0" applyFont="1" applyFill="1" applyBorder="1" applyAlignment="1">
      <alignment horizontal="center" vertical="center"/>
    </xf>
    <xf numFmtId="0" fontId="0" fillId="0" borderId="5" xfId="0" applyBorder="1" applyAlignment="1" applyProtection="1">
      <alignment horizontal="left" wrapText="1"/>
      <protection locked="0"/>
    </xf>
    <xf numFmtId="0" fontId="0" fillId="0" borderId="6" xfId="0" applyBorder="1" applyAlignment="1" applyProtection="1">
      <alignment horizontal="left" wrapText="1"/>
      <protection locked="0"/>
    </xf>
    <xf numFmtId="0" fontId="0" fillId="0" borderId="0" xfId="0" applyAlignment="1">
      <alignment horizontal="left" vertical="top" wrapText="1"/>
    </xf>
    <xf numFmtId="0" fontId="0" fillId="0" borderId="12" xfId="0" applyBorder="1" applyAlignment="1">
      <alignment horizontal="left" vertical="top" wrapText="1"/>
    </xf>
    <xf numFmtId="0" fontId="0" fillId="2" borderId="2"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0" borderId="0" xfId="0"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0" fillId="0" borderId="10"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8" fillId="3" borderId="0" xfId="0" applyFont="1" applyFill="1" applyAlignment="1">
      <alignment horizontal="center"/>
    </xf>
    <xf numFmtId="0" fontId="4" fillId="0" borderId="1" xfId="0" applyFont="1" applyBorder="1" applyAlignment="1">
      <alignment horizontal="left" vertical="center"/>
    </xf>
    <xf numFmtId="0" fontId="17" fillId="5" borderId="1" xfId="0" applyFont="1" applyFill="1" applyBorder="1" applyAlignment="1" applyProtection="1">
      <alignment horizontal="center"/>
      <protection locked="0"/>
    </xf>
    <xf numFmtId="0" fontId="16" fillId="5" borderId="2" xfId="0" applyFont="1" applyFill="1" applyBorder="1" applyAlignment="1" applyProtection="1">
      <alignment horizontal="center" vertical="center"/>
      <protection locked="0"/>
    </xf>
    <xf numFmtId="0" fontId="16" fillId="5" borderId="4" xfId="0" applyFont="1" applyFill="1" applyBorder="1" applyAlignment="1" applyProtection="1">
      <alignment horizontal="center" vertical="center"/>
      <protection locked="0"/>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5" borderId="1" xfId="0" applyFont="1" applyFill="1" applyBorder="1" applyAlignment="1" applyProtection="1">
      <alignment horizontal="left"/>
      <protection locked="0"/>
    </xf>
    <xf numFmtId="0" fontId="1" fillId="7" borderId="2" xfId="0" applyFont="1" applyFill="1" applyBorder="1" applyAlignment="1">
      <alignment horizontal="center" vertical="center"/>
    </xf>
    <xf numFmtId="0" fontId="1" fillId="7" borderId="3" xfId="0" applyFont="1" applyFill="1" applyBorder="1" applyAlignment="1">
      <alignment horizontal="center" vertical="center"/>
    </xf>
    <xf numFmtId="0" fontId="1" fillId="7" borderId="4" xfId="0" applyFont="1" applyFill="1" applyBorder="1" applyAlignment="1">
      <alignment horizontal="center" vertical="center"/>
    </xf>
    <xf numFmtId="0" fontId="1" fillId="7" borderId="1"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49"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46" xfId="0" applyBorder="1" applyAlignment="1" applyProtection="1">
      <alignment horizontal="center" vertical="center" wrapText="1"/>
      <protection locked="0"/>
    </xf>
    <xf numFmtId="0" fontId="0" fillId="0" borderId="47" xfId="0" applyBorder="1" applyAlignment="1" applyProtection="1">
      <alignment horizontal="center" vertical="center" wrapText="1"/>
      <protection locked="0"/>
    </xf>
    <xf numFmtId="0" fontId="0" fillId="0" borderId="43" xfId="0" applyBorder="1" applyAlignment="1" applyProtection="1">
      <alignment horizontal="center" vertical="center" wrapText="1"/>
      <protection locked="0"/>
    </xf>
    <xf numFmtId="0" fontId="0" fillId="0" borderId="40"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14" fillId="6" borderId="0" xfId="0" applyFont="1" applyFill="1" applyAlignment="1">
      <alignment horizontal="left" vertical="center"/>
    </xf>
    <xf numFmtId="0" fontId="0" fillId="0" borderId="0" xfId="0" applyAlignment="1" applyProtection="1">
      <alignment horizontal="left" wrapText="1"/>
      <protection locked="0"/>
    </xf>
    <xf numFmtId="0" fontId="0" fillId="0" borderId="12" xfId="0" applyBorder="1" applyAlignment="1" applyProtection="1">
      <alignment horizontal="left" wrapText="1"/>
      <protection locked="0"/>
    </xf>
    <xf numFmtId="0" fontId="26" fillId="10" borderId="14" xfId="0" applyFont="1" applyFill="1" applyBorder="1" applyAlignment="1">
      <alignment horizontal="left" vertical="center"/>
    </xf>
    <xf numFmtId="0" fontId="0" fillId="0" borderId="48"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31" xfId="0" applyBorder="1" applyAlignment="1" applyProtection="1">
      <alignment horizontal="center" vertical="center" wrapText="1"/>
      <protection locked="0"/>
    </xf>
    <xf numFmtId="0" fontId="0" fillId="0" borderId="18"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33" fillId="0" borderId="18" xfId="0" applyFont="1" applyFill="1" applyBorder="1" applyAlignment="1" applyProtection="1">
      <alignment vertical="center"/>
      <protection locked="0"/>
    </xf>
    <xf numFmtId="0" fontId="33" fillId="0" borderId="1" xfId="0" applyFont="1" applyFill="1" applyBorder="1" applyAlignment="1" applyProtection="1">
      <alignment vertical="center"/>
      <protection locked="0"/>
    </xf>
    <xf numFmtId="0" fontId="0" fillId="0" borderId="1" xfId="0" applyFill="1" applyBorder="1" applyAlignment="1" applyProtection="1">
      <alignment horizontal="center" vertical="center"/>
      <protection locked="0"/>
    </xf>
    <xf numFmtId="0" fontId="0" fillId="0" borderId="1" xfId="0" applyFill="1" applyBorder="1" applyAlignment="1" applyProtection="1">
      <alignment vertical="center"/>
      <protection locked="0"/>
    </xf>
    <xf numFmtId="0" fontId="0" fillId="0" borderId="1" xfId="0" applyFill="1" applyBorder="1" applyAlignment="1" applyProtection="1">
      <alignment horizontal="left" vertical="center"/>
      <protection locked="0"/>
    </xf>
    <xf numFmtId="0" fontId="0" fillId="0" borderId="1" xfId="0" applyFill="1" applyBorder="1" applyProtection="1">
      <protection locked="0"/>
    </xf>
    <xf numFmtId="0" fontId="0" fillId="0" borderId="1" xfId="0" applyFill="1" applyBorder="1" applyAlignment="1">
      <alignment horizontal="center" vertical="center" wrapText="1"/>
    </xf>
    <xf numFmtId="0" fontId="0" fillId="0" borderId="18" xfId="0" applyFill="1" applyBorder="1" applyAlignment="1" applyProtection="1">
      <alignment vertical="center"/>
      <protection locked="0"/>
    </xf>
    <xf numFmtId="0" fontId="0" fillId="0" borderId="18" xfId="0" applyFill="1" applyBorder="1" applyAlignment="1">
      <alignment vertical="center"/>
    </xf>
    <xf numFmtId="0" fontId="0" fillId="0" borderId="18" xfId="0" applyFill="1" applyBorder="1" applyAlignment="1" applyProtection="1">
      <alignment horizontal="center" vertical="center"/>
      <protection locked="0"/>
    </xf>
    <xf numFmtId="0" fontId="0" fillId="0" borderId="1" xfId="0" applyFill="1" applyBorder="1" applyAlignment="1" applyProtection="1">
      <alignment horizontal="center" vertical="center" wrapText="1"/>
      <protection locked="0"/>
    </xf>
  </cellXfs>
  <cellStyles count="3">
    <cellStyle name="Lien hypertexte" xfId="1" builtinId="8"/>
    <cellStyle name="Normal" xfId="0" builtinId="0"/>
    <cellStyle name="Normal 2" xfId="2" xr:uid="{00000000-0005-0000-0000-000002000000}"/>
  </cellStyles>
  <dxfs count="295">
    <dxf>
      <fill>
        <patternFill>
          <bgColor theme="1"/>
        </patternFill>
      </fill>
    </dxf>
    <dxf>
      <fill>
        <patternFill>
          <bgColor theme="1"/>
        </patternFill>
      </fill>
    </dxf>
    <dxf>
      <fill>
        <patternFill>
          <bgColor theme="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1"/>
        </patternFill>
      </fill>
    </dxf>
    <dxf>
      <fill>
        <patternFill>
          <bgColor theme="1"/>
        </patternFill>
      </fill>
    </dxf>
    <dxf>
      <fill>
        <patternFill>
          <bgColor theme="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1499679555650502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1499679555650502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1499679555650502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1499679555650502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1499679555650502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1499679555650502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14996795556505021"/>
        </patternFill>
      </fill>
    </dxf>
  </dxfs>
  <tableStyles count="0" defaultTableStyle="TableStyleMedium2" defaultPivotStyle="PivotStyleLight16"/>
  <colors>
    <mruColors>
      <color rgb="FF8497B0"/>
      <color rgb="FFC6E0B4"/>
      <color rgb="FFD6DCE4"/>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onnections" Target="connection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A$1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fmlaLink="$A$1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checked="Checked" firstButton="1" fmlaLink="$A$1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checked="Checked" firstButton="1" fmlaLink="$A$1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A$1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checked="Checked" firstButton="1" fmlaLink="$A$1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68609" name="Option Button 1" hidden="1">
              <a:extLst>
                <a:ext uri="{63B3BB69-23CF-44E3-9099-C40C66FF867C}">
                  <a14:compatExt spid="_x0000_s68609"/>
                </a:ext>
                <a:ext uri="{FF2B5EF4-FFF2-40B4-BE49-F238E27FC236}">
                  <a16:creationId xmlns:a16="http://schemas.microsoft.com/office/drawing/2014/main" id="{00000000-0008-0000-0200-0000010C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68610" name="Option Button 2" hidden="1">
              <a:extLst>
                <a:ext uri="{63B3BB69-23CF-44E3-9099-C40C66FF867C}">
                  <a14:compatExt spid="_x0000_s68610"/>
                </a:ext>
                <a:ext uri="{FF2B5EF4-FFF2-40B4-BE49-F238E27FC236}">
                  <a16:creationId xmlns:a16="http://schemas.microsoft.com/office/drawing/2014/main" id="{00000000-0008-0000-0200-0000020C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68611" name="Option Button 3" hidden="1">
              <a:extLst>
                <a:ext uri="{63B3BB69-23CF-44E3-9099-C40C66FF867C}">
                  <a14:compatExt spid="_x0000_s68611"/>
                </a:ext>
                <a:ext uri="{FF2B5EF4-FFF2-40B4-BE49-F238E27FC236}">
                  <a16:creationId xmlns:a16="http://schemas.microsoft.com/office/drawing/2014/main" id="{00000000-0008-0000-0200-0000030C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68612" name="Option Button 4" hidden="1">
              <a:extLst>
                <a:ext uri="{63B3BB69-23CF-44E3-9099-C40C66FF867C}">
                  <a14:compatExt spid="_x0000_s68612"/>
                </a:ext>
                <a:ext uri="{FF2B5EF4-FFF2-40B4-BE49-F238E27FC236}">
                  <a16:creationId xmlns:a16="http://schemas.microsoft.com/office/drawing/2014/main" id="{00000000-0008-0000-0200-0000040C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73729" name="Option Button 1" hidden="1">
              <a:extLst>
                <a:ext uri="{63B3BB69-23CF-44E3-9099-C40C66FF867C}">
                  <a14:compatExt spid="_x0000_s73729"/>
                </a:ext>
                <a:ext uri="{FF2B5EF4-FFF2-40B4-BE49-F238E27FC236}">
                  <a16:creationId xmlns:a16="http://schemas.microsoft.com/office/drawing/2014/main" id="{00000000-0008-0000-0300-00000120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73730" name="Option Button 2" hidden="1">
              <a:extLst>
                <a:ext uri="{63B3BB69-23CF-44E3-9099-C40C66FF867C}">
                  <a14:compatExt spid="_x0000_s73730"/>
                </a:ext>
                <a:ext uri="{FF2B5EF4-FFF2-40B4-BE49-F238E27FC236}">
                  <a16:creationId xmlns:a16="http://schemas.microsoft.com/office/drawing/2014/main" id="{00000000-0008-0000-0300-00000220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73731" name="Option Button 3" hidden="1">
              <a:extLst>
                <a:ext uri="{63B3BB69-23CF-44E3-9099-C40C66FF867C}">
                  <a14:compatExt spid="_x0000_s73731"/>
                </a:ext>
                <a:ext uri="{FF2B5EF4-FFF2-40B4-BE49-F238E27FC236}">
                  <a16:creationId xmlns:a16="http://schemas.microsoft.com/office/drawing/2014/main" id="{00000000-0008-0000-0300-0000032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73732" name="Option Button 4" hidden="1">
              <a:extLst>
                <a:ext uri="{63B3BB69-23CF-44E3-9099-C40C66FF867C}">
                  <a14:compatExt spid="_x0000_s73732"/>
                </a:ext>
                <a:ext uri="{FF2B5EF4-FFF2-40B4-BE49-F238E27FC236}">
                  <a16:creationId xmlns:a16="http://schemas.microsoft.com/office/drawing/2014/main" id="{00000000-0008-0000-0300-0000042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77825" name="Option Button 1" hidden="1">
              <a:extLst>
                <a:ext uri="{63B3BB69-23CF-44E3-9099-C40C66FF867C}">
                  <a14:compatExt spid="_x0000_s77825"/>
                </a:ext>
                <a:ext uri="{FF2B5EF4-FFF2-40B4-BE49-F238E27FC236}">
                  <a16:creationId xmlns:a16="http://schemas.microsoft.com/office/drawing/2014/main" id="{00000000-0008-0000-0500-00000130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77826" name="Option Button 2" hidden="1">
              <a:extLst>
                <a:ext uri="{63B3BB69-23CF-44E3-9099-C40C66FF867C}">
                  <a14:compatExt spid="_x0000_s77826"/>
                </a:ext>
                <a:ext uri="{FF2B5EF4-FFF2-40B4-BE49-F238E27FC236}">
                  <a16:creationId xmlns:a16="http://schemas.microsoft.com/office/drawing/2014/main" id="{00000000-0008-0000-0500-00000230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77827" name="Option Button 3" hidden="1">
              <a:extLst>
                <a:ext uri="{63B3BB69-23CF-44E3-9099-C40C66FF867C}">
                  <a14:compatExt spid="_x0000_s77827"/>
                </a:ext>
                <a:ext uri="{FF2B5EF4-FFF2-40B4-BE49-F238E27FC236}">
                  <a16:creationId xmlns:a16="http://schemas.microsoft.com/office/drawing/2014/main" id="{00000000-0008-0000-0500-0000033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77828" name="Option Button 4" hidden="1">
              <a:extLst>
                <a:ext uri="{63B3BB69-23CF-44E3-9099-C40C66FF867C}">
                  <a14:compatExt spid="_x0000_s77828"/>
                </a:ext>
                <a:ext uri="{FF2B5EF4-FFF2-40B4-BE49-F238E27FC236}">
                  <a16:creationId xmlns:a16="http://schemas.microsoft.com/office/drawing/2014/main" id="{00000000-0008-0000-0500-0000043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83969" name="Option Button 1" hidden="1">
              <a:extLst>
                <a:ext uri="{63B3BB69-23CF-44E3-9099-C40C66FF867C}">
                  <a14:compatExt spid="_x0000_s83969"/>
                </a:ext>
                <a:ext uri="{FF2B5EF4-FFF2-40B4-BE49-F238E27FC236}">
                  <a16:creationId xmlns:a16="http://schemas.microsoft.com/office/drawing/2014/main" id="{00000000-0008-0000-0600-00000148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83970" name="Option Button 2" hidden="1">
              <a:extLst>
                <a:ext uri="{63B3BB69-23CF-44E3-9099-C40C66FF867C}">
                  <a14:compatExt spid="_x0000_s83970"/>
                </a:ext>
                <a:ext uri="{FF2B5EF4-FFF2-40B4-BE49-F238E27FC236}">
                  <a16:creationId xmlns:a16="http://schemas.microsoft.com/office/drawing/2014/main" id="{00000000-0008-0000-0600-00000248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83971" name="Option Button 3" hidden="1">
              <a:extLst>
                <a:ext uri="{63B3BB69-23CF-44E3-9099-C40C66FF867C}">
                  <a14:compatExt spid="_x0000_s83971"/>
                </a:ext>
                <a:ext uri="{FF2B5EF4-FFF2-40B4-BE49-F238E27FC236}">
                  <a16:creationId xmlns:a16="http://schemas.microsoft.com/office/drawing/2014/main" id="{00000000-0008-0000-0600-00000348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83972" name="Option Button 4" hidden="1">
              <a:extLst>
                <a:ext uri="{63B3BB69-23CF-44E3-9099-C40C66FF867C}">
                  <a14:compatExt spid="_x0000_s83972"/>
                </a:ext>
                <a:ext uri="{FF2B5EF4-FFF2-40B4-BE49-F238E27FC236}">
                  <a16:creationId xmlns:a16="http://schemas.microsoft.com/office/drawing/2014/main" id="{00000000-0008-0000-0600-00000448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76801" name="Option Button 1" hidden="1">
              <a:extLst>
                <a:ext uri="{63B3BB69-23CF-44E3-9099-C40C66FF867C}">
                  <a14:compatExt spid="_x0000_s76801"/>
                </a:ext>
                <a:ext uri="{FF2B5EF4-FFF2-40B4-BE49-F238E27FC236}">
                  <a16:creationId xmlns:a16="http://schemas.microsoft.com/office/drawing/2014/main" id="{00000000-0008-0000-0700-0000012C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76802" name="Option Button 2" hidden="1">
              <a:extLst>
                <a:ext uri="{63B3BB69-23CF-44E3-9099-C40C66FF867C}">
                  <a14:compatExt spid="_x0000_s76802"/>
                </a:ext>
                <a:ext uri="{FF2B5EF4-FFF2-40B4-BE49-F238E27FC236}">
                  <a16:creationId xmlns:a16="http://schemas.microsoft.com/office/drawing/2014/main" id="{00000000-0008-0000-0700-0000022C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76803" name="Option Button 3" hidden="1">
              <a:extLst>
                <a:ext uri="{63B3BB69-23CF-44E3-9099-C40C66FF867C}">
                  <a14:compatExt spid="_x0000_s76803"/>
                </a:ext>
                <a:ext uri="{FF2B5EF4-FFF2-40B4-BE49-F238E27FC236}">
                  <a16:creationId xmlns:a16="http://schemas.microsoft.com/office/drawing/2014/main" id="{00000000-0008-0000-0700-0000032C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76804" name="Option Button 4" hidden="1">
              <a:extLst>
                <a:ext uri="{63B3BB69-23CF-44E3-9099-C40C66FF867C}">
                  <a14:compatExt spid="_x0000_s76804"/>
                </a:ext>
                <a:ext uri="{FF2B5EF4-FFF2-40B4-BE49-F238E27FC236}">
                  <a16:creationId xmlns:a16="http://schemas.microsoft.com/office/drawing/2014/main" id="{00000000-0008-0000-0700-0000042C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84993" name="Option Button 1" hidden="1">
              <a:extLst>
                <a:ext uri="{63B3BB69-23CF-44E3-9099-C40C66FF867C}">
                  <a14:compatExt spid="_x0000_s84993"/>
                </a:ext>
                <a:ext uri="{FF2B5EF4-FFF2-40B4-BE49-F238E27FC236}">
                  <a16:creationId xmlns:a16="http://schemas.microsoft.com/office/drawing/2014/main" id="{00000000-0008-0000-0800-0000014C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104775</xdr:rowOff>
        </xdr:to>
        <xdr:sp macro="" textlink="">
          <xdr:nvSpPr>
            <xdr:cNvPr id="84994" name="Option Button 2" hidden="1">
              <a:extLst>
                <a:ext uri="{63B3BB69-23CF-44E3-9099-C40C66FF867C}">
                  <a14:compatExt spid="_x0000_s84994"/>
                </a:ext>
                <a:ext uri="{FF2B5EF4-FFF2-40B4-BE49-F238E27FC236}">
                  <a16:creationId xmlns:a16="http://schemas.microsoft.com/office/drawing/2014/main" id="{00000000-0008-0000-0800-0000024C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84995" name="Option Button 3" hidden="1">
              <a:extLst>
                <a:ext uri="{63B3BB69-23CF-44E3-9099-C40C66FF867C}">
                  <a14:compatExt spid="_x0000_s84995"/>
                </a:ext>
                <a:ext uri="{FF2B5EF4-FFF2-40B4-BE49-F238E27FC236}">
                  <a16:creationId xmlns:a16="http://schemas.microsoft.com/office/drawing/2014/main" id="{00000000-0008-0000-0800-0000034C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84996" name="Option Button 4" hidden="1">
              <a:extLst>
                <a:ext uri="{63B3BB69-23CF-44E3-9099-C40C66FF867C}">
                  <a14:compatExt spid="_x0000_s84996"/>
                </a:ext>
                <a:ext uri="{FF2B5EF4-FFF2-40B4-BE49-F238E27FC236}">
                  <a16:creationId xmlns:a16="http://schemas.microsoft.com/office/drawing/2014/main" id="{00000000-0008-0000-0800-0000044C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EVE\Cellule%20APOGEE\2018%20MODULO\MCC\Mod&#232;le%20MCC-%20L1%20L2%20double%20licen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nice.sharepoint.com/sites/projets-UNS/MODULO/Documents%20partages/Documents%20de%20travail/Codage%202018/CODAGE.L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unice-my.sharepoint.com/Users/grechez/Desktop/Modalites%20licence%20SV%202018-2023/Ann&#233;e%202021-22/MCC%20-SV/MCC-Portail%20L1%20L2%20SV%20-2021-22%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Listes"/>
      <sheetName val="Semestre 1"/>
      <sheetName val="Semestre 2"/>
      <sheetName val="Semestre 3"/>
      <sheetName val="Semestre 4"/>
    </sheetNames>
    <sheetDataSet>
      <sheetData sheetId="0">
        <row r="2">
          <cell r="B2" t="str">
            <v>LASH</v>
          </cell>
        </row>
      </sheetData>
      <sheetData sheetId="1">
        <row r="2">
          <cell r="A2" t="str">
            <v>CCI (CC Intégral)</v>
          </cell>
          <cell r="B2" t="str">
            <v>Écrit</v>
          </cell>
          <cell r="D2" t="str">
            <v>Unité d'enseignement</v>
          </cell>
        </row>
        <row r="3">
          <cell r="A3" t="str">
            <v>CT (Contrôle terminal)</v>
          </cell>
          <cell r="B3" t="str">
            <v>Oral</v>
          </cell>
          <cell r="D3" t="str">
            <v>Élément constitutif d'une UE</v>
          </cell>
        </row>
        <row r="4">
          <cell r="A4" t="str">
            <v>CC&amp;CT</v>
          </cell>
          <cell r="B4" t="str">
            <v>Rapport/Mémoire</v>
          </cell>
        </row>
        <row r="5">
          <cell r="B5" t="str">
            <v>Pratique sportive</v>
          </cell>
        </row>
        <row r="8">
          <cell r="A8" t="str">
            <v xml:space="preserve">Mention </v>
          </cell>
          <cell r="B8" t="str">
            <v>Codage Diplôme</v>
          </cell>
        </row>
        <row r="9">
          <cell r="A9" t="str">
            <v>Sciences et technologie</v>
          </cell>
          <cell r="B9" t="str">
            <v>SPSIT18</v>
          </cell>
        </row>
        <row r="10">
          <cell r="A10" t="str">
            <v>Sciences de l'Homme et de la Société</v>
          </cell>
          <cell r="B10" t="str">
            <v>HPSHS18</v>
          </cell>
        </row>
        <row r="11">
          <cell r="A11" t="str">
            <v>Lettres Langues Arts et Communication</v>
          </cell>
          <cell r="B11" t="str">
            <v>HPLAC18</v>
          </cell>
        </row>
        <row r="12">
          <cell r="A12" t="str">
            <v>Droit</v>
          </cell>
          <cell r="B12" t="str">
            <v>DPDRT18</v>
          </cell>
        </row>
        <row r="13">
          <cell r="A13" t="str">
            <v>Économie et gestion</v>
          </cell>
          <cell r="B13" t="str">
            <v>IPECG18</v>
          </cell>
        </row>
        <row r="14">
          <cell r="A14" t="str">
            <v>Sciences de la Vie</v>
          </cell>
          <cell r="B14" t="str">
            <v>SPVIE18</v>
          </cell>
        </row>
        <row r="15">
          <cell r="A15" t="str">
            <v>STAPS</v>
          </cell>
          <cell r="B15" t="str">
            <v>PPSTA18</v>
          </cell>
        </row>
        <row r="16">
          <cell r="A16" t="str">
            <v>Psychologie</v>
          </cell>
          <cell r="B16" t="str">
            <v>HPPSY18</v>
          </cell>
        </row>
        <row r="17">
          <cell r="A17" t="str">
            <v>Double licence Histoire Lettres</v>
          </cell>
          <cell r="B17" t="str">
            <v>HPHIL18</v>
          </cell>
        </row>
        <row r="18">
          <cell r="A18" t="str">
            <v>Double licence Philosophie Psychologie</v>
          </cell>
          <cell r="B18" t="str">
            <v>HPPHP18</v>
          </cell>
        </row>
        <row r="19">
          <cell r="A19" t="str">
            <v>Double licence Philosophie Droit</v>
          </cell>
          <cell r="B19" t="str">
            <v>HPPHD18</v>
          </cell>
        </row>
        <row r="20">
          <cell r="A20" t="str">
            <v>Double licence ADS Sc. de l'homme, anthropologie, ethno</v>
          </cell>
          <cell r="B20" t="str">
            <v>HPEAV18</v>
          </cell>
        </row>
        <row r="21">
          <cell r="A21" t="str">
            <v>Double licence Sociologie Économie</v>
          </cell>
          <cell r="B21" t="str">
            <v>IPSOE18</v>
          </cell>
        </row>
        <row r="22">
          <cell r="A22" t="str">
            <v>Double licence Chimie Sciences de la Vie</v>
          </cell>
          <cell r="B22" t="str">
            <v>SPDCB18</v>
          </cell>
        </row>
        <row r="23">
          <cell r="A23" t="str">
            <v>Double licence Mathématiques Informatique</v>
          </cell>
          <cell r="B23" t="str">
            <v>SPDMI18</v>
          </cell>
        </row>
        <row r="24">
          <cell r="A24" t="str">
            <v>Double licence Mathématiques Physique</v>
          </cell>
          <cell r="B24" t="str">
            <v>SPDMP18</v>
          </cell>
        </row>
        <row r="25">
          <cell r="A25" t="str">
            <v>Double licence Sciences de la Terre Sciences de la Vie</v>
          </cell>
          <cell r="B25" t="str">
            <v>SPDTV18</v>
          </cell>
        </row>
        <row r="26">
          <cell r="A26" t="str">
            <v>Double licence Sciences de la Terre Physique</v>
          </cell>
          <cell r="B26" t="str">
            <v>SPDTP18</v>
          </cell>
        </row>
        <row r="30">
          <cell r="A30" t="str">
            <v>ISEM</v>
          </cell>
          <cell r="B30" t="str">
            <v>LASH</v>
          </cell>
          <cell r="C30" t="str">
            <v>SCIENCES</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 et LP"/>
      <sheetName val="TabComposante"/>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L1"/>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egifrance.gouv.fr/affichTexte.do?cidTexte=JORFTEXT000028543525" TargetMode="External"/><Relationship Id="rId2" Type="http://schemas.openxmlformats.org/officeDocument/2006/relationships/hyperlink" Target="https://www.legifrance.gouv.fr/eli/arrete/2018/7/30/ESRS1820545A/jo/texte/fr" TargetMode="External"/><Relationship Id="rId1" Type="http://schemas.openxmlformats.org/officeDocument/2006/relationships/hyperlink" Target="https://www.legifrance.gouv.fr/affichTexte.do?cidTexte=JORFTEXT000028543525"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legifrance.gouv.fr/affichTexte.do?cidTexte=JORFTEXT000028543525" TargetMode="External"/><Relationship Id="rId2" Type="http://schemas.openxmlformats.org/officeDocument/2006/relationships/hyperlink" Target="https://www.legifrance.gouv.fr/eli/arrete/2018/7/30/ESRS1820545A/jo/texte/fr" TargetMode="External"/><Relationship Id="rId1" Type="http://schemas.openxmlformats.org/officeDocument/2006/relationships/hyperlink" Target="https://www.legifrance.gouv.fr/affichTexte.do?cidTexte=JORFTEXT000028543525"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3" Type="http://schemas.openxmlformats.org/officeDocument/2006/relationships/hyperlink" Target="https://www.legifrance.gouv.fr/affichTexte.do?cidTexte=JORFTEXT000028543525" TargetMode="External"/><Relationship Id="rId2" Type="http://schemas.openxmlformats.org/officeDocument/2006/relationships/hyperlink" Target="https://www.legifrance.gouv.fr/eli/arrete/2018/7/30/ESRS1820545A/jo/texte/fr" TargetMode="External"/><Relationship Id="rId1" Type="http://schemas.openxmlformats.org/officeDocument/2006/relationships/hyperlink" Target="https://www.legifrance.gouv.fr/affichTexte.do?cidTexte=JORFTEXT000028543525"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8.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vmlDrawing" Target="../drawings/vmlDrawing5.vml"/><Relationship Id="rId7" Type="http://schemas.openxmlformats.org/officeDocument/2006/relationships/ctrlProp" Target="../ctrlProps/ctrlProp20.xml"/><Relationship Id="rId2" Type="http://schemas.openxmlformats.org/officeDocument/2006/relationships/drawing" Target="../drawings/drawing5.xml"/><Relationship Id="rId1" Type="http://schemas.openxmlformats.org/officeDocument/2006/relationships/printerSettings" Target="../printerSettings/printerSettings8.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9.xml.rels><?xml version="1.0" encoding="UTF-8" standalone="yes"?>
<Relationships xmlns="http://schemas.openxmlformats.org/package/2006/relationships"><Relationship Id="rId8" Type="http://schemas.openxmlformats.org/officeDocument/2006/relationships/comments" Target="../comments5.xml"/><Relationship Id="rId3" Type="http://schemas.openxmlformats.org/officeDocument/2006/relationships/vmlDrawing" Target="../drawings/vmlDrawing6.vml"/><Relationship Id="rId7" Type="http://schemas.openxmlformats.org/officeDocument/2006/relationships/ctrlProp" Target="../ctrlProps/ctrlProp24.xml"/><Relationship Id="rId2" Type="http://schemas.openxmlformats.org/officeDocument/2006/relationships/drawing" Target="../drawings/drawing6.xml"/><Relationship Id="rId1" Type="http://schemas.openxmlformats.org/officeDocument/2006/relationships/printerSettings" Target="../printerSettings/printerSettings9.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le1"/>
  <dimension ref="A1:I76"/>
  <sheetViews>
    <sheetView showGridLines="0" topLeftCell="A16" zoomScale="75" zoomScaleNormal="75" workbookViewId="0">
      <selection activeCell="A63" sqref="A63:I63"/>
    </sheetView>
  </sheetViews>
  <sheetFormatPr baseColWidth="10" defaultColWidth="11.42578125" defaultRowHeight="15" x14ac:dyDescent="0.25"/>
  <cols>
    <col min="1" max="1" width="29.7109375" customWidth="1"/>
    <col min="2" max="2" width="27.42578125" customWidth="1"/>
    <col min="3" max="3" width="27.28515625" bestFit="1" customWidth="1"/>
    <col min="10" max="10" width="5.42578125" customWidth="1"/>
  </cols>
  <sheetData>
    <row r="1" spans="1:9" ht="20.100000000000001" customHeight="1" x14ac:dyDescent="0.35">
      <c r="A1" s="328" t="s">
        <v>0</v>
      </c>
      <c r="B1" s="329"/>
      <c r="C1" s="330"/>
      <c r="D1" s="330"/>
      <c r="E1" s="330"/>
      <c r="F1" s="330"/>
      <c r="G1" s="330"/>
      <c r="H1" s="330"/>
      <c r="I1" s="331"/>
    </row>
    <row r="2" spans="1:9" ht="24.95" customHeight="1" x14ac:dyDescent="0.25">
      <c r="A2" s="32" t="s">
        <v>1</v>
      </c>
      <c r="B2" s="37" t="s">
        <v>2</v>
      </c>
      <c r="C2" s="327"/>
      <c r="D2" s="327"/>
      <c r="E2" s="327"/>
      <c r="F2" s="327"/>
      <c r="G2" s="327"/>
      <c r="H2" s="327"/>
      <c r="I2" s="327"/>
    </row>
    <row r="3" spans="1:9" ht="24.95" customHeight="1" x14ac:dyDescent="0.25">
      <c r="A3" s="33" t="s">
        <v>3</v>
      </c>
      <c r="B3" s="335" t="s">
        <v>4</v>
      </c>
      <c r="C3" s="336"/>
      <c r="D3" s="336"/>
      <c r="E3" s="336"/>
      <c r="F3" s="336"/>
      <c r="G3" s="336"/>
      <c r="H3" s="336"/>
      <c r="I3" s="337"/>
    </row>
    <row r="4" spans="1:9" ht="24.95" customHeight="1" x14ac:dyDescent="0.35">
      <c r="A4" s="32" t="s">
        <v>5</v>
      </c>
      <c r="B4" s="34" t="str">
        <f>IFERROR(VLOOKUP(B3,tab_code_dip,2,FALSE),"-")</f>
        <v>SPVIE18</v>
      </c>
    </row>
    <row r="5" spans="1:9" ht="24.95" customHeight="1" x14ac:dyDescent="0.25">
      <c r="A5" s="32" t="s">
        <v>6</v>
      </c>
      <c r="B5" s="113" t="s">
        <v>7</v>
      </c>
    </row>
    <row r="7" spans="1:9" ht="20.100000000000001" customHeight="1" x14ac:dyDescent="0.25">
      <c r="A7" s="338" t="s">
        <v>8</v>
      </c>
      <c r="B7" s="339"/>
      <c r="C7" s="339"/>
      <c r="D7" s="339"/>
      <c r="E7" s="339"/>
      <c r="F7" s="339"/>
      <c r="G7" s="339"/>
      <c r="H7" s="339"/>
      <c r="I7" s="340"/>
    </row>
    <row r="8" spans="1:9" x14ac:dyDescent="0.25">
      <c r="A8" s="45" t="s">
        <v>9</v>
      </c>
      <c r="B8" s="46"/>
      <c r="C8" s="46"/>
      <c r="D8" s="46"/>
      <c r="E8" s="46"/>
      <c r="F8" s="46"/>
      <c r="G8" s="46"/>
      <c r="H8" s="46"/>
      <c r="I8" s="46"/>
    </row>
    <row r="9" spans="1:9" x14ac:dyDescent="0.25">
      <c r="A9" s="295" t="s">
        <v>10</v>
      </c>
      <c r="B9" s="296"/>
      <c r="C9" s="296"/>
      <c r="D9" s="296"/>
      <c r="E9" s="296"/>
      <c r="F9" s="296"/>
      <c r="G9" s="296"/>
      <c r="H9" s="296"/>
      <c r="I9" s="297"/>
    </row>
    <row r="10" spans="1:9" ht="30" customHeight="1" x14ac:dyDescent="0.25">
      <c r="A10" s="332" t="s">
        <v>11</v>
      </c>
      <c r="B10" s="333"/>
      <c r="C10" s="333"/>
      <c r="D10" s="333"/>
      <c r="E10" s="333"/>
      <c r="F10" s="333"/>
      <c r="G10" s="333"/>
      <c r="H10" s="333"/>
      <c r="I10" s="334"/>
    </row>
    <row r="11" spans="1:9" x14ac:dyDescent="0.25">
      <c r="A11" s="65" t="s">
        <v>12</v>
      </c>
      <c r="B11" s="66"/>
      <c r="C11" s="66"/>
      <c r="D11" s="66"/>
      <c r="E11" s="66"/>
      <c r="F11" s="66"/>
      <c r="G11" s="66"/>
      <c r="H11" s="66"/>
      <c r="I11" s="67"/>
    </row>
    <row r="12" spans="1:9" x14ac:dyDescent="0.25">
      <c r="A12" s="249" t="s">
        <v>13</v>
      </c>
      <c r="B12" s="66"/>
      <c r="C12" s="66"/>
      <c r="D12" s="66"/>
      <c r="E12" s="66"/>
      <c r="F12" s="66"/>
      <c r="G12" s="66"/>
      <c r="H12" s="66"/>
      <c r="I12" s="67"/>
    </row>
    <row r="13" spans="1:9" x14ac:dyDescent="0.25">
      <c r="A13" s="65" t="s">
        <v>14</v>
      </c>
      <c r="B13" s="66"/>
      <c r="C13" s="66"/>
      <c r="D13" s="66"/>
      <c r="E13" s="66"/>
      <c r="F13" s="66"/>
      <c r="G13" s="66"/>
      <c r="H13" s="66"/>
      <c r="I13" s="67"/>
    </row>
    <row r="14" spans="1:9" x14ac:dyDescent="0.25">
      <c r="A14" s="65" t="s">
        <v>15</v>
      </c>
      <c r="B14" s="66"/>
      <c r="C14" s="66"/>
      <c r="D14" s="66"/>
      <c r="E14" s="66"/>
      <c r="F14" s="66"/>
      <c r="G14" s="66"/>
      <c r="H14" s="66"/>
      <c r="I14" s="67"/>
    </row>
    <row r="15" spans="1:9" x14ac:dyDescent="0.25">
      <c r="A15" s="42"/>
      <c r="B15" s="43"/>
      <c r="C15" s="43"/>
      <c r="D15" s="43"/>
      <c r="E15" s="43"/>
      <c r="F15" s="43"/>
      <c r="G15" s="43"/>
      <c r="H15" s="43"/>
      <c r="I15" s="44"/>
    </row>
    <row r="16" spans="1:9" x14ac:dyDescent="0.25">
      <c r="A16" s="304" t="s">
        <v>16</v>
      </c>
      <c r="B16" s="305"/>
      <c r="C16" s="305"/>
      <c r="D16" s="305"/>
      <c r="E16" s="305"/>
      <c r="F16" s="305"/>
      <c r="G16" s="305"/>
      <c r="H16" s="305"/>
      <c r="I16" s="306"/>
    </row>
    <row r="17" spans="1:9" ht="31.5" customHeight="1" x14ac:dyDescent="0.25">
      <c r="A17" s="325" t="s">
        <v>17</v>
      </c>
      <c r="B17" s="325"/>
      <c r="C17" s="325"/>
      <c r="D17" s="325"/>
      <c r="E17" s="325"/>
      <c r="F17" s="325"/>
      <c r="G17" s="325"/>
      <c r="H17" s="325"/>
      <c r="I17" s="326"/>
    </row>
    <row r="18" spans="1:9" ht="9.75" customHeight="1" x14ac:dyDescent="0.25">
      <c r="A18" s="66"/>
      <c r="B18" s="49"/>
      <c r="C18" s="49"/>
      <c r="D18" s="49"/>
      <c r="E18" s="49"/>
      <c r="F18" s="49"/>
      <c r="G18" s="49"/>
      <c r="H18" s="49"/>
      <c r="I18" s="50"/>
    </row>
    <row r="19" spans="1:9" x14ac:dyDescent="0.25">
      <c r="A19" s="68" t="s">
        <v>18</v>
      </c>
      <c r="B19" s="49"/>
      <c r="C19" s="49"/>
      <c r="D19" s="49"/>
      <c r="E19" s="49"/>
      <c r="F19" s="49"/>
      <c r="G19" s="49"/>
      <c r="H19" s="49"/>
      <c r="I19" s="50"/>
    </row>
    <row r="20" spans="1:9" ht="32.25" customHeight="1" x14ac:dyDescent="0.25">
      <c r="A20" s="317" t="s">
        <v>19</v>
      </c>
      <c r="B20" s="317"/>
      <c r="C20" s="317"/>
      <c r="D20" s="317"/>
      <c r="E20" s="317"/>
      <c r="F20" s="317"/>
      <c r="G20" s="317"/>
      <c r="H20" s="317"/>
      <c r="I20" s="318"/>
    </row>
    <row r="21" spans="1:9" x14ac:dyDescent="0.25">
      <c r="A21" s="23"/>
      <c r="B21" s="74" t="s">
        <v>20</v>
      </c>
      <c r="C21" s="49"/>
      <c r="D21" s="49"/>
      <c r="E21" s="49"/>
      <c r="F21" s="49"/>
      <c r="G21" s="49"/>
      <c r="H21" s="49"/>
      <c r="I21" s="50"/>
    </row>
    <row r="22" spans="1:9" x14ac:dyDescent="0.25">
      <c r="A22" s="68" t="s">
        <v>21</v>
      </c>
      <c r="B22" s="49"/>
      <c r="C22" s="49"/>
      <c r="D22" s="49"/>
      <c r="E22" s="49"/>
      <c r="F22" s="49"/>
      <c r="G22" s="49"/>
      <c r="H22" s="49"/>
      <c r="I22" s="50"/>
    </row>
    <row r="23" spans="1:9" x14ac:dyDescent="0.25">
      <c r="A23" s="69" t="s">
        <v>22</v>
      </c>
      <c r="B23" s="49"/>
      <c r="C23" s="49"/>
      <c r="D23" s="49"/>
      <c r="E23" s="49"/>
      <c r="F23" s="49"/>
      <c r="G23" s="49"/>
      <c r="H23" s="49"/>
      <c r="I23" s="50"/>
    </row>
    <row r="24" spans="1:9" s="246" customFormat="1" x14ac:dyDescent="0.25">
      <c r="A24" s="79" t="s">
        <v>23</v>
      </c>
      <c r="B24" s="247"/>
      <c r="C24" s="247"/>
      <c r="D24" s="247"/>
      <c r="E24" s="247"/>
      <c r="F24" s="247"/>
      <c r="G24" s="247"/>
      <c r="H24" s="247"/>
      <c r="I24" s="248"/>
    </row>
    <row r="25" spans="1:9" x14ac:dyDescent="0.25">
      <c r="A25" s="307"/>
      <c r="B25" s="308"/>
      <c r="C25" s="308"/>
      <c r="D25" s="308"/>
      <c r="E25" s="308"/>
      <c r="F25" s="308"/>
      <c r="G25" s="308"/>
      <c r="H25" s="308"/>
      <c r="I25" s="309"/>
    </row>
    <row r="26" spans="1:9" x14ac:dyDescent="0.25">
      <c r="A26" s="295" t="s">
        <v>24</v>
      </c>
      <c r="B26" s="296"/>
      <c r="C26" s="296"/>
      <c r="D26" s="296"/>
      <c r="E26" s="296"/>
      <c r="F26" s="296"/>
      <c r="G26" s="296"/>
      <c r="H26" s="296"/>
      <c r="I26" s="297"/>
    </row>
    <row r="27" spans="1:9" x14ac:dyDescent="0.25">
      <c r="A27" s="70" t="s">
        <v>25</v>
      </c>
      <c r="B27" s="71"/>
      <c r="C27" s="71"/>
      <c r="D27" s="71"/>
      <c r="E27" s="71"/>
      <c r="F27" s="71"/>
      <c r="G27" s="71"/>
      <c r="H27" s="71"/>
      <c r="I27" s="72"/>
    </row>
    <row r="28" spans="1:9" x14ac:dyDescent="0.25">
      <c r="A28" s="73" t="s">
        <v>26</v>
      </c>
      <c r="B28" s="74"/>
      <c r="C28" s="74"/>
      <c r="D28" s="74"/>
      <c r="E28" s="74"/>
      <c r="F28" s="74"/>
      <c r="G28" s="74"/>
      <c r="H28" s="74"/>
      <c r="I28" s="75"/>
    </row>
    <row r="29" spans="1:9" ht="38.25" customHeight="1" x14ac:dyDescent="0.25">
      <c r="A29" s="316" t="s">
        <v>27</v>
      </c>
      <c r="B29" s="317"/>
      <c r="C29" s="317"/>
      <c r="D29" s="317"/>
      <c r="E29" s="317"/>
      <c r="F29" s="317"/>
      <c r="G29" s="317"/>
      <c r="H29" s="317"/>
      <c r="I29" s="318"/>
    </row>
    <row r="30" spans="1:9" x14ac:dyDescent="0.25">
      <c r="A30" s="76" t="s">
        <v>28</v>
      </c>
      <c r="B30" s="77"/>
      <c r="C30" s="77"/>
      <c r="D30" s="77"/>
      <c r="E30" s="77"/>
      <c r="F30" s="77"/>
      <c r="G30" s="77"/>
      <c r="H30" s="77"/>
      <c r="I30" s="78"/>
    </row>
    <row r="31" spans="1:9" x14ac:dyDescent="0.25">
      <c r="A31" s="68" t="s">
        <v>29</v>
      </c>
      <c r="B31" s="74"/>
      <c r="C31" s="74"/>
      <c r="D31" s="74"/>
      <c r="E31" s="74"/>
      <c r="F31" s="74"/>
      <c r="G31" s="74"/>
      <c r="H31" s="74"/>
      <c r="I31" s="75"/>
    </row>
    <row r="32" spans="1:9" x14ac:dyDescent="0.25">
      <c r="A32" s="68" t="s">
        <v>30</v>
      </c>
      <c r="B32" s="74"/>
      <c r="C32" s="74"/>
      <c r="D32" s="74"/>
      <c r="E32" s="74"/>
      <c r="F32" s="74"/>
      <c r="G32" s="74"/>
      <c r="H32" s="74"/>
      <c r="I32" s="75"/>
    </row>
    <row r="33" spans="1:9" x14ac:dyDescent="0.25">
      <c r="A33" s="51"/>
      <c r="B33" s="52"/>
      <c r="C33" s="52"/>
      <c r="D33" s="52"/>
      <c r="E33" s="52"/>
      <c r="F33" s="52"/>
      <c r="G33" s="52"/>
      <c r="H33" s="52"/>
      <c r="I33" s="53"/>
    </row>
    <row r="34" spans="1:9" x14ac:dyDescent="0.25">
      <c r="A34" s="295" t="s">
        <v>31</v>
      </c>
      <c r="B34" s="296"/>
      <c r="C34" s="296"/>
      <c r="D34" s="296"/>
      <c r="E34" s="296"/>
      <c r="F34" s="296"/>
      <c r="G34" s="296"/>
      <c r="H34" s="296"/>
      <c r="I34" s="297"/>
    </row>
    <row r="35" spans="1:9" x14ac:dyDescent="0.25">
      <c r="A35" t="s">
        <v>32</v>
      </c>
      <c r="B35" s="47"/>
      <c r="C35" s="47"/>
      <c r="D35" s="47"/>
      <c r="E35" s="47"/>
      <c r="F35" s="47"/>
      <c r="G35" s="47"/>
      <c r="H35" s="47"/>
      <c r="I35" s="48"/>
    </row>
    <row r="36" spans="1:9" x14ac:dyDescent="0.25">
      <c r="A36" s="23" t="s">
        <v>33</v>
      </c>
      <c r="B36" s="49"/>
      <c r="C36" s="49"/>
      <c r="D36" s="49"/>
      <c r="E36" s="49"/>
      <c r="F36" s="49"/>
      <c r="G36" s="49"/>
      <c r="H36" s="49"/>
      <c r="I36" s="50"/>
    </row>
    <row r="37" spans="1:9" x14ac:dyDescent="0.25">
      <c r="A37" s="23" t="s">
        <v>34</v>
      </c>
      <c r="B37" s="49"/>
      <c r="C37" s="49"/>
      <c r="D37" s="49"/>
      <c r="E37" s="49"/>
      <c r="F37" s="49"/>
      <c r="G37" s="49"/>
      <c r="H37" s="49"/>
      <c r="I37" s="50"/>
    </row>
    <row r="38" spans="1:9" x14ac:dyDescent="0.25">
      <c r="A38" s="23"/>
      <c r="B38" s="49"/>
      <c r="C38" s="49"/>
      <c r="D38" s="49"/>
      <c r="E38" s="49"/>
      <c r="F38" s="49"/>
      <c r="G38" s="49"/>
      <c r="H38" s="49"/>
      <c r="I38" s="50"/>
    </row>
    <row r="39" spans="1:9" x14ac:dyDescent="0.25">
      <c r="A39" s="259" t="s">
        <v>35</v>
      </c>
      <c r="B39" s="260"/>
      <c r="C39" s="261"/>
      <c r="D39" s="260"/>
      <c r="E39" s="260"/>
      <c r="F39" s="260"/>
      <c r="G39" s="260"/>
      <c r="H39" s="260"/>
      <c r="I39" s="262"/>
    </row>
    <row r="40" spans="1:9" ht="33" customHeight="1" x14ac:dyDescent="0.25">
      <c r="A40" s="292" t="s">
        <v>36</v>
      </c>
      <c r="B40" s="293"/>
      <c r="C40" s="293"/>
      <c r="D40" s="293"/>
      <c r="E40" s="293"/>
      <c r="F40" s="293"/>
      <c r="G40" s="293"/>
      <c r="H40" s="293"/>
      <c r="I40" s="294"/>
    </row>
    <row r="41" spans="1:9" x14ac:dyDescent="0.25">
      <c r="A41" s="23"/>
      <c r="B41" s="49"/>
      <c r="C41" s="49"/>
      <c r="D41" s="49"/>
      <c r="E41" s="49"/>
      <c r="F41" s="49"/>
      <c r="G41" s="49"/>
      <c r="H41" s="49"/>
      <c r="I41" s="50"/>
    </row>
    <row r="42" spans="1:9" x14ac:dyDescent="0.25">
      <c r="A42" s="85" t="s">
        <v>37</v>
      </c>
      <c r="B42" s="86"/>
      <c r="C42" s="86"/>
      <c r="D42" s="86"/>
      <c r="E42" s="86"/>
      <c r="F42" s="86"/>
      <c r="G42" s="86"/>
      <c r="H42" s="86"/>
      <c r="I42" s="87"/>
    </row>
    <row r="43" spans="1:9" x14ac:dyDescent="0.25">
      <c r="A43" s="23" t="s">
        <v>38</v>
      </c>
      <c r="B43" s="74"/>
      <c r="C43" s="74"/>
      <c r="D43" s="74"/>
      <c r="E43" s="74"/>
      <c r="F43" s="74"/>
      <c r="G43" s="74"/>
      <c r="H43" s="74"/>
      <c r="I43" s="75"/>
    </row>
    <row r="44" spans="1:9" x14ac:dyDescent="0.25">
      <c r="A44" t="s">
        <v>39</v>
      </c>
      <c r="B44" s="74"/>
      <c r="C44" s="74"/>
      <c r="D44" s="74"/>
      <c r="E44" s="74"/>
      <c r="F44" s="74"/>
      <c r="G44" s="74"/>
      <c r="H44" s="74"/>
      <c r="I44" s="75"/>
    </row>
    <row r="45" spans="1:9" x14ac:dyDescent="0.25">
      <c r="A45" s="73" t="s">
        <v>40</v>
      </c>
      <c r="B45" s="74"/>
      <c r="C45" s="74"/>
      <c r="D45" s="74"/>
      <c r="E45" s="74"/>
      <c r="F45" s="74"/>
      <c r="G45" s="74"/>
      <c r="H45" s="74"/>
      <c r="I45" s="75"/>
    </row>
    <row r="46" spans="1:9" x14ac:dyDescent="0.25">
      <c r="A46" s="68"/>
      <c r="B46" s="74"/>
      <c r="C46" s="74"/>
      <c r="D46" s="74"/>
      <c r="E46" s="74"/>
      <c r="F46" s="74"/>
      <c r="G46" s="74"/>
      <c r="H46" s="74"/>
      <c r="I46" s="75"/>
    </row>
    <row r="47" spans="1:9" x14ac:dyDescent="0.25">
      <c r="A47" s="91" t="s">
        <v>41</v>
      </c>
      <c r="B47" s="88"/>
      <c r="C47" s="88"/>
      <c r="D47" s="88"/>
      <c r="E47" s="88"/>
      <c r="F47" s="88"/>
      <c r="G47" s="88"/>
      <c r="H47" s="88"/>
      <c r="I47" s="89"/>
    </row>
    <row r="48" spans="1:9" x14ac:dyDescent="0.25">
      <c r="A48" s="80" t="s">
        <v>42</v>
      </c>
      <c r="B48" s="81"/>
      <c r="C48" s="81"/>
      <c r="D48" s="81"/>
      <c r="E48" s="81"/>
      <c r="F48" s="81"/>
      <c r="G48" s="81"/>
      <c r="H48" s="81"/>
      <c r="I48" s="82"/>
    </row>
    <row r="49" spans="1:9" x14ac:dyDescent="0.25">
      <c r="A49" s="68" t="s">
        <v>43</v>
      </c>
      <c r="B49" s="80"/>
      <c r="C49" s="80"/>
      <c r="D49" s="80"/>
      <c r="E49" s="80"/>
      <c r="F49" s="80"/>
      <c r="G49" s="80"/>
      <c r="H49" s="80"/>
      <c r="I49" s="90"/>
    </row>
    <row r="50" spans="1:9" ht="47.25" customHeight="1" x14ac:dyDescent="0.25">
      <c r="A50" s="293" t="s">
        <v>44</v>
      </c>
      <c r="B50" s="293"/>
      <c r="C50" s="293"/>
      <c r="D50" s="293"/>
      <c r="E50" s="293"/>
      <c r="F50" s="293"/>
      <c r="G50" s="293"/>
      <c r="H50" s="293"/>
      <c r="I50" s="294"/>
    </row>
    <row r="51" spans="1:9" ht="18.75" x14ac:dyDescent="0.25">
      <c r="A51" s="79" t="s">
        <v>45</v>
      </c>
      <c r="B51" s="83"/>
      <c r="C51" s="83"/>
      <c r="D51" s="83"/>
      <c r="E51" s="83"/>
      <c r="F51" s="83"/>
      <c r="G51" s="83"/>
      <c r="H51" s="83"/>
      <c r="I51" s="84"/>
    </row>
    <row r="52" spans="1:9" ht="30" customHeight="1" x14ac:dyDescent="0.25">
      <c r="A52" s="292" t="s">
        <v>46</v>
      </c>
      <c r="B52" s="293"/>
      <c r="C52" s="293"/>
      <c r="D52" s="293"/>
      <c r="E52" s="293"/>
      <c r="F52" s="293"/>
      <c r="G52" s="293"/>
      <c r="H52" s="293"/>
      <c r="I52" s="294"/>
    </row>
    <row r="53" spans="1:9" x14ac:dyDescent="0.25">
      <c r="A53" s="250"/>
      <c r="B53" s="251"/>
      <c r="C53" s="251"/>
      <c r="D53" s="251"/>
      <c r="E53" s="251"/>
      <c r="F53" s="251"/>
      <c r="G53" s="251"/>
      <c r="H53" s="251"/>
      <c r="I53" s="253"/>
    </row>
    <row r="54" spans="1:9" x14ac:dyDescent="0.25">
      <c r="A54" s="322" t="s">
        <v>47</v>
      </c>
      <c r="B54" s="323"/>
      <c r="C54" s="323"/>
      <c r="D54" s="323"/>
      <c r="E54" s="323"/>
      <c r="F54" s="323"/>
      <c r="G54" s="323"/>
      <c r="H54" s="323"/>
      <c r="I54" s="324"/>
    </row>
    <row r="55" spans="1:9" x14ac:dyDescent="0.25">
      <c r="A55" s="250" t="s">
        <v>48</v>
      </c>
      <c r="B55" s="251"/>
      <c r="C55" s="251"/>
      <c r="D55" s="251"/>
      <c r="E55" s="251"/>
      <c r="F55" s="251"/>
      <c r="G55" s="251"/>
      <c r="H55" s="251"/>
      <c r="I55" s="251"/>
    </row>
    <row r="56" spans="1:9" ht="26.25" customHeight="1" x14ac:dyDescent="0.25">
      <c r="A56" s="251" t="s">
        <v>49</v>
      </c>
      <c r="B56" s="254"/>
      <c r="C56" s="254"/>
      <c r="D56" s="254"/>
      <c r="E56" s="254"/>
      <c r="F56" s="254"/>
      <c r="G56" s="254"/>
      <c r="H56" s="254"/>
      <c r="I56" s="254"/>
    </row>
    <row r="57" spans="1:9" x14ac:dyDescent="0.25">
      <c r="A57" s="252" t="s">
        <v>50</v>
      </c>
      <c r="B57" s="255"/>
      <c r="C57" s="255"/>
      <c r="D57" s="255"/>
      <c r="E57" s="255"/>
      <c r="F57" s="255"/>
      <c r="G57" s="255"/>
      <c r="H57" s="255"/>
      <c r="I57" s="256"/>
    </row>
    <row r="58" spans="1:9" x14ac:dyDescent="0.25">
      <c r="A58" s="252"/>
      <c r="B58" s="255"/>
      <c r="C58" s="255"/>
      <c r="D58" s="255"/>
      <c r="E58" s="255"/>
      <c r="F58" s="255"/>
      <c r="G58" s="255"/>
      <c r="H58" s="255"/>
      <c r="I58" s="256"/>
    </row>
    <row r="59" spans="1:9" ht="18.75" x14ac:dyDescent="0.25">
      <c r="A59" s="313" t="s">
        <v>51</v>
      </c>
      <c r="B59" s="314"/>
      <c r="C59" s="314"/>
      <c r="D59" s="314"/>
      <c r="E59" s="314"/>
      <c r="F59" s="314"/>
      <c r="G59" s="314"/>
      <c r="H59" s="314"/>
      <c r="I59" s="315"/>
    </row>
    <row r="60" spans="1:9" ht="53.25" customHeight="1" x14ac:dyDescent="0.25">
      <c r="A60" s="341" t="s">
        <v>52</v>
      </c>
      <c r="B60" s="341"/>
      <c r="C60" s="341"/>
      <c r="D60" s="341"/>
      <c r="E60" s="341"/>
      <c r="F60" s="341"/>
      <c r="G60" s="341"/>
      <c r="H60" s="341"/>
      <c r="I60" s="342"/>
    </row>
    <row r="61" spans="1:9" ht="66" customHeight="1" x14ac:dyDescent="0.25">
      <c r="A61" s="343" t="s">
        <v>53</v>
      </c>
      <c r="B61" s="343"/>
      <c r="C61" s="343"/>
      <c r="D61" s="343"/>
      <c r="E61" s="343"/>
      <c r="F61" s="343"/>
      <c r="G61" s="343"/>
      <c r="H61" s="343"/>
      <c r="I61" s="344"/>
    </row>
    <row r="62" spans="1:9" ht="31.5" customHeight="1" x14ac:dyDescent="0.25">
      <c r="A62" s="347" t="s">
        <v>54</v>
      </c>
      <c r="B62" s="347"/>
      <c r="C62" s="347"/>
      <c r="D62" s="347"/>
      <c r="E62" s="347"/>
      <c r="F62" s="347"/>
      <c r="G62" s="347"/>
      <c r="H62" s="347"/>
      <c r="I62" s="348"/>
    </row>
    <row r="63" spans="1:9" ht="24" customHeight="1" x14ac:dyDescent="0.25">
      <c r="A63" s="343" t="s">
        <v>55</v>
      </c>
      <c r="B63" s="343"/>
      <c r="C63" s="343"/>
      <c r="D63" s="343"/>
      <c r="E63" s="343"/>
      <c r="F63" s="343"/>
      <c r="G63" s="343"/>
      <c r="H63" s="343"/>
      <c r="I63" s="344"/>
    </row>
    <row r="64" spans="1:9" ht="18" customHeight="1" x14ac:dyDescent="0.25">
      <c r="A64" s="343" t="s">
        <v>56</v>
      </c>
      <c r="B64" s="343"/>
      <c r="C64" s="343"/>
      <c r="D64" s="343"/>
      <c r="E64" s="343"/>
      <c r="F64" s="343"/>
      <c r="G64" s="343"/>
      <c r="H64" s="343"/>
      <c r="I64" s="344"/>
    </row>
    <row r="65" spans="1:9" ht="20.25" customHeight="1" x14ac:dyDescent="0.25">
      <c r="A65" s="345" t="s">
        <v>57</v>
      </c>
      <c r="B65" s="345"/>
      <c r="C65" s="345"/>
      <c r="D65" s="345"/>
      <c r="E65" s="345"/>
      <c r="F65" s="345"/>
      <c r="G65" s="345"/>
      <c r="H65" s="345"/>
      <c r="I65" s="346"/>
    </row>
    <row r="66" spans="1:9" x14ac:dyDescent="0.25">
      <c r="A66" s="310"/>
      <c r="B66" s="311"/>
      <c r="C66" s="311"/>
      <c r="D66" s="311"/>
      <c r="E66" s="311"/>
      <c r="F66" s="311"/>
      <c r="G66" s="311"/>
      <c r="H66" s="311"/>
      <c r="I66" s="312"/>
    </row>
    <row r="67" spans="1:9" ht="20.100000000000001" customHeight="1" x14ac:dyDescent="0.25">
      <c r="A67" s="313" t="s">
        <v>58</v>
      </c>
      <c r="B67" s="314"/>
      <c r="C67" s="314"/>
      <c r="D67" s="314"/>
      <c r="E67" s="314"/>
      <c r="F67" s="314"/>
      <c r="G67" s="314"/>
      <c r="H67" s="314"/>
      <c r="I67" s="315"/>
    </row>
    <row r="68" spans="1:9" x14ac:dyDescent="0.25">
      <c r="A68" s="249" t="s">
        <v>59</v>
      </c>
      <c r="B68" s="257"/>
      <c r="C68" s="257"/>
      <c r="D68" s="257"/>
      <c r="E68" s="257"/>
      <c r="F68" s="257"/>
      <c r="G68" s="257"/>
      <c r="H68" s="257"/>
      <c r="I68" s="258"/>
    </row>
    <row r="69" spans="1:9" x14ac:dyDescent="0.25">
      <c r="A69" s="249" t="s">
        <v>60</v>
      </c>
      <c r="B69" s="257"/>
      <c r="C69" s="257"/>
      <c r="D69" s="257"/>
      <c r="E69" s="257"/>
      <c r="F69" s="257"/>
      <c r="G69" s="257"/>
      <c r="H69" s="257"/>
      <c r="I69" s="258"/>
    </row>
    <row r="70" spans="1:9" x14ac:dyDescent="0.25">
      <c r="A70" s="249"/>
      <c r="B70" s="257"/>
      <c r="C70" s="257"/>
      <c r="D70" s="257"/>
      <c r="E70" s="257"/>
      <c r="F70" s="257"/>
      <c r="G70" s="257"/>
      <c r="H70" s="257"/>
      <c r="I70" s="258"/>
    </row>
    <row r="71" spans="1:9" x14ac:dyDescent="0.25">
      <c r="A71" s="65"/>
      <c r="B71" s="66"/>
      <c r="C71" s="66"/>
      <c r="D71" s="66"/>
      <c r="E71" s="66"/>
      <c r="F71" s="66"/>
      <c r="G71" s="66"/>
      <c r="H71" s="66"/>
      <c r="I71" s="67"/>
    </row>
    <row r="72" spans="1:9" ht="18.75" x14ac:dyDescent="0.25">
      <c r="A72" s="319" t="s">
        <v>61</v>
      </c>
      <c r="B72" s="320"/>
      <c r="C72" s="320"/>
      <c r="D72" s="320"/>
      <c r="E72" s="320"/>
      <c r="F72" s="320"/>
      <c r="G72" s="320"/>
      <c r="H72" s="320"/>
      <c r="I72" s="321"/>
    </row>
    <row r="73" spans="1:9" x14ac:dyDescent="0.25">
      <c r="A73" s="307"/>
      <c r="B73" s="308"/>
      <c r="C73" s="308"/>
      <c r="D73" s="308"/>
      <c r="E73" s="308"/>
      <c r="F73" s="308"/>
      <c r="G73" s="308"/>
      <c r="H73" s="308"/>
      <c r="I73" s="309"/>
    </row>
    <row r="74" spans="1:9" x14ac:dyDescent="0.25">
      <c r="A74" s="295" t="s">
        <v>62</v>
      </c>
      <c r="B74" s="296"/>
      <c r="C74" s="296"/>
      <c r="D74" s="296"/>
      <c r="E74" s="296"/>
      <c r="F74" s="296"/>
      <c r="G74" s="296"/>
      <c r="H74" s="296"/>
      <c r="I74" s="297"/>
    </row>
    <row r="75" spans="1:9" x14ac:dyDescent="0.25">
      <c r="A75" s="298" t="s">
        <v>63</v>
      </c>
      <c r="B75" s="299"/>
      <c r="C75" s="299"/>
      <c r="D75" s="299"/>
      <c r="E75" s="299"/>
      <c r="F75" s="299"/>
      <c r="G75" s="299"/>
      <c r="H75" s="299"/>
      <c r="I75" s="300"/>
    </row>
    <row r="76" spans="1:9" x14ac:dyDescent="0.25">
      <c r="A76" s="301" t="s">
        <v>64</v>
      </c>
      <c r="B76" s="302"/>
      <c r="C76" s="302"/>
      <c r="D76" s="302"/>
      <c r="E76" s="302"/>
      <c r="F76" s="302"/>
      <c r="G76" s="302"/>
      <c r="H76" s="302"/>
      <c r="I76" s="303"/>
    </row>
  </sheetData>
  <sheetProtection formatCells="0" formatColumns="0" formatRows="0" insertRows="0"/>
  <mergeCells count="31">
    <mergeCell ref="A59:I59"/>
    <mergeCell ref="A60:I60"/>
    <mergeCell ref="A61:I61"/>
    <mergeCell ref="A65:I65"/>
    <mergeCell ref="A63:I63"/>
    <mergeCell ref="A62:I62"/>
    <mergeCell ref="A64:I64"/>
    <mergeCell ref="A17:I17"/>
    <mergeCell ref="A20:I20"/>
    <mergeCell ref="C2:I2"/>
    <mergeCell ref="A1:I1"/>
    <mergeCell ref="A9:I9"/>
    <mergeCell ref="A10:I10"/>
    <mergeCell ref="B3:I3"/>
    <mergeCell ref="A7:I7"/>
    <mergeCell ref="A52:I52"/>
    <mergeCell ref="A74:I74"/>
    <mergeCell ref="A75:I75"/>
    <mergeCell ref="A76:I76"/>
    <mergeCell ref="A16:I16"/>
    <mergeCell ref="A25:I25"/>
    <mergeCell ref="A26:I26"/>
    <mergeCell ref="A34:I34"/>
    <mergeCell ref="A66:I66"/>
    <mergeCell ref="A67:I67"/>
    <mergeCell ref="A40:I40"/>
    <mergeCell ref="A73:I73"/>
    <mergeCell ref="A29:I29"/>
    <mergeCell ref="A50:I50"/>
    <mergeCell ref="A72:I72"/>
    <mergeCell ref="A54:I54"/>
  </mergeCells>
  <phoneticPr fontId="11" type="noConversion"/>
  <dataValidations count="3">
    <dataValidation type="list" allowBlank="1" showInputMessage="1" showErrorMessage="1" errorTitle="Composante" error="Utiliser la liste déroulante" promptTitle="Composante" prompt="Utiliser la liste déroulante" sqref="B2" xr:uid="{00000000-0002-0000-0000-000000000000}">
      <formula1>liste_cmp</formula1>
    </dataValidation>
    <dataValidation type="list" allowBlank="1" showInputMessage="1" showErrorMessage="1" sqref="B3:I3" xr:uid="{00000000-0002-0000-0000-000001000000}">
      <formula1>INDIRECT($B$2)</formula1>
    </dataValidation>
    <dataValidation type="list" allowBlank="1" showInputMessage="1" showErrorMessage="1" sqref="B5" xr:uid="{00000000-0002-0000-0000-000002000000}">
      <formula1>"Deux sessions, Seconde chance"</formula1>
    </dataValidation>
  </dataValidations>
  <hyperlinks>
    <hyperlink ref="A75" r:id="rId1" display="Arrêté du 22 janvier 2014 fixant le cadre national des formations conduisant à la délivrance des diplômes nationaux de licence, de licence professionnelle et de master " xr:uid="{00000000-0004-0000-0000-000000000000}"/>
    <hyperlink ref="A75:I75" r:id="rId2" display="Arrêté du 30 juillet 2018 relatif au diplôme national de licence" xr:uid="{00000000-0004-0000-0000-000001000000}"/>
    <hyperlink ref="A76:I76" r:id="rId3" display="Arrêté du 22 janvier 2014 fixant le cadre national des formations conduisant à la délivrance des diplômes nationaux de licence, de licence professionnelle et de master" xr:uid="{00000000-0004-0000-0000-000002000000}"/>
  </hyperlinks>
  <pageMargins left="0.25" right="0.25" top="0.75" bottom="0.75" header="0.3" footer="0.3"/>
  <pageSetup paperSize="9" scale="90" orientation="landscape"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le6"/>
  <dimension ref="A1:G96"/>
  <sheetViews>
    <sheetView topLeftCell="A7" workbookViewId="0">
      <selection activeCell="E31" sqref="E31"/>
    </sheetView>
  </sheetViews>
  <sheetFormatPr baseColWidth="10" defaultColWidth="11.42578125" defaultRowHeight="15.75" x14ac:dyDescent="0.25"/>
  <cols>
    <col min="1" max="1" width="46.140625" bestFit="1" customWidth="1"/>
    <col min="2" max="2" width="17.140625" bestFit="1" customWidth="1"/>
    <col min="3" max="3" width="36" bestFit="1" customWidth="1"/>
    <col min="4" max="4" width="49.140625" bestFit="1" customWidth="1"/>
    <col min="5" max="5" width="46.140625" bestFit="1" customWidth="1"/>
    <col min="6" max="6" width="60.7109375" style="12" customWidth="1"/>
    <col min="7" max="7" width="20.7109375" style="13" customWidth="1"/>
  </cols>
  <sheetData>
    <row r="1" spans="1:7" ht="15" x14ac:dyDescent="0.25">
      <c r="A1" t="s">
        <v>363</v>
      </c>
      <c r="B1" t="s">
        <v>364</v>
      </c>
      <c r="D1" t="s">
        <v>103</v>
      </c>
      <c r="E1" t="s">
        <v>365</v>
      </c>
      <c r="F1"/>
      <c r="G1"/>
    </row>
    <row r="2" spans="1:7" ht="15" x14ac:dyDescent="0.25">
      <c r="A2" t="s">
        <v>132</v>
      </c>
      <c r="B2" t="s">
        <v>366</v>
      </c>
      <c r="D2" t="s">
        <v>116</v>
      </c>
      <c r="F2"/>
      <c r="G2"/>
    </row>
    <row r="3" spans="1:7" ht="15" x14ac:dyDescent="0.25">
      <c r="A3" t="s">
        <v>367</v>
      </c>
      <c r="B3" t="s">
        <v>368</v>
      </c>
      <c r="D3" t="s">
        <v>120</v>
      </c>
      <c r="F3"/>
      <c r="G3"/>
    </row>
    <row r="4" spans="1:7" ht="15" x14ac:dyDescent="0.25">
      <c r="A4" t="s">
        <v>369</v>
      </c>
      <c r="B4" t="s">
        <v>370</v>
      </c>
      <c r="F4"/>
      <c r="G4"/>
    </row>
    <row r="5" spans="1:7" ht="15" x14ac:dyDescent="0.25">
      <c r="B5" t="s">
        <v>371</v>
      </c>
      <c r="F5"/>
      <c r="G5"/>
    </row>
    <row r="6" spans="1:7" ht="15" x14ac:dyDescent="0.25">
      <c r="F6"/>
      <c r="G6"/>
    </row>
    <row r="7" spans="1:7" ht="15" x14ac:dyDescent="0.25">
      <c r="F7"/>
      <c r="G7"/>
    </row>
    <row r="8" spans="1:7" ht="15" x14ac:dyDescent="0.25">
      <c r="A8" t="s">
        <v>372</v>
      </c>
      <c r="B8" t="s">
        <v>373</v>
      </c>
      <c r="D8" t="s">
        <v>374</v>
      </c>
      <c r="E8" t="s">
        <v>372</v>
      </c>
      <c r="F8"/>
      <c r="G8"/>
    </row>
    <row r="9" spans="1:7" ht="15" x14ac:dyDescent="0.25">
      <c r="A9" s="38" t="s">
        <v>375</v>
      </c>
      <c r="B9" t="s">
        <v>376</v>
      </c>
      <c r="D9" t="s">
        <v>377</v>
      </c>
      <c r="E9" t="s">
        <v>378</v>
      </c>
      <c r="F9"/>
      <c r="G9"/>
    </row>
    <row r="10" spans="1:7" ht="15" x14ac:dyDescent="0.25">
      <c r="A10" t="s">
        <v>379</v>
      </c>
      <c r="B10" t="s">
        <v>380</v>
      </c>
      <c r="D10" t="s">
        <v>377</v>
      </c>
      <c r="E10" t="s">
        <v>381</v>
      </c>
      <c r="F10"/>
      <c r="G10"/>
    </row>
    <row r="11" spans="1:7" ht="15" x14ac:dyDescent="0.25">
      <c r="A11" t="s">
        <v>382</v>
      </c>
      <c r="B11" t="s">
        <v>383</v>
      </c>
      <c r="D11" t="s">
        <v>384</v>
      </c>
      <c r="E11" t="s">
        <v>385</v>
      </c>
      <c r="F11"/>
      <c r="G11"/>
    </row>
    <row r="12" spans="1:7" ht="15" x14ac:dyDescent="0.25">
      <c r="A12" t="s">
        <v>385</v>
      </c>
      <c r="B12" t="s">
        <v>386</v>
      </c>
      <c r="D12" t="s">
        <v>387</v>
      </c>
      <c r="E12" t="s">
        <v>379</v>
      </c>
      <c r="F12"/>
      <c r="G12"/>
    </row>
    <row r="13" spans="1:7" ht="15" x14ac:dyDescent="0.25">
      <c r="A13" t="s">
        <v>378</v>
      </c>
      <c r="B13" t="s">
        <v>388</v>
      </c>
      <c r="D13" t="s">
        <v>387</v>
      </c>
      <c r="E13" t="s">
        <v>382</v>
      </c>
      <c r="F13"/>
      <c r="G13"/>
    </row>
    <row r="14" spans="1:7" ht="15" x14ac:dyDescent="0.25">
      <c r="A14" t="s">
        <v>4</v>
      </c>
      <c r="B14" t="s">
        <v>389</v>
      </c>
      <c r="D14" t="s">
        <v>387</v>
      </c>
      <c r="E14" t="s">
        <v>390</v>
      </c>
      <c r="F14"/>
      <c r="G14"/>
    </row>
    <row r="15" spans="1:7" ht="15" x14ac:dyDescent="0.25">
      <c r="A15" t="s">
        <v>391</v>
      </c>
      <c r="B15" t="s">
        <v>392</v>
      </c>
      <c r="D15" t="s">
        <v>387</v>
      </c>
      <c r="E15" t="s">
        <v>393</v>
      </c>
      <c r="F15"/>
      <c r="G15"/>
    </row>
    <row r="16" spans="1:7" ht="15" x14ac:dyDescent="0.25">
      <c r="A16" t="s">
        <v>390</v>
      </c>
      <c r="B16" t="s">
        <v>394</v>
      </c>
      <c r="D16" t="s">
        <v>387</v>
      </c>
      <c r="E16" t="s">
        <v>395</v>
      </c>
      <c r="F16"/>
      <c r="G16"/>
    </row>
    <row r="17" spans="1:7" ht="15" x14ac:dyDescent="0.25">
      <c r="A17" t="s">
        <v>396</v>
      </c>
      <c r="B17" t="s">
        <v>397</v>
      </c>
      <c r="D17" t="s">
        <v>387</v>
      </c>
      <c r="E17" t="s">
        <v>398</v>
      </c>
      <c r="F17"/>
      <c r="G17"/>
    </row>
    <row r="18" spans="1:7" ht="15" x14ac:dyDescent="0.25">
      <c r="A18" t="s">
        <v>399</v>
      </c>
      <c r="B18" t="s">
        <v>400</v>
      </c>
      <c r="D18" t="s">
        <v>387</v>
      </c>
      <c r="E18" t="s">
        <v>401</v>
      </c>
      <c r="F18"/>
      <c r="G18"/>
    </row>
    <row r="19" spans="1:7" ht="15" x14ac:dyDescent="0.25">
      <c r="A19" t="s">
        <v>402</v>
      </c>
      <c r="B19" t="s">
        <v>403</v>
      </c>
      <c r="D19" t="s">
        <v>404</v>
      </c>
      <c r="E19" s="38" t="s">
        <v>375</v>
      </c>
      <c r="F19"/>
      <c r="G19"/>
    </row>
    <row r="20" spans="1:7" ht="15" x14ac:dyDescent="0.25">
      <c r="A20" t="s">
        <v>405</v>
      </c>
      <c r="B20" t="s">
        <v>406</v>
      </c>
      <c r="D20" t="s">
        <v>404</v>
      </c>
      <c r="E20" t="s">
        <v>4</v>
      </c>
      <c r="F20"/>
      <c r="G20"/>
    </row>
    <row r="21" spans="1:7" ht="15" x14ac:dyDescent="0.25">
      <c r="A21" t="s">
        <v>407</v>
      </c>
      <c r="B21" t="s">
        <v>408</v>
      </c>
      <c r="D21" t="s">
        <v>404</v>
      </c>
      <c r="E21" t="s">
        <v>409</v>
      </c>
      <c r="F21"/>
      <c r="G21"/>
    </row>
    <row r="22" spans="1:7" ht="15" x14ac:dyDescent="0.25">
      <c r="A22" t="s">
        <v>410</v>
      </c>
      <c r="B22" t="s">
        <v>411</v>
      </c>
      <c r="D22" t="s">
        <v>404</v>
      </c>
      <c r="E22" t="s">
        <v>412</v>
      </c>
      <c r="F22"/>
      <c r="G22"/>
    </row>
    <row r="23" spans="1:7" ht="15" x14ac:dyDescent="0.25">
      <c r="A23" t="s">
        <v>413</v>
      </c>
      <c r="B23" t="s">
        <v>414</v>
      </c>
      <c r="D23" t="s">
        <v>404</v>
      </c>
      <c r="E23" t="s">
        <v>415</v>
      </c>
      <c r="F23"/>
      <c r="G23"/>
    </row>
    <row r="24" spans="1:7" ht="15" x14ac:dyDescent="0.25">
      <c r="A24" t="s">
        <v>416</v>
      </c>
      <c r="B24" t="s">
        <v>417</v>
      </c>
      <c r="D24" t="s">
        <v>404</v>
      </c>
      <c r="E24" t="s">
        <v>418</v>
      </c>
      <c r="F24"/>
      <c r="G24"/>
    </row>
    <row r="25" spans="1:7" ht="15" x14ac:dyDescent="0.25">
      <c r="A25" t="s">
        <v>419</v>
      </c>
      <c r="B25" t="s">
        <v>420</v>
      </c>
      <c r="D25" t="s">
        <v>404</v>
      </c>
      <c r="E25" t="s">
        <v>421</v>
      </c>
      <c r="F25"/>
      <c r="G25"/>
    </row>
    <row r="26" spans="1:7" ht="15" x14ac:dyDescent="0.25">
      <c r="A26" t="s">
        <v>422</v>
      </c>
      <c r="B26" t="s">
        <v>423</v>
      </c>
      <c r="D26" t="s">
        <v>424</v>
      </c>
      <c r="E26" t="s">
        <v>391</v>
      </c>
      <c r="F26"/>
      <c r="G26"/>
    </row>
    <row r="27" spans="1:7" ht="15" x14ac:dyDescent="0.25">
      <c r="A27" t="s">
        <v>425</v>
      </c>
      <c r="B27" t="s">
        <v>426</v>
      </c>
      <c r="D27" t="s">
        <v>427</v>
      </c>
      <c r="E27" t="s">
        <v>428</v>
      </c>
      <c r="F27"/>
      <c r="G27"/>
    </row>
    <row r="28" spans="1:7" ht="15" x14ac:dyDescent="0.25">
      <c r="F28"/>
      <c r="G28"/>
    </row>
    <row r="29" spans="1:7" ht="15" x14ac:dyDescent="0.25">
      <c r="F29"/>
      <c r="G29"/>
    </row>
    <row r="30" spans="1:7" ht="15" x14ac:dyDescent="0.25">
      <c r="A30" s="38" t="s">
        <v>429</v>
      </c>
      <c r="B30" s="39" t="s">
        <v>430</v>
      </c>
      <c r="C30" s="38" t="s">
        <v>431</v>
      </c>
      <c r="D30" s="38" t="s">
        <v>2</v>
      </c>
      <c r="E30" s="38" t="s">
        <v>432</v>
      </c>
      <c r="F30" s="38" t="s">
        <v>427</v>
      </c>
      <c r="G30"/>
    </row>
    <row r="31" spans="1:7" ht="15" x14ac:dyDescent="0.25">
      <c r="A31" s="38" t="s">
        <v>378</v>
      </c>
      <c r="B31" s="39" t="s">
        <v>385</v>
      </c>
      <c r="C31" s="38" t="s">
        <v>379</v>
      </c>
      <c r="D31" s="38" t="s">
        <v>375</v>
      </c>
      <c r="E31" s="38" t="s">
        <v>391</v>
      </c>
      <c r="F31" s="38" t="s">
        <v>428</v>
      </c>
      <c r="G31"/>
    </row>
    <row r="32" spans="1:7" ht="15" x14ac:dyDescent="0.25">
      <c r="A32" s="38" t="s">
        <v>407</v>
      </c>
      <c r="C32" s="38" t="s">
        <v>382</v>
      </c>
      <c r="D32" s="38" t="s">
        <v>4</v>
      </c>
      <c r="F32"/>
      <c r="G32"/>
    </row>
    <row r="33" spans="3:7" ht="15" x14ac:dyDescent="0.25">
      <c r="C33" s="38" t="s">
        <v>390</v>
      </c>
      <c r="D33" s="38" t="s">
        <v>410</v>
      </c>
      <c r="F33"/>
      <c r="G33"/>
    </row>
    <row r="34" spans="3:7" ht="15" x14ac:dyDescent="0.25">
      <c r="C34" s="38" t="s">
        <v>396</v>
      </c>
      <c r="D34" s="38" t="s">
        <v>413</v>
      </c>
      <c r="F34"/>
      <c r="G34"/>
    </row>
    <row r="35" spans="3:7" ht="15" x14ac:dyDescent="0.25">
      <c r="C35" s="38" t="s">
        <v>399</v>
      </c>
      <c r="D35" s="38" t="s">
        <v>416</v>
      </c>
      <c r="F35"/>
      <c r="G35"/>
    </row>
    <row r="36" spans="3:7" ht="15" x14ac:dyDescent="0.25">
      <c r="C36" s="38" t="s">
        <v>402</v>
      </c>
      <c r="D36" s="38" t="s">
        <v>419</v>
      </c>
      <c r="F36"/>
      <c r="G36"/>
    </row>
    <row r="37" spans="3:7" ht="15" x14ac:dyDescent="0.25">
      <c r="C37" s="38" t="s">
        <v>405</v>
      </c>
      <c r="D37" s="38" t="s">
        <v>422</v>
      </c>
      <c r="F37"/>
      <c r="G37"/>
    </row>
    <row r="38" spans="3:7" ht="15" x14ac:dyDescent="0.25">
      <c r="F38"/>
      <c r="G38"/>
    </row>
    <row r="39" spans="3:7" ht="15" x14ac:dyDescent="0.25">
      <c r="F39"/>
      <c r="G39"/>
    </row>
    <row r="40" spans="3:7" ht="15" x14ac:dyDescent="0.25">
      <c r="F40"/>
      <c r="G40"/>
    </row>
    <row r="41" spans="3:7" ht="15" x14ac:dyDescent="0.25">
      <c r="F41"/>
      <c r="G41"/>
    </row>
    <row r="42" spans="3:7" ht="15" x14ac:dyDescent="0.25">
      <c r="F42"/>
      <c r="G42"/>
    </row>
    <row r="43" spans="3:7" ht="15" x14ac:dyDescent="0.25">
      <c r="F43"/>
      <c r="G43"/>
    </row>
    <row r="44" spans="3:7" ht="15" x14ac:dyDescent="0.25">
      <c r="F44"/>
      <c r="G44"/>
    </row>
    <row r="45" spans="3:7" ht="15" x14ac:dyDescent="0.25">
      <c r="F45"/>
      <c r="G45"/>
    </row>
    <row r="46" spans="3:7" ht="15" x14ac:dyDescent="0.25">
      <c r="F46"/>
      <c r="G46"/>
    </row>
    <row r="47" spans="3:7" ht="15" x14ac:dyDescent="0.25">
      <c r="F47"/>
      <c r="G47"/>
    </row>
    <row r="48" spans="3:7" ht="15" x14ac:dyDescent="0.25">
      <c r="F48"/>
      <c r="G48"/>
    </row>
    <row r="49" spans="6:7" ht="15" x14ac:dyDescent="0.25">
      <c r="F49"/>
      <c r="G49"/>
    </row>
    <row r="50" spans="6:7" ht="15" x14ac:dyDescent="0.25">
      <c r="F50"/>
      <c r="G50"/>
    </row>
    <row r="51" spans="6:7" ht="15" x14ac:dyDescent="0.25">
      <c r="F51"/>
      <c r="G51"/>
    </row>
    <row r="52" spans="6:7" ht="15" x14ac:dyDescent="0.25">
      <c r="F52"/>
      <c r="G52"/>
    </row>
    <row r="53" spans="6:7" ht="15" x14ac:dyDescent="0.25">
      <c r="F53"/>
      <c r="G53"/>
    </row>
    <row r="54" spans="6:7" ht="15" x14ac:dyDescent="0.25">
      <c r="F54"/>
      <c r="G54"/>
    </row>
    <row r="55" spans="6:7" ht="15" x14ac:dyDescent="0.25">
      <c r="F55"/>
      <c r="G55"/>
    </row>
    <row r="56" spans="6:7" ht="15" x14ac:dyDescent="0.25">
      <c r="F56"/>
      <c r="G56"/>
    </row>
    <row r="57" spans="6:7" ht="15" x14ac:dyDescent="0.25">
      <c r="F57"/>
      <c r="G57"/>
    </row>
    <row r="58" spans="6:7" ht="15" x14ac:dyDescent="0.25">
      <c r="F58"/>
      <c r="G58"/>
    </row>
    <row r="59" spans="6:7" ht="15" x14ac:dyDescent="0.25">
      <c r="F59"/>
      <c r="G59"/>
    </row>
    <row r="60" spans="6:7" ht="15" x14ac:dyDescent="0.25">
      <c r="F60"/>
      <c r="G60"/>
    </row>
    <row r="61" spans="6:7" ht="15" x14ac:dyDescent="0.25">
      <c r="F61"/>
      <c r="G61"/>
    </row>
    <row r="62" spans="6:7" ht="15" x14ac:dyDescent="0.25">
      <c r="F62"/>
      <c r="G62"/>
    </row>
    <row r="63" spans="6:7" ht="15" x14ac:dyDescent="0.25">
      <c r="F63"/>
      <c r="G63"/>
    </row>
    <row r="64" spans="6:7" ht="15" x14ac:dyDescent="0.25">
      <c r="F64"/>
      <c r="G64"/>
    </row>
    <row r="65" spans="6:7" ht="15" x14ac:dyDescent="0.25">
      <c r="F65"/>
      <c r="G65"/>
    </row>
    <row r="66" spans="6:7" ht="15" x14ac:dyDescent="0.25">
      <c r="F66"/>
      <c r="G66"/>
    </row>
    <row r="67" spans="6:7" ht="15" x14ac:dyDescent="0.25">
      <c r="F67"/>
      <c r="G67"/>
    </row>
    <row r="68" spans="6:7" ht="15" x14ac:dyDescent="0.25">
      <c r="F68"/>
      <c r="G68"/>
    </row>
    <row r="69" spans="6:7" ht="15" x14ac:dyDescent="0.25">
      <c r="F69"/>
      <c r="G69"/>
    </row>
    <row r="70" spans="6:7" ht="15" x14ac:dyDescent="0.25">
      <c r="F70"/>
      <c r="G70"/>
    </row>
    <row r="71" spans="6:7" ht="15" x14ac:dyDescent="0.25">
      <c r="F71"/>
      <c r="G71"/>
    </row>
    <row r="72" spans="6:7" ht="15" x14ac:dyDescent="0.25">
      <c r="F72"/>
      <c r="G72"/>
    </row>
    <row r="73" spans="6:7" ht="15" x14ac:dyDescent="0.25">
      <c r="F73"/>
      <c r="G73"/>
    </row>
    <row r="74" spans="6:7" ht="15" x14ac:dyDescent="0.25">
      <c r="F74"/>
      <c r="G74"/>
    </row>
    <row r="75" spans="6:7" ht="15" x14ac:dyDescent="0.25">
      <c r="F75"/>
      <c r="G75"/>
    </row>
    <row r="76" spans="6:7" ht="15" x14ac:dyDescent="0.25">
      <c r="F76"/>
      <c r="G76"/>
    </row>
    <row r="77" spans="6:7" ht="15" x14ac:dyDescent="0.25">
      <c r="F77"/>
      <c r="G77"/>
    </row>
    <row r="78" spans="6:7" ht="15" x14ac:dyDescent="0.25">
      <c r="F78"/>
      <c r="G78"/>
    </row>
    <row r="79" spans="6:7" ht="15" x14ac:dyDescent="0.25">
      <c r="F79"/>
      <c r="G79"/>
    </row>
    <row r="80" spans="6:7" ht="15" x14ac:dyDescent="0.25">
      <c r="F80"/>
      <c r="G80"/>
    </row>
    <row r="81" spans="6:7" ht="15" x14ac:dyDescent="0.25">
      <c r="F81"/>
      <c r="G81"/>
    </row>
    <row r="82" spans="6:7" ht="15" x14ac:dyDescent="0.25">
      <c r="F82"/>
      <c r="G82"/>
    </row>
    <row r="83" spans="6:7" ht="15" x14ac:dyDescent="0.25">
      <c r="F83"/>
      <c r="G83"/>
    </row>
    <row r="84" spans="6:7" ht="15" x14ac:dyDescent="0.25">
      <c r="F84"/>
      <c r="G84"/>
    </row>
    <row r="85" spans="6:7" ht="15" x14ac:dyDescent="0.25">
      <c r="F85"/>
      <c r="G85"/>
    </row>
    <row r="86" spans="6:7" ht="15" x14ac:dyDescent="0.25">
      <c r="F86"/>
      <c r="G86"/>
    </row>
    <row r="87" spans="6:7" ht="15" x14ac:dyDescent="0.25">
      <c r="F87"/>
      <c r="G87"/>
    </row>
    <row r="88" spans="6:7" ht="15" x14ac:dyDescent="0.25">
      <c r="F88"/>
      <c r="G88"/>
    </row>
    <row r="89" spans="6:7" ht="15" x14ac:dyDescent="0.25">
      <c r="F89"/>
      <c r="G89"/>
    </row>
    <row r="90" spans="6:7" ht="15" x14ac:dyDescent="0.25">
      <c r="F90"/>
      <c r="G90"/>
    </row>
    <row r="91" spans="6:7" ht="15" x14ac:dyDescent="0.25">
      <c r="F91"/>
      <c r="G91"/>
    </row>
    <row r="92" spans="6:7" ht="15" x14ac:dyDescent="0.25">
      <c r="F92"/>
      <c r="G92"/>
    </row>
    <row r="93" spans="6:7" ht="15" x14ac:dyDescent="0.25">
      <c r="F93"/>
      <c r="G93"/>
    </row>
    <row r="94" spans="6:7" ht="15" x14ac:dyDescent="0.25">
      <c r="F94"/>
      <c r="G94"/>
    </row>
    <row r="95" spans="6:7" ht="15" x14ac:dyDescent="0.25">
      <c r="F95"/>
      <c r="G95"/>
    </row>
    <row r="96" spans="6:7" ht="15" x14ac:dyDescent="0.25">
      <c r="F96"/>
      <c r="G96"/>
    </row>
  </sheetData>
  <sortState ref="A31:E37">
    <sortCondition ref="D9"/>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6"/>
  <sheetViews>
    <sheetView showGridLines="0" zoomScale="75" zoomScaleNormal="75" workbookViewId="0">
      <selection activeCell="M45" sqref="M45"/>
    </sheetView>
  </sheetViews>
  <sheetFormatPr baseColWidth="10" defaultColWidth="11.42578125" defaultRowHeight="15" x14ac:dyDescent="0.25"/>
  <cols>
    <col min="1" max="1" width="35.42578125" customWidth="1"/>
    <col min="2" max="2" width="27.42578125" customWidth="1"/>
    <col min="3" max="3" width="27.28515625" bestFit="1" customWidth="1"/>
    <col min="10" max="10" width="5.42578125" customWidth="1"/>
  </cols>
  <sheetData>
    <row r="1" spans="1:9" ht="20.100000000000001" customHeight="1" x14ac:dyDescent="0.35">
      <c r="A1" s="328" t="s">
        <v>0</v>
      </c>
      <c r="B1" s="329"/>
      <c r="C1" s="330"/>
      <c r="D1" s="330"/>
      <c r="E1" s="330"/>
      <c r="F1" s="330"/>
      <c r="G1" s="330"/>
      <c r="H1" s="330"/>
      <c r="I1" s="331"/>
    </row>
    <row r="2" spans="1:9" ht="24.95" customHeight="1" x14ac:dyDescent="0.25">
      <c r="A2" s="32" t="s">
        <v>1</v>
      </c>
      <c r="B2" s="37" t="s">
        <v>2</v>
      </c>
      <c r="C2" s="327"/>
      <c r="D2" s="327"/>
      <c r="E2" s="327"/>
      <c r="F2" s="327"/>
      <c r="G2" s="327"/>
      <c r="H2" s="327"/>
      <c r="I2" s="327"/>
    </row>
    <row r="3" spans="1:9" ht="24.95" customHeight="1" x14ac:dyDescent="0.25">
      <c r="A3" s="33" t="s">
        <v>3</v>
      </c>
      <c r="B3" s="335" t="s">
        <v>4</v>
      </c>
      <c r="C3" s="336"/>
      <c r="D3" s="336"/>
      <c r="E3" s="336"/>
      <c r="F3" s="336"/>
      <c r="G3" s="336"/>
      <c r="H3" s="336"/>
      <c r="I3" s="337"/>
    </row>
    <row r="4" spans="1:9" ht="24.95" customHeight="1" x14ac:dyDescent="0.35">
      <c r="A4" s="32" t="s">
        <v>5</v>
      </c>
      <c r="B4" s="34" t="str">
        <f>IFERROR(VLOOKUP(B3,tab_code_dip,2,FALSE),"-")</f>
        <v>SPVIE18</v>
      </c>
    </row>
    <row r="5" spans="1:9" ht="24.95" customHeight="1" x14ac:dyDescent="0.25">
      <c r="A5" s="32" t="s">
        <v>6</v>
      </c>
      <c r="B5" s="113" t="s">
        <v>65</v>
      </c>
    </row>
    <row r="7" spans="1:9" ht="20.100000000000001" customHeight="1" x14ac:dyDescent="0.25">
      <c r="A7" s="338" t="s">
        <v>8</v>
      </c>
      <c r="B7" s="339"/>
      <c r="C7" s="339"/>
      <c r="D7" s="339"/>
      <c r="E7" s="339"/>
      <c r="F7" s="339"/>
      <c r="G7" s="339"/>
      <c r="H7" s="339"/>
      <c r="I7" s="340"/>
    </row>
    <row r="8" spans="1:9" x14ac:dyDescent="0.25">
      <c r="A8" s="45" t="s">
        <v>9</v>
      </c>
      <c r="B8" s="46"/>
      <c r="C8" s="46"/>
      <c r="D8" s="46"/>
      <c r="E8" s="46"/>
      <c r="F8" s="46"/>
      <c r="G8" s="46"/>
      <c r="H8" s="46"/>
      <c r="I8" s="46"/>
    </row>
    <row r="9" spans="1:9" x14ac:dyDescent="0.25">
      <c r="A9" s="349" t="s">
        <v>66</v>
      </c>
      <c r="B9" s="350"/>
      <c r="C9" s="350"/>
      <c r="D9" s="350"/>
      <c r="E9" s="350"/>
      <c r="F9" s="350"/>
      <c r="G9" s="350"/>
      <c r="H9" s="350"/>
      <c r="I9" s="351"/>
    </row>
    <row r="10" spans="1:9" x14ac:dyDescent="0.25">
      <c r="A10" s="80" t="s">
        <v>67</v>
      </c>
    </row>
    <row r="11" spans="1:9" x14ac:dyDescent="0.25">
      <c r="A11" s="80" t="s">
        <v>68</v>
      </c>
      <c r="B11" s="80" t="s">
        <v>69</v>
      </c>
    </row>
    <row r="12" spans="1:9" x14ac:dyDescent="0.25">
      <c r="A12" s="80"/>
      <c r="B12" s="80" t="s">
        <v>70</v>
      </c>
    </row>
    <row r="13" spans="1:9" x14ac:dyDescent="0.25">
      <c r="A13" s="80" t="s">
        <v>71</v>
      </c>
    </row>
    <row r="14" spans="1:9" x14ac:dyDescent="0.25">
      <c r="A14" s="97"/>
    </row>
    <row r="15" spans="1:9" x14ac:dyDescent="0.25">
      <c r="A15" s="352" t="s">
        <v>72</v>
      </c>
      <c r="B15" s="353"/>
      <c r="C15" s="353"/>
      <c r="D15" s="353"/>
      <c r="E15" s="353"/>
      <c r="F15" s="353"/>
      <c r="G15" s="353"/>
      <c r="H15" s="353"/>
      <c r="I15" s="354"/>
    </row>
    <row r="16" spans="1:9" x14ac:dyDescent="0.25">
      <c r="A16" s="99" t="s">
        <v>73</v>
      </c>
    </row>
    <row r="17" spans="1:9" x14ac:dyDescent="0.25">
      <c r="A17" s="98"/>
    </row>
    <row r="18" spans="1:9" x14ac:dyDescent="0.25">
      <c r="A18" s="349" t="s">
        <v>74</v>
      </c>
      <c r="B18" s="350"/>
      <c r="C18" s="350"/>
      <c r="D18" s="350"/>
      <c r="E18" s="350"/>
      <c r="F18" s="350"/>
      <c r="G18" s="350"/>
      <c r="H18" s="350"/>
      <c r="I18" s="351"/>
    </row>
    <row r="19" spans="1:9" x14ac:dyDescent="0.25">
      <c r="A19" s="94" t="s">
        <v>75</v>
      </c>
    </row>
    <row r="20" spans="1:9" x14ac:dyDescent="0.25">
      <c r="A20" s="99" t="s">
        <v>76</v>
      </c>
    </row>
    <row r="21" spans="1:9" x14ac:dyDescent="0.25">
      <c r="A21" s="95"/>
      <c r="B21" s="96"/>
      <c r="C21" s="96"/>
      <c r="D21" s="96"/>
      <c r="E21" s="96"/>
      <c r="F21" s="96"/>
      <c r="G21" s="96"/>
      <c r="H21" s="96"/>
      <c r="I21" s="96"/>
    </row>
    <row r="22" spans="1:9" x14ac:dyDescent="0.25">
      <c r="A22" s="295" t="s">
        <v>10</v>
      </c>
      <c r="B22" s="296"/>
      <c r="C22" s="296"/>
      <c r="D22" s="296"/>
      <c r="E22" s="296"/>
      <c r="F22" s="296"/>
      <c r="G22" s="296"/>
      <c r="H22" s="296"/>
      <c r="I22" s="297"/>
    </row>
    <row r="23" spans="1:9" ht="15" customHeight="1" x14ac:dyDescent="0.25">
      <c r="A23" s="332" t="s">
        <v>12</v>
      </c>
      <c r="B23" s="333"/>
      <c r="C23" s="333"/>
      <c r="D23" s="333"/>
      <c r="E23" s="333"/>
      <c r="F23" s="333"/>
      <c r="G23" s="333"/>
      <c r="H23" s="333"/>
      <c r="I23" s="334"/>
    </row>
    <row r="24" spans="1:9" x14ac:dyDescent="0.25">
      <c r="A24" s="249" t="s">
        <v>77</v>
      </c>
      <c r="B24" s="66"/>
      <c r="C24" s="66"/>
      <c r="D24" s="66"/>
      <c r="E24" s="66"/>
      <c r="F24" s="66"/>
      <c r="G24" s="66"/>
      <c r="H24" s="66"/>
      <c r="I24" s="67"/>
    </row>
    <row r="25" spans="1:9" x14ac:dyDescent="0.25">
      <c r="A25" s="65" t="s">
        <v>14</v>
      </c>
      <c r="B25" s="66"/>
      <c r="C25" s="66"/>
      <c r="D25" s="66"/>
      <c r="E25" s="66"/>
      <c r="F25" s="66"/>
      <c r="G25" s="66"/>
      <c r="H25" s="66"/>
      <c r="I25" s="67"/>
    </row>
    <row r="26" spans="1:9" x14ac:dyDescent="0.25">
      <c r="A26" s="65" t="s">
        <v>78</v>
      </c>
      <c r="B26" s="66"/>
      <c r="C26" s="66"/>
      <c r="D26" s="66"/>
      <c r="E26" s="66"/>
      <c r="F26" s="66"/>
      <c r="G26" s="66"/>
      <c r="H26" s="66"/>
      <c r="I26" s="67"/>
    </row>
    <row r="27" spans="1:9" x14ac:dyDescent="0.25">
      <c r="A27" s="42"/>
      <c r="B27" s="43"/>
      <c r="C27" s="43"/>
      <c r="D27" s="43"/>
      <c r="E27" s="43"/>
      <c r="F27" s="43"/>
      <c r="G27" s="43"/>
      <c r="H27" s="43"/>
      <c r="I27" s="44"/>
    </row>
    <row r="28" spans="1:9" x14ac:dyDescent="0.25">
      <c r="A28" s="304" t="s">
        <v>16</v>
      </c>
      <c r="B28" s="305"/>
      <c r="C28" s="305"/>
      <c r="D28" s="305"/>
      <c r="E28" s="305"/>
      <c r="F28" s="305"/>
      <c r="G28" s="305"/>
      <c r="H28" s="305"/>
      <c r="I28" s="306"/>
    </row>
    <row r="29" spans="1:9" x14ac:dyDescent="0.25">
      <c r="A29" s="23" t="s">
        <v>79</v>
      </c>
      <c r="B29" s="47"/>
      <c r="C29" s="47"/>
      <c r="D29" s="47"/>
      <c r="E29" s="47"/>
      <c r="F29" s="47"/>
      <c r="G29" s="47"/>
      <c r="H29" s="47"/>
      <c r="I29" s="48"/>
    </row>
    <row r="30" spans="1:9" x14ac:dyDescent="0.25">
      <c r="A30" s="68" t="s">
        <v>80</v>
      </c>
      <c r="B30" s="49"/>
      <c r="C30" s="49"/>
      <c r="D30" s="49"/>
      <c r="E30" s="49"/>
      <c r="F30" s="49"/>
      <c r="G30" s="49"/>
      <c r="H30" s="49"/>
      <c r="I30" s="50"/>
    </row>
    <row r="31" spans="1:9" x14ac:dyDescent="0.25">
      <c r="A31" s="99" t="s">
        <v>81</v>
      </c>
      <c r="B31" s="49"/>
      <c r="C31" s="49"/>
      <c r="D31" s="49"/>
      <c r="E31" s="49"/>
      <c r="F31" s="49"/>
      <c r="G31" s="49"/>
      <c r="H31" s="49"/>
      <c r="I31" s="50"/>
    </row>
    <row r="32" spans="1:9" ht="32.25" customHeight="1" x14ac:dyDescent="0.25">
      <c r="A32" s="360" t="s">
        <v>82</v>
      </c>
      <c r="B32" s="360"/>
      <c r="C32" s="360"/>
      <c r="D32" s="360"/>
      <c r="E32" s="360"/>
      <c r="F32" s="360"/>
      <c r="G32" s="360"/>
      <c r="H32" s="360"/>
      <c r="I32" s="361"/>
    </row>
    <row r="33" spans="1:9" x14ac:dyDescent="0.25">
      <c r="A33" s="23"/>
      <c r="B33" s="74" t="s">
        <v>83</v>
      </c>
      <c r="C33" s="49"/>
      <c r="D33" s="49"/>
      <c r="E33" s="49"/>
      <c r="F33" s="49"/>
      <c r="G33" s="49"/>
      <c r="H33" s="49"/>
      <c r="I33" s="50"/>
    </row>
    <row r="34" spans="1:9" x14ac:dyDescent="0.25">
      <c r="A34" s="68" t="s">
        <v>84</v>
      </c>
      <c r="B34" s="74"/>
      <c r="C34" s="49"/>
      <c r="D34" s="49"/>
      <c r="E34" s="49"/>
      <c r="F34" s="49"/>
      <c r="G34" s="49"/>
      <c r="H34" s="49"/>
      <c r="I34" s="50"/>
    </row>
    <row r="35" spans="1:9" x14ac:dyDescent="0.25">
      <c r="A35" s="68" t="s">
        <v>85</v>
      </c>
      <c r="B35" s="74"/>
      <c r="C35" s="49"/>
      <c r="D35" s="49"/>
      <c r="E35" s="49"/>
      <c r="F35" s="49"/>
      <c r="G35" s="49"/>
      <c r="H35" s="49"/>
      <c r="I35" s="50"/>
    </row>
    <row r="36" spans="1:9" x14ac:dyDescent="0.25">
      <c r="A36" s="307"/>
      <c r="B36" s="358"/>
      <c r="C36" s="358"/>
      <c r="D36" s="358"/>
      <c r="E36" s="358"/>
      <c r="F36" s="358"/>
      <c r="G36" s="358"/>
      <c r="H36" s="358"/>
      <c r="I36" s="359"/>
    </row>
    <row r="37" spans="1:9" x14ac:dyDescent="0.25">
      <c r="A37" s="295" t="s">
        <v>24</v>
      </c>
      <c r="B37" s="296"/>
      <c r="C37" s="296"/>
      <c r="D37" s="296"/>
      <c r="E37" s="296"/>
      <c r="F37" s="296"/>
      <c r="G37" s="296"/>
      <c r="H37" s="296"/>
      <c r="I37" s="297"/>
    </row>
    <row r="38" spans="1:9" x14ac:dyDescent="0.25">
      <c r="A38" s="70" t="s">
        <v>25</v>
      </c>
      <c r="B38" s="71"/>
      <c r="C38" s="71"/>
      <c r="D38" s="71"/>
      <c r="E38" s="71"/>
      <c r="F38" s="71"/>
      <c r="G38" s="71"/>
      <c r="H38" s="71"/>
      <c r="I38" s="72"/>
    </row>
    <row r="39" spans="1:9" x14ac:dyDescent="0.25">
      <c r="A39" s="73" t="s">
        <v>26</v>
      </c>
      <c r="B39" s="74"/>
      <c r="C39" s="74"/>
      <c r="D39" s="74"/>
      <c r="E39" s="74"/>
      <c r="F39" s="74"/>
      <c r="G39" s="74"/>
      <c r="H39" s="74"/>
      <c r="I39" s="75"/>
    </row>
    <row r="40" spans="1:9" x14ac:dyDescent="0.25">
      <c r="A40" s="68" t="s">
        <v>86</v>
      </c>
      <c r="B40" s="74"/>
      <c r="C40" s="74"/>
      <c r="D40" s="74"/>
      <c r="E40" s="74"/>
      <c r="F40" s="74"/>
      <c r="G40" s="74"/>
      <c r="H40" s="74"/>
      <c r="I40" s="75"/>
    </row>
    <row r="41" spans="1:9" x14ac:dyDescent="0.25">
      <c r="A41" s="51"/>
      <c r="B41" s="52"/>
      <c r="C41" s="52"/>
      <c r="D41" s="52"/>
      <c r="E41" s="52"/>
      <c r="F41" s="52"/>
      <c r="G41" s="52"/>
      <c r="H41" s="52"/>
      <c r="I41" s="53"/>
    </row>
    <row r="42" spans="1:9" x14ac:dyDescent="0.25">
      <c r="A42" s="295" t="s">
        <v>31</v>
      </c>
      <c r="B42" s="296"/>
      <c r="C42" s="296"/>
      <c r="D42" s="296"/>
      <c r="E42" s="296"/>
      <c r="F42" s="296"/>
      <c r="G42" s="296"/>
      <c r="H42" s="296"/>
      <c r="I42" s="297"/>
    </row>
    <row r="43" spans="1:9" x14ac:dyDescent="0.25">
      <c r="A43" t="s">
        <v>32</v>
      </c>
      <c r="B43" s="47"/>
      <c r="C43" s="47"/>
      <c r="D43" s="47"/>
      <c r="E43" s="47"/>
      <c r="F43" s="47"/>
      <c r="G43" s="47"/>
      <c r="H43" s="47"/>
      <c r="I43" s="48"/>
    </row>
    <row r="44" spans="1:9" x14ac:dyDescent="0.25">
      <c r="A44" s="23" t="s">
        <v>33</v>
      </c>
      <c r="B44" s="49"/>
      <c r="C44" s="49"/>
      <c r="D44" s="49"/>
      <c r="E44" s="49"/>
      <c r="F44" s="49"/>
      <c r="G44" s="49"/>
      <c r="H44" s="49"/>
      <c r="I44" s="50"/>
    </row>
    <row r="45" spans="1:9" x14ac:dyDescent="0.25">
      <c r="A45" s="23" t="s">
        <v>34</v>
      </c>
      <c r="B45" s="49"/>
      <c r="C45" s="49"/>
      <c r="D45" s="49"/>
      <c r="E45" s="49"/>
      <c r="F45" s="49"/>
      <c r="G45" s="49"/>
      <c r="H45" s="49"/>
      <c r="I45" s="50"/>
    </row>
    <row r="46" spans="1:9" x14ac:dyDescent="0.25">
      <c r="A46" s="23"/>
      <c r="B46" s="49"/>
      <c r="C46" s="49"/>
      <c r="D46" s="49"/>
      <c r="E46" s="49"/>
      <c r="F46" s="49"/>
      <c r="G46" s="49"/>
      <c r="H46" s="49"/>
      <c r="I46" s="50"/>
    </row>
    <row r="47" spans="1:9" x14ac:dyDescent="0.25">
      <c r="A47" s="85" t="s">
        <v>37</v>
      </c>
      <c r="B47" s="86"/>
      <c r="C47" s="86"/>
      <c r="D47" s="86"/>
      <c r="E47" s="86"/>
      <c r="F47" s="86"/>
      <c r="G47" s="86"/>
      <c r="H47" s="86"/>
      <c r="I47" s="87"/>
    </row>
    <row r="48" spans="1:9" x14ac:dyDescent="0.25">
      <c r="A48" s="23" t="s">
        <v>38</v>
      </c>
      <c r="B48" s="74"/>
      <c r="C48" s="74"/>
      <c r="D48" s="74"/>
      <c r="E48" s="74"/>
      <c r="F48" s="74"/>
      <c r="G48" s="74"/>
      <c r="H48" s="74"/>
      <c r="I48" s="75"/>
    </row>
    <row r="49" spans="1:9" x14ac:dyDescent="0.25">
      <c r="A49" t="s">
        <v>39</v>
      </c>
      <c r="B49" s="74"/>
      <c r="C49" s="74"/>
      <c r="D49" s="74"/>
      <c r="E49" s="74"/>
      <c r="F49" s="74"/>
      <c r="G49" s="74"/>
      <c r="H49" s="74"/>
      <c r="I49" s="75"/>
    </row>
    <row r="50" spans="1:9" x14ac:dyDescent="0.25">
      <c r="A50" s="73" t="s">
        <v>87</v>
      </c>
      <c r="B50" s="74"/>
      <c r="C50" s="74"/>
      <c r="D50" s="74"/>
      <c r="E50" s="74"/>
      <c r="F50" s="74"/>
      <c r="G50" s="74"/>
      <c r="H50" s="74"/>
      <c r="I50" s="75"/>
    </row>
    <row r="51" spans="1:9" x14ac:dyDescent="0.25">
      <c r="A51" s="68"/>
      <c r="B51" s="74"/>
      <c r="C51" s="74"/>
      <c r="D51" s="74"/>
      <c r="E51" s="74"/>
      <c r="F51" s="74"/>
      <c r="G51" s="74"/>
      <c r="H51" s="74"/>
      <c r="I51" s="75"/>
    </row>
    <row r="52" spans="1:9" x14ac:dyDescent="0.25">
      <c r="A52" s="91" t="s">
        <v>41</v>
      </c>
      <c r="B52" s="88"/>
      <c r="C52" s="88"/>
      <c r="D52" s="88"/>
      <c r="E52" s="88"/>
      <c r="F52" s="88"/>
      <c r="G52" s="88"/>
      <c r="H52" s="88"/>
      <c r="I52" s="89"/>
    </row>
    <row r="53" spans="1:9" x14ac:dyDescent="0.25">
      <c r="A53" s="80" t="s">
        <v>42</v>
      </c>
      <c r="B53" s="81"/>
      <c r="C53" s="81"/>
      <c r="D53" s="81"/>
      <c r="E53" s="81"/>
      <c r="F53" s="81"/>
      <c r="G53" s="81"/>
      <c r="H53" s="81"/>
      <c r="I53" s="82"/>
    </row>
    <row r="54" spans="1:9" x14ac:dyDescent="0.25">
      <c r="A54" s="68" t="s">
        <v>43</v>
      </c>
      <c r="B54" s="80"/>
      <c r="C54" s="80"/>
      <c r="D54" s="80"/>
      <c r="E54" s="80"/>
      <c r="F54" s="80"/>
      <c r="G54" s="80"/>
      <c r="H54" s="80"/>
      <c r="I54" s="90"/>
    </row>
    <row r="55" spans="1:9" ht="47.25" customHeight="1" x14ac:dyDescent="0.25">
      <c r="A55" s="293" t="s">
        <v>44</v>
      </c>
      <c r="B55" s="293"/>
      <c r="C55" s="293"/>
      <c r="D55" s="293"/>
      <c r="E55" s="293"/>
      <c r="F55" s="293"/>
      <c r="G55" s="293"/>
      <c r="H55" s="293"/>
      <c r="I55" s="294"/>
    </row>
    <row r="56" spans="1:9" ht="18.75" x14ac:dyDescent="0.25">
      <c r="A56" s="79" t="s">
        <v>45</v>
      </c>
      <c r="B56" s="83"/>
      <c r="C56" s="83"/>
      <c r="D56" s="83"/>
      <c r="E56" s="83"/>
      <c r="F56" s="83"/>
      <c r="G56" s="83"/>
      <c r="H56" s="83"/>
      <c r="I56" s="84"/>
    </row>
    <row r="57" spans="1:9" x14ac:dyDescent="0.25">
      <c r="A57" s="307"/>
      <c r="B57" s="308"/>
      <c r="C57" s="308"/>
      <c r="D57" s="308"/>
      <c r="E57" s="308"/>
      <c r="F57" s="308"/>
      <c r="G57" s="308"/>
      <c r="H57" s="308"/>
      <c r="I57" s="309"/>
    </row>
    <row r="58" spans="1:9" ht="20.100000000000001" customHeight="1" x14ac:dyDescent="0.25">
      <c r="A58" s="355" t="s">
        <v>58</v>
      </c>
      <c r="B58" s="356"/>
      <c r="C58" s="356"/>
      <c r="D58" s="356"/>
      <c r="E58" s="356"/>
      <c r="F58" s="356"/>
      <c r="G58" s="356"/>
      <c r="H58" s="356"/>
      <c r="I58" s="357"/>
    </row>
    <row r="59" spans="1:9" x14ac:dyDescent="0.25">
      <c r="A59" s="249" t="s">
        <v>59</v>
      </c>
      <c r="B59" s="66"/>
      <c r="C59" s="66"/>
      <c r="D59" s="66"/>
      <c r="E59" s="66"/>
      <c r="F59" s="66"/>
      <c r="G59" s="66"/>
      <c r="H59" s="66"/>
      <c r="I59" s="67"/>
    </row>
    <row r="60" spans="1:9" x14ac:dyDescent="0.25">
      <c r="A60" s="249" t="s">
        <v>60</v>
      </c>
      <c r="B60" s="66"/>
      <c r="C60" s="66"/>
      <c r="D60" s="66"/>
      <c r="E60" s="66"/>
      <c r="F60" s="66"/>
      <c r="G60" s="66"/>
      <c r="H60" s="66"/>
      <c r="I60" s="67"/>
    </row>
    <row r="61" spans="1:9" x14ac:dyDescent="0.25">
      <c r="A61" s="126"/>
      <c r="B61" s="66"/>
      <c r="C61" s="66"/>
      <c r="D61" s="66"/>
      <c r="E61" s="66"/>
      <c r="F61" s="66"/>
      <c r="G61" s="66"/>
      <c r="H61" s="66"/>
      <c r="I61" s="67"/>
    </row>
    <row r="62" spans="1:9" ht="18.75" x14ac:dyDescent="0.25">
      <c r="A62" s="319" t="s">
        <v>61</v>
      </c>
      <c r="B62" s="320"/>
      <c r="C62" s="320"/>
      <c r="D62" s="320"/>
      <c r="E62" s="320"/>
      <c r="F62" s="320"/>
      <c r="G62" s="320"/>
      <c r="H62" s="320"/>
      <c r="I62" s="321"/>
    </row>
    <row r="63" spans="1:9" x14ac:dyDescent="0.25">
      <c r="A63" s="307"/>
      <c r="B63" s="308"/>
      <c r="C63" s="308"/>
      <c r="D63" s="308"/>
      <c r="E63" s="308"/>
      <c r="F63" s="308"/>
      <c r="G63" s="308"/>
      <c r="H63" s="308"/>
      <c r="I63" s="309"/>
    </row>
    <row r="64" spans="1:9" x14ac:dyDescent="0.25">
      <c r="A64" s="295" t="s">
        <v>62</v>
      </c>
      <c r="B64" s="296"/>
      <c r="C64" s="296"/>
      <c r="D64" s="296"/>
      <c r="E64" s="296"/>
      <c r="F64" s="296"/>
      <c r="G64" s="296"/>
      <c r="H64" s="296"/>
      <c r="I64" s="297"/>
    </row>
    <row r="65" spans="1:9" x14ac:dyDescent="0.25">
      <c r="A65" s="298" t="s">
        <v>63</v>
      </c>
      <c r="B65" s="299"/>
      <c r="C65" s="299"/>
      <c r="D65" s="299"/>
      <c r="E65" s="299"/>
      <c r="F65" s="299"/>
      <c r="G65" s="299"/>
      <c r="H65" s="299"/>
      <c r="I65" s="300"/>
    </row>
    <row r="66" spans="1:9" x14ac:dyDescent="0.25">
      <c r="A66" s="301" t="s">
        <v>64</v>
      </c>
      <c r="B66" s="302"/>
      <c r="C66" s="302"/>
      <c r="D66" s="302"/>
      <c r="E66" s="302"/>
      <c r="F66" s="302"/>
      <c r="G66" s="302"/>
      <c r="H66" s="302"/>
      <c r="I66" s="303"/>
    </row>
  </sheetData>
  <sheetProtection formatCells="0" formatColumns="0" formatRows="0" insertRows="0"/>
  <mergeCells count="22">
    <mergeCell ref="A23:I23"/>
    <mergeCell ref="A1:I1"/>
    <mergeCell ref="C2:I2"/>
    <mergeCell ref="B3:I3"/>
    <mergeCell ref="A7:I7"/>
    <mergeCell ref="A22:I22"/>
    <mergeCell ref="A63:I63"/>
    <mergeCell ref="A64:I64"/>
    <mergeCell ref="A65:I65"/>
    <mergeCell ref="A66:I66"/>
    <mergeCell ref="A9:I9"/>
    <mergeCell ref="A15:I15"/>
    <mergeCell ref="A18:I18"/>
    <mergeCell ref="A55:I55"/>
    <mergeCell ref="A57:I57"/>
    <mergeCell ref="A58:I58"/>
    <mergeCell ref="A62:I62"/>
    <mergeCell ref="A28:I28"/>
    <mergeCell ref="A36:I36"/>
    <mergeCell ref="A37:I37"/>
    <mergeCell ref="A42:I42"/>
    <mergeCell ref="A32:I32"/>
  </mergeCells>
  <dataValidations count="3">
    <dataValidation type="list" allowBlank="1" showInputMessage="1" showErrorMessage="1" sqref="B5" xr:uid="{00000000-0002-0000-0100-000000000000}">
      <formula1>"Deux sessions, Seconde chance"</formula1>
    </dataValidation>
    <dataValidation type="list" allowBlank="1" showInputMessage="1" showErrorMessage="1" sqref="B3:I3" xr:uid="{00000000-0002-0000-0100-000001000000}">
      <formula1>INDIRECT($B$2)</formula1>
    </dataValidation>
    <dataValidation type="list" allowBlank="1" showInputMessage="1" showErrorMessage="1" errorTitle="Composante" error="Utiliser la liste déroulante" promptTitle="Composante" prompt="Utiliser la liste déroulante" sqref="B2" xr:uid="{00000000-0002-0000-0100-000002000000}">
      <formula1>liste_cmp</formula1>
    </dataValidation>
  </dataValidations>
  <hyperlinks>
    <hyperlink ref="A65" r:id="rId1" display="Arrêté du 22 janvier 2014 fixant le cadre national des formations conduisant à la délivrance des diplômes nationaux de licence, de licence professionnelle et de master " xr:uid="{00000000-0004-0000-0100-000000000000}"/>
    <hyperlink ref="A65:I65" r:id="rId2" display="Arrêté du 30 juillet 2018 relatif au diplôme national de licence" xr:uid="{00000000-0004-0000-0100-000001000000}"/>
    <hyperlink ref="A66:I66" r:id="rId3" display="Arrêté du 22 janvier 2014 fixant le cadre national des formations conduisant à la délivrance des diplômes nationaux de licence, de licence professionnelle et de master" xr:uid="{00000000-0004-0000-0100-000002000000}"/>
  </hyperlinks>
  <pageMargins left="0.25" right="0.25" top="0.75" bottom="0.75" header="0.3" footer="0.3"/>
  <pageSetup paperSize="9" scale="90" orientation="landscape" verticalDpi="0"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1"/>
  <dimension ref="A1:S53"/>
  <sheetViews>
    <sheetView showGridLines="0" showZeros="0" topLeftCell="A13" zoomScale="50" zoomScaleNormal="50" zoomScalePageLayoutView="85" workbookViewId="0">
      <selection activeCell="S23" sqref="S23:S41"/>
    </sheetView>
  </sheetViews>
  <sheetFormatPr baseColWidth="10" defaultColWidth="10.85546875" defaultRowHeight="15" x14ac:dyDescent="0.25"/>
  <cols>
    <col min="1" max="1" width="28.85546875" customWidth="1"/>
    <col min="2" max="2" width="83.7109375" style="23" customWidth="1"/>
    <col min="3" max="3" width="20.42578125" style="23" customWidth="1"/>
    <col min="4" max="4" width="6.7109375" style="23" customWidth="1"/>
    <col min="5" max="5" width="12" style="23" customWidth="1"/>
    <col min="6" max="6" width="16.85546875" style="23" customWidth="1"/>
    <col min="7" max="7" width="20.85546875" style="23" customWidth="1"/>
    <col min="8" max="8" width="19.85546875" style="23" customWidth="1"/>
    <col min="9" max="9" width="19.140625" style="23" customWidth="1"/>
    <col min="10" max="10" width="17" style="23" customWidth="1"/>
    <col min="11" max="11" width="17.42578125" style="23" customWidth="1"/>
    <col min="12" max="12" width="17.42578125" style="23" bestFit="1" customWidth="1"/>
    <col min="13" max="13" width="10.7109375" customWidth="1"/>
    <col min="14" max="14" width="19.85546875" customWidth="1"/>
    <col min="15" max="15" width="15.28515625" customWidth="1"/>
    <col min="16" max="16" width="15.7109375" customWidth="1"/>
    <col min="17" max="17" width="21.28515625" customWidth="1"/>
    <col min="18" max="18" width="17.42578125" customWidth="1"/>
    <col min="19" max="19" width="80.85546875" customWidth="1"/>
  </cols>
  <sheetData>
    <row r="1" spans="1:19" ht="23.25" x14ac:dyDescent="0.35">
      <c r="A1" s="371" t="s">
        <v>0</v>
      </c>
      <c r="B1" s="371"/>
      <c r="C1" s="371"/>
      <c r="D1" s="371"/>
      <c r="E1" s="371"/>
      <c r="F1" s="371"/>
      <c r="G1" s="371"/>
      <c r="H1" s="371"/>
      <c r="I1" s="371"/>
      <c r="J1" s="371"/>
      <c r="K1" s="371"/>
      <c r="L1" s="371"/>
      <c r="M1" s="371"/>
      <c r="N1" s="371"/>
      <c r="O1" s="371"/>
      <c r="P1" s="54"/>
    </row>
    <row r="2" spans="1:19" ht="20.100000000000001" customHeight="1" x14ac:dyDescent="0.25">
      <c r="A2" s="15" t="s">
        <v>1</v>
      </c>
      <c r="B2" s="372" t="str">
        <f>'Fiche générale L1'!B2</f>
        <v>Portail_ST_SV</v>
      </c>
      <c r="C2" s="372"/>
      <c r="D2" s="372"/>
      <c r="E2" s="372"/>
      <c r="F2" s="61"/>
      <c r="G2"/>
      <c r="H2"/>
      <c r="I2"/>
      <c r="J2"/>
      <c r="K2"/>
      <c r="L2"/>
    </row>
    <row r="3" spans="1:19" ht="20.100000000000001" customHeight="1" x14ac:dyDescent="0.25">
      <c r="A3" s="15" t="s">
        <v>3</v>
      </c>
      <c r="B3" s="372" t="str">
        <f>'Fiche générale L1'!B3:I3</f>
        <v>Sciences de la Vie</v>
      </c>
      <c r="C3" s="372"/>
      <c r="D3" s="372"/>
      <c r="E3" s="372"/>
      <c r="F3" s="61"/>
      <c r="G3"/>
      <c r="H3"/>
      <c r="I3"/>
      <c r="J3"/>
      <c r="K3"/>
      <c r="L3"/>
    </row>
    <row r="4" spans="1:19" ht="20.100000000000001" customHeight="1" x14ac:dyDescent="0.3">
      <c r="A4" s="15" t="s">
        <v>88</v>
      </c>
      <c r="B4" s="35" t="str">
        <f>'Fiche générale L1'!B4</f>
        <v>SPVIE18</v>
      </c>
      <c r="C4" s="16" t="s">
        <v>89</v>
      </c>
      <c r="D4" s="373"/>
      <c r="E4" s="373"/>
      <c r="F4" s="62"/>
      <c r="G4"/>
      <c r="H4"/>
      <c r="I4"/>
      <c r="J4"/>
      <c r="K4"/>
      <c r="L4"/>
    </row>
    <row r="5" spans="1:19" ht="20.100000000000001" customHeight="1" x14ac:dyDescent="0.25">
      <c r="B5"/>
      <c r="C5"/>
      <c r="D5"/>
      <c r="E5"/>
      <c r="F5"/>
      <c r="G5"/>
      <c r="H5"/>
      <c r="I5"/>
      <c r="J5"/>
      <c r="K5"/>
      <c r="L5"/>
    </row>
    <row r="6" spans="1:19" ht="20.100000000000001" customHeight="1" x14ac:dyDescent="0.3">
      <c r="A6" s="15" t="s">
        <v>90</v>
      </c>
      <c r="B6" s="36"/>
      <c r="C6" s="16" t="s">
        <v>91</v>
      </c>
      <c r="D6" s="374"/>
      <c r="E6" s="375"/>
      <c r="F6" s="63"/>
      <c r="G6" s="376" t="s">
        <v>92</v>
      </c>
      <c r="H6" s="377"/>
      <c r="I6" s="378"/>
      <c r="J6" s="379"/>
      <c r="K6" s="379"/>
      <c r="L6" s="379"/>
      <c r="M6" s="379"/>
      <c r="N6" s="379"/>
      <c r="O6" s="379"/>
      <c r="P6" s="56"/>
    </row>
    <row r="7" spans="1:19" ht="20.100000000000001" customHeight="1" x14ac:dyDescent="0.25">
      <c r="A7" s="15" t="s">
        <v>93</v>
      </c>
      <c r="B7" s="41"/>
      <c r="C7"/>
      <c r="D7"/>
      <c r="E7"/>
      <c r="F7"/>
      <c r="G7"/>
      <c r="H7"/>
      <c r="I7"/>
      <c r="J7"/>
      <c r="K7"/>
      <c r="L7"/>
    </row>
    <row r="8" spans="1:19" ht="20.100000000000001" customHeight="1" x14ac:dyDescent="0.25">
      <c r="A8" s="17"/>
      <c r="B8" s="8"/>
      <c r="C8"/>
      <c r="D8"/>
      <c r="E8"/>
      <c r="F8"/>
      <c r="G8"/>
      <c r="H8"/>
      <c r="I8" s="18"/>
      <c r="J8" s="18"/>
      <c r="K8" s="18"/>
      <c r="L8" s="18"/>
    </row>
    <row r="9" spans="1:19" ht="15" customHeight="1" x14ac:dyDescent="0.25">
      <c r="B9" s="24"/>
      <c r="C9" s="22"/>
      <c r="D9" s="18"/>
      <c r="E9" s="384" t="s">
        <v>94</v>
      </c>
      <c r="F9" s="385"/>
      <c r="G9" s="386"/>
      <c r="H9" s="57"/>
      <c r="I9" s="384" t="s">
        <v>95</v>
      </c>
      <c r="J9" s="386"/>
      <c r="K9" s="18"/>
      <c r="L9" s="19">
        <v>1</v>
      </c>
      <c r="M9" s="18"/>
      <c r="N9" s="18"/>
      <c r="O9" s="18"/>
      <c r="P9" s="18"/>
    </row>
    <row r="10" spans="1:19" ht="15" customHeight="1" x14ac:dyDescent="0.25">
      <c r="B10" s="24"/>
      <c r="C10" s="22"/>
      <c r="D10" s="20"/>
      <c r="E10" s="387" t="s">
        <v>96</v>
      </c>
      <c r="F10" s="388"/>
      <c r="G10" s="389"/>
      <c r="H10" s="58"/>
      <c r="I10" s="362"/>
      <c r="J10" s="363"/>
      <c r="K10" s="21"/>
      <c r="L10" s="21"/>
      <c r="M10" s="21"/>
      <c r="N10" s="21"/>
      <c r="O10" s="21"/>
      <c r="P10" s="21"/>
    </row>
    <row r="11" spans="1:19" ht="15" customHeight="1" x14ac:dyDescent="0.25">
      <c r="A11" s="14">
        <v>1</v>
      </c>
      <c r="B11" s="24"/>
      <c r="C11" s="22"/>
      <c r="D11" s="22"/>
      <c r="K11"/>
      <c r="L11"/>
      <c r="N11" s="21"/>
      <c r="O11" s="21"/>
      <c r="P11" s="21"/>
    </row>
    <row r="12" spans="1:19" ht="15" customHeight="1" x14ac:dyDescent="0.25">
      <c r="B12" s="24"/>
      <c r="C12" s="22"/>
      <c r="D12" s="22"/>
      <c r="E12"/>
      <c r="F12"/>
      <c r="G12"/>
      <c r="H12"/>
      <c r="I12"/>
      <c r="J12"/>
      <c r="K12"/>
      <c r="L12"/>
      <c r="N12" s="21"/>
      <c r="O12" s="21"/>
      <c r="P12" s="21"/>
    </row>
    <row r="13" spans="1:19" x14ac:dyDescent="0.25">
      <c r="D13" s="22"/>
      <c r="E13" s="364"/>
      <c r="F13" s="364"/>
      <c r="G13" s="364"/>
      <c r="H13" s="55"/>
      <c r="I13" s="22"/>
      <c r="J13" s="22"/>
    </row>
    <row r="14" spans="1:19" ht="26.25" customHeight="1" x14ac:dyDescent="0.25">
      <c r="B14" s="24"/>
      <c r="C14" s="22"/>
      <c r="D14" s="22"/>
      <c r="E14" s="55"/>
      <c r="F14" s="55"/>
      <c r="G14" s="55"/>
      <c r="H14" s="55"/>
      <c r="I14" s="22"/>
      <c r="J14" s="22"/>
      <c r="K14" s="365" t="s">
        <v>97</v>
      </c>
      <c r="L14" s="366"/>
      <c r="M14" s="367"/>
      <c r="N14" s="365" t="s">
        <v>98</v>
      </c>
      <c r="O14" s="367"/>
      <c r="P14" s="380" t="s">
        <v>7</v>
      </c>
      <c r="Q14" s="381"/>
      <c r="R14" s="382"/>
      <c r="S14" s="383" t="s">
        <v>99</v>
      </c>
    </row>
    <row r="15" spans="1:19" ht="50.25" customHeight="1" x14ac:dyDescent="0.25">
      <c r="C15" s="9"/>
      <c r="D15" s="9"/>
      <c r="E15" s="10"/>
      <c r="F15" s="10"/>
      <c r="G15" s="10"/>
      <c r="H15" s="10"/>
      <c r="I15" s="10"/>
      <c r="J15" s="11"/>
      <c r="K15" s="192" t="s">
        <v>100</v>
      </c>
      <c r="L15" s="26" t="str">
        <f>IF(I17="CCI (CC Intégral)","CT pour les dispensés","Contrôle Terminal")</f>
        <v>Contrôle Terminal</v>
      </c>
      <c r="M15" s="27"/>
      <c r="N15" s="28" t="s">
        <v>101</v>
      </c>
      <c r="O15" s="29"/>
      <c r="P15" s="28" t="s">
        <v>102</v>
      </c>
      <c r="Q15" s="59" t="s">
        <v>101</v>
      </c>
      <c r="R15" s="60"/>
      <c r="S15" s="383"/>
    </row>
    <row r="16" spans="1:19" s="23" customFormat="1" ht="57.75" customHeight="1" x14ac:dyDescent="0.25">
      <c r="A16" s="26" t="s">
        <v>103</v>
      </c>
      <c r="B16" s="26" t="s">
        <v>104</v>
      </c>
      <c r="C16" s="27" t="s">
        <v>105</v>
      </c>
      <c r="D16" s="28" t="s">
        <v>106</v>
      </c>
      <c r="E16" s="29" t="s">
        <v>107</v>
      </c>
      <c r="F16" s="64" t="s">
        <v>108</v>
      </c>
      <c r="G16" s="25" t="s">
        <v>109</v>
      </c>
      <c r="H16" s="25" t="s">
        <v>110</v>
      </c>
      <c r="I16" s="30" t="s">
        <v>111</v>
      </c>
      <c r="J16" s="25" t="s">
        <v>112</v>
      </c>
      <c r="K16" s="28" t="s">
        <v>113</v>
      </c>
      <c r="L16" s="28" t="s">
        <v>114</v>
      </c>
      <c r="M16" s="28" t="s">
        <v>115</v>
      </c>
      <c r="N16" s="28" t="s">
        <v>114</v>
      </c>
      <c r="O16" s="28" t="s">
        <v>115</v>
      </c>
      <c r="P16" s="59" t="s">
        <v>114</v>
      </c>
      <c r="Q16" s="59" t="s">
        <v>114</v>
      </c>
      <c r="R16" s="59" t="s">
        <v>115</v>
      </c>
      <c r="S16" s="383"/>
    </row>
    <row r="17" spans="1:19" ht="15" customHeight="1" x14ac:dyDescent="0.25">
      <c r="A17" s="1"/>
      <c r="B17" s="40"/>
      <c r="C17" s="3"/>
      <c r="D17" s="4"/>
      <c r="E17" s="4"/>
      <c r="F17" s="4"/>
      <c r="G17" s="4"/>
      <c r="H17" s="4"/>
      <c r="I17" s="4"/>
      <c r="J17" s="4"/>
      <c r="K17" s="1"/>
      <c r="L17" s="1"/>
      <c r="M17" s="1"/>
      <c r="N17" s="1"/>
      <c r="O17" s="1"/>
      <c r="P17" s="1"/>
      <c r="Q17" s="1"/>
      <c r="R17" s="1"/>
      <c r="S17" s="1"/>
    </row>
    <row r="18" spans="1:19" ht="30" customHeight="1" x14ac:dyDescent="0.25">
      <c r="A18" s="100" t="s">
        <v>116</v>
      </c>
      <c r="B18" s="117" t="s">
        <v>117</v>
      </c>
      <c r="C18" s="112" t="s">
        <v>118</v>
      </c>
      <c r="D18" s="112"/>
      <c r="E18" s="112"/>
      <c r="F18" s="1"/>
      <c r="G18" s="1"/>
      <c r="H18" s="1"/>
      <c r="I18" s="4"/>
      <c r="J18" s="1"/>
      <c r="K18" s="3" t="s">
        <v>119</v>
      </c>
      <c r="L18" s="1"/>
      <c r="M18" s="1"/>
      <c r="N18" s="1"/>
      <c r="O18" s="1"/>
      <c r="P18" s="1"/>
      <c r="Q18" s="1"/>
      <c r="R18" s="1"/>
      <c r="S18" s="1"/>
    </row>
    <row r="19" spans="1:19" ht="30" customHeight="1" x14ac:dyDescent="0.25">
      <c r="A19" s="113" t="s">
        <v>120</v>
      </c>
      <c r="B19" s="113" t="s">
        <v>121</v>
      </c>
      <c r="C19" s="112" t="s">
        <v>122</v>
      </c>
      <c r="D19" s="112"/>
      <c r="E19" s="112"/>
      <c r="F19" s="1"/>
      <c r="G19" s="1"/>
      <c r="H19" s="1"/>
      <c r="I19" s="4"/>
      <c r="J19" s="1"/>
      <c r="K19" s="3" t="s">
        <v>119</v>
      </c>
      <c r="L19" s="1"/>
      <c r="M19" s="1"/>
      <c r="N19" s="1"/>
      <c r="O19" s="1"/>
      <c r="P19" s="1"/>
      <c r="Q19" s="1"/>
      <c r="R19" s="1"/>
      <c r="S19" s="1"/>
    </row>
    <row r="20" spans="1:19" ht="30" customHeight="1" x14ac:dyDescent="0.25">
      <c r="A20" s="113" t="s">
        <v>120</v>
      </c>
      <c r="B20" s="113" t="s">
        <v>123</v>
      </c>
      <c r="C20" s="112" t="s">
        <v>124</v>
      </c>
      <c r="D20" s="112"/>
      <c r="E20" s="112"/>
      <c r="F20" s="5"/>
      <c r="G20" s="5"/>
      <c r="H20" s="5"/>
      <c r="I20" s="4"/>
      <c r="J20" s="5"/>
      <c r="K20" s="3" t="s">
        <v>119</v>
      </c>
      <c r="L20" s="1"/>
      <c r="M20" s="1"/>
      <c r="N20" s="1"/>
      <c r="O20" s="1"/>
      <c r="P20" s="1"/>
      <c r="Q20" s="1"/>
      <c r="R20" s="1"/>
      <c r="S20" s="1"/>
    </row>
    <row r="21" spans="1:19" s="96" customFormat="1" ht="30" customHeight="1" x14ac:dyDescent="0.25">
      <c r="A21" s="113" t="s">
        <v>120</v>
      </c>
      <c r="B21" s="113" t="s">
        <v>125</v>
      </c>
      <c r="C21" s="112" t="s">
        <v>126</v>
      </c>
      <c r="D21" s="112"/>
      <c r="E21" s="112"/>
      <c r="F21" s="1"/>
      <c r="G21" s="1"/>
      <c r="H21" s="1"/>
      <c r="I21" s="4"/>
      <c r="J21" s="1"/>
      <c r="K21" s="7"/>
      <c r="L21" s="1"/>
      <c r="M21" s="1"/>
      <c r="N21" s="1"/>
      <c r="O21" s="1"/>
      <c r="P21" s="1"/>
      <c r="Q21" s="1"/>
      <c r="R21" s="1"/>
      <c r="S21" s="1"/>
    </row>
    <row r="22" spans="1:19" ht="21" customHeight="1" thickBot="1" x14ac:dyDescent="0.3">
      <c r="A22" s="49"/>
      <c r="B22" s="74"/>
      <c r="C22" s="74"/>
      <c r="D22" s="187"/>
      <c r="E22" s="187"/>
      <c r="F22" s="187"/>
      <c r="G22" s="187"/>
      <c r="H22" s="187"/>
      <c r="I22" s="187"/>
      <c r="J22" s="187"/>
      <c r="K22" s="49"/>
      <c r="L22" s="49"/>
      <c r="M22" s="49"/>
      <c r="N22" s="191"/>
      <c r="O22" s="189"/>
      <c r="P22" s="49"/>
      <c r="Q22" s="49"/>
      <c r="R22" s="49"/>
      <c r="S22" s="49"/>
    </row>
    <row r="23" spans="1:19" s="188" customFormat="1" ht="30" customHeight="1" x14ac:dyDescent="0.25">
      <c r="A23" s="100" t="s">
        <v>116</v>
      </c>
      <c r="B23" s="101" t="s">
        <v>127</v>
      </c>
      <c r="C23" s="102" t="s">
        <v>128</v>
      </c>
      <c r="D23" s="103">
        <v>6</v>
      </c>
      <c r="E23" s="103"/>
      <c r="F23" s="217" t="s">
        <v>129</v>
      </c>
      <c r="G23" s="103" t="s">
        <v>130</v>
      </c>
      <c r="H23" s="116" t="s">
        <v>131</v>
      </c>
      <c r="I23" s="118" t="s">
        <v>132</v>
      </c>
      <c r="J23" s="4"/>
      <c r="K23" s="102" t="s">
        <v>133</v>
      </c>
      <c r="L23" s="1"/>
      <c r="M23" s="1"/>
      <c r="N23" s="1"/>
      <c r="O23" s="1"/>
      <c r="P23" s="1"/>
      <c r="Q23" s="1"/>
      <c r="R23" s="1"/>
      <c r="S23" s="368" t="s">
        <v>134</v>
      </c>
    </row>
    <row r="24" spans="1:19" ht="30" customHeight="1" x14ac:dyDescent="0.25">
      <c r="A24" s="3" t="s">
        <v>120</v>
      </c>
      <c r="B24" s="104" t="s">
        <v>135</v>
      </c>
      <c r="C24" s="102" t="s">
        <v>136</v>
      </c>
      <c r="D24" s="103"/>
      <c r="E24" s="103">
        <v>2</v>
      </c>
      <c r="F24" s="217" t="s">
        <v>129</v>
      </c>
      <c r="G24" s="103" t="s">
        <v>130</v>
      </c>
      <c r="H24" s="116" t="s">
        <v>137</v>
      </c>
      <c r="I24" s="4"/>
      <c r="J24" s="4"/>
      <c r="K24" s="1"/>
      <c r="L24" s="3" t="s">
        <v>138</v>
      </c>
      <c r="M24" s="3" t="s">
        <v>139</v>
      </c>
      <c r="N24" s="3"/>
      <c r="O24" s="3"/>
      <c r="P24" s="3"/>
      <c r="Q24" s="3" t="s">
        <v>138</v>
      </c>
      <c r="R24" s="3" t="s">
        <v>139</v>
      </c>
      <c r="S24" s="369"/>
    </row>
    <row r="25" spans="1:19" ht="30" customHeight="1" x14ac:dyDescent="0.25">
      <c r="A25" s="3" t="s">
        <v>120</v>
      </c>
      <c r="B25" s="104" t="s">
        <v>140</v>
      </c>
      <c r="C25" s="102" t="s">
        <v>141</v>
      </c>
      <c r="D25" s="103"/>
      <c r="E25" s="103">
        <v>1</v>
      </c>
      <c r="F25" s="217" t="s">
        <v>129</v>
      </c>
      <c r="G25" s="103" t="s">
        <v>130</v>
      </c>
      <c r="H25" s="116" t="s">
        <v>137</v>
      </c>
      <c r="I25" s="4"/>
      <c r="J25" s="4"/>
      <c r="K25" s="1"/>
      <c r="L25" s="3" t="s">
        <v>142</v>
      </c>
      <c r="M25" s="3" t="s">
        <v>143</v>
      </c>
      <c r="N25" s="3"/>
      <c r="O25" s="3"/>
      <c r="P25" s="3"/>
      <c r="Q25" s="3" t="s">
        <v>142</v>
      </c>
      <c r="R25" s="3" t="s">
        <v>143</v>
      </c>
      <c r="S25" s="369"/>
    </row>
    <row r="26" spans="1:19" ht="30" customHeight="1" x14ac:dyDescent="0.25">
      <c r="A26" s="3" t="s">
        <v>120</v>
      </c>
      <c r="B26" s="104" t="s">
        <v>144</v>
      </c>
      <c r="C26" s="102" t="s">
        <v>145</v>
      </c>
      <c r="D26" s="103"/>
      <c r="E26" s="103">
        <v>1</v>
      </c>
      <c r="F26" s="217" t="s">
        <v>129</v>
      </c>
      <c r="G26" s="103" t="s">
        <v>130</v>
      </c>
      <c r="H26" s="116" t="s">
        <v>137</v>
      </c>
      <c r="I26" s="4"/>
      <c r="J26" s="4"/>
      <c r="K26" s="1"/>
      <c r="L26" s="3" t="s">
        <v>138</v>
      </c>
      <c r="M26" s="3" t="s">
        <v>143</v>
      </c>
      <c r="N26" s="3"/>
      <c r="O26" s="3"/>
      <c r="P26" s="3"/>
      <c r="Q26" s="3" t="s">
        <v>138</v>
      </c>
      <c r="R26" s="3" t="s">
        <v>143</v>
      </c>
      <c r="S26" s="369"/>
    </row>
    <row r="27" spans="1:19" ht="30" customHeight="1" thickBot="1" x14ac:dyDescent="0.3">
      <c r="A27" s="3"/>
      <c r="B27" s="2"/>
      <c r="C27" s="102"/>
      <c r="D27" s="103"/>
      <c r="E27" s="103"/>
      <c r="F27" s="4"/>
      <c r="G27" s="4"/>
      <c r="H27" s="4"/>
      <c r="I27" s="4"/>
      <c r="J27" s="4"/>
      <c r="K27" s="1"/>
      <c r="L27" s="1"/>
      <c r="M27" s="1"/>
      <c r="N27" s="191"/>
      <c r="O27" s="189"/>
      <c r="P27" s="1"/>
      <c r="Q27" s="1"/>
      <c r="R27" s="1"/>
      <c r="S27" s="369"/>
    </row>
    <row r="28" spans="1:19" ht="30" customHeight="1" x14ac:dyDescent="0.25">
      <c r="A28" s="100" t="s">
        <v>116</v>
      </c>
      <c r="B28" s="101" t="s">
        <v>146</v>
      </c>
      <c r="C28" s="102" t="s">
        <v>147</v>
      </c>
      <c r="D28" s="103">
        <v>6</v>
      </c>
      <c r="E28" s="103"/>
      <c r="F28" s="217" t="s">
        <v>129</v>
      </c>
      <c r="G28" s="103" t="s">
        <v>130</v>
      </c>
      <c r="H28" s="116" t="s">
        <v>131</v>
      </c>
      <c r="I28" s="103" t="s">
        <v>132</v>
      </c>
      <c r="J28" s="4"/>
      <c r="K28" s="102" t="s">
        <v>133</v>
      </c>
      <c r="L28" s="1"/>
      <c r="M28" s="1"/>
      <c r="N28" s="1"/>
      <c r="O28" s="1"/>
      <c r="P28" s="1"/>
      <c r="Q28" s="1"/>
      <c r="R28" s="1"/>
      <c r="S28" s="369"/>
    </row>
    <row r="29" spans="1:19" ht="30" customHeight="1" x14ac:dyDescent="0.25">
      <c r="A29" s="3" t="s">
        <v>120</v>
      </c>
      <c r="B29" s="104" t="s">
        <v>148</v>
      </c>
      <c r="C29" s="105" t="s">
        <v>149</v>
      </c>
      <c r="D29" s="103"/>
      <c r="E29" s="103">
        <v>1</v>
      </c>
      <c r="F29" s="217" t="s">
        <v>129</v>
      </c>
      <c r="G29" s="103" t="s">
        <v>130</v>
      </c>
      <c r="H29" s="116" t="s">
        <v>137</v>
      </c>
      <c r="I29" s="4"/>
      <c r="J29" s="4"/>
      <c r="K29" s="1"/>
      <c r="L29" s="3" t="s">
        <v>138</v>
      </c>
      <c r="M29" s="3" t="s">
        <v>139</v>
      </c>
      <c r="N29" s="3"/>
      <c r="O29" s="3"/>
      <c r="P29" s="3"/>
      <c r="Q29" s="3" t="s">
        <v>138</v>
      </c>
      <c r="R29" s="3" t="s">
        <v>139</v>
      </c>
      <c r="S29" s="369"/>
    </row>
    <row r="30" spans="1:19" ht="30" customHeight="1" x14ac:dyDescent="0.25">
      <c r="A30" s="3" t="s">
        <v>120</v>
      </c>
      <c r="B30" s="104" t="s">
        <v>150</v>
      </c>
      <c r="C30" s="102" t="s">
        <v>151</v>
      </c>
      <c r="D30" s="103"/>
      <c r="E30" s="103">
        <v>1</v>
      </c>
      <c r="F30" s="217" t="s">
        <v>129</v>
      </c>
      <c r="G30" s="103" t="s">
        <v>130</v>
      </c>
      <c r="H30" s="116" t="s">
        <v>137</v>
      </c>
      <c r="I30" s="4"/>
      <c r="J30" s="4"/>
      <c r="K30" s="1"/>
      <c r="L30" s="3" t="s">
        <v>142</v>
      </c>
      <c r="M30" s="3" t="s">
        <v>143</v>
      </c>
      <c r="N30" s="3"/>
      <c r="O30" s="3"/>
      <c r="P30" s="3"/>
      <c r="Q30" s="3" t="s">
        <v>142</v>
      </c>
      <c r="R30" s="3" t="s">
        <v>143</v>
      </c>
      <c r="S30" s="369"/>
    </row>
    <row r="31" spans="1:19" ht="30" customHeight="1" x14ac:dyDescent="0.25">
      <c r="A31" s="3" t="s">
        <v>120</v>
      </c>
      <c r="B31" s="104" t="s">
        <v>152</v>
      </c>
      <c r="C31" s="102" t="s">
        <v>153</v>
      </c>
      <c r="D31" s="103"/>
      <c r="E31" s="103">
        <v>1</v>
      </c>
      <c r="F31" s="217" t="s">
        <v>129</v>
      </c>
      <c r="G31" s="103" t="s">
        <v>130</v>
      </c>
      <c r="H31" s="116" t="s">
        <v>137</v>
      </c>
      <c r="I31" s="4"/>
      <c r="J31" s="4"/>
      <c r="K31" s="1"/>
      <c r="L31" s="3" t="s">
        <v>138</v>
      </c>
      <c r="M31" s="3" t="s">
        <v>139</v>
      </c>
      <c r="N31" s="3"/>
      <c r="O31" s="3"/>
      <c r="P31" s="3"/>
      <c r="Q31" s="3" t="s">
        <v>138</v>
      </c>
      <c r="R31" s="3" t="s">
        <v>139</v>
      </c>
      <c r="S31" s="369"/>
    </row>
    <row r="32" spans="1:19" ht="30" customHeight="1" thickBot="1" x14ac:dyDescent="0.3">
      <c r="A32" s="3"/>
      <c r="B32" s="3"/>
      <c r="C32" s="102"/>
      <c r="D32" s="103"/>
      <c r="E32" s="103"/>
      <c r="F32" s="4"/>
      <c r="G32" s="4"/>
      <c r="H32" s="4"/>
      <c r="I32" s="4"/>
      <c r="J32" s="4"/>
      <c r="K32" s="1"/>
      <c r="L32" s="1"/>
      <c r="M32" s="1"/>
      <c r="N32" s="191"/>
      <c r="O32" s="189"/>
      <c r="P32" s="1"/>
      <c r="Q32" s="1"/>
      <c r="R32" s="1"/>
      <c r="S32" s="369"/>
    </row>
    <row r="33" spans="1:19" ht="30" customHeight="1" x14ac:dyDescent="0.25">
      <c r="A33" s="100" t="s">
        <v>116</v>
      </c>
      <c r="B33" s="100" t="s">
        <v>154</v>
      </c>
      <c r="C33" s="102" t="s">
        <v>155</v>
      </c>
      <c r="D33" s="103">
        <v>6</v>
      </c>
      <c r="E33" s="103"/>
      <c r="F33" s="217" t="s">
        <v>129</v>
      </c>
      <c r="G33" s="103" t="s">
        <v>130</v>
      </c>
      <c r="H33" s="116" t="s">
        <v>131</v>
      </c>
      <c r="I33" s="103" t="s">
        <v>132</v>
      </c>
      <c r="J33" s="1"/>
      <c r="K33" s="102" t="s">
        <v>133</v>
      </c>
      <c r="L33" s="1"/>
      <c r="M33" s="1"/>
      <c r="N33" s="1"/>
      <c r="O33" s="1"/>
      <c r="P33" s="1"/>
      <c r="Q33" s="1"/>
      <c r="R33" s="1"/>
      <c r="S33" s="369"/>
    </row>
    <row r="34" spans="1:19" ht="30" customHeight="1" x14ac:dyDescent="0.25">
      <c r="A34" s="3" t="s">
        <v>120</v>
      </c>
      <c r="B34" s="104" t="s">
        <v>156</v>
      </c>
      <c r="C34" s="102" t="s">
        <v>157</v>
      </c>
      <c r="D34" s="103"/>
      <c r="E34" s="102">
        <v>1</v>
      </c>
      <c r="F34" s="217" t="s">
        <v>129</v>
      </c>
      <c r="G34" s="103" t="s">
        <v>130</v>
      </c>
      <c r="H34" s="116" t="s">
        <v>137</v>
      </c>
      <c r="I34" s="4"/>
      <c r="J34" s="1"/>
      <c r="K34" s="1"/>
      <c r="L34" s="3" t="s">
        <v>138</v>
      </c>
      <c r="M34" s="3" t="s">
        <v>158</v>
      </c>
      <c r="N34" s="3"/>
      <c r="O34" s="3"/>
      <c r="P34" s="3"/>
      <c r="Q34" s="3" t="s">
        <v>138</v>
      </c>
      <c r="R34" s="3" t="s">
        <v>158</v>
      </c>
      <c r="S34" s="369"/>
    </row>
    <row r="35" spans="1:19" ht="30" customHeight="1" x14ac:dyDescent="0.25">
      <c r="A35" s="3" t="s">
        <v>120</v>
      </c>
      <c r="B35" s="104" t="s">
        <v>159</v>
      </c>
      <c r="C35" s="102" t="s">
        <v>160</v>
      </c>
      <c r="D35" s="103"/>
      <c r="E35" s="102">
        <v>1</v>
      </c>
      <c r="F35" s="217" t="s">
        <v>129</v>
      </c>
      <c r="G35" s="103" t="s">
        <v>130</v>
      </c>
      <c r="H35" s="116" t="s">
        <v>137</v>
      </c>
      <c r="I35" s="4"/>
      <c r="J35" s="1"/>
      <c r="K35" s="1"/>
      <c r="L35" s="3" t="s">
        <v>138</v>
      </c>
      <c r="M35" s="3" t="s">
        <v>139</v>
      </c>
      <c r="N35" s="3"/>
      <c r="O35" s="3"/>
      <c r="P35" s="3"/>
      <c r="Q35" s="3" t="s">
        <v>138</v>
      </c>
      <c r="R35" s="3" t="s">
        <v>139</v>
      </c>
      <c r="S35" s="369"/>
    </row>
    <row r="36" spans="1:19" ht="30" customHeight="1" x14ac:dyDescent="0.25">
      <c r="A36" s="106"/>
      <c r="B36" s="114"/>
      <c r="C36" s="102"/>
      <c r="D36" s="103"/>
      <c r="E36" s="102"/>
      <c r="F36" s="1"/>
      <c r="G36" s="1"/>
      <c r="H36" s="1"/>
      <c r="I36" s="4"/>
      <c r="J36" s="1"/>
      <c r="K36" s="1"/>
      <c r="L36" s="1"/>
      <c r="M36" s="1"/>
      <c r="N36" s="3"/>
      <c r="O36" s="1"/>
      <c r="P36" s="1"/>
      <c r="Q36" s="1"/>
      <c r="R36" s="1"/>
      <c r="S36" s="369"/>
    </row>
    <row r="37" spans="1:19" ht="30" customHeight="1" thickBot="1" x14ac:dyDescent="0.3">
      <c r="A37" s="106"/>
      <c r="B37" s="107" t="s">
        <v>161</v>
      </c>
      <c r="C37" s="124"/>
      <c r="D37" s="145"/>
      <c r="E37" s="124"/>
      <c r="F37" s="146"/>
      <c r="G37" s="146"/>
      <c r="H37" s="146"/>
      <c r="I37" s="148"/>
      <c r="J37" s="146"/>
      <c r="K37" s="146"/>
      <c r="L37" s="146"/>
      <c r="M37" s="146"/>
      <c r="N37" s="275"/>
      <c r="O37" s="207"/>
      <c r="P37" s="146"/>
      <c r="Q37" s="146"/>
      <c r="R37" s="146"/>
      <c r="S37" s="369"/>
    </row>
    <row r="38" spans="1:19" ht="30" customHeight="1" x14ac:dyDescent="0.25">
      <c r="A38" s="183" t="s">
        <v>116</v>
      </c>
      <c r="B38" s="193" t="s">
        <v>162</v>
      </c>
      <c r="C38" s="152" t="s">
        <v>163</v>
      </c>
      <c r="D38" s="153">
        <v>6</v>
      </c>
      <c r="E38" s="152"/>
      <c r="F38" s="278" t="s">
        <v>129</v>
      </c>
      <c r="G38" s="153" t="s">
        <v>130</v>
      </c>
      <c r="H38" s="155" t="s">
        <v>131</v>
      </c>
      <c r="I38" s="153" t="s">
        <v>132</v>
      </c>
      <c r="J38" s="154"/>
      <c r="K38" s="152" t="s">
        <v>133</v>
      </c>
      <c r="L38" s="154"/>
      <c r="M38" s="154"/>
      <c r="N38" s="154"/>
      <c r="O38" s="154"/>
      <c r="P38" s="279"/>
      <c r="Q38" s="279"/>
      <c r="R38" s="156"/>
      <c r="S38" s="369"/>
    </row>
    <row r="39" spans="1:19" ht="30" customHeight="1" x14ac:dyDescent="0.25">
      <c r="A39" s="184" t="s">
        <v>120</v>
      </c>
      <c r="B39" s="194" t="s">
        <v>164</v>
      </c>
      <c r="C39" s="102" t="s">
        <v>165</v>
      </c>
      <c r="D39" s="103"/>
      <c r="E39" s="102">
        <v>5</v>
      </c>
      <c r="F39" s="217" t="s">
        <v>129</v>
      </c>
      <c r="G39" s="103" t="s">
        <v>130</v>
      </c>
      <c r="H39" s="116" t="s">
        <v>137</v>
      </c>
      <c r="I39" s="4"/>
      <c r="J39" s="1"/>
      <c r="K39" s="3"/>
      <c r="L39" s="3" t="s">
        <v>138</v>
      </c>
      <c r="M39" s="3" t="s">
        <v>158</v>
      </c>
      <c r="N39" s="3"/>
      <c r="O39" s="3"/>
      <c r="P39" s="277"/>
      <c r="Q39" s="3" t="s">
        <v>138</v>
      </c>
      <c r="R39" s="186" t="s">
        <v>158</v>
      </c>
      <c r="S39" s="369"/>
    </row>
    <row r="40" spans="1:19" ht="30" customHeight="1" x14ac:dyDescent="0.25">
      <c r="A40" s="184" t="s">
        <v>120</v>
      </c>
      <c r="B40" s="194" t="s">
        <v>166</v>
      </c>
      <c r="C40" s="102" t="s">
        <v>167</v>
      </c>
      <c r="D40" s="103"/>
      <c r="E40" s="102">
        <v>3</v>
      </c>
      <c r="F40" s="217" t="s">
        <v>129</v>
      </c>
      <c r="G40" s="103" t="s">
        <v>130</v>
      </c>
      <c r="H40" s="116" t="s">
        <v>137</v>
      </c>
      <c r="I40" s="4"/>
      <c r="J40" s="1"/>
      <c r="K40" s="3"/>
      <c r="L40" s="3" t="s">
        <v>138</v>
      </c>
      <c r="M40" s="3" t="s">
        <v>139</v>
      </c>
      <c r="N40" s="3"/>
      <c r="O40" s="3"/>
      <c r="P40" s="277"/>
      <c r="Q40" s="3" t="s">
        <v>138</v>
      </c>
      <c r="R40" s="186" t="s">
        <v>139</v>
      </c>
      <c r="S40" s="369"/>
    </row>
    <row r="41" spans="1:19" ht="30" customHeight="1" x14ac:dyDescent="0.25">
      <c r="A41" s="184" t="s">
        <v>120</v>
      </c>
      <c r="B41" s="194" t="s">
        <v>168</v>
      </c>
      <c r="C41" s="102" t="s">
        <v>169</v>
      </c>
      <c r="D41" s="103"/>
      <c r="E41" s="102">
        <v>2</v>
      </c>
      <c r="F41" s="217" t="s">
        <v>129</v>
      </c>
      <c r="G41" s="103" t="s">
        <v>130</v>
      </c>
      <c r="H41" s="116" t="s">
        <v>137</v>
      </c>
      <c r="I41" s="4"/>
      <c r="J41" s="1"/>
      <c r="K41" s="3"/>
      <c r="L41" s="3" t="s">
        <v>138</v>
      </c>
      <c r="M41" s="3" t="s">
        <v>170</v>
      </c>
      <c r="N41" s="3"/>
      <c r="O41" s="3"/>
      <c r="P41" s="277"/>
      <c r="Q41" s="3" t="s">
        <v>138</v>
      </c>
      <c r="R41" s="186" t="s">
        <v>170</v>
      </c>
      <c r="S41" s="370"/>
    </row>
    <row r="42" spans="1:19" ht="30" customHeight="1" thickBot="1" x14ac:dyDescent="0.3">
      <c r="A42" s="185"/>
      <c r="B42" s="195"/>
      <c r="C42" s="102"/>
      <c r="D42" s="103"/>
      <c r="E42" s="102"/>
      <c r="F42" s="1"/>
      <c r="G42" s="1"/>
      <c r="H42" s="1"/>
      <c r="I42" s="4"/>
      <c r="J42" s="1"/>
      <c r="K42" s="3"/>
      <c r="L42" s="1"/>
      <c r="M42" s="1"/>
      <c r="N42" s="191"/>
      <c r="O42" s="189"/>
      <c r="P42" s="144"/>
      <c r="Q42" s="144"/>
      <c r="R42" s="175"/>
      <c r="S42" s="144"/>
    </row>
    <row r="43" spans="1:19" ht="30" customHeight="1" thickBot="1" x14ac:dyDescent="0.3">
      <c r="A43" s="111" t="s">
        <v>116</v>
      </c>
      <c r="B43" s="280" t="s">
        <v>171</v>
      </c>
      <c r="C43" s="179" t="s">
        <v>172</v>
      </c>
      <c r="D43" s="158">
        <v>6</v>
      </c>
      <c r="E43" s="157">
        <v>1</v>
      </c>
      <c r="F43" s="159"/>
      <c r="G43" s="158" t="s">
        <v>130</v>
      </c>
      <c r="H43" s="281" t="s">
        <v>131</v>
      </c>
      <c r="I43" s="158" t="s">
        <v>132</v>
      </c>
      <c r="J43" s="159"/>
      <c r="K43" s="157" t="s">
        <v>133</v>
      </c>
      <c r="L43" s="162" t="s">
        <v>138</v>
      </c>
      <c r="M43" s="162" t="s">
        <v>158</v>
      </c>
      <c r="N43" s="282" t="s">
        <v>173</v>
      </c>
      <c r="O43" s="282" t="s">
        <v>174</v>
      </c>
      <c r="P43" s="283"/>
      <c r="Q43" s="282" t="s">
        <v>173</v>
      </c>
      <c r="R43" s="284" t="s">
        <v>174</v>
      </c>
      <c r="S43" s="276" t="s">
        <v>175</v>
      </c>
    </row>
    <row r="44" spans="1:19" ht="69" customHeight="1" x14ac:dyDescent="0.25">
      <c r="A44" s="285"/>
      <c r="B44" s="286"/>
      <c r="C44" s="287"/>
      <c r="D44" s="287"/>
      <c r="E44" s="287"/>
      <c r="F44" s="154"/>
      <c r="G44" s="154"/>
      <c r="H44" s="154"/>
      <c r="I44" s="178"/>
      <c r="J44" s="154"/>
      <c r="K44" s="182"/>
      <c r="L44" s="154"/>
      <c r="M44" s="154"/>
      <c r="N44" s="182"/>
      <c r="O44" s="154"/>
      <c r="P44" s="279"/>
      <c r="Q44" s="154"/>
      <c r="R44" s="154"/>
      <c r="S44" s="1"/>
    </row>
    <row r="45" spans="1:19" x14ac:dyDescent="0.25">
      <c r="A45" s="150"/>
      <c r="B45" s="137"/>
      <c r="C45" s="137"/>
      <c r="D45" s="151"/>
      <c r="E45" s="150"/>
      <c r="F45" s="150"/>
      <c r="G45" s="150"/>
      <c r="H45" s="150"/>
      <c r="I45" s="151"/>
      <c r="J45" s="150"/>
      <c r="K45" s="137"/>
      <c r="L45" s="150"/>
      <c r="M45" s="150"/>
      <c r="N45" s="137"/>
      <c r="O45" s="150"/>
      <c r="P45" s="150"/>
      <c r="Q45" s="1"/>
      <c r="R45" s="1"/>
      <c r="S45" s="1"/>
    </row>
    <row r="48" spans="1:19" ht="17.25" x14ac:dyDescent="0.25">
      <c r="B48" s="31"/>
      <c r="C48" s="31"/>
      <c r="D48" s="31"/>
      <c r="E48" s="31"/>
      <c r="F48" s="31"/>
      <c r="G48" s="31"/>
      <c r="H48" s="31"/>
      <c r="I48" s="31"/>
      <c r="J48" s="31"/>
      <c r="K48" s="31"/>
      <c r="L48" s="31"/>
    </row>
    <row r="53" spans="2:12" ht="17.25" x14ac:dyDescent="0.25">
      <c r="B53" s="31"/>
      <c r="C53" s="31"/>
      <c r="D53" s="31"/>
      <c r="E53" s="31"/>
      <c r="F53" s="31"/>
      <c r="G53" s="31"/>
      <c r="H53" s="31"/>
      <c r="I53" s="31"/>
      <c r="J53" s="31"/>
      <c r="K53" s="31"/>
      <c r="L53" s="31"/>
    </row>
  </sheetData>
  <sheetProtection formatCells="0" formatColumns="0" formatRows="0" insertRows="0" selectLockedCells="1"/>
  <mergeCells count="17">
    <mergeCell ref="E10:G10"/>
    <mergeCell ref="I10:J10"/>
    <mergeCell ref="E13:G13"/>
    <mergeCell ref="K14:M14"/>
    <mergeCell ref="S23:S41"/>
    <mergeCell ref="A1:O1"/>
    <mergeCell ref="B2:E2"/>
    <mergeCell ref="B3:E3"/>
    <mergeCell ref="D4:E4"/>
    <mergeCell ref="D6:E6"/>
    <mergeCell ref="G6:I6"/>
    <mergeCell ref="J6:O6"/>
    <mergeCell ref="N14:O14"/>
    <mergeCell ref="P14:R14"/>
    <mergeCell ref="S14:S16"/>
    <mergeCell ref="E9:G9"/>
    <mergeCell ref="I9:J9"/>
  </mergeCells>
  <conditionalFormatting sqref="J17 L17:M17 L22:M45 J22:J45">
    <cfRule type="expression" dxfId="294" priority="84">
      <formula>$I17="CCI (CC Intégral)"</formula>
    </cfRule>
  </conditionalFormatting>
  <conditionalFormatting sqref="J17:K17 J24:K27 J23 J29:K32 J28 J34:K37 J33 J39:K42 J38 J43 J22:K22 J44:K45">
    <cfRule type="expression" dxfId="293" priority="83">
      <formula>$I17="CT (Contrôle terminal)"</formula>
    </cfRule>
  </conditionalFormatting>
  <conditionalFormatting sqref="K15:P15">
    <cfRule type="expression" dxfId="292" priority="80">
      <formula>$A$11=2</formula>
    </cfRule>
    <cfRule type="expression" dxfId="291" priority="81">
      <formula>$A$11=3</formula>
    </cfRule>
    <cfRule type="expression" dxfId="290" priority="82">
      <formula>$A$11=1</formula>
    </cfRule>
  </conditionalFormatting>
  <conditionalFormatting sqref="A16:O16">
    <cfRule type="expression" dxfId="289" priority="77">
      <formula>$A$11=2</formula>
    </cfRule>
    <cfRule type="expression" dxfId="288" priority="78">
      <formula>$A$11=4</formula>
    </cfRule>
    <cfRule type="expression" dxfId="287" priority="79">
      <formula>$A$11=1</formula>
    </cfRule>
  </conditionalFormatting>
  <conditionalFormatting sqref="L16:M16">
    <cfRule type="expression" dxfId="286" priority="76">
      <formula>$I$17="CCI (CC Intégral)"</formula>
    </cfRule>
  </conditionalFormatting>
  <conditionalFormatting sqref="Q15:R15">
    <cfRule type="expression" dxfId="285" priority="73">
      <formula>$A$11=2</formula>
    </cfRule>
    <cfRule type="expression" dxfId="284" priority="74">
      <formula>$A$11=3</formula>
    </cfRule>
    <cfRule type="expression" dxfId="283" priority="75">
      <formula>$A$11=1</formula>
    </cfRule>
  </conditionalFormatting>
  <conditionalFormatting sqref="Q16:R16">
    <cfRule type="expression" dxfId="282" priority="70">
      <formula>$A$11=2</formula>
    </cfRule>
    <cfRule type="expression" dxfId="281" priority="71">
      <formula>$A$11=4</formula>
    </cfRule>
    <cfRule type="expression" dxfId="280" priority="72">
      <formula>$A$11=1</formula>
    </cfRule>
  </conditionalFormatting>
  <conditionalFormatting sqref="P16">
    <cfRule type="expression" dxfId="279" priority="67">
      <formula>$A$11=2</formula>
    </cfRule>
    <cfRule type="expression" dxfId="278" priority="68">
      <formula>$A$11=4</formula>
    </cfRule>
    <cfRule type="expression" dxfId="277" priority="69">
      <formula>$A$11=1</formula>
    </cfRule>
  </conditionalFormatting>
  <conditionalFormatting sqref="N24:O26">
    <cfRule type="expression" dxfId="276" priority="62">
      <formula>$I24="CCI (CC Intégral)"</formula>
    </cfRule>
  </conditionalFormatting>
  <conditionalFormatting sqref="N29:O31">
    <cfRule type="expression" dxfId="275" priority="61">
      <formula>$I29="CCI (CC Intégral)"</formula>
    </cfRule>
  </conditionalFormatting>
  <conditionalFormatting sqref="R34:R35">
    <cfRule type="expression" dxfId="274" priority="60">
      <formula>$I34="CCI (CC Intégral)"</formula>
    </cfRule>
  </conditionalFormatting>
  <conditionalFormatting sqref="N39:O41">
    <cfRule type="expression" dxfId="273" priority="59">
      <formula>$I39="CCI (CC Intégral)"</formula>
    </cfRule>
  </conditionalFormatting>
  <conditionalFormatting sqref="K23">
    <cfRule type="expression" dxfId="272" priority="58">
      <formula>$I23="CT (Contrôle terminal)"</formula>
    </cfRule>
  </conditionalFormatting>
  <conditionalFormatting sqref="K28">
    <cfRule type="expression" dxfId="271" priority="57">
      <formula>$I28="CT (Contrôle terminal)"</formula>
    </cfRule>
  </conditionalFormatting>
  <conditionalFormatting sqref="K33">
    <cfRule type="expression" dxfId="270" priority="56">
      <formula>$I33="CT (Contrôle terminal)"</formula>
    </cfRule>
  </conditionalFormatting>
  <conditionalFormatting sqref="K38">
    <cfRule type="expression" dxfId="269" priority="55">
      <formula>$I38="CT (Contrôle terminal)"</formula>
    </cfRule>
  </conditionalFormatting>
  <conditionalFormatting sqref="K43">
    <cfRule type="expression" dxfId="268" priority="54">
      <formula>$I43="CT (Contrôle terminal)"</formula>
    </cfRule>
  </conditionalFormatting>
  <conditionalFormatting sqref="L18:M21 J18:J21">
    <cfRule type="expression" dxfId="267" priority="53">
      <formula>$I18="CCI (CC Intégral)"</formula>
    </cfRule>
  </conditionalFormatting>
  <conditionalFormatting sqref="J18:K21">
    <cfRule type="expression" dxfId="266" priority="52">
      <formula>$I18="CT (Contrôle terminal)"</formula>
    </cfRule>
  </conditionalFormatting>
  <conditionalFormatting sqref="R24:R26">
    <cfRule type="expression" dxfId="265" priority="47">
      <formula>$I24="CCI (CC Intégral)"</formula>
    </cfRule>
  </conditionalFormatting>
  <conditionalFormatting sqref="R29:R31">
    <cfRule type="expression" dxfId="264" priority="46">
      <formula>$I29="CCI (CC Intégral)"</formula>
    </cfRule>
  </conditionalFormatting>
  <conditionalFormatting sqref="N34:O34">
    <cfRule type="expression" dxfId="263" priority="45">
      <formula>$I34="CCI (CC Intégral)"</formula>
    </cfRule>
  </conditionalFormatting>
  <conditionalFormatting sqref="N35:O35">
    <cfRule type="expression" dxfId="262" priority="44">
      <formula>$I35="CCI (CC Intégral)"</formula>
    </cfRule>
  </conditionalFormatting>
  <conditionalFormatting sqref="R39:R41">
    <cfRule type="expression" dxfId="261" priority="43">
      <formula>$I39="CCI (CC Intégral)"</formula>
    </cfRule>
  </conditionalFormatting>
  <conditionalFormatting sqref="P24:P26">
    <cfRule type="expression" dxfId="260" priority="40">
      <formula>$I24="CCI (CC Intégral)"</formula>
    </cfRule>
  </conditionalFormatting>
  <conditionalFormatting sqref="P29:P31">
    <cfRule type="expression" dxfId="259" priority="39">
      <formula>$I29="CCI (CC Intégral)"</formula>
    </cfRule>
  </conditionalFormatting>
  <conditionalFormatting sqref="P34:P35">
    <cfRule type="expression" dxfId="258" priority="38">
      <formula>$I34="CCI (CC Intégral)"</formula>
    </cfRule>
  </conditionalFormatting>
  <conditionalFormatting sqref="P39:P41">
    <cfRule type="expression" dxfId="257" priority="37">
      <formula>$I39="CCI (CC Intégral)"</formula>
    </cfRule>
  </conditionalFormatting>
  <conditionalFormatting sqref="Q24:Q26">
    <cfRule type="expression" dxfId="256" priority="20">
      <formula>$I24="CCI (CC Intégral)"</formula>
    </cfRule>
  </conditionalFormatting>
  <conditionalFormatting sqref="Q29:Q31">
    <cfRule type="expression" dxfId="255" priority="19">
      <formula>$I29="CCI (CC Intégral)"</formula>
    </cfRule>
  </conditionalFormatting>
  <conditionalFormatting sqref="Q34:Q35">
    <cfRule type="expression" dxfId="254" priority="18">
      <formula>$I34="CCI (CC Intégral)"</formula>
    </cfRule>
  </conditionalFormatting>
  <conditionalFormatting sqref="Q39:Q41">
    <cfRule type="expression" dxfId="253" priority="17">
      <formula>$I39="CCI (CC Intégral)"</formula>
    </cfRule>
  </conditionalFormatting>
  <conditionalFormatting sqref="O22">
    <cfRule type="expression" dxfId="252" priority="14">
      <formula>$I22="CCI (CC Intégral)"</formula>
    </cfRule>
  </conditionalFormatting>
  <conditionalFormatting sqref="N22">
    <cfRule type="expression" dxfId="251" priority="13">
      <formula>$I22="CT (Contrôle terminal)"</formula>
    </cfRule>
  </conditionalFormatting>
  <conditionalFormatting sqref="O27">
    <cfRule type="expression" dxfId="250" priority="12">
      <formula>$I27="CCI (CC Intégral)"</formula>
    </cfRule>
  </conditionalFormatting>
  <conditionalFormatting sqref="N27">
    <cfRule type="expression" dxfId="249" priority="11">
      <formula>$I27="CT (Contrôle terminal)"</formula>
    </cfRule>
  </conditionalFormatting>
  <conditionalFormatting sqref="O32">
    <cfRule type="expression" dxfId="248" priority="10">
      <formula>$I32="CCI (CC Intégral)"</formula>
    </cfRule>
  </conditionalFormatting>
  <conditionalFormatting sqref="N32">
    <cfRule type="expression" dxfId="247" priority="9">
      <formula>$I32="CT (Contrôle terminal)"</formula>
    </cfRule>
  </conditionalFormatting>
  <conditionalFormatting sqref="O36">
    <cfRule type="expression" dxfId="246" priority="8">
      <formula>$I36="CCI (CC Intégral)"</formula>
    </cfRule>
  </conditionalFormatting>
  <conditionalFormatting sqref="N36">
    <cfRule type="expression" dxfId="245" priority="7">
      <formula>$I36="CT (Contrôle terminal)"</formula>
    </cfRule>
  </conditionalFormatting>
  <conditionalFormatting sqref="O37">
    <cfRule type="expression" dxfId="244" priority="6">
      <formula>$I37="CCI (CC Intégral)"</formula>
    </cfRule>
  </conditionalFormatting>
  <conditionalFormatting sqref="N37">
    <cfRule type="expression" dxfId="243" priority="5">
      <formula>$I37="CT (Contrôle terminal)"</formula>
    </cfRule>
  </conditionalFormatting>
  <conditionalFormatting sqref="O42">
    <cfRule type="expression" dxfId="242" priority="4">
      <formula>$I42="CCI (CC Intégral)"</formula>
    </cfRule>
  </conditionalFormatting>
  <conditionalFormatting sqref="N42">
    <cfRule type="expression" dxfId="241" priority="3">
      <formula>$I42="CT (Contrôle terminal)"</formula>
    </cfRule>
  </conditionalFormatting>
  <conditionalFormatting sqref="O44:O45">
    <cfRule type="expression" dxfId="240" priority="2">
      <formula>$I44="CCI (CC Intégral)"</formula>
    </cfRule>
  </conditionalFormatting>
  <conditionalFormatting sqref="N44:N45">
    <cfRule type="expression" dxfId="239" priority="1">
      <formula>$I44="CT (Contrôle terminal)"</formula>
    </cfRule>
  </conditionalFormatting>
  <dataValidations count="6">
    <dataValidation type="list" operator="greaterThan" allowBlank="1" showInputMessage="1" showErrorMessage="1" errorTitle="Coefficient" error="Le coefficient doit être un nombre décimal supérieur à 0." sqref="G42:H42 G27:H27 G32:H32 G36:H37 G43 G23:G26 G28:G31 G33:G35 G38:G41 G17:H22 G44:H45" xr:uid="{00000000-0002-0000-0200-000000000000}">
      <formula1>"OUI,NON"</formula1>
    </dataValidation>
    <dataValidation type="decimal" operator="lessThanOrEqual" allowBlank="1" showInputMessage="1" showErrorMessage="1" errorTitle="ECTS" error="Le nombre de crédits doit être entier et inférieur ou égal à 6." sqref="D17 D22:D43 D45" xr:uid="{00000000-0002-0000-0200-000001000000}">
      <formula1>6</formula1>
    </dataValidation>
    <dataValidation type="decimal" operator="greaterThan" allowBlank="1" showInputMessage="1" showErrorMessage="1" errorTitle="Coefficient" error="Le coefficient doit être un nombre décimal supérieur à 0." sqref="E17 E22:E43 E45:F45 F17:F22" xr:uid="{00000000-0002-0000-0200-000002000000}">
      <formula1>0</formula1>
    </dataValidation>
    <dataValidation type="list" allowBlank="1" showInputMessage="1" showErrorMessage="1" errorTitle="Nature de l'ELP" error="Utiliser la liste déroulante" promptTitle="Nature ELP" prompt="Utiliser la liste déroulante" sqref="A17:A18 A22:A43 A45" xr:uid="{00000000-0002-0000-0200-000003000000}">
      <formula1>Nature_ELP</formula1>
    </dataValidation>
    <dataValidation type="list" allowBlank="1" showInputMessage="1" showErrorMessage="1" errorTitle="Nature" error="Utiliser la liste déroulante" promptTitle="Nature" prompt="Utiliser la liste déroulante" sqref="L17:L45 P17:Q45 N17:N21 O22 N23:N26 O27 N28:N31 O32 N33:N35 O36:O37 N38:N41 O42 N43 O44:O45" xr:uid="{00000000-0002-0000-0200-000004000000}">
      <formula1>liste_nature_controle</formula1>
    </dataValidation>
    <dataValidation operator="greaterThan" allowBlank="1" showInputMessage="1" showErrorMessage="1" errorTitle="Coefficient" error="Le coefficient doit être un nombre décimal supérieur à 0." sqref="F23:F44" xr:uid="{00000000-0002-0000-0200-000005000000}"/>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8609"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68610"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68611"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mc:AlternateContent xmlns:mc="http://schemas.openxmlformats.org/markup-compatibility/2006">
          <mc:Choice Requires="x14">
            <control shapeId="68612" r:id="rId7" name="Option Button 4">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64" id="{7FDFEF4D-2834-4384-92BD-584F989A5151}">
            <xm:f>'Fiche générale L1'!$B$5="Seconde chance"</xm:f>
            <x14:dxf>
              <fill>
                <patternFill>
                  <bgColor theme="1"/>
                </patternFill>
              </fill>
            </x14:dxf>
          </x14:cfRule>
          <x14:cfRule type="expression" priority="66" id="{3BDDFB90-E467-4996-92FD-54DE7BABB796}">
            <xm:f>'Z:\DEVE\Cellule APOGEE\2018 MODULO\MCC\[Modèle MCC- L1 L2 double licence.xlsx]Fiche générale'!#REF!="Seconde chance"</xm:f>
            <x14:dxf>
              <fill>
                <patternFill>
                  <bgColor theme="1"/>
                </patternFill>
              </fill>
            </x14:dxf>
          </x14:cfRule>
          <xm:sqref>N14:O17 N28:O28 N33:O33 N38:O38 N23:O23 N43:O43</xm:sqref>
        </x14:conditionalFormatting>
        <x14:conditionalFormatting xmlns:xm="http://schemas.microsoft.com/office/excel/2006/main">
          <x14:cfRule type="expression" priority="63" id="{90E7C04D-9BAE-43B0-96C0-418A1783F39D}">
            <xm:f>'Fiche générale L1'!$B$5="Deux sessions"</xm:f>
            <x14:dxf>
              <fill>
                <patternFill>
                  <bgColor theme="1"/>
                </patternFill>
              </fill>
            </x14:dxf>
          </x14:cfRule>
          <x14:cfRule type="expression" priority="65" id="{564D816A-6343-4D02-A22D-EC25B17274AD}">
            <xm:f>'Z:\DEVE\Cellule APOGEE\2018 MODULO\MCC\[Modèle MCC- L1 L2 double licence.xlsx]Fiche générale'!#REF!="Deux sessions"</xm:f>
            <x14:dxf>
              <fill>
                <patternFill>
                  <bgColor theme="1"/>
                </patternFill>
              </fill>
            </x14:dxf>
          </x14:cfRule>
          <xm:sqref>P14:S17 P22:S23 P32:P33 P42 P44:S45 S43 P27:P28 P36:P38 R42:S42 R36:R38 R32:R33 R27:R28</xm:sqref>
        </x14:conditionalFormatting>
        <x14:conditionalFormatting xmlns:xm="http://schemas.microsoft.com/office/excel/2006/main">
          <x14:cfRule type="expression" priority="49" id="{4AB8169C-1CA6-47C5-A0F0-16ABBB892238}">
            <xm:f>'Fiche générale L1'!$B$5="Seconde chance"</xm:f>
            <x14:dxf>
              <fill>
                <patternFill>
                  <bgColor theme="1"/>
                </patternFill>
              </fill>
            </x14:dxf>
          </x14:cfRule>
          <x14:cfRule type="expression" priority="51" id="{0FBDA1CA-1357-4EDF-8CAB-207C951A8ED8}">
            <xm:f>'Z:\DEVE\Cellule APOGEE\2018 MODULO\MCC\[Modèle MCC- L1 L2 double licence.xlsx]Fiche générale'!#REF!="Seconde chance"</xm:f>
            <x14:dxf>
              <fill>
                <patternFill>
                  <bgColor theme="1"/>
                </patternFill>
              </fill>
            </x14:dxf>
          </x14:cfRule>
          <xm:sqref>N18:O21</xm:sqref>
        </x14:conditionalFormatting>
        <x14:conditionalFormatting xmlns:xm="http://schemas.microsoft.com/office/excel/2006/main">
          <x14:cfRule type="expression" priority="48" id="{E33F9316-C22A-4090-A1EF-1D42A86F8F3F}">
            <xm:f>'Fiche générale L1'!$B$5="Deux sessions"</xm:f>
            <x14:dxf>
              <fill>
                <patternFill>
                  <bgColor theme="1"/>
                </patternFill>
              </fill>
            </x14:dxf>
          </x14:cfRule>
          <x14:cfRule type="expression" priority="50" id="{B812151D-B7F1-441B-BBC0-0FF20D032011}">
            <xm:f>'Z:\DEVE\Cellule APOGEE\2018 MODULO\MCC\[Modèle MCC- L1 L2 double licence.xlsx]Fiche générale'!#REF!="Deux sessions"</xm:f>
            <x14:dxf>
              <fill>
                <patternFill>
                  <bgColor theme="1"/>
                </patternFill>
              </fill>
            </x14:dxf>
          </x14:cfRule>
          <xm:sqref>P18:S21</xm:sqref>
        </x14:conditionalFormatting>
        <x14:conditionalFormatting xmlns:xm="http://schemas.microsoft.com/office/excel/2006/main">
          <x14:cfRule type="expression" priority="41" id="{91BFEC47-8C6B-4CF0-9C21-80AF7540347E}">
            <xm:f>'https://unice-my.sharepoint.com/Users/grechez/Desktop/Modalites licence SV 2018-2023/Année 2021-22/MCC -SV/[MCC-Portail L1 L2 SV -2021-22 v1.xlsx]Fiche générale L1'!#REF!="Seconde chance"</xm:f>
            <x14:dxf>
              <fill>
                <patternFill>
                  <bgColor theme="1"/>
                </patternFill>
              </fill>
            </x14:dxf>
          </x14:cfRule>
          <x14:cfRule type="expression" priority="42" id="{123D5095-7310-46EB-8D98-D0C8EDE8C922}">
            <xm:f>'Z:\DEVE\Cellule APOGEE\2018 MODULO\MCC\[Modèle MCC- L1 L2 double licence.xlsx]Fiche générale'!#REF!="Seconde chance"</xm:f>
            <x14:dxf>
              <fill>
                <patternFill>
                  <bgColor theme="1"/>
                </patternFill>
              </fill>
            </x14:dxf>
          </x14:cfRule>
          <xm:sqref>R43</xm:sqref>
        </x14:conditionalFormatting>
        <x14:conditionalFormatting xmlns:xm="http://schemas.microsoft.com/office/excel/2006/main">
          <x14:cfRule type="expression" priority="35" id="{784F530A-EA5D-4275-B454-951A673F8567}">
            <xm:f>'https://unice-my.sharepoint.com/Users/grechez/Desktop/Modalites licence SV 2018-2023/Année 2021-22/MCC -SV/[MCC-Portail L1 L2 SV -2021-22 v1.xlsx]Fiche générale L1'!#REF!="Seconde chance"</xm:f>
            <x14:dxf>
              <fill>
                <patternFill>
                  <bgColor theme="1"/>
                </patternFill>
              </fill>
            </x14:dxf>
          </x14:cfRule>
          <x14:cfRule type="expression" priority="36" id="{A925E58F-45FD-457A-A26C-7FD1A10EB1BD}">
            <xm:f>'Z:\DEVE\Cellule APOGEE\2018 MODULO\MCC\[Modèle MCC- L1 L2 double licence.xlsx]Fiche générale'!#REF!="Seconde chance"</xm:f>
            <x14:dxf>
              <fill>
                <patternFill>
                  <bgColor theme="1"/>
                </patternFill>
              </fill>
            </x14:dxf>
          </x14:cfRule>
          <xm:sqref>P43</xm:sqref>
        </x14:conditionalFormatting>
        <x14:conditionalFormatting xmlns:xm="http://schemas.microsoft.com/office/excel/2006/main">
          <x14:cfRule type="expression" priority="21" id="{91A43E93-2A73-43B0-8F4F-E9509B750D8E}">
            <xm:f>'Fiche générale L1'!$B$5="Deux sessions"</xm:f>
            <x14:dxf>
              <fill>
                <patternFill>
                  <bgColor theme="1"/>
                </patternFill>
              </fill>
            </x14:dxf>
          </x14:cfRule>
          <x14:cfRule type="expression" priority="22" id="{AFC6A6C4-B0A5-4D51-8DBD-A3339097EB2E}">
            <xm:f>'Z:\DEVE\Cellule APOGEE\2018 MODULO\MCC\[Modèle MCC- L1 L2 double licence.xlsx]Fiche générale'!#REF!="Deux sessions"</xm:f>
            <x14:dxf>
              <fill>
                <patternFill>
                  <bgColor theme="1"/>
                </patternFill>
              </fill>
            </x14:dxf>
          </x14:cfRule>
          <xm:sqref>Q32:Q33 Q42 Q27:Q28 Q36:Q38</xm:sqref>
        </x14:conditionalFormatting>
        <x14:conditionalFormatting xmlns:xm="http://schemas.microsoft.com/office/excel/2006/main">
          <x14:cfRule type="expression" priority="15" id="{18B10D96-E6D2-4B4E-B9BB-FDF4838EE732}">
            <xm:f>'https://unice-my.sharepoint.com/Users/grechez/Desktop/Modalites licence SV 2018-2023/Année 2021-22/MCC -SV/[MCC-Portail L1 L2 SV -2021-22 v1.xlsx]Fiche générale L1'!#REF!="Seconde chance"</xm:f>
            <x14:dxf>
              <fill>
                <patternFill>
                  <bgColor theme="1"/>
                </patternFill>
              </fill>
            </x14:dxf>
          </x14:cfRule>
          <x14:cfRule type="expression" priority="16" id="{1CAB4E74-7077-4FD3-87B2-8960935D8143}">
            <xm:f>'Z:\DEVE\Cellule APOGEE\2018 MODULO\MCC\[Modèle MCC- L1 L2 double licence.xlsx]Fiche générale'!#REF!="Seconde chance"</xm:f>
            <x14:dxf>
              <fill>
                <patternFill>
                  <bgColor theme="1"/>
                </patternFill>
              </fill>
            </x14:dxf>
          </x14:cfRule>
          <xm:sqref>Q43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Type contrôle" prompt="Utiliser la liste déroulante" xr:uid="{00000000-0002-0000-0200-000006000000}">
          <x14:formula1>
            <xm:f>Listes!$A$2:$A$4</xm:f>
          </x14:formula1>
          <xm:sqref>I17:I45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2"/>
  <dimension ref="A1:S54"/>
  <sheetViews>
    <sheetView showGridLines="0" showZeros="0" topLeftCell="A16" zoomScale="50" zoomScaleNormal="50" zoomScalePageLayoutView="85" workbookViewId="0">
      <selection activeCell="N43" sqref="N43"/>
    </sheetView>
  </sheetViews>
  <sheetFormatPr baseColWidth="10" defaultColWidth="10.85546875" defaultRowHeight="15" x14ac:dyDescent="0.25"/>
  <cols>
    <col min="1" max="1" width="35" customWidth="1"/>
    <col min="2" max="2" width="57.140625" style="23" customWidth="1"/>
    <col min="3" max="3" width="20.42578125" style="23" customWidth="1"/>
    <col min="4" max="4" width="6.7109375" style="23" customWidth="1"/>
    <col min="5" max="5" width="12" style="23" customWidth="1"/>
    <col min="6" max="6" width="16.28515625" style="23" customWidth="1"/>
    <col min="7" max="7" width="12.7109375" style="23" customWidth="1"/>
    <col min="8" max="8" width="21.85546875" style="23" customWidth="1"/>
    <col min="9" max="9" width="21.28515625" style="23" bestFit="1" customWidth="1"/>
    <col min="10" max="10" width="11.140625" style="23" bestFit="1" customWidth="1"/>
    <col min="11" max="11" width="17.42578125" style="23" customWidth="1"/>
    <col min="12" max="12" width="17.42578125" style="23" bestFit="1" customWidth="1"/>
    <col min="13" max="13" width="10.7109375" customWidth="1"/>
    <col min="14" max="14" width="19.85546875" customWidth="1"/>
    <col min="15" max="15" width="15.42578125" customWidth="1"/>
    <col min="16" max="16" width="14.28515625" customWidth="1"/>
    <col min="17" max="17" width="21.28515625" customWidth="1"/>
    <col min="18" max="18" width="15.5703125" customWidth="1"/>
    <col min="19" max="19" width="114.140625" customWidth="1"/>
  </cols>
  <sheetData>
    <row r="1" spans="1:19" ht="23.25" x14ac:dyDescent="0.35">
      <c r="A1" s="371" t="s">
        <v>0</v>
      </c>
      <c r="B1" s="371"/>
      <c r="C1" s="371"/>
      <c r="D1" s="371"/>
      <c r="E1" s="371"/>
      <c r="F1" s="371"/>
      <c r="G1" s="371"/>
      <c r="H1" s="371"/>
      <c r="I1" s="371"/>
      <c r="J1" s="371"/>
      <c r="K1" s="371"/>
      <c r="L1" s="371"/>
      <c r="M1" s="371"/>
      <c r="N1" s="371"/>
      <c r="O1" s="371"/>
      <c r="P1" s="54"/>
    </row>
    <row r="2" spans="1:19" ht="20.100000000000001" customHeight="1" x14ac:dyDescent="0.25">
      <c r="A2" s="15" t="s">
        <v>1</v>
      </c>
      <c r="B2" s="372" t="str">
        <f>'Fiche générale L1'!B2</f>
        <v>Portail_ST_SV</v>
      </c>
      <c r="C2" s="372"/>
      <c r="D2" s="372"/>
      <c r="E2" s="372"/>
      <c r="F2" s="61"/>
      <c r="G2"/>
      <c r="H2"/>
      <c r="I2"/>
      <c r="J2"/>
      <c r="K2"/>
      <c r="L2"/>
    </row>
    <row r="3" spans="1:19" ht="20.100000000000001" customHeight="1" x14ac:dyDescent="0.25">
      <c r="A3" s="15" t="s">
        <v>3</v>
      </c>
      <c r="B3" s="372" t="str">
        <f>'Fiche générale L1'!B3:I3</f>
        <v>Sciences de la Vie</v>
      </c>
      <c r="C3" s="372"/>
      <c r="D3" s="372"/>
      <c r="E3" s="372"/>
      <c r="F3" s="61"/>
      <c r="G3"/>
      <c r="H3"/>
      <c r="I3"/>
      <c r="J3"/>
      <c r="K3"/>
      <c r="L3"/>
    </row>
    <row r="4" spans="1:19" ht="20.100000000000001" customHeight="1" x14ac:dyDescent="0.3">
      <c r="A4" s="15" t="s">
        <v>88</v>
      </c>
      <c r="B4" s="35" t="str">
        <f>'Fiche générale L1'!B4</f>
        <v>SPVIE18</v>
      </c>
      <c r="C4" s="16" t="s">
        <v>89</v>
      </c>
      <c r="D4" s="373"/>
      <c r="E4" s="373"/>
      <c r="F4" s="62"/>
      <c r="G4"/>
      <c r="H4"/>
      <c r="I4"/>
      <c r="J4"/>
      <c r="K4"/>
      <c r="L4"/>
    </row>
    <row r="5" spans="1:19" ht="20.100000000000001" customHeight="1" x14ac:dyDescent="0.25">
      <c r="B5"/>
      <c r="C5"/>
      <c r="D5"/>
      <c r="E5"/>
      <c r="F5"/>
      <c r="G5"/>
      <c r="H5"/>
      <c r="I5"/>
      <c r="J5"/>
      <c r="K5"/>
      <c r="L5"/>
    </row>
    <row r="6" spans="1:19" ht="20.100000000000001" customHeight="1" x14ac:dyDescent="0.3">
      <c r="A6" s="15" t="s">
        <v>90</v>
      </c>
      <c r="B6" s="36"/>
      <c r="C6" s="16" t="s">
        <v>91</v>
      </c>
      <c r="D6" s="374"/>
      <c r="E6" s="375"/>
      <c r="F6" s="63"/>
      <c r="G6" s="376" t="s">
        <v>92</v>
      </c>
      <c r="H6" s="377"/>
      <c r="I6" s="378"/>
      <c r="J6" s="379"/>
      <c r="K6" s="379"/>
      <c r="L6" s="379"/>
      <c r="M6" s="379"/>
      <c r="N6" s="379"/>
      <c r="O6" s="379"/>
      <c r="P6" s="56"/>
    </row>
    <row r="7" spans="1:19" ht="20.100000000000001" customHeight="1" x14ac:dyDescent="0.25">
      <c r="A7" s="15" t="s">
        <v>93</v>
      </c>
      <c r="B7" s="41"/>
      <c r="C7"/>
      <c r="D7"/>
      <c r="E7"/>
      <c r="F7"/>
      <c r="G7"/>
      <c r="H7"/>
      <c r="I7"/>
      <c r="J7"/>
      <c r="K7"/>
      <c r="L7"/>
    </row>
    <row r="8" spans="1:19" ht="20.100000000000001" customHeight="1" x14ac:dyDescent="0.25">
      <c r="A8" s="17"/>
      <c r="B8" s="8"/>
      <c r="C8"/>
      <c r="D8"/>
      <c r="E8"/>
      <c r="F8"/>
      <c r="G8"/>
      <c r="H8"/>
      <c r="I8" s="18"/>
      <c r="J8" s="18"/>
      <c r="K8" s="18"/>
      <c r="L8" s="18"/>
    </row>
    <row r="9" spans="1:19" ht="15" customHeight="1" x14ac:dyDescent="0.25">
      <c r="B9" s="24"/>
      <c r="C9" s="22"/>
      <c r="D9" s="18"/>
      <c r="E9" s="384" t="s">
        <v>94</v>
      </c>
      <c r="F9" s="385"/>
      <c r="G9" s="386"/>
      <c r="H9" s="57"/>
      <c r="I9" s="384" t="s">
        <v>95</v>
      </c>
      <c r="J9" s="386"/>
      <c r="K9" s="18"/>
      <c r="L9" s="19">
        <v>1</v>
      </c>
      <c r="M9" s="18"/>
      <c r="N9" s="18"/>
      <c r="O9" s="18"/>
      <c r="P9" s="18"/>
    </row>
    <row r="10" spans="1:19" ht="15" customHeight="1" x14ac:dyDescent="0.25">
      <c r="B10" s="24"/>
      <c r="C10" s="22"/>
      <c r="D10" s="20"/>
      <c r="E10" s="387" t="s">
        <v>96</v>
      </c>
      <c r="F10" s="388"/>
      <c r="G10" s="389"/>
      <c r="H10" s="58"/>
      <c r="I10" s="362"/>
      <c r="J10" s="363"/>
      <c r="K10" s="21"/>
      <c r="L10" s="21"/>
      <c r="M10" s="21"/>
      <c r="N10" s="21"/>
      <c r="O10" s="21"/>
      <c r="P10" s="21"/>
    </row>
    <row r="11" spans="1:19" ht="15" customHeight="1" x14ac:dyDescent="0.25">
      <c r="A11" s="14">
        <v>1</v>
      </c>
      <c r="B11" s="24"/>
      <c r="C11" s="22"/>
      <c r="D11" s="22"/>
      <c r="K11"/>
      <c r="L11"/>
      <c r="N11" s="21"/>
      <c r="O11" s="21"/>
      <c r="P11" s="21"/>
    </row>
    <row r="12" spans="1:19" ht="15" customHeight="1" x14ac:dyDescent="0.25">
      <c r="B12" s="24"/>
      <c r="C12" s="22"/>
      <c r="D12" s="22"/>
      <c r="E12"/>
      <c r="F12"/>
      <c r="G12"/>
      <c r="H12"/>
      <c r="I12"/>
      <c r="J12"/>
      <c r="K12"/>
      <c r="L12"/>
      <c r="N12" s="21"/>
      <c r="O12" s="21"/>
      <c r="P12" s="21"/>
    </row>
    <row r="13" spans="1:19" x14ac:dyDescent="0.25">
      <c r="D13" s="22"/>
      <c r="E13" s="364"/>
      <c r="F13" s="364"/>
      <c r="G13" s="364"/>
      <c r="H13" s="55"/>
      <c r="I13" s="22"/>
      <c r="J13" s="22"/>
    </row>
    <row r="14" spans="1:19" ht="26.25" customHeight="1" x14ac:dyDescent="0.25">
      <c r="B14" s="24"/>
      <c r="C14" s="22"/>
      <c r="D14" s="22"/>
      <c r="E14" s="55"/>
      <c r="F14" s="55"/>
      <c r="G14" s="55"/>
      <c r="H14" s="55"/>
      <c r="I14" s="22"/>
      <c r="J14" s="22"/>
      <c r="K14" s="365" t="s">
        <v>97</v>
      </c>
      <c r="L14" s="366"/>
      <c r="M14" s="367"/>
      <c r="N14" s="365" t="s">
        <v>98</v>
      </c>
      <c r="O14" s="367"/>
      <c r="P14" s="380" t="s">
        <v>7</v>
      </c>
      <c r="Q14" s="381"/>
      <c r="R14" s="382"/>
      <c r="S14" s="383" t="s">
        <v>99</v>
      </c>
    </row>
    <row r="15" spans="1:19" ht="47.25" customHeight="1" x14ac:dyDescent="0.25">
      <c r="C15" s="9"/>
      <c r="D15" s="9"/>
      <c r="E15" s="10"/>
      <c r="F15" s="10"/>
      <c r="G15" s="10"/>
      <c r="H15" s="10"/>
      <c r="I15" s="10"/>
      <c r="J15" s="11"/>
      <c r="K15" s="26" t="s">
        <v>100</v>
      </c>
      <c r="L15" s="26" t="str">
        <f>IF(I17="CCI (CC Intégral)","CT pour les dispensés","Contrôle Terminal")</f>
        <v>Contrôle Terminal</v>
      </c>
      <c r="M15" s="27"/>
      <c r="N15" s="28" t="s">
        <v>101</v>
      </c>
      <c r="O15" s="29"/>
      <c r="P15" s="28" t="s">
        <v>102</v>
      </c>
      <c r="Q15" s="59" t="s">
        <v>101</v>
      </c>
      <c r="R15" s="60"/>
      <c r="S15" s="383"/>
    </row>
    <row r="16" spans="1:19" s="23" customFormat="1" ht="47.25" x14ac:dyDescent="0.25">
      <c r="A16" s="26" t="s">
        <v>103</v>
      </c>
      <c r="B16" s="26" t="s">
        <v>104</v>
      </c>
      <c r="C16" s="27" t="s">
        <v>105</v>
      </c>
      <c r="D16" s="28" t="s">
        <v>106</v>
      </c>
      <c r="E16" s="29" t="s">
        <v>107</v>
      </c>
      <c r="F16" s="64" t="s">
        <v>176</v>
      </c>
      <c r="G16" s="25" t="s">
        <v>109</v>
      </c>
      <c r="H16" s="25" t="s">
        <v>110</v>
      </c>
      <c r="I16" s="30" t="s">
        <v>111</v>
      </c>
      <c r="J16" s="25" t="s">
        <v>112</v>
      </c>
      <c r="K16" s="28" t="s">
        <v>113</v>
      </c>
      <c r="L16" s="28" t="s">
        <v>114</v>
      </c>
      <c r="M16" s="28" t="s">
        <v>115</v>
      </c>
      <c r="N16" s="28" t="s">
        <v>114</v>
      </c>
      <c r="O16" s="28" t="s">
        <v>115</v>
      </c>
      <c r="P16" s="59" t="s">
        <v>114</v>
      </c>
      <c r="Q16" s="59" t="s">
        <v>114</v>
      </c>
      <c r="R16" s="59" t="s">
        <v>115</v>
      </c>
      <c r="S16" s="383"/>
    </row>
    <row r="17" spans="1:19" ht="15" customHeight="1" x14ac:dyDescent="0.25">
      <c r="A17" s="1"/>
      <c r="B17" s="40"/>
      <c r="C17" s="3"/>
      <c r="D17" s="4"/>
      <c r="E17" s="4"/>
      <c r="F17" s="4"/>
      <c r="G17" s="4"/>
      <c r="H17" s="4"/>
      <c r="I17" s="4"/>
      <c r="J17" s="4"/>
      <c r="K17" s="1"/>
      <c r="L17" s="1"/>
      <c r="M17" s="1"/>
      <c r="N17" s="1"/>
      <c r="O17" s="1"/>
      <c r="P17" s="1"/>
      <c r="Q17" s="1"/>
      <c r="R17" s="1"/>
      <c r="S17" s="1"/>
    </row>
    <row r="18" spans="1:19" ht="30" customHeight="1" x14ac:dyDescent="0.25">
      <c r="A18" s="100" t="s">
        <v>116</v>
      </c>
      <c r="B18" s="117" t="s">
        <v>177</v>
      </c>
      <c r="C18" s="112" t="s">
        <v>118</v>
      </c>
      <c r="D18" s="112"/>
      <c r="E18" s="112"/>
      <c r="F18" s="1"/>
      <c r="G18" s="1"/>
      <c r="H18" s="1"/>
      <c r="I18" s="3"/>
      <c r="J18" s="1"/>
      <c r="K18" s="3"/>
      <c r="L18" s="1"/>
      <c r="M18" s="1"/>
      <c r="N18" s="1"/>
      <c r="O18" s="1"/>
      <c r="P18" s="1"/>
      <c r="Q18" s="1"/>
      <c r="R18" s="1"/>
      <c r="S18" s="1"/>
    </row>
    <row r="19" spans="1:19" ht="30" customHeight="1" x14ac:dyDescent="0.25">
      <c r="A19" s="113" t="s">
        <v>120</v>
      </c>
      <c r="B19" s="113" t="s">
        <v>178</v>
      </c>
      <c r="C19" s="112" t="s">
        <v>179</v>
      </c>
      <c r="D19" s="112"/>
      <c r="E19" s="112"/>
      <c r="F19" s="1"/>
      <c r="G19" s="1"/>
      <c r="H19" s="1"/>
      <c r="I19" s="3" t="s">
        <v>119</v>
      </c>
      <c r="J19" s="1"/>
      <c r="K19" s="3"/>
      <c r="L19" s="1"/>
      <c r="M19" s="1"/>
      <c r="N19" s="1"/>
      <c r="O19" s="1"/>
      <c r="P19" s="1"/>
      <c r="Q19" s="1"/>
      <c r="R19" s="1"/>
      <c r="S19" s="1"/>
    </row>
    <row r="20" spans="1:19" ht="30" customHeight="1" x14ac:dyDescent="0.25">
      <c r="A20" s="113" t="s">
        <v>120</v>
      </c>
      <c r="B20" s="113" t="s">
        <v>180</v>
      </c>
      <c r="C20" s="112" t="s">
        <v>181</v>
      </c>
      <c r="D20" s="112"/>
      <c r="E20" s="112"/>
      <c r="F20" s="1"/>
      <c r="G20" s="1"/>
      <c r="H20" s="1"/>
      <c r="I20" s="3" t="s">
        <v>119</v>
      </c>
      <c r="J20" s="1"/>
      <c r="K20" s="3"/>
      <c r="L20" s="1"/>
      <c r="M20" s="1"/>
      <c r="N20" s="1"/>
      <c r="O20" s="1"/>
      <c r="P20" s="1"/>
      <c r="Q20" s="1"/>
      <c r="R20" s="1"/>
      <c r="S20" s="1"/>
    </row>
    <row r="21" spans="1:19" s="96" customFormat="1" ht="30" customHeight="1" x14ac:dyDescent="0.25">
      <c r="A21" s="113" t="s">
        <v>120</v>
      </c>
      <c r="B21" s="113" t="s">
        <v>182</v>
      </c>
      <c r="C21" s="112" t="s">
        <v>183</v>
      </c>
      <c r="D21" s="112"/>
      <c r="E21" s="112"/>
      <c r="F21" s="1"/>
      <c r="G21" s="1"/>
      <c r="H21" s="1"/>
      <c r="I21" s="3" t="s">
        <v>119</v>
      </c>
      <c r="J21" s="1"/>
      <c r="K21" s="3"/>
      <c r="L21" s="1"/>
      <c r="M21" s="1"/>
      <c r="N21" s="1"/>
      <c r="O21" s="1"/>
      <c r="P21" s="1"/>
      <c r="Q21" s="1"/>
      <c r="R21" s="1"/>
      <c r="S21" s="1"/>
    </row>
    <row r="22" spans="1:19" ht="21" customHeight="1" thickBot="1" x14ac:dyDescent="0.3">
      <c r="A22" s="49"/>
      <c r="B22" s="196"/>
      <c r="C22" s="74"/>
      <c r="D22" s="187"/>
      <c r="E22" s="187"/>
      <c r="F22" s="187"/>
      <c r="G22" s="187"/>
      <c r="H22" s="187"/>
      <c r="I22" s="187"/>
      <c r="J22" s="187"/>
      <c r="K22" s="49"/>
      <c r="L22" s="49"/>
      <c r="M22" s="49"/>
      <c r="N22" s="191"/>
      <c r="O22" s="189"/>
      <c r="P22" s="49"/>
      <c r="Q22" s="49"/>
      <c r="R22" s="49"/>
      <c r="S22" s="49"/>
    </row>
    <row r="23" spans="1:19" s="188" customFormat="1" ht="30" customHeight="1" x14ac:dyDescent="0.25">
      <c r="A23" s="100" t="s">
        <v>116</v>
      </c>
      <c r="B23" s="101" t="s">
        <v>184</v>
      </c>
      <c r="C23" s="102" t="s">
        <v>185</v>
      </c>
      <c r="D23" s="103">
        <v>6</v>
      </c>
      <c r="E23" s="103"/>
      <c r="F23" s="217" t="s">
        <v>129</v>
      </c>
      <c r="G23" s="103" t="s">
        <v>130</v>
      </c>
      <c r="H23" s="116" t="s">
        <v>131</v>
      </c>
      <c r="I23" s="103" t="s">
        <v>132</v>
      </c>
      <c r="J23" s="103"/>
      <c r="K23" s="102" t="s">
        <v>186</v>
      </c>
      <c r="L23" s="102"/>
      <c r="M23" s="1"/>
      <c r="N23" s="1"/>
      <c r="O23" s="1"/>
      <c r="P23" s="1"/>
      <c r="Q23" s="1"/>
      <c r="R23" s="243"/>
      <c r="S23" s="393" t="s">
        <v>134</v>
      </c>
    </row>
    <row r="24" spans="1:19" ht="30" customHeight="1" x14ac:dyDescent="0.25">
      <c r="A24" s="3" t="s">
        <v>120</v>
      </c>
      <c r="B24" s="120" t="s">
        <v>187</v>
      </c>
      <c r="C24" s="102" t="s">
        <v>188</v>
      </c>
      <c r="D24" s="103"/>
      <c r="E24" s="103">
        <v>1</v>
      </c>
      <c r="F24" s="217" t="s">
        <v>129</v>
      </c>
      <c r="G24" s="103" t="s">
        <v>130</v>
      </c>
      <c r="H24" s="116" t="s">
        <v>137</v>
      </c>
      <c r="I24" s="4"/>
      <c r="J24" s="4"/>
      <c r="K24" s="1"/>
      <c r="L24" s="102" t="s">
        <v>189</v>
      </c>
      <c r="M24" s="102" t="s">
        <v>158</v>
      </c>
      <c r="N24" s="102"/>
      <c r="O24" s="102"/>
      <c r="P24" s="102"/>
      <c r="Q24" s="102" t="s">
        <v>189</v>
      </c>
      <c r="R24" s="241" t="s">
        <v>158</v>
      </c>
      <c r="S24" s="394"/>
    </row>
    <row r="25" spans="1:19" ht="30" customHeight="1" x14ac:dyDescent="0.25">
      <c r="A25" s="3" t="s">
        <v>120</v>
      </c>
      <c r="B25" s="120" t="s">
        <v>190</v>
      </c>
      <c r="C25" s="102" t="s">
        <v>191</v>
      </c>
      <c r="D25" s="103"/>
      <c r="E25" s="103">
        <v>1</v>
      </c>
      <c r="F25" s="217" t="s">
        <v>129</v>
      </c>
      <c r="G25" s="103" t="s">
        <v>130</v>
      </c>
      <c r="H25" s="116" t="s">
        <v>137</v>
      </c>
      <c r="I25" s="4"/>
      <c r="J25" s="4"/>
      <c r="K25" s="1"/>
      <c r="L25" s="102" t="s">
        <v>189</v>
      </c>
      <c r="M25" s="102" t="s">
        <v>158</v>
      </c>
      <c r="N25" s="102"/>
      <c r="O25" s="102"/>
      <c r="P25" s="102"/>
      <c r="Q25" s="102" t="s">
        <v>189</v>
      </c>
      <c r="R25" s="241" t="s">
        <v>158</v>
      </c>
      <c r="S25" s="394"/>
    </row>
    <row r="26" spans="1:19" ht="30" customHeight="1" x14ac:dyDescent="0.25">
      <c r="A26" s="3"/>
      <c r="B26" s="3"/>
      <c r="C26" s="102"/>
      <c r="D26" s="103"/>
      <c r="E26" s="103"/>
      <c r="F26" s="4"/>
      <c r="G26" s="4"/>
      <c r="H26" s="4"/>
      <c r="I26" s="4"/>
      <c r="J26" s="4"/>
      <c r="K26" s="1"/>
      <c r="L26" s="1"/>
      <c r="M26" s="1"/>
      <c r="N26" s="3"/>
      <c r="O26" s="1"/>
      <c r="P26" s="1"/>
      <c r="Q26" s="1"/>
      <c r="R26" s="243"/>
      <c r="S26" s="394"/>
    </row>
    <row r="27" spans="1:19" ht="96.75" customHeight="1" x14ac:dyDescent="0.25">
      <c r="A27" s="121" t="s">
        <v>116</v>
      </c>
      <c r="B27" s="121" t="s">
        <v>192</v>
      </c>
      <c r="C27" s="124" t="s">
        <v>193</v>
      </c>
      <c r="D27" s="103">
        <v>6</v>
      </c>
      <c r="E27" s="103">
        <v>1</v>
      </c>
      <c r="F27" s="217" t="s">
        <v>129</v>
      </c>
      <c r="G27" s="103" t="s">
        <v>130</v>
      </c>
      <c r="H27" s="116" t="s">
        <v>131</v>
      </c>
      <c r="I27" s="103" t="s">
        <v>132</v>
      </c>
      <c r="J27" s="4"/>
      <c r="K27" s="102" t="s">
        <v>133</v>
      </c>
      <c r="L27" s="102" t="s">
        <v>189</v>
      </c>
      <c r="M27" s="102" t="s">
        <v>158</v>
      </c>
      <c r="N27" s="138"/>
      <c r="O27" s="138"/>
      <c r="P27" s="1"/>
      <c r="Q27" s="102" t="s">
        <v>189</v>
      </c>
      <c r="R27" s="241" t="s">
        <v>158</v>
      </c>
      <c r="S27" s="394"/>
    </row>
    <row r="28" spans="1:19" ht="30" customHeight="1" thickBot="1" x14ac:dyDescent="0.3">
      <c r="A28" s="121"/>
      <c r="B28" s="125"/>
      <c r="C28" s="124"/>
      <c r="D28" s="145"/>
      <c r="E28" s="145"/>
      <c r="F28" s="148"/>
      <c r="G28" s="148"/>
      <c r="H28" s="148"/>
      <c r="I28" s="148"/>
      <c r="J28" s="148"/>
      <c r="K28" s="146"/>
      <c r="L28" s="146"/>
      <c r="M28" s="146"/>
      <c r="N28" s="275"/>
      <c r="O28" s="207"/>
      <c r="P28" s="146"/>
      <c r="Q28" s="146"/>
      <c r="R28" s="290"/>
      <c r="S28" s="394"/>
    </row>
    <row r="29" spans="1:19" ht="30" customHeight="1" x14ac:dyDescent="0.25">
      <c r="A29" s="122"/>
      <c r="B29" s="291" t="s">
        <v>161</v>
      </c>
      <c r="C29" s="152"/>
      <c r="D29" s="153"/>
      <c r="E29" s="153"/>
      <c r="F29" s="178"/>
      <c r="G29" s="178"/>
      <c r="H29" s="178"/>
      <c r="I29" s="178"/>
      <c r="J29" s="178"/>
      <c r="K29" s="154"/>
      <c r="L29" s="154"/>
      <c r="M29" s="154"/>
      <c r="N29" s="154"/>
      <c r="O29" s="154"/>
      <c r="P29" s="154"/>
      <c r="Q29" s="154"/>
      <c r="R29" s="156"/>
      <c r="S29" s="395"/>
    </row>
    <row r="30" spans="1:19" ht="30" customHeight="1" x14ac:dyDescent="0.25">
      <c r="A30" s="123" t="s">
        <v>116</v>
      </c>
      <c r="B30" s="101" t="s">
        <v>194</v>
      </c>
      <c r="C30" s="105" t="s">
        <v>195</v>
      </c>
      <c r="D30" s="103">
        <v>6</v>
      </c>
      <c r="E30" s="103"/>
      <c r="F30" s="217" t="s">
        <v>129</v>
      </c>
      <c r="G30" s="103" t="s">
        <v>130</v>
      </c>
      <c r="H30" s="116" t="s">
        <v>131</v>
      </c>
      <c r="I30" s="103" t="s">
        <v>132</v>
      </c>
      <c r="J30" s="4"/>
      <c r="K30" s="102" t="s">
        <v>186</v>
      </c>
      <c r="L30" s="1"/>
      <c r="M30" s="1"/>
      <c r="N30" s="1"/>
      <c r="O30" s="1"/>
      <c r="P30" s="1"/>
      <c r="Q30" s="1"/>
      <c r="R30" s="175"/>
      <c r="S30" s="395"/>
    </row>
    <row r="31" spans="1:19" ht="30" customHeight="1" x14ac:dyDescent="0.25">
      <c r="A31" s="110" t="s">
        <v>120</v>
      </c>
      <c r="B31" s="113" t="s">
        <v>196</v>
      </c>
      <c r="C31" s="102" t="s">
        <v>197</v>
      </c>
      <c r="D31" s="103"/>
      <c r="E31" s="103">
        <v>1</v>
      </c>
      <c r="F31" s="217" t="s">
        <v>129</v>
      </c>
      <c r="G31" s="103" t="s">
        <v>130</v>
      </c>
      <c r="H31" s="116" t="s">
        <v>137</v>
      </c>
      <c r="I31" s="4"/>
      <c r="J31" s="4"/>
      <c r="K31" s="1"/>
      <c r="L31" s="102" t="s">
        <v>189</v>
      </c>
      <c r="M31" s="102" t="s">
        <v>143</v>
      </c>
      <c r="N31" s="102"/>
      <c r="O31" s="102"/>
      <c r="P31" s="1"/>
      <c r="Q31" s="102" t="s">
        <v>189</v>
      </c>
      <c r="R31" s="142" t="s">
        <v>143</v>
      </c>
      <c r="S31" s="395"/>
    </row>
    <row r="32" spans="1:19" ht="30" customHeight="1" thickBot="1" x14ac:dyDescent="0.3">
      <c r="A32" s="110" t="s">
        <v>120</v>
      </c>
      <c r="B32" s="104" t="s">
        <v>198</v>
      </c>
      <c r="C32" s="102" t="s">
        <v>199</v>
      </c>
      <c r="D32" s="103"/>
      <c r="E32" s="103">
        <v>2</v>
      </c>
      <c r="F32" s="217" t="s">
        <v>129</v>
      </c>
      <c r="G32" s="103" t="s">
        <v>130</v>
      </c>
      <c r="H32" s="116" t="s">
        <v>137</v>
      </c>
      <c r="I32" s="4"/>
      <c r="J32" s="4"/>
      <c r="K32" s="1"/>
      <c r="L32" s="102" t="s">
        <v>189</v>
      </c>
      <c r="M32" s="102" t="s">
        <v>158</v>
      </c>
      <c r="N32" s="102"/>
      <c r="O32" s="102"/>
      <c r="P32" s="1"/>
      <c r="Q32" s="102" t="s">
        <v>189</v>
      </c>
      <c r="R32" s="142" t="s">
        <v>158</v>
      </c>
      <c r="S32" s="396"/>
    </row>
    <row r="33" spans="1:19" ht="30" customHeight="1" x14ac:dyDescent="0.25">
      <c r="A33" s="110"/>
      <c r="B33" s="104"/>
      <c r="C33" s="102"/>
      <c r="D33" s="103"/>
      <c r="E33" s="103"/>
      <c r="F33" s="4"/>
      <c r="G33" s="4"/>
      <c r="H33" s="4"/>
      <c r="I33" s="4"/>
      <c r="J33" s="4"/>
      <c r="K33" s="1"/>
      <c r="L33" s="1"/>
      <c r="M33" s="1"/>
      <c r="N33" s="3"/>
      <c r="O33" s="1"/>
      <c r="P33" s="1"/>
      <c r="Q33" s="1"/>
      <c r="R33" s="175"/>
      <c r="S33" s="50"/>
    </row>
    <row r="34" spans="1:19" ht="30" customHeight="1" thickBot="1" x14ac:dyDescent="0.3">
      <c r="A34" s="111" t="s">
        <v>116</v>
      </c>
      <c r="B34" s="202" t="s">
        <v>200</v>
      </c>
      <c r="C34" s="157" t="s">
        <v>201</v>
      </c>
      <c r="D34" s="158">
        <v>6</v>
      </c>
      <c r="E34" s="157">
        <v>1</v>
      </c>
      <c r="F34" s="161"/>
      <c r="G34" s="158" t="s">
        <v>130</v>
      </c>
      <c r="H34" s="160" t="s">
        <v>131</v>
      </c>
      <c r="I34" s="158" t="s">
        <v>132</v>
      </c>
      <c r="J34" s="161"/>
      <c r="K34" s="157" t="s">
        <v>186</v>
      </c>
      <c r="L34" s="157" t="s">
        <v>189</v>
      </c>
      <c r="M34" s="157" t="s">
        <v>158</v>
      </c>
      <c r="N34" s="282" t="s">
        <v>173</v>
      </c>
      <c r="O34" s="282" t="s">
        <v>174</v>
      </c>
      <c r="P34" s="159"/>
      <c r="Q34" s="282" t="s">
        <v>173</v>
      </c>
      <c r="R34" s="284" t="s">
        <v>174</v>
      </c>
      <c r="S34" s="276" t="s">
        <v>202</v>
      </c>
    </row>
    <row r="35" spans="1:19" ht="30" customHeight="1" x14ac:dyDescent="0.25">
      <c r="A35" s="210"/>
      <c r="B35" s="176"/>
      <c r="C35" s="138"/>
      <c r="D35" s="149"/>
      <c r="E35" s="138"/>
      <c r="F35" s="151"/>
      <c r="G35" s="149"/>
      <c r="H35" s="211"/>
      <c r="I35" s="149"/>
      <c r="J35" s="151"/>
      <c r="K35" s="138"/>
      <c r="L35" s="138"/>
      <c r="M35" s="138"/>
      <c r="N35" s="397"/>
      <c r="O35" s="397"/>
      <c r="P35" s="150"/>
      <c r="Q35" s="150"/>
      <c r="R35" s="150"/>
      <c r="S35" s="53"/>
    </row>
    <row r="36" spans="1:19" ht="30" customHeight="1" thickBot="1" x14ac:dyDescent="0.3">
      <c r="A36" s="127"/>
      <c r="B36" s="128"/>
      <c r="C36" s="203"/>
      <c r="D36" s="204"/>
      <c r="E36" s="205"/>
      <c r="F36" s="206"/>
      <c r="G36" s="206"/>
      <c r="H36" s="206"/>
      <c r="I36" s="206"/>
      <c r="J36" s="206"/>
      <c r="K36" s="207"/>
      <c r="L36" s="207"/>
      <c r="M36" s="207"/>
      <c r="N36" s="275"/>
      <c r="O36" s="207"/>
      <c r="P36" s="50"/>
      <c r="Q36" s="207"/>
      <c r="R36" s="207"/>
      <c r="S36" s="1"/>
    </row>
    <row r="37" spans="1:19" ht="30" customHeight="1" thickBot="1" x14ac:dyDescent="0.3">
      <c r="A37" s="122"/>
      <c r="B37" s="197" t="s">
        <v>161</v>
      </c>
      <c r="C37" s="152"/>
      <c r="D37" s="153"/>
      <c r="E37" s="153"/>
      <c r="F37" s="178"/>
      <c r="G37" s="178"/>
      <c r="H37" s="178"/>
      <c r="I37" s="178"/>
      <c r="J37" s="178"/>
      <c r="K37" s="154"/>
      <c r="L37" s="154"/>
      <c r="M37" s="154"/>
      <c r="N37" s="154"/>
      <c r="O37" s="154"/>
      <c r="P37" s="279"/>
      <c r="Q37" s="154"/>
      <c r="R37" s="156"/>
      <c r="S37" s="48"/>
    </row>
    <row r="38" spans="1:19" ht="30" customHeight="1" x14ac:dyDescent="0.25">
      <c r="A38" s="123" t="s">
        <v>116</v>
      </c>
      <c r="B38" s="201" t="s">
        <v>203</v>
      </c>
      <c r="C38" s="102" t="s">
        <v>204</v>
      </c>
      <c r="D38" s="103">
        <v>6</v>
      </c>
      <c r="E38" s="103"/>
      <c r="F38" s="217" t="s">
        <v>129</v>
      </c>
      <c r="G38" s="103" t="s">
        <v>130</v>
      </c>
      <c r="H38" s="116" t="s">
        <v>131</v>
      </c>
      <c r="I38" s="103" t="s">
        <v>132</v>
      </c>
      <c r="J38" s="1"/>
      <c r="K38" s="102" t="s">
        <v>186</v>
      </c>
      <c r="L38" s="1"/>
      <c r="M38" s="1"/>
      <c r="N38" s="1"/>
      <c r="O38" s="1"/>
      <c r="P38" s="144"/>
      <c r="Q38" s="1"/>
      <c r="R38" s="175"/>
      <c r="S38" s="390" t="s">
        <v>134</v>
      </c>
    </row>
    <row r="39" spans="1:19" ht="30" customHeight="1" x14ac:dyDescent="0.25">
      <c r="A39" s="110" t="s">
        <v>120</v>
      </c>
      <c r="B39" s="198" t="s">
        <v>205</v>
      </c>
      <c r="C39" s="102" t="s">
        <v>206</v>
      </c>
      <c r="D39" s="103"/>
      <c r="E39" s="102">
        <v>2</v>
      </c>
      <c r="F39" s="217" t="s">
        <v>129</v>
      </c>
      <c r="G39" s="103" t="s">
        <v>130</v>
      </c>
      <c r="H39" s="116" t="s">
        <v>137</v>
      </c>
      <c r="I39" s="4"/>
      <c r="J39" s="1"/>
      <c r="K39" s="1"/>
      <c r="L39" s="102" t="s">
        <v>189</v>
      </c>
      <c r="M39" s="102" t="s">
        <v>158</v>
      </c>
      <c r="N39" s="102"/>
      <c r="O39" s="102"/>
      <c r="P39" s="144"/>
      <c r="Q39" s="102" t="s">
        <v>189</v>
      </c>
      <c r="R39" s="142" t="s">
        <v>158</v>
      </c>
      <c r="S39" s="391"/>
    </row>
    <row r="40" spans="1:19" ht="48.75" customHeight="1" thickBot="1" x14ac:dyDescent="0.3">
      <c r="A40" s="110" t="s">
        <v>120</v>
      </c>
      <c r="B40" s="199" t="s">
        <v>207</v>
      </c>
      <c r="C40" s="102" t="s">
        <v>208</v>
      </c>
      <c r="D40" s="103"/>
      <c r="E40" s="102">
        <v>1</v>
      </c>
      <c r="F40" s="217" t="s">
        <v>129</v>
      </c>
      <c r="G40" s="103" t="s">
        <v>130</v>
      </c>
      <c r="H40" s="116" t="s">
        <v>137</v>
      </c>
      <c r="I40" s="4"/>
      <c r="J40" s="1"/>
      <c r="K40" s="1"/>
      <c r="L40" s="102" t="s">
        <v>189</v>
      </c>
      <c r="M40" s="102" t="s">
        <v>158</v>
      </c>
      <c r="N40" s="102"/>
      <c r="O40" s="102"/>
      <c r="P40" s="144"/>
      <c r="Q40" s="102" t="s">
        <v>189</v>
      </c>
      <c r="R40" s="142" t="s">
        <v>158</v>
      </c>
      <c r="S40" s="392"/>
    </row>
    <row r="41" spans="1:19" ht="30" customHeight="1" thickBot="1" x14ac:dyDescent="0.3">
      <c r="A41" s="115"/>
      <c r="B41" s="200"/>
      <c r="C41" s="102"/>
      <c r="D41" s="103"/>
      <c r="E41" s="102"/>
      <c r="F41" s="1"/>
      <c r="G41" s="1"/>
      <c r="H41" s="1"/>
      <c r="I41" s="4"/>
      <c r="J41" s="1"/>
      <c r="K41" s="1"/>
      <c r="L41" s="1"/>
      <c r="M41" s="1"/>
      <c r="N41" s="191"/>
      <c r="O41" s="189"/>
      <c r="P41" s="144"/>
      <c r="Q41" s="1"/>
      <c r="R41" s="175"/>
      <c r="S41" s="50"/>
    </row>
    <row r="42" spans="1:19" ht="30" customHeight="1" thickBot="1" x14ac:dyDescent="0.3">
      <c r="A42" s="111" t="s">
        <v>116</v>
      </c>
      <c r="B42" s="202" t="s">
        <v>209</v>
      </c>
      <c r="C42" s="157" t="s">
        <v>210</v>
      </c>
      <c r="D42" s="158">
        <v>6</v>
      </c>
      <c r="E42" s="157">
        <v>1</v>
      </c>
      <c r="F42" s="159"/>
      <c r="G42" s="158" t="s">
        <v>130</v>
      </c>
      <c r="H42" s="160" t="s">
        <v>131</v>
      </c>
      <c r="I42" s="158" t="s">
        <v>132</v>
      </c>
      <c r="J42" s="159"/>
      <c r="K42" s="157" t="s">
        <v>186</v>
      </c>
      <c r="L42" s="157" t="s">
        <v>189</v>
      </c>
      <c r="M42" s="157" t="s">
        <v>158</v>
      </c>
      <c r="N42" s="282" t="s">
        <v>173</v>
      </c>
      <c r="O42" s="282" t="s">
        <v>174</v>
      </c>
      <c r="P42" s="288"/>
      <c r="Q42" s="282" t="s">
        <v>173</v>
      </c>
      <c r="R42" s="284" t="s">
        <v>174</v>
      </c>
      <c r="S42" s="289" t="s">
        <v>202</v>
      </c>
    </row>
    <row r="43" spans="1:19" ht="53.25" customHeight="1" x14ac:dyDescent="0.25">
      <c r="A43" s="150"/>
      <c r="B43" s="137"/>
      <c r="C43" s="137"/>
      <c r="D43" s="151"/>
      <c r="E43" s="150"/>
      <c r="F43" s="150"/>
      <c r="G43" s="150"/>
      <c r="H43" s="150"/>
      <c r="I43" s="151"/>
      <c r="J43" s="150"/>
      <c r="K43" s="137"/>
      <c r="L43" s="150"/>
      <c r="M43" s="150"/>
      <c r="N43" s="137"/>
      <c r="O43" s="150"/>
      <c r="P43" s="53"/>
      <c r="Q43" s="150"/>
      <c r="R43" s="150"/>
      <c r="S43" s="150"/>
    </row>
    <row r="44" spans="1:19" x14ac:dyDescent="0.25">
      <c r="A44" s="1"/>
      <c r="B44" s="3"/>
      <c r="C44" s="3"/>
      <c r="D44" s="4"/>
      <c r="E44" s="1"/>
      <c r="F44" s="1"/>
      <c r="G44" s="1"/>
      <c r="H44" s="1"/>
      <c r="I44" s="4"/>
      <c r="J44" s="1"/>
      <c r="K44" s="3"/>
      <c r="L44" s="1"/>
      <c r="M44" s="1"/>
      <c r="N44" s="3"/>
      <c r="O44" s="1"/>
    </row>
    <row r="45" spans="1:19" x14ac:dyDescent="0.25">
      <c r="A45" s="1"/>
      <c r="B45" s="3"/>
      <c r="C45" s="3"/>
      <c r="D45" s="4"/>
      <c r="E45" s="1"/>
      <c r="F45" s="1"/>
      <c r="G45" s="1"/>
      <c r="H45" s="1"/>
      <c r="I45" s="4"/>
      <c r="J45" s="1"/>
      <c r="K45" s="3"/>
      <c r="L45" s="1"/>
      <c r="M45" s="1"/>
      <c r="N45" s="3"/>
      <c r="O45" s="1"/>
      <c r="P45" s="1"/>
      <c r="Q45" s="1"/>
      <c r="R45" s="1"/>
      <c r="S45" s="1"/>
    </row>
    <row r="46" spans="1:19" x14ac:dyDescent="0.25">
      <c r="A46" s="1"/>
      <c r="B46" s="3"/>
      <c r="C46" s="3"/>
      <c r="D46" s="4"/>
      <c r="E46" s="1"/>
      <c r="F46" s="1"/>
      <c r="G46" s="1"/>
      <c r="H46" s="1"/>
      <c r="I46" s="4"/>
      <c r="J46" s="1"/>
      <c r="K46" s="3"/>
      <c r="L46" s="1"/>
      <c r="M46" s="1"/>
      <c r="N46" s="3"/>
      <c r="O46" s="1"/>
      <c r="P46" s="1"/>
      <c r="Q46" s="1"/>
      <c r="R46" s="1"/>
      <c r="S46" s="1"/>
    </row>
    <row r="49" spans="2:12" ht="17.25" x14ac:dyDescent="0.25">
      <c r="B49" s="31"/>
      <c r="C49" s="31"/>
      <c r="D49" s="31"/>
      <c r="E49" s="31"/>
      <c r="F49" s="31"/>
      <c r="G49" s="31"/>
      <c r="H49" s="31"/>
      <c r="I49" s="31"/>
      <c r="J49" s="31"/>
      <c r="K49" s="31"/>
      <c r="L49" s="31"/>
    </row>
    <row r="54" spans="2:12" ht="17.25" x14ac:dyDescent="0.25">
      <c r="B54" s="31"/>
      <c r="C54" s="31"/>
      <c r="D54" s="31"/>
      <c r="E54" s="31"/>
      <c r="F54" s="31"/>
      <c r="G54" s="31"/>
      <c r="H54" s="31"/>
      <c r="I54" s="31"/>
      <c r="J54" s="31"/>
      <c r="K54" s="31"/>
      <c r="L54" s="31"/>
    </row>
  </sheetData>
  <sheetProtection formatCells="0" formatColumns="0" formatRows="0" insertRows="0" selectLockedCells="1"/>
  <mergeCells count="19">
    <mergeCell ref="A1:O1"/>
    <mergeCell ref="B2:E2"/>
    <mergeCell ref="B3:E3"/>
    <mergeCell ref="D4:E4"/>
    <mergeCell ref="D6:E6"/>
    <mergeCell ref="G6:I6"/>
    <mergeCell ref="J6:O6"/>
    <mergeCell ref="S38:S40"/>
    <mergeCell ref="S23:S32"/>
    <mergeCell ref="P14:R14"/>
    <mergeCell ref="S14:S16"/>
    <mergeCell ref="E9:G9"/>
    <mergeCell ref="I9:J9"/>
    <mergeCell ref="E10:G10"/>
    <mergeCell ref="I10:J10"/>
    <mergeCell ref="E13:G13"/>
    <mergeCell ref="K14:M14"/>
    <mergeCell ref="N14:O14"/>
    <mergeCell ref="N35:O35"/>
  </mergeCells>
  <conditionalFormatting sqref="J17:J42 L17:M42 J45:J46 L45:M46">
    <cfRule type="expression" dxfId="222" priority="75">
      <formula>$I17="CCI (CC Intégral)"</formula>
    </cfRule>
  </conditionalFormatting>
  <conditionalFormatting sqref="J17:K17 I18:K21 J22:K42 J45:K46">
    <cfRule type="expression" dxfId="221" priority="74">
      <formula>$I17="CT (Contrôle terminal)"</formula>
    </cfRule>
  </conditionalFormatting>
  <conditionalFormatting sqref="K15:P15">
    <cfRule type="expression" dxfId="220" priority="71">
      <formula>$A$11=2</formula>
    </cfRule>
    <cfRule type="expression" dxfId="219" priority="72">
      <formula>$A$11=3</formula>
    </cfRule>
    <cfRule type="expression" dxfId="218" priority="73">
      <formula>$A$11=1</formula>
    </cfRule>
  </conditionalFormatting>
  <conditionalFormatting sqref="A16:O16">
    <cfRule type="expression" dxfId="217" priority="68">
      <formula>$A$11=2</formula>
    </cfRule>
    <cfRule type="expression" dxfId="216" priority="69">
      <formula>$A$11=4</formula>
    </cfRule>
    <cfRule type="expression" dxfId="215" priority="70">
      <formula>$A$11=1</formula>
    </cfRule>
  </conditionalFormatting>
  <conditionalFormatting sqref="L16:M16">
    <cfRule type="expression" dxfId="214" priority="67">
      <formula>$I$17="CCI (CC Intégral)"</formula>
    </cfRule>
  </conditionalFormatting>
  <conditionalFormatting sqref="Q15:R15">
    <cfRule type="expression" dxfId="213" priority="64">
      <formula>$A$11=2</formula>
    </cfRule>
    <cfRule type="expression" dxfId="212" priority="65">
      <formula>$A$11=3</formula>
    </cfRule>
    <cfRule type="expression" dxfId="211" priority="66">
      <formula>$A$11=1</formula>
    </cfRule>
  </conditionalFormatting>
  <conditionalFormatting sqref="Q16:R16">
    <cfRule type="expression" dxfId="210" priority="61">
      <formula>$A$11=2</formula>
    </cfRule>
    <cfRule type="expression" dxfId="209" priority="62">
      <formula>$A$11=4</formula>
    </cfRule>
    <cfRule type="expression" dxfId="208" priority="63">
      <formula>$A$11=1</formula>
    </cfRule>
  </conditionalFormatting>
  <conditionalFormatting sqref="P16">
    <cfRule type="expression" dxfId="207" priority="58">
      <formula>$A$11=2</formula>
    </cfRule>
    <cfRule type="expression" dxfId="206" priority="59">
      <formula>$A$11=4</formula>
    </cfRule>
    <cfRule type="expression" dxfId="205" priority="60">
      <formula>$A$11=1</formula>
    </cfRule>
  </conditionalFormatting>
  <conditionalFormatting sqref="N24:O24">
    <cfRule type="expression" dxfId="204" priority="53">
      <formula>$I24="CCI (CC Intégral)"</formula>
    </cfRule>
  </conditionalFormatting>
  <conditionalFormatting sqref="N25:O25">
    <cfRule type="expression" dxfId="203" priority="52">
      <formula>$I25="CCI (CC Intégral)"</formula>
    </cfRule>
  </conditionalFormatting>
  <conditionalFormatting sqref="N27:O27">
    <cfRule type="expression" dxfId="202" priority="51">
      <formula>$I27="CCI (CC Intégral)"</formula>
    </cfRule>
  </conditionalFormatting>
  <conditionalFormatting sqref="N31:O31">
    <cfRule type="expression" dxfId="201" priority="50">
      <formula>$I31="CCI (CC Intégral)"</formula>
    </cfRule>
  </conditionalFormatting>
  <conditionalFormatting sqref="N32:O32">
    <cfRule type="expression" dxfId="200" priority="49">
      <formula>$I32="CCI (CC Intégral)"</formula>
    </cfRule>
  </conditionalFormatting>
  <conditionalFormatting sqref="N40:O40">
    <cfRule type="expression" dxfId="199" priority="46">
      <formula>$I40="CCI (CC Intégral)"</formula>
    </cfRule>
  </conditionalFormatting>
  <conditionalFormatting sqref="N39:O39">
    <cfRule type="expression" dxfId="198" priority="47">
      <formula>$I39="CCI (CC Intégral)"</formula>
    </cfRule>
  </conditionalFormatting>
  <conditionalFormatting sqref="P24">
    <cfRule type="expression" dxfId="197" priority="39">
      <formula>$I24="CCI (CC Intégral)"</formula>
    </cfRule>
  </conditionalFormatting>
  <conditionalFormatting sqref="P25">
    <cfRule type="expression" dxfId="196" priority="38">
      <formula>$I25="CCI (CC Intégral)"</formula>
    </cfRule>
  </conditionalFormatting>
  <conditionalFormatting sqref="R24">
    <cfRule type="expression" dxfId="195" priority="37">
      <formula>$I24="CCI (CC Intégral)"</formula>
    </cfRule>
  </conditionalFormatting>
  <conditionalFormatting sqref="R25">
    <cfRule type="expression" dxfId="194" priority="36">
      <formula>$I25="CCI (CC Intégral)"</formula>
    </cfRule>
  </conditionalFormatting>
  <conditionalFormatting sqref="Q24">
    <cfRule type="expression" dxfId="193" priority="35">
      <formula>$I24="CCI (CC Intégral)"</formula>
    </cfRule>
  </conditionalFormatting>
  <conditionalFormatting sqref="Q25">
    <cfRule type="expression" dxfId="192" priority="34">
      <formula>$I25="CCI (CC Intégral)"</formula>
    </cfRule>
  </conditionalFormatting>
  <conditionalFormatting sqref="Q40:R40">
    <cfRule type="expression" dxfId="191" priority="27">
      <formula>$I40="CCI (CC Intégral)"</formula>
    </cfRule>
  </conditionalFormatting>
  <conditionalFormatting sqref="R27">
    <cfRule type="expression" dxfId="190" priority="26">
      <formula>$I27="CCI (CC Intégral)"</formula>
    </cfRule>
  </conditionalFormatting>
  <conditionalFormatting sqref="R32">
    <cfRule type="expression" dxfId="189" priority="31">
      <formula>$I32="CCI (CC Intégral)"</formula>
    </cfRule>
  </conditionalFormatting>
  <conditionalFormatting sqref="Q32">
    <cfRule type="expression" dxfId="188" priority="30">
      <formula>$I32="CCI (CC Intégral)"</formula>
    </cfRule>
  </conditionalFormatting>
  <conditionalFormatting sqref="Q31:R31">
    <cfRule type="expression" dxfId="187" priority="29">
      <formula>$I31="CCI (CC Intégral)"</formula>
    </cfRule>
  </conditionalFormatting>
  <conditionalFormatting sqref="Q39:R39">
    <cfRule type="expression" dxfId="186" priority="28">
      <formula>$I39="CCI (CC Intégral)"</formula>
    </cfRule>
  </conditionalFormatting>
  <conditionalFormatting sqref="Q27">
    <cfRule type="expression" dxfId="185" priority="25">
      <formula>$I27="CCI (CC Intégral)"</formula>
    </cfRule>
  </conditionalFormatting>
  <conditionalFormatting sqref="O22">
    <cfRule type="expression" dxfId="184" priority="20">
      <formula>$I22="CCI (CC Intégral)"</formula>
    </cfRule>
  </conditionalFormatting>
  <conditionalFormatting sqref="N22">
    <cfRule type="expression" dxfId="183" priority="19">
      <formula>$I22="CT (Contrôle terminal)"</formula>
    </cfRule>
  </conditionalFormatting>
  <conditionalFormatting sqref="O26">
    <cfRule type="expression" dxfId="182" priority="18">
      <formula>$I26="CCI (CC Intégral)"</formula>
    </cfRule>
  </conditionalFormatting>
  <conditionalFormatting sqref="N26">
    <cfRule type="expression" dxfId="181" priority="17">
      <formula>$I26="CT (Contrôle terminal)"</formula>
    </cfRule>
  </conditionalFormatting>
  <conditionalFormatting sqref="O28">
    <cfRule type="expression" dxfId="180" priority="16">
      <formula>$I28="CCI (CC Intégral)"</formula>
    </cfRule>
  </conditionalFormatting>
  <conditionalFormatting sqref="N28">
    <cfRule type="expression" dxfId="179" priority="15">
      <formula>$I28="CT (Contrôle terminal)"</formula>
    </cfRule>
  </conditionalFormatting>
  <conditionalFormatting sqref="O33">
    <cfRule type="expression" dxfId="178" priority="14">
      <formula>$I33="CCI (CC Intégral)"</formula>
    </cfRule>
  </conditionalFormatting>
  <conditionalFormatting sqref="N33">
    <cfRule type="expression" dxfId="177" priority="13">
      <formula>$I33="CT (Contrôle terminal)"</formula>
    </cfRule>
  </conditionalFormatting>
  <conditionalFormatting sqref="O36">
    <cfRule type="expression" dxfId="176" priority="12">
      <formula>$I36="CCI (CC Intégral)"</formula>
    </cfRule>
  </conditionalFormatting>
  <conditionalFormatting sqref="N36">
    <cfRule type="expression" dxfId="175" priority="11">
      <formula>$I36="CT (Contrôle terminal)"</formula>
    </cfRule>
  </conditionalFormatting>
  <conditionalFormatting sqref="O41">
    <cfRule type="expression" dxfId="174" priority="10">
      <formula>$I41="CCI (CC Intégral)"</formula>
    </cfRule>
  </conditionalFormatting>
  <conditionalFormatting sqref="N41">
    <cfRule type="expression" dxfId="173" priority="9">
      <formula>$I41="CT (Contrôle terminal)"</formula>
    </cfRule>
  </conditionalFormatting>
  <conditionalFormatting sqref="O46">
    <cfRule type="expression" dxfId="172" priority="8">
      <formula>$I46="CCI (CC Intégral)"</formula>
    </cfRule>
  </conditionalFormatting>
  <conditionalFormatting sqref="N46">
    <cfRule type="expression" dxfId="171" priority="7">
      <formula>$I46="CT (Contrôle terminal)"</formula>
    </cfRule>
  </conditionalFormatting>
  <conditionalFormatting sqref="O45">
    <cfRule type="expression" dxfId="170" priority="6">
      <formula>$I45="CCI (CC Intégral)"</formula>
    </cfRule>
  </conditionalFormatting>
  <conditionalFormatting sqref="N45">
    <cfRule type="expression" dxfId="169" priority="5">
      <formula>$I45="CT (Contrôle terminal)"</formula>
    </cfRule>
  </conditionalFormatting>
  <conditionalFormatting sqref="J43:J44 L43:M44">
    <cfRule type="expression" dxfId="168" priority="4">
      <formula>$I43="CCI (CC Intégral)"</formula>
    </cfRule>
  </conditionalFormatting>
  <conditionalFormatting sqref="J43:K44">
    <cfRule type="expression" dxfId="167" priority="3">
      <formula>$I43="CT (Contrôle terminal)"</formula>
    </cfRule>
  </conditionalFormatting>
  <conditionalFormatting sqref="O43:O44">
    <cfRule type="expression" dxfId="166" priority="2">
      <formula>$I43="CCI (CC Intégral)"</formula>
    </cfRule>
  </conditionalFormatting>
  <conditionalFormatting sqref="N43:N44">
    <cfRule type="expression" dxfId="165" priority="1">
      <formula>$I43="CT (Contrôle terminal)"</formula>
    </cfRule>
  </conditionalFormatting>
  <dataValidations count="6">
    <dataValidation type="list" allowBlank="1" showInputMessage="1" showErrorMessage="1" errorTitle="Nature" error="Utiliser la liste déroulante" promptTitle="Nature" prompt="Utiliser la liste déroulante" sqref="O45:Q46 O33 O41 P17:Q43 N17:N21 O22 N23:N25 O26 N27 O28 N29:N32 N34 O36 N37:N40 N42 L17:L46 O43:O44" xr:uid="{00000000-0002-0000-0300-000000000000}">
      <formula1>liste_nature_controle</formula1>
    </dataValidation>
    <dataValidation type="list" allowBlank="1" showInputMessage="1" showErrorMessage="1" errorTitle="Nature de l'ELP" error="Utiliser la liste déroulante" promptTitle="Nature ELP" prompt="Utiliser la liste déroulante" sqref="A17:A18 A22:A46" xr:uid="{00000000-0002-0000-0300-000001000000}">
      <formula1>Nature_ELP</formula1>
    </dataValidation>
    <dataValidation type="decimal" operator="greaterThan" allowBlank="1" showInputMessage="1" showErrorMessage="1" errorTitle="Coefficient" error="Le coefficient doit être un nombre décimal supérieur à 0." sqref="F17:F22 E17:E42 E43:F46" xr:uid="{00000000-0002-0000-0300-000002000000}">
      <formula1>0</formula1>
    </dataValidation>
    <dataValidation type="decimal" operator="lessThanOrEqual" allowBlank="1" showInputMessage="1" showErrorMessage="1" errorTitle="ECTS" error="Le nombre de crédits doit être entier et inférieur ou égal à 6." sqref="D17:D46" xr:uid="{00000000-0002-0000-0300-000003000000}">
      <formula1>6</formula1>
    </dataValidation>
    <dataValidation type="list" operator="greaterThan" allowBlank="1" showInputMessage="1" showErrorMessage="1" errorTitle="Coefficient" error="Le coefficient doit être un nombre décimal supérieur à 0." sqref="H36:H37 H28:H29 H26 H33 H41 G17:G42 H17:H22 G43:H46" xr:uid="{00000000-0002-0000-0300-000004000000}">
      <formula1>"OUI,NON"</formula1>
    </dataValidation>
    <dataValidation operator="greaterThan" allowBlank="1" showInputMessage="1" showErrorMessage="1" errorTitle="Coefficient" error="Le coefficient doit être un nombre décimal supérieur à 0." sqref="F23:F42" xr:uid="{00000000-0002-0000-0300-000005000000}"/>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3729"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73730"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73731"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mc:AlternateContent xmlns:mc="http://schemas.openxmlformats.org/markup-compatibility/2006">
          <mc:Choice Requires="x14">
            <control shapeId="73732" r:id="rId7" name="Option Button 4">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5" id="{881CD241-76F7-420B-9CE2-CF387294A7F8}">
            <xm:f>'Fiche générale L1'!$B$5="Seconde chance"</xm:f>
            <x14:dxf>
              <fill>
                <patternFill>
                  <bgColor theme="1"/>
                </patternFill>
              </fill>
            </x14:dxf>
          </x14:cfRule>
          <x14:cfRule type="expression" priority="57" id="{73C2FE0D-1050-4A0B-B1A4-758CA1BD8434}">
            <xm:f>'Z:\DEVE\Cellule APOGEE\2018 MODULO\MCC\[Modèle MCC- L1 L2 double licence.xlsx]Fiche générale'!#REF!="Seconde chance"</xm:f>
            <x14:dxf>
              <fill>
                <patternFill>
                  <bgColor theme="1"/>
                </patternFill>
              </fill>
            </x14:dxf>
          </x14:cfRule>
          <xm:sqref>N29:O30 N37:O38 N14:O21 N23:O23</xm:sqref>
        </x14:conditionalFormatting>
        <x14:conditionalFormatting xmlns:xm="http://schemas.microsoft.com/office/excel/2006/main">
          <x14:cfRule type="expression" priority="54" id="{A8A7E0D8-5426-4062-9CF5-A709F599E8AB}">
            <xm:f>'Fiche générale L1'!$B$5="Deux sessions"</xm:f>
            <x14:dxf>
              <fill>
                <patternFill>
                  <bgColor theme="1"/>
                </patternFill>
              </fill>
            </x14:dxf>
          </x14:cfRule>
          <x14:cfRule type="expression" priority="56" id="{918DBA20-E583-4901-A1EB-70216096B82D}">
            <xm:f>'Z:\DEVE\Cellule APOGEE\2018 MODULO\MCC\[Modèle MCC- L1 L2 double licence.xlsx]Fiche générale'!#REF!="Deux sessions"</xm:f>
            <x14:dxf>
              <fill>
                <patternFill>
                  <bgColor theme="1"/>
                </patternFill>
              </fill>
            </x14:dxf>
          </x14:cfRule>
          <xm:sqref>P14:S23 P45:S46 P28:R30 P26:R26 P33:S33 P41:S41 P39:P40 P27 P31:P32 P35:S38 P34 S34 P43:S43 P42 S42</xm:sqref>
        </x14:conditionalFormatting>
        <x14:conditionalFormatting xmlns:xm="http://schemas.microsoft.com/office/excel/2006/main">
          <x14:cfRule type="expression" priority="44" id="{0ECC05D6-616A-4E42-8886-85DCCD310D8A}">
            <xm:f>'Fiche générale L1'!$B$5="Seconde chance"</xm:f>
            <x14:dxf>
              <fill>
                <patternFill>
                  <bgColor theme="1"/>
                </patternFill>
              </fill>
            </x14:dxf>
          </x14:cfRule>
          <x14:cfRule type="expression" priority="45" id="{1AC0184E-CF75-4148-982E-247C8808F13A}">
            <xm:f>'Z:\DEVE\Cellule APOGEE\2018 MODULO\MCC\[Modèle MCC- L1 L2 double licence.xlsx]Fiche générale'!#REF!="Seconde chance"</xm:f>
            <x14:dxf>
              <fill>
                <patternFill>
                  <bgColor theme="1"/>
                </patternFill>
              </fill>
            </x14:dxf>
          </x14:cfRule>
          <xm:sqref>N42:O42</xm:sqref>
        </x14:conditionalFormatting>
        <x14:conditionalFormatting xmlns:xm="http://schemas.microsoft.com/office/excel/2006/main">
          <x14:cfRule type="expression" priority="42" id="{463DE3D6-E997-4FC4-8AB7-795E6FA7CFCB}">
            <xm:f>'Fiche générale L1'!$B$5="Seconde chance"</xm:f>
            <x14:dxf>
              <fill>
                <patternFill>
                  <bgColor theme="1"/>
                </patternFill>
              </fill>
            </x14:dxf>
          </x14:cfRule>
          <x14:cfRule type="expression" priority="43" id="{78D72A34-2391-4606-BC33-6F6E9023E723}">
            <xm:f>'Z:\DEVE\Cellule APOGEE\2018 MODULO\MCC\[Modèle MCC- L1 L2 double licence.xlsx]Fiche générale'!#REF!="Seconde chance"</xm:f>
            <x14:dxf>
              <fill>
                <patternFill>
                  <bgColor theme="1"/>
                </patternFill>
              </fill>
            </x14:dxf>
          </x14:cfRule>
          <xm:sqref>N34:O34</xm:sqref>
        </x14:conditionalFormatting>
        <x14:conditionalFormatting xmlns:xm="http://schemas.microsoft.com/office/excel/2006/main">
          <x14:cfRule type="expression" priority="23" id="{E91F50DF-229F-459B-B86C-A73B8FD26A9F}">
            <xm:f>'https://unice-my.sharepoint.com/Users/grechez/Desktop/Modalites licence SV 2018-2023/Année 2021-22/MCC -SV/[MCC-Portail L1 L2 SV -2021-22 v1.xlsx]Fiche générale L1'!#REF!="Seconde chance"</xm:f>
            <x14:dxf>
              <fill>
                <patternFill>
                  <bgColor theme="1"/>
                </patternFill>
              </fill>
            </x14:dxf>
          </x14:cfRule>
          <x14:cfRule type="expression" priority="24" id="{1764AF70-40C5-4E2F-9B68-1B3DDFC8D0F3}">
            <xm:f>'Z:\DEVE\Cellule APOGEE\2018 MODULO\MCC\[Modèle MCC- L1 L2 double licence.xlsx]Fiche générale'!#REF!="Seconde chance"</xm:f>
            <x14:dxf>
              <fill>
                <patternFill>
                  <bgColor theme="1"/>
                </patternFill>
              </fill>
            </x14:dxf>
          </x14:cfRule>
          <xm:sqref>Q34:R34</xm:sqref>
        </x14:conditionalFormatting>
        <x14:conditionalFormatting xmlns:xm="http://schemas.microsoft.com/office/excel/2006/main">
          <x14:cfRule type="expression" priority="21" id="{1D07CE15-5E92-449F-AF42-47FF4319CC05}">
            <xm:f>'https://unice-my.sharepoint.com/Users/grechez/Desktop/Modalites licence SV 2018-2023/Année 2021-22/MCC -SV/[MCC-Portail L1 L2 SV -2021-22 v1.xlsx]Fiche générale L1'!#REF!="Seconde chance"</xm:f>
            <x14:dxf>
              <fill>
                <patternFill>
                  <bgColor theme="1"/>
                </patternFill>
              </fill>
            </x14:dxf>
          </x14:cfRule>
          <x14:cfRule type="expression" priority="22" id="{8BED96BD-30CC-49E1-AFBD-0DB93B99E4F7}">
            <xm:f>'Z:\DEVE\Cellule APOGEE\2018 MODULO\MCC\[Modèle MCC- L1 L2 double licence.xlsx]Fiche générale'!#REF!="Seconde chance"</xm:f>
            <x14:dxf>
              <fill>
                <patternFill>
                  <bgColor theme="1"/>
                </patternFill>
              </fill>
            </x14:dxf>
          </x14:cfRule>
          <xm:sqref>Q42:R42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Type contrôle" prompt="Utiliser la liste déroulante" xr:uid="{00000000-0002-0000-0300-000006000000}">
          <x14:formula1>
            <xm:f>Listes!$A$2:$A$4</xm:f>
          </x14:formula1>
          <xm:sqref>I17:I46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74"/>
  <sheetViews>
    <sheetView showGridLines="0" topLeftCell="A32" zoomScale="75" zoomScaleNormal="75" workbookViewId="0">
      <selection activeCell="D25" sqref="D25"/>
    </sheetView>
  </sheetViews>
  <sheetFormatPr baseColWidth="10" defaultColWidth="11.42578125" defaultRowHeight="15" x14ac:dyDescent="0.25"/>
  <cols>
    <col min="1" max="1" width="29.7109375" customWidth="1"/>
    <col min="2" max="2" width="27.42578125" customWidth="1"/>
    <col min="3" max="3" width="27.28515625" bestFit="1" customWidth="1"/>
    <col min="9" max="9" width="24.7109375" customWidth="1"/>
    <col min="10" max="10" width="5.42578125" customWidth="1"/>
  </cols>
  <sheetData>
    <row r="1" spans="1:9" ht="20.100000000000001" customHeight="1" x14ac:dyDescent="0.35">
      <c r="A1" s="328" t="s">
        <v>0</v>
      </c>
      <c r="B1" s="329"/>
      <c r="C1" s="330"/>
      <c r="D1" s="330"/>
      <c r="E1" s="330"/>
      <c r="F1" s="330"/>
      <c r="G1" s="330"/>
      <c r="H1" s="330"/>
      <c r="I1" s="331"/>
    </row>
    <row r="2" spans="1:9" ht="24.95" customHeight="1" x14ac:dyDescent="0.25">
      <c r="A2" s="32" t="s">
        <v>1</v>
      </c>
      <c r="B2" s="37" t="s">
        <v>2</v>
      </c>
      <c r="C2" s="327"/>
      <c r="D2" s="327"/>
      <c r="E2" s="327"/>
      <c r="F2" s="327"/>
      <c r="G2" s="327"/>
      <c r="H2" s="327"/>
      <c r="I2" s="327"/>
    </row>
    <row r="3" spans="1:9" ht="24.95" customHeight="1" x14ac:dyDescent="0.25">
      <c r="A3" s="33" t="s">
        <v>3</v>
      </c>
      <c r="B3" s="335" t="s">
        <v>4</v>
      </c>
      <c r="C3" s="336"/>
      <c r="D3" s="336"/>
      <c r="E3" s="336"/>
      <c r="F3" s="336"/>
      <c r="G3" s="336"/>
      <c r="H3" s="336"/>
      <c r="I3" s="337"/>
    </row>
    <row r="4" spans="1:9" ht="24.95" customHeight="1" x14ac:dyDescent="0.35">
      <c r="A4" s="32" t="s">
        <v>5</v>
      </c>
      <c r="B4" s="34" t="str">
        <f>IFERROR(VLOOKUP(B3,tab_code_dip,2,FALSE),"-")</f>
        <v>SPVIE18</v>
      </c>
    </row>
    <row r="5" spans="1:9" ht="24.95" customHeight="1" x14ac:dyDescent="0.25">
      <c r="A5" s="32" t="s">
        <v>6</v>
      </c>
      <c r="B5" s="113" t="s">
        <v>65</v>
      </c>
    </row>
    <row r="7" spans="1:9" ht="20.100000000000001" customHeight="1" x14ac:dyDescent="0.25">
      <c r="A7" s="338" t="s">
        <v>8</v>
      </c>
      <c r="B7" s="339"/>
      <c r="C7" s="339"/>
      <c r="D7" s="339"/>
      <c r="E7" s="339"/>
      <c r="F7" s="339"/>
      <c r="G7" s="339"/>
      <c r="H7" s="339"/>
      <c r="I7" s="340"/>
    </row>
    <row r="8" spans="1:9" x14ac:dyDescent="0.25">
      <c r="A8" s="45" t="s">
        <v>9</v>
      </c>
      <c r="B8" s="46"/>
      <c r="C8" s="46"/>
      <c r="D8" s="46"/>
      <c r="E8" s="46"/>
      <c r="F8" s="46"/>
      <c r="G8" s="46"/>
      <c r="H8" s="46"/>
      <c r="I8" s="46"/>
    </row>
    <row r="9" spans="1:9" x14ac:dyDescent="0.25">
      <c r="A9" s="295" t="s">
        <v>10</v>
      </c>
      <c r="B9" s="296"/>
      <c r="C9" s="296"/>
      <c r="D9" s="296"/>
      <c r="E9" s="296"/>
      <c r="F9" s="296"/>
      <c r="G9" s="296"/>
      <c r="H9" s="296"/>
      <c r="I9" s="297"/>
    </row>
    <row r="10" spans="1:9" ht="21.75" customHeight="1" x14ac:dyDescent="0.25">
      <c r="A10" s="332" t="s">
        <v>211</v>
      </c>
      <c r="B10" s="333"/>
      <c r="C10" s="333"/>
      <c r="D10" s="333"/>
      <c r="E10" s="333"/>
      <c r="F10" s="333"/>
      <c r="G10" s="333"/>
      <c r="H10" s="333"/>
      <c r="I10" s="334"/>
    </row>
    <row r="11" spans="1:9" ht="14.25" customHeight="1" x14ac:dyDescent="0.25">
      <c r="A11" s="65" t="s">
        <v>12</v>
      </c>
      <c r="B11" s="66"/>
      <c r="C11" s="66"/>
      <c r="D11" s="66"/>
      <c r="E11" s="66"/>
      <c r="F11" s="66"/>
      <c r="G11" s="66"/>
      <c r="H11" s="66"/>
      <c r="I11" s="67"/>
    </row>
    <row r="12" spans="1:9" x14ac:dyDescent="0.25">
      <c r="A12" s="249" t="s">
        <v>212</v>
      </c>
      <c r="B12" s="66"/>
      <c r="C12" s="66"/>
      <c r="D12" s="66"/>
      <c r="E12" s="66"/>
      <c r="F12" s="66"/>
      <c r="G12" s="66"/>
      <c r="H12" s="66"/>
      <c r="I12" s="67"/>
    </row>
    <row r="13" spans="1:9" x14ac:dyDescent="0.25">
      <c r="A13" s="65" t="s">
        <v>213</v>
      </c>
      <c r="B13" s="66"/>
      <c r="C13" s="66"/>
      <c r="D13" s="66"/>
      <c r="E13" s="66"/>
      <c r="F13" s="66"/>
      <c r="G13" s="66"/>
      <c r="H13" s="66"/>
      <c r="I13" s="67"/>
    </row>
    <row r="14" spans="1:9" x14ac:dyDescent="0.25">
      <c r="A14" s="65" t="s">
        <v>214</v>
      </c>
      <c r="B14" s="66"/>
      <c r="C14" s="66"/>
      <c r="D14" s="66"/>
      <c r="E14" s="66"/>
      <c r="F14" s="66"/>
      <c r="G14" s="66"/>
      <c r="H14" s="66"/>
      <c r="I14" s="67"/>
    </row>
    <row r="15" spans="1:9" x14ac:dyDescent="0.25">
      <c r="A15" s="42"/>
      <c r="B15" s="43"/>
      <c r="C15" s="43"/>
      <c r="D15" s="43"/>
      <c r="E15" s="43"/>
      <c r="F15" s="43"/>
      <c r="G15" s="43"/>
      <c r="H15" s="43"/>
      <c r="I15" s="44"/>
    </row>
    <row r="16" spans="1:9" x14ac:dyDescent="0.25">
      <c r="A16" s="304" t="s">
        <v>16</v>
      </c>
      <c r="B16" s="398"/>
      <c r="C16" s="305"/>
      <c r="D16" s="305"/>
      <c r="E16" s="305"/>
      <c r="F16" s="305"/>
      <c r="G16" s="305"/>
      <c r="H16" s="305"/>
      <c r="I16" s="306"/>
    </row>
    <row r="17" spans="1:9" x14ac:dyDescent="0.25">
      <c r="A17" s="66" t="s">
        <v>215</v>
      </c>
      <c r="B17" s="129" t="s">
        <v>216</v>
      </c>
      <c r="C17" s="47"/>
      <c r="D17" s="47"/>
      <c r="E17" s="47"/>
      <c r="F17" s="47"/>
      <c r="G17" s="47"/>
      <c r="H17" s="47"/>
      <c r="I17" s="48"/>
    </row>
    <row r="18" spans="1:9" x14ac:dyDescent="0.25">
      <c r="A18" s="66" t="s">
        <v>217</v>
      </c>
      <c r="B18" s="49" t="s">
        <v>218</v>
      </c>
      <c r="C18" s="49"/>
      <c r="D18" s="49"/>
      <c r="E18" s="49"/>
      <c r="F18" s="49"/>
      <c r="G18" s="49"/>
      <c r="H18" s="49"/>
      <c r="I18" s="50"/>
    </row>
    <row r="19" spans="1:9" ht="30.75" customHeight="1" x14ac:dyDescent="0.25">
      <c r="A19" s="66"/>
      <c r="B19" s="399" t="s">
        <v>219</v>
      </c>
      <c r="C19" s="399"/>
      <c r="D19" s="399"/>
      <c r="E19" s="399"/>
      <c r="F19" s="399"/>
      <c r="G19" s="399"/>
      <c r="H19" s="399"/>
      <c r="I19" s="400"/>
    </row>
    <row r="20" spans="1:9" ht="17.25" customHeight="1" x14ac:dyDescent="0.25">
      <c r="A20" s="66" t="s">
        <v>220</v>
      </c>
      <c r="B20" s="130"/>
      <c r="C20" s="130"/>
      <c r="D20" s="130"/>
      <c r="E20" s="130"/>
      <c r="F20" s="130"/>
      <c r="G20" s="130"/>
      <c r="H20" s="130"/>
      <c r="I20" s="131"/>
    </row>
    <row r="21" spans="1:9" ht="30" customHeight="1" x14ac:dyDescent="0.25">
      <c r="A21" s="317" t="s">
        <v>19</v>
      </c>
      <c r="B21" s="317"/>
      <c r="C21" s="317"/>
      <c r="D21" s="317"/>
      <c r="E21" s="317"/>
      <c r="F21" s="317"/>
      <c r="G21" s="317"/>
      <c r="H21" s="317"/>
      <c r="I21" s="318"/>
    </row>
    <row r="22" spans="1:9" x14ac:dyDescent="0.25">
      <c r="A22" s="23"/>
      <c r="B22" s="74" t="s">
        <v>83</v>
      </c>
      <c r="C22" s="49"/>
      <c r="D22" s="49"/>
      <c r="E22" s="49"/>
      <c r="F22" s="49"/>
      <c r="G22" s="49"/>
      <c r="H22" s="49"/>
      <c r="I22" s="50"/>
    </row>
    <row r="23" spans="1:9" x14ac:dyDescent="0.25">
      <c r="A23" s="68" t="s">
        <v>221</v>
      </c>
      <c r="B23" s="74"/>
      <c r="C23" s="49"/>
      <c r="D23" s="49"/>
      <c r="E23" s="49"/>
      <c r="F23" s="49"/>
      <c r="G23" s="49"/>
      <c r="H23" s="49"/>
      <c r="I23" s="50"/>
    </row>
    <row r="24" spans="1:9" x14ac:dyDescent="0.25">
      <c r="A24" s="69" t="s">
        <v>22</v>
      </c>
      <c r="B24" s="74"/>
      <c r="C24" s="49"/>
      <c r="D24" s="49"/>
      <c r="E24" s="49"/>
      <c r="F24" s="49"/>
      <c r="G24" s="49"/>
      <c r="H24" s="49"/>
      <c r="I24" s="50"/>
    </row>
    <row r="25" spans="1:9" x14ac:dyDescent="0.25">
      <c r="A25" s="79" t="s">
        <v>222</v>
      </c>
      <c r="B25" s="74"/>
      <c r="C25" s="49"/>
      <c r="D25" s="49"/>
      <c r="E25" s="49"/>
      <c r="F25" s="49"/>
      <c r="G25" s="49"/>
      <c r="H25" s="49"/>
      <c r="I25" s="50"/>
    </row>
    <row r="26" spans="1:9" x14ac:dyDescent="0.25">
      <c r="A26" s="307"/>
      <c r="B26" s="308"/>
      <c r="C26" s="308"/>
      <c r="D26" s="308"/>
      <c r="E26" s="308"/>
      <c r="F26" s="308"/>
      <c r="G26" s="308"/>
      <c r="H26" s="308"/>
      <c r="I26" s="309"/>
    </row>
    <row r="27" spans="1:9" x14ac:dyDescent="0.25">
      <c r="A27" s="295" t="s">
        <v>24</v>
      </c>
      <c r="B27" s="296"/>
      <c r="C27" s="296"/>
      <c r="D27" s="296"/>
      <c r="E27" s="296"/>
      <c r="F27" s="296"/>
      <c r="G27" s="296"/>
      <c r="H27" s="296"/>
      <c r="I27" s="297"/>
    </row>
    <row r="28" spans="1:9" x14ac:dyDescent="0.25">
      <c r="A28" s="70" t="s">
        <v>25</v>
      </c>
      <c r="B28" s="71"/>
      <c r="C28" s="71"/>
      <c r="D28" s="71"/>
      <c r="E28" s="71"/>
      <c r="F28" s="71"/>
      <c r="G28" s="71"/>
      <c r="H28" s="71"/>
      <c r="I28" s="72"/>
    </row>
    <row r="29" spans="1:9" x14ac:dyDescent="0.25">
      <c r="A29" s="73" t="s">
        <v>26</v>
      </c>
      <c r="B29" s="74"/>
      <c r="C29" s="74"/>
      <c r="D29" s="74"/>
      <c r="E29" s="74"/>
      <c r="F29" s="74"/>
      <c r="G29" s="74"/>
      <c r="H29" s="74"/>
      <c r="I29" s="75"/>
    </row>
    <row r="30" spans="1:9" ht="38.25" customHeight="1" x14ac:dyDescent="0.25">
      <c r="A30" s="316" t="s">
        <v>223</v>
      </c>
      <c r="B30" s="317"/>
      <c r="C30" s="317"/>
      <c r="D30" s="317"/>
      <c r="E30" s="317"/>
      <c r="F30" s="317"/>
      <c r="G30" s="317"/>
      <c r="H30" s="317"/>
      <c r="I30" s="318"/>
    </row>
    <row r="31" spans="1:9" x14ac:dyDescent="0.25">
      <c r="A31" s="76" t="s">
        <v>28</v>
      </c>
      <c r="B31" s="77"/>
      <c r="C31" s="77"/>
      <c r="D31" s="77"/>
      <c r="E31" s="77"/>
      <c r="F31" s="77"/>
      <c r="G31" s="77"/>
      <c r="H31" s="77"/>
      <c r="I31" s="78"/>
    </row>
    <row r="32" spans="1:9" x14ac:dyDescent="0.25">
      <c r="A32" s="68" t="s">
        <v>29</v>
      </c>
      <c r="B32" s="74"/>
      <c r="C32" s="74"/>
      <c r="D32" s="74"/>
      <c r="E32" s="74"/>
      <c r="F32" s="74"/>
      <c r="G32" s="74"/>
      <c r="H32" s="74"/>
      <c r="I32" s="75"/>
    </row>
    <row r="33" spans="1:9" x14ac:dyDescent="0.25">
      <c r="A33" s="68" t="s">
        <v>30</v>
      </c>
      <c r="B33" s="74"/>
      <c r="C33" s="74"/>
      <c r="D33" s="74"/>
      <c r="E33" s="74"/>
      <c r="F33" s="74"/>
      <c r="G33" s="74"/>
      <c r="H33" s="74"/>
      <c r="I33" s="75"/>
    </row>
    <row r="34" spans="1:9" x14ac:dyDescent="0.25">
      <c r="A34" s="51"/>
      <c r="B34" s="52"/>
      <c r="C34" s="52"/>
      <c r="D34" s="52"/>
      <c r="E34" s="52"/>
      <c r="F34" s="52"/>
      <c r="G34" s="52"/>
      <c r="H34" s="52"/>
      <c r="I34" s="53"/>
    </row>
    <row r="35" spans="1:9" x14ac:dyDescent="0.25">
      <c r="A35" s="295" t="s">
        <v>31</v>
      </c>
      <c r="B35" s="296"/>
      <c r="C35" s="296"/>
      <c r="D35" s="296"/>
      <c r="E35" s="296"/>
      <c r="F35" s="296"/>
      <c r="G35" s="296"/>
      <c r="H35" s="296"/>
      <c r="I35" s="297"/>
    </row>
    <row r="36" spans="1:9" x14ac:dyDescent="0.25">
      <c r="A36" t="s">
        <v>32</v>
      </c>
      <c r="B36" s="47"/>
      <c r="C36" s="47"/>
      <c r="D36" s="47"/>
      <c r="E36" s="47"/>
      <c r="F36" s="47"/>
      <c r="G36" s="47"/>
      <c r="H36" s="47"/>
      <c r="I36" s="48"/>
    </row>
    <row r="37" spans="1:9" x14ac:dyDescent="0.25">
      <c r="A37" s="23" t="s">
        <v>33</v>
      </c>
      <c r="B37" s="49"/>
      <c r="C37" s="49"/>
      <c r="D37" s="49"/>
      <c r="E37" s="49"/>
      <c r="F37" s="49"/>
      <c r="G37" s="49"/>
      <c r="H37" s="49"/>
      <c r="I37" s="50"/>
    </row>
    <row r="38" spans="1:9" x14ac:dyDescent="0.25">
      <c r="A38" s="23" t="s">
        <v>34</v>
      </c>
      <c r="B38" s="49"/>
      <c r="C38" s="49"/>
      <c r="D38" s="49"/>
      <c r="E38" s="49"/>
      <c r="F38" s="49"/>
      <c r="G38" s="49"/>
      <c r="H38" s="49"/>
      <c r="I38" s="50"/>
    </row>
    <row r="39" spans="1:9" x14ac:dyDescent="0.25">
      <c r="A39" s="23"/>
      <c r="B39" s="49"/>
      <c r="C39" s="49"/>
      <c r="D39" s="49"/>
      <c r="E39" s="49"/>
      <c r="F39" s="49"/>
      <c r="G39" s="49"/>
      <c r="H39" s="49"/>
      <c r="I39" s="50"/>
    </row>
    <row r="40" spans="1:9" x14ac:dyDescent="0.25">
      <c r="A40" s="85" t="s">
        <v>37</v>
      </c>
      <c r="B40" s="86"/>
      <c r="C40" s="86"/>
      <c r="D40" s="86"/>
      <c r="E40" s="86"/>
      <c r="F40" s="86"/>
      <c r="G40" s="86"/>
      <c r="H40" s="86"/>
      <c r="I40" s="87"/>
    </row>
    <row r="41" spans="1:9" x14ac:dyDescent="0.25">
      <c r="A41" s="23" t="s">
        <v>38</v>
      </c>
      <c r="B41" s="74"/>
      <c r="C41" s="74"/>
      <c r="D41" s="74"/>
      <c r="E41" s="74"/>
      <c r="F41" s="74"/>
      <c r="G41" s="74"/>
      <c r="H41" s="74"/>
      <c r="I41" s="75"/>
    </row>
    <row r="42" spans="1:9" x14ac:dyDescent="0.25">
      <c r="A42" t="s">
        <v>39</v>
      </c>
      <c r="B42" s="74"/>
      <c r="C42" s="74"/>
      <c r="D42" s="74"/>
      <c r="E42" s="74"/>
      <c r="F42" s="74"/>
      <c r="G42" s="74"/>
      <c r="H42" s="74"/>
      <c r="I42" s="75"/>
    </row>
    <row r="43" spans="1:9" x14ac:dyDescent="0.25">
      <c r="A43" s="73" t="s">
        <v>87</v>
      </c>
      <c r="B43" s="74"/>
      <c r="C43" s="74"/>
      <c r="D43" s="74"/>
      <c r="E43" s="74"/>
      <c r="F43" s="74"/>
      <c r="G43" s="74"/>
      <c r="H43" s="74"/>
      <c r="I43" s="75"/>
    </row>
    <row r="44" spans="1:9" x14ac:dyDescent="0.25">
      <c r="A44" s="68"/>
      <c r="B44" s="74"/>
      <c r="C44" s="74"/>
      <c r="D44" s="74"/>
      <c r="E44" s="74"/>
      <c r="F44" s="74"/>
      <c r="G44" s="74"/>
      <c r="H44" s="74"/>
      <c r="I44" s="75"/>
    </row>
    <row r="45" spans="1:9" x14ac:dyDescent="0.25">
      <c r="A45" s="91" t="s">
        <v>41</v>
      </c>
      <c r="B45" s="88"/>
      <c r="C45" s="88"/>
      <c r="D45" s="88"/>
      <c r="E45" s="88"/>
      <c r="F45" s="88"/>
      <c r="G45" s="88"/>
      <c r="H45" s="88"/>
      <c r="I45" s="89"/>
    </row>
    <row r="46" spans="1:9" x14ac:dyDescent="0.25">
      <c r="A46" s="80" t="s">
        <v>42</v>
      </c>
      <c r="B46" s="81"/>
      <c r="C46" s="81"/>
      <c r="D46" s="81"/>
      <c r="E46" s="81"/>
      <c r="F46" s="81"/>
      <c r="G46" s="81"/>
      <c r="H46" s="81"/>
      <c r="I46" s="82"/>
    </row>
    <row r="47" spans="1:9" x14ac:dyDescent="0.25">
      <c r="A47" s="68" t="s">
        <v>43</v>
      </c>
      <c r="B47" s="80"/>
      <c r="C47" s="80"/>
      <c r="D47" s="80"/>
      <c r="E47" s="80"/>
      <c r="F47" s="80"/>
      <c r="G47" s="80"/>
      <c r="H47" s="80"/>
      <c r="I47" s="90"/>
    </row>
    <row r="48" spans="1:9" ht="47.25" customHeight="1" x14ac:dyDescent="0.25">
      <c r="A48" s="293" t="s">
        <v>224</v>
      </c>
      <c r="B48" s="293"/>
      <c r="C48" s="293"/>
      <c r="D48" s="293"/>
      <c r="E48" s="293"/>
      <c r="F48" s="293"/>
      <c r="G48" s="293"/>
      <c r="H48" s="293"/>
      <c r="I48" s="294"/>
    </row>
    <row r="49" spans="1:9" ht="18.75" x14ac:dyDescent="0.25">
      <c r="A49" s="79" t="s">
        <v>45</v>
      </c>
      <c r="B49" s="83"/>
      <c r="C49" s="83"/>
      <c r="D49" s="83"/>
      <c r="E49" s="83"/>
      <c r="F49" s="83"/>
      <c r="G49" s="83"/>
      <c r="H49" s="83"/>
      <c r="I49" s="84"/>
    </row>
    <row r="50" spans="1:9" x14ac:dyDescent="0.25">
      <c r="A50" s="73"/>
      <c r="B50" s="74"/>
      <c r="C50" s="74"/>
      <c r="D50" s="74"/>
      <c r="E50" s="74"/>
      <c r="F50" s="74"/>
      <c r="G50" s="74"/>
      <c r="H50" s="74"/>
      <c r="I50" s="75"/>
    </row>
    <row r="51" spans="1:9" x14ac:dyDescent="0.25">
      <c r="A51" s="401" t="s">
        <v>47</v>
      </c>
      <c r="B51" s="323"/>
      <c r="C51" s="323"/>
      <c r="D51" s="323"/>
      <c r="E51" s="323"/>
      <c r="F51" s="323"/>
      <c r="G51" s="323"/>
      <c r="H51" s="323"/>
      <c r="I51" s="324"/>
    </row>
    <row r="52" spans="1:9" x14ac:dyDescent="0.25">
      <c r="A52" s="250" t="s">
        <v>48</v>
      </c>
      <c r="B52" s="92"/>
      <c r="C52" s="92"/>
      <c r="D52" s="92"/>
      <c r="E52" s="92"/>
      <c r="F52" s="92"/>
      <c r="G52" s="92"/>
      <c r="H52" s="92"/>
      <c r="I52" s="93"/>
    </row>
    <row r="53" spans="1:9" ht="26.25" customHeight="1" x14ac:dyDescent="0.25">
      <c r="A53" s="251" t="s">
        <v>225</v>
      </c>
      <c r="B53" s="245"/>
      <c r="C53" s="245"/>
      <c r="D53" s="245"/>
      <c r="E53" s="245"/>
      <c r="F53" s="245"/>
      <c r="G53" s="245"/>
      <c r="H53" s="245"/>
      <c r="I53" s="245"/>
    </row>
    <row r="54" spans="1:9" x14ac:dyDescent="0.25">
      <c r="A54" s="252" t="s">
        <v>226</v>
      </c>
      <c r="B54" s="49"/>
      <c r="C54" s="49"/>
      <c r="D54" s="49"/>
      <c r="E54" s="49"/>
      <c r="F54" s="49"/>
      <c r="G54" s="49"/>
      <c r="H54" s="49"/>
      <c r="I54" s="50"/>
    </row>
    <row r="55" spans="1:9" x14ac:dyDescent="0.25">
      <c r="A55" s="252"/>
      <c r="B55" s="49"/>
      <c r="C55" s="49"/>
      <c r="D55" s="49"/>
      <c r="E55" s="49"/>
      <c r="F55" s="49"/>
      <c r="G55" s="49"/>
      <c r="H55" s="49"/>
      <c r="I55" s="50"/>
    </row>
    <row r="56" spans="1:9" ht="18.75" x14ac:dyDescent="0.25">
      <c r="A56" s="313" t="s">
        <v>51</v>
      </c>
      <c r="B56" s="314"/>
      <c r="C56" s="314"/>
      <c r="D56" s="314"/>
      <c r="E56" s="314"/>
      <c r="F56" s="314"/>
      <c r="G56" s="314"/>
      <c r="H56" s="314"/>
      <c r="I56" s="315"/>
    </row>
    <row r="57" spans="1:9" ht="57.75" customHeight="1" x14ac:dyDescent="0.25">
      <c r="A57" s="341" t="s">
        <v>52</v>
      </c>
      <c r="B57" s="341"/>
      <c r="C57" s="341"/>
      <c r="D57" s="341"/>
      <c r="E57" s="341"/>
      <c r="F57" s="341"/>
      <c r="G57" s="341"/>
      <c r="H57" s="341"/>
      <c r="I57" s="342"/>
    </row>
    <row r="58" spans="1:9" ht="57" customHeight="1" x14ac:dyDescent="0.25">
      <c r="A58" s="343" t="s">
        <v>53</v>
      </c>
      <c r="B58" s="343"/>
      <c r="C58" s="343"/>
      <c r="D58" s="343"/>
      <c r="E58" s="343"/>
      <c r="F58" s="343"/>
      <c r="G58" s="343"/>
      <c r="H58" s="343"/>
      <c r="I58" s="344"/>
    </row>
    <row r="59" spans="1:9" ht="33.75" customHeight="1" x14ac:dyDescent="0.25">
      <c r="A59" s="343" t="s">
        <v>227</v>
      </c>
      <c r="B59" s="343"/>
      <c r="C59" s="343"/>
      <c r="D59" s="343"/>
      <c r="E59" s="343"/>
      <c r="F59" s="343"/>
      <c r="G59" s="343"/>
      <c r="H59" s="343"/>
      <c r="I59" s="344"/>
    </row>
    <row r="60" spans="1:9" ht="24.75" customHeight="1" x14ac:dyDescent="0.25">
      <c r="A60" s="343" t="s">
        <v>55</v>
      </c>
      <c r="B60" s="343"/>
      <c r="C60" s="343"/>
      <c r="D60" s="343"/>
      <c r="E60" s="343"/>
      <c r="F60" s="343"/>
      <c r="G60" s="343"/>
      <c r="H60" s="343"/>
      <c r="I60" s="344"/>
    </row>
    <row r="61" spans="1:9" ht="35.25" customHeight="1" x14ac:dyDescent="0.25">
      <c r="A61" s="343" t="s">
        <v>228</v>
      </c>
      <c r="B61" s="343"/>
      <c r="C61" s="343"/>
      <c r="D61" s="343"/>
      <c r="E61" s="343"/>
      <c r="F61" s="343"/>
      <c r="G61" s="343"/>
      <c r="H61" s="343"/>
      <c r="I61" s="344"/>
    </row>
    <row r="62" spans="1:9" ht="35.25" customHeight="1" x14ac:dyDescent="0.25">
      <c r="A62" s="343" t="s">
        <v>229</v>
      </c>
      <c r="B62" s="343"/>
      <c r="C62" s="343"/>
      <c r="D62" s="343"/>
      <c r="E62" s="343"/>
      <c r="F62" s="343"/>
      <c r="G62" s="343"/>
      <c r="H62" s="343"/>
      <c r="I62" s="344"/>
    </row>
    <row r="63" spans="1:9" ht="22.5" customHeight="1" x14ac:dyDescent="0.25">
      <c r="A63" s="343" t="s">
        <v>230</v>
      </c>
      <c r="B63" s="343"/>
      <c r="C63" s="343"/>
      <c r="D63" s="343"/>
      <c r="E63" s="343"/>
      <c r="F63" s="343"/>
      <c r="G63" s="343"/>
      <c r="H63" s="343"/>
      <c r="I63" s="344"/>
    </row>
    <row r="64" spans="1:9" x14ac:dyDescent="0.25">
      <c r="A64" s="345" t="s">
        <v>57</v>
      </c>
      <c r="B64" s="345"/>
      <c r="C64" s="345"/>
      <c r="D64" s="345"/>
      <c r="E64" s="345"/>
      <c r="F64" s="345"/>
      <c r="G64" s="345"/>
      <c r="H64" s="345"/>
      <c r="I64" s="346"/>
    </row>
    <row r="65" spans="1:9" x14ac:dyDescent="0.25">
      <c r="A65" s="307"/>
      <c r="B65" s="308"/>
      <c r="C65" s="308"/>
      <c r="D65" s="308"/>
      <c r="E65" s="308"/>
      <c r="F65" s="308"/>
      <c r="G65" s="308"/>
      <c r="H65" s="308"/>
      <c r="I65" s="309"/>
    </row>
    <row r="66" spans="1:9" ht="20.100000000000001" customHeight="1" x14ac:dyDescent="0.25">
      <c r="A66" s="355" t="s">
        <v>58</v>
      </c>
      <c r="B66" s="356"/>
      <c r="C66" s="356"/>
      <c r="D66" s="356"/>
      <c r="E66" s="356"/>
      <c r="F66" s="356"/>
      <c r="G66" s="356"/>
      <c r="H66" s="356"/>
      <c r="I66" s="357"/>
    </row>
    <row r="67" spans="1:9" x14ac:dyDescent="0.25">
      <c r="A67" s="249" t="s">
        <v>59</v>
      </c>
      <c r="B67" s="66"/>
      <c r="C67" s="66"/>
      <c r="D67" s="66"/>
      <c r="E67" s="66"/>
      <c r="F67" s="66"/>
      <c r="G67" s="66"/>
      <c r="H67" s="66"/>
      <c r="I67" s="67"/>
    </row>
    <row r="68" spans="1:9" x14ac:dyDescent="0.25">
      <c r="A68" s="249" t="s">
        <v>60</v>
      </c>
      <c r="B68" s="66"/>
      <c r="C68" s="66"/>
      <c r="D68" s="66"/>
      <c r="E68" s="66"/>
      <c r="F68" s="66"/>
      <c r="G68" s="66"/>
      <c r="H68" s="66"/>
      <c r="I68" s="67"/>
    </row>
    <row r="69" spans="1:9" x14ac:dyDescent="0.25">
      <c r="A69" s="65"/>
      <c r="B69" s="66"/>
      <c r="C69" s="66"/>
      <c r="D69" s="66"/>
      <c r="E69" s="66"/>
      <c r="F69" s="66"/>
      <c r="G69" s="66"/>
      <c r="H69" s="66"/>
      <c r="I69" s="67"/>
    </row>
    <row r="70" spans="1:9" ht="18.75" x14ac:dyDescent="0.25">
      <c r="A70" s="319" t="s">
        <v>61</v>
      </c>
      <c r="B70" s="320"/>
      <c r="C70" s="320"/>
      <c r="D70" s="320"/>
      <c r="E70" s="320"/>
      <c r="F70" s="320"/>
      <c r="G70" s="320"/>
      <c r="H70" s="320"/>
      <c r="I70" s="321"/>
    </row>
    <row r="71" spans="1:9" x14ac:dyDescent="0.25">
      <c r="A71" s="307"/>
      <c r="B71" s="308"/>
      <c r="C71" s="308"/>
      <c r="D71" s="308"/>
      <c r="E71" s="308"/>
      <c r="F71" s="308"/>
      <c r="G71" s="308"/>
      <c r="H71" s="308"/>
      <c r="I71" s="309"/>
    </row>
    <row r="72" spans="1:9" x14ac:dyDescent="0.25">
      <c r="A72" s="295" t="s">
        <v>62</v>
      </c>
      <c r="B72" s="296"/>
      <c r="C72" s="296"/>
      <c r="D72" s="296"/>
      <c r="E72" s="296"/>
      <c r="F72" s="296"/>
      <c r="G72" s="296"/>
      <c r="H72" s="296"/>
      <c r="I72" s="297"/>
    </row>
    <row r="73" spans="1:9" x14ac:dyDescent="0.25">
      <c r="A73" s="298" t="s">
        <v>63</v>
      </c>
      <c r="B73" s="299"/>
      <c r="C73" s="299"/>
      <c r="D73" s="299"/>
      <c r="E73" s="299"/>
      <c r="F73" s="299"/>
      <c r="G73" s="299"/>
      <c r="H73" s="299"/>
      <c r="I73" s="300"/>
    </row>
    <row r="74" spans="1:9" x14ac:dyDescent="0.25">
      <c r="A74" s="301" t="s">
        <v>64</v>
      </c>
      <c r="B74" s="302"/>
      <c r="C74" s="302"/>
      <c r="D74" s="302"/>
      <c r="E74" s="302"/>
      <c r="F74" s="302"/>
      <c r="G74" s="302"/>
      <c r="H74" s="302"/>
      <c r="I74" s="303"/>
    </row>
  </sheetData>
  <sheetProtection formatCells="0" formatColumns="0" formatRows="0" insertRows="0"/>
  <mergeCells count="31">
    <mergeCell ref="A71:I71"/>
    <mergeCell ref="A72:I72"/>
    <mergeCell ref="A73:I73"/>
    <mergeCell ref="A74:I74"/>
    <mergeCell ref="B19:I19"/>
    <mergeCell ref="A48:I48"/>
    <mergeCell ref="A51:I51"/>
    <mergeCell ref="A65:I65"/>
    <mergeCell ref="A66:I66"/>
    <mergeCell ref="A70:I70"/>
    <mergeCell ref="A21:I21"/>
    <mergeCell ref="A56:I56"/>
    <mergeCell ref="A57:I57"/>
    <mergeCell ref="A58:I58"/>
    <mergeCell ref="A60:I60"/>
    <mergeCell ref="A64:I64"/>
    <mergeCell ref="A1:I1"/>
    <mergeCell ref="C2:I2"/>
    <mergeCell ref="B3:I3"/>
    <mergeCell ref="A7:I7"/>
    <mergeCell ref="A9:I9"/>
    <mergeCell ref="A63:I63"/>
    <mergeCell ref="A61:I61"/>
    <mergeCell ref="A62:I62"/>
    <mergeCell ref="A10:I10"/>
    <mergeCell ref="A16:I16"/>
    <mergeCell ref="A26:I26"/>
    <mergeCell ref="A27:I27"/>
    <mergeCell ref="A30:I30"/>
    <mergeCell ref="A35:I35"/>
    <mergeCell ref="A59:I59"/>
  </mergeCells>
  <dataValidations count="3">
    <dataValidation type="list" allowBlank="1" showInputMessage="1" showErrorMessage="1" sqref="B5" xr:uid="{00000000-0002-0000-0400-000000000000}">
      <formula1>"Deux sessions, Seconde chance"</formula1>
    </dataValidation>
    <dataValidation type="list" allowBlank="1" showInputMessage="1" showErrorMessage="1" sqref="B3:I3" xr:uid="{00000000-0002-0000-0400-000001000000}">
      <formula1>INDIRECT($B$2)</formula1>
    </dataValidation>
    <dataValidation type="list" allowBlank="1" showInputMessage="1" showErrorMessage="1" errorTitle="Composante" error="Utiliser la liste déroulante" promptTitle="Composante" prompt="Utiliser la liste déroulante" sqref="B2" xr:uid="{00000000-0002-0000-0400-000002000000}">
      <formula1>liste_cmp</formula1>
    </dataValidation>
  </dataValidations>
  <hyperlinks>
    <hyperlink ref="A73" r:id="rId1" display="Arrêté du 22 janvier 2014 fixant le cadre national des formations conduisant à la délivrance des diplômes nationaux de licence, de licence professionnelle et de master " xr:uid="{00000000-0004-0000-0400-000000000000}"/>
    <hyperlink ref="A73:I73" r:id="rId2" display="Arrêté du 30 juillet 2018 relatif au diplôme national de licence" xr:uid="{00000000-0004-0000-0400-000001000000}"/>
    <hyperlink ref="A74:I74" r:id="rId3" display="Arrêté du 22 janvier 2014 fixant le cadre national des formations conduisant à la délivrance des diplômes nationaux de licence, de licence professionnelle et de master" xr:uid="{00000000-0004-0000-0400-000002000000}"/>
  </hyperlinks>
  <pageMargins left="0.25" right="0.25" top="0.75" bottom="0.75" header="0.3" footer="0.3"/>
  <pageSetup paperSize="9" scale="90" orientation="landscape" verticalDpi="0"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3"/>
  <dimension ref="A1:S48"/>
  <sheetViews>
    <sheetView showGridLines="0" showZeros="0" zoomScale="60" zoomScaleNormal="60" zoomScalePageLayoutView="85" workbookViewId="0">
      <selection activeCell="K36" sqref="K36"/>
    </sheetView>
  </sheetViews>
  <sheetFormatPr baseColWidth="10" defaultColWidth="10.85546875" defaultRowHeight="15" x14ac:dyDescent="0.25"/>
  <cols>
    <col min="1" max="1" width="30.28515625" customWidth="1"/>
    <col min="2" max="2" width="47.28515625" style="23" customWidth="1"/>
    <col min="3" max="3" width="20.42578125" style="23" customWidth="1"/>
    <col min="4" max="4" width="6.7109375" style="23" customWidth="1"/>
    <col min="5" max="5" width="12" style="23" customWidth="1"/>
    <col min="6" max="6" width="17" style="23" customWidth="1"/>
    <col min="7" max="7" width="13.7109375" style="23" customWidth="1"/>
    <col min="8" max="8" width="19.7109375" style="23" customWidth="1"/>
    <col min="9" max="9" width="21.28515625" style="23" bestFit="1" customWidth="1"/>
    <col min="10" max="10" width="11.140625" style="23" bestFit="1" customWidth="1"/>
    <col min="11" max="11" width="17.42578125" style="23" customWidth="1"/>
    <col min="12" max="12" width="17.42578125" style="23" bestFit="1" customWidth="1"/>
    <col min="13" max="13" width="10.7109375" customWidth="1"/>
    <col min="14" max="14" width="17.42578125" bestFit="1" customWidth="1"/>
    <col min="15" max="15" width="10.7109375" customWidth="1"/>
    <col min="16" max="16" width="20.42578125" customWidth="1"/>
    <col min="17" max="17" width="19.85546875" customWidth="1"/>
    <col min="19" max="19" width="110" customWidth="1"/>
  </cols>
  <sheetData>
    <row r="1" spans="1:19" ht="23.25" x14ac:dyDescent="0.35">
      <c r="A1" s="371" t="s">
        <v>0</v>
      </c>
      <c r="B1" s="371"/>
      <c r="C1" s="371"/>
      <c r="D1" s="371"/>
      <c r="E1" s="371"/>
      <c r="F1" s="371"/>
      <c r="G1" s="371"/>
      <c r="H1" s="371"/>
      <c r="I1" s="371"/>
      <c r="J1" s="371"/>
      <c r="K1" s="371"/>
      <c r="L1" s="371"/>
      <c r="M1" s="371"/>
      <c r="N1" s="371"/>
      <c r="O1" s="371"/>
      <c r="P1" s="54"/>
    </row>
    <row r="2" spans="1:19" ht="20.100000000000001" customHeight="1" x14ac:dyDescent="0.25">
      <c r="A2" s="15" t="s">
        <v>1</v>
      </c>
      <c r="B2" s="372" t="str">
        <f>'Fiche générale L1'!B2</f>
        <v>Portail_ST_SV</v>
      </c>
      <c r="C2" s="372"/>
      <c r="D2" s="372"/>
      <c r="E2" s="372"/>
      <c r="F2" s="61"/>
      <c r="G2"/>
      <c r="H2"/>
      <c r="I2"/>
      <c r="J2"/>
      <c r="K2"/>
      <c r="L2"/>
    </row>
    <row r="3" spans="1:19" ht="20.100000000000001" customHeight="1" x14ac:dyDescent="0.25">
      <c r="A3" s="15" t="s">
        <v>3</v>
      </c>
      <c r="B3" s="372" t="str">
        <f>'Fiche générale L1'!B3:I3</f>
        <v>Sciences de la Vie</v>
      </c>
      <c r="C3" s="372"/>
      <c r="D3" s="372"/>
      <c r="E3" s="372"/>
      <c r="F3" s="61"/>
      <c r="G3"/>
      <c r="H3"/>
      <c r="I3"/>
      <c r="J3"/>
      <c r="K3"/>
      <c r="L3"/>
    </row>
    <row r="4" spans="1:19" ht="20.100000000000001" customHeight="1" x14ac:dyDescent="0.3">
      <c r="A4" s="15" t="s">
        <v>88</v>
      </c>
      <c r="B4" s="35" t="str">
        <f>'Fiche générale L1'!B4</f>
        <v>SPVIE18</v>
      </c>
      <c r="C4" s="16" t="s">
        <v>89</v>
      </c>
      <c r="D4" s="373"/>
      <c r="E4" s="373"/>
      <c r="F4" s="62"/>
      <c r="G4"/>
      <c r="H4"/>
      <c r="I4"/>
      <c r="J4"/>
      <c r="K4"/>
      <c r="L4"/>
    </row>
    <row r="5" spans="1:19" ht="20.100000000000001" customHeight="1" x14ac:dyDescent="0.25">
      <c r="B5"/>
      <c r="C5"/>
      <c r="D5"/>
      <c r="E5"/>
      <c r="F5"/>
      <c r="G5"/>
      <c r="H5"/>
      <c r="I5"/>
      <c r="J5"/>
      <c r="K5"/>
      <c r="L5"/>
    </row>
    <row r="6" spans="1:19" ht="20.100000000000001" customHeight="1" x14ac:dyDescent="0.3">
      <c r="A6" s="15" t="s">
        <v>90</v>
      </c>
      <c r="B6" s="36"/>
      <c r="C6" s="16" t="s">
        <v>91</v>
      </c>
      <c r="D6" s="374"/>
      <c r="E6" s="375"/>
      <c r="F6" s="63"/>
      <c r="G6" s="376" t="s">
        <v>92</v>
      </c>
      <c r="H6" s="377"/>
      <c r="I6" s="378"/>
      <c r="J6" s="379"/>
      <c r="K6" s="379"/>
      <c r="L6" s="379"/>
      <c r="M6" s="379"/>
      <c r="N6" s="379"/>
      <c r="O6" s="379"/>
      <c r="P6" s="56"/>
    </row>
    <row r="7" spans="1:19" ht="20.100000000000001" customHeight="1" x14ac:dyDescent="0.25">
      <c r="A7" s="15" t="s">
        <v>93</v>
      </c>
      <c r="B7" s="41"/>
      <c r="C7"/>
      <c r="D7"/>
      <c r="E7"/>
      <c r="F7"/>
      <c r="G7"/>
      <c r="H7"/>
      <c r="I7"/>
      <c r="J7"/>
      <c r="K7"/>
      <c r="L7"/>
    </row>
    <row r="8" spans="1:19" ht="20.100000000000001" customHeight="1" x14ac:dyDescent="0.25">
      <c r="A8" s="17"/>
      <c r="B8" s="8"/>
      <c r="C8"/>
      <c r="D8"/>
      <c r="E8"/>
      <c r="F8"/>
      <c r="G8"/>
      <c r="H8"/>
      <c r="I8" s="18"/>
      <c r="J8" s="18"/>
      <c r="K8" s="18"/>
      <c r="L8" s="18"/>
    </row>
    <row r="9" spans="1:19" ht="15" customHeight="1" x14ac:dyDescent="0.25">
      <c r="B9" s="24"/>
      <c r="C9" s="22"/>
      <c r="D9" s="18"/>
      <c r="E9" s="384" t="s">
        <v>94</v>
      </c>
      <c r="F9" s="385"/>
      <c r="G9" s="386"/>
      <c r="H9" s="57"/>
      <c r="I9" s="384" t="s">
        <v>95</v>
      </c>
      <c r="J9" s="386"/>
      <c r="K9" s="18"/>
      <c r="L9" s="19">
        <v>1</v>
      </c>
      <c r="M9" s="18"/>
      <c r="N9" s="18"/>
      <c r="O9" s="18"/>
      <c r="P9" s="18"/>
    </row>
    <row r="10" spans="1:19" ht="15" customHeight="1" x14ac:dyDescent="0.25">
      <c r="B10" s="24"/>
      <c r="C10" s="22"/>
      <c r="D10" s="20"/>
      <c r="E10" s="387" t="s">
        <v>96</v>
      </c>
      <c r="F10" s="388"/>
      <c r="G10" s="389"/>
      <c r="H10" s="58"/>
      <c r="I10" s="362"/>
      <c r="J10" s="363"/>
      <c r="K10" s="21"/>
      <c r="L10" s="21"/>
      <c r="M10" s="21"/>
      <c r="N10" s="21"/>
      <c r="O10" s="21"/>
      <c r="P10" s="21"/>
    </row>
    <row r="11" spans="1:19" ht="15" customHeight="1" x14ac:dyDescent="0.25">
      <c r="A11" s="14">
        <v>1</v>
      </c>
      <c r="B11" s="24"/>
      <c r="C11" s="22"/>
      <c r="D11" s="22"/>
      <c r="K11"/>
      <c r="L11"/>
      <c r="N11" s="21"/>
      <c r="O11" s="21"/>
      <c r="P11" s="21"/>
    </row>
    <row r="12" spans="1:19" ht="15" customHeight="1" x14ac:dyDescent="0.25">
      <c r="B12" s="24"/>
      <c r="C12" s="22"/>
      <c r="D12" s="22"/>
      <c r="E12"/>
      <c r="F12"/>
      <c r="G12"/>
      <c r="H12"/>
      <c r="I12"/>
      <c r="J12"/>
      <c r="K12"/>
      <c r="L12"/>
      <c r="N12" s="21"/>
      <c r="O12" s="21"/>
      <c r="P12" s="21"/>
    </row>
    <row r="13" spans="1:19" x14ac:dyDescent="0.25">
      <c r="D13" s="22"/>
      <c r="E13" s="364"/>
      <c r="F13" s="364"/>
      <c r="G13" s="364"/>
      <c r="H13" s="55"/>
      <c r="I13" s="22"/>
      <c r="J13" s="22"/>
    </row>
    <row r="14" spans="1:19" ht="26.25" customHeight="1" x14ac:dyDescent="0.25">
      <c r="B14" s="24"/>
      <c r="C14" s="22"/>
      <c r="D14" s="22"/>
      <c r="E14" s="55"/>
      <c r="F14" s="55"/>
      <c r="G14" s="55"/>
      <c r="H14" s="55"/>
      <c r="I14" s="22"/>
      <c r="J14" s="22"/>
      <c r="K14" s="365" t="s">
        <v>97</v>
      </c>
      <c r="L14" s="366"/>
      <c r="M14" s="367"/>
      <c r="N14" s="365" t="s">
        <v>98</v>
      </c>
      <c r="O14" s="367"/>
      <c r="P14" s="380" t="s">
        <v>7</v>
      </c>
      <c r="Q14" s="381"/>
      <c r="R14" s="382"/>
      <c r="S14" s="383" t="s">
        <v>99</v>
      </c>
    </row>
    <row r="15" spans="1:19" ht="39.75" customHeight="1" x14ac:dyDescent="0.25">
      <c r="C15" s="9"/>
      <c r="D15" s="9"/>
      <c r="E15" s="10"/>
      <c r="F15" s="10"/>
      <c r="G15" s="10"/>
      <c r="H15" s="10"/>
      <c r="I15" s="10"/>
      <c r="J15" s="11"/>
      <c r="K15" s="26" t="s">
        <v>100</v>
      </c>
      <c r="L15" s="26" t="str">
        <f>IF(I17="CCI (CC Intégral)","CT pour les dispensés","Contrôle Terminal")</f>
        <v>Contrôle Terminal</v>
      </c>
      <c r="M15" s="27"/>
      <c r="N15" s="28" t="s">
        <v>101</v>
      </c>
      <c r="O15" s="29"/>
      <c r="P15" s="28" t="s">
        <v>102</v>
      </c>
      <c r="Q15" s="59" t="s">
        <v>101</v>
      </c>
      <c r="R15" s="60"/>
      <c r="S15" s="383"/>
    </row>
    <row r="16" spans="1:19" s="23" customFormat="1" ht="47.25" x14ac:dyDescent="0.25">
      <c r="A16" s="26" t="s">
        <v>103</v>
      </c>
      <c r="B16" s="26" t="s">
        <v>104</v>
      </c>
      <c r="C16" s="27" t="s">
        <v>105</v>
      </c>
      <c r="D16" s="28" t="s">
        <v>106</v>
      </c>
      <c r="E16" s="29" t="s">
        <v>107</v>
      </c>
      <c r="F16" s="64" t="s">
        <v>176</v>
      </c>
      <c r="G16" s="25" t="s">
        <v>109</v>
      </c>
      <c r="H16" s="25" t="s">
        <v>110</v>
      </c>
      <c r="I16" s="30" t="s">
        <v>111</v>
      </c>
      <c r="J16" s="25" t="s">
        <v>112</v>
      </c>
      <c r="K16" s="28" t="s">
        <v>113</v>
      </c>
      <c r="L16" s="28" t="s">
        <v>114</v>
      </c>
      <c r="M16" s="28" t="s">
        <v>115</v>
      </c>
      <c r="N16" s="28" t="s">
        <v>114</v>
      </c>
      <c r="O16" s="28" t="s">
        <v>115</v>
      </c>
      <c r="P16" s="59" t="s">
        <v>114</v>
      </c>
      <c r="Q16" s="59" t="s">
        <v>114</v>
      </c>
      <c r="R16" s="59" t="s">
        <v>115</v>
      </c>
      <c r="S16" s="383"/>
    </row>
    <row r="17" spans="1:19" ht="15" customHeight="1" x14ac:dyDescent="0.25">
      <c r="A17" s="1"/>
      <c r="B17" s="40"/>
      <c r="C17" s="3"/>
      <c r="D17" s="4"/>
      <c r="E17" s="4"/>
      <c r="F17" s="4"/>
      <c r="G17" s="4"/>
      <c r="H17" s="4"/>
      <c r="I17" s="4"/>
      <c r="J17" s="4"/>
      <c r="K17" s="1"/>
      <c r="L17" s="1"/>
      <c r="M17" s="1"/>
      <c r="N17" s="1"/>
      <c r="O17" s="1"/>
      <c r="P17" s="1"/>
      <c r="Q17" s="1"/>
      <c r="R17" s="1"/>
      <c r="S17" s="1"/>
    </row>
    <row r="18" spans="1:19" ht="30" customHeight="1" x14ac:dyDescent="0.25">
      <c r="A18" s="100" t="s">
        <v>116</v>
      </c>
      <c r="B18" s="117" t="s">
        <v>231</v>
      </c>
      <c r="C18" s="112" t="s">
        <v>232</v>
      </c>
      <c r="D18" s="112"/>
      <c r="E18" s="112"/>
      <c r="F18" s="1"/>
      <c r="G18" s="1"/>
      <c r="H18" s="1"/>
      <c r="I18" s="4"/>
      <c r="J18" s="1"/>
      <c r="K18" s="3"/>
      <c r="L18" s="1"/>
      <c r="M18" s="1"/>
      <c r="N18" s="1"/>
      <c r="O18" s="1"/>
      <c r="P18" s="1"/>
      <c r="Q18" s="1"/>
      <c r="R18" s="1"/>
      <c r="S18" s="1"/>
    </row>
    <row r="19" spans="1:19" ht="30" customHeight="1" x14ac:dyDescent="0.25">
      <c r="A19" s="113" t="s">
        <v>120</v>
      </c>
      <c r="B19" s="113" t="s">
        <v>233</v>
      </c>
      <c r="C19" s="112" t="s">
        <v>234</v>
      </c>
      <c r="D19" s="112"/>
      <c r="E19" s="112"/>
      <c r="F19" s="1"/>
      <c r="G19" s="1"/>
      <c r="H19" s="1"/>
      <c r="I19" s="4"/>
      <c r="J19" s="1"/>
      <c r="K19" s="3" t="s">
        <v>119</v>
      </c>
      <c r="L19" s="1"/>
      <c r="M19" s="1"/>
      <c r="N19" s="1"/>
      <c r="O19" s="1"/>
      <c r="P19" s="1"/>
      <c r="Q19" s="1"/>
      <c r="R19" s="1"/>
      <c r="S19" s="1"/>
    </row>
    <row r="20" spans="1:19" ht="30" customHeight="1" x14ac:dyDescent="0.25">
      <c r="A20" s="113" t="s">
        <v>120</v>
      </c>
      <c r="B20" s="113" t="s">
        <v>235</v>
      </c>
      <c r="C20" s="112" t="s">
        <v>236</v>
      </c>
      <c r="D20" s="112"/>
      <c r="E20" s="112"/>
      <c r="F20" s="1"/>
      <c r="G20" s="1"/>
      <c r="H20" s="1"/>
      <c r="I20" s="4"/>
      <c r="J20" s="1"/>
      <c r="K20" s="3" t="s">
        <v>119</v>
      </c>
      <c r="L20" s="1"/>
      <c r="M20" s="1"/>
      <c r="N20" s="1"/>
      <c r="O20" s="1"/>
      <c r="P20" s="1"/>
      <c r="Q20" s="1"/>
      <c r="R20" s="1"/>
      <c r="S20" s="1"/>
    </row>
    <row r="21" spans="1:19" s="96" customFormat="1" ht="30" customHeight="1" x14ac:dyDescent="0.25">
      <c r="A21" s="113" t="s">
        <v>120</v>
      </c>
      <c r="B21" s="113" t="s">
        <v>237</v>
      </c>
      <c r="C21" s="112" t="s">
        <v>238</v>
      </c>
      <c r="D21" s="112"/>
      <c r="E21" s="112"/>
      <c r="F21" s="1"/>
      <c r="G21" s="1"/>
      <c r="H21" s="1"/>
      <c r="I21" s="4"/>
      <c r="J21" s="1"/>
      <c r="K21" s="3" t="s">
        <v>119</v>
      </c>
      <c r="L21" s="1"/>
      <c r="M21" s="1"/>
      <c r="N21" s="1"/>
      <c r="O21" s="1"/>
      <c r="P21" s="1"/>
      <c r="Q21" s="1"/>
      <c r="R21" s="1"/>
      <c r="S21" s="1"/>
    </row>
    <row r="22" spans="1:19" ht="22.5" customHeight="1" thickBot="1" x14ac:dyDescent="0.3">
      <c r="A22" s="49"/>
      <c r="B22" s="196"/>
      <c r="C22" s="74"/>
      <c r="D22" s="187"/>
      <c r="E22" s="187"/>
      <c r="F22" s="187"/>
      <c r="G22" s="187"/>
      <c r="H22" s="187"/>
      <c r="I22" s="187"/>
      <c r="J22" s="187"/>
      <c r="K22" s="49"/>
      <c r="L22" s="49"/>
      <c r="M22" s="49"/>
      <c r="N22" s="191"/>
      <c r="O22" s="189"/>
      <c r="P22" s="49"/>
      <c r="Q22" s="49"/>
      <c r="R22" s="49"/>
      <c r="S22" s="49"/>
    </row>
    <row r="23" spans="1:19" s="188" customFormat="1" ht="30" customHeight="1" x14ac:dyDescent="0.25">
      <c r="A23" s="100" t="s">
        <v>116</v>
      </c>
      <c r="B23" s="100" t="s">
        <v>239</v>
      </c>
      <c r="C23" s="102" t="s">
        <v>240</v>
      </c>
      <c r="D23" s="103">
        <v>6</v>
      </c>
      <c r="E23" s="103"/>
      <c r="F23" s="217" t="s">
        <v>129</v>
      </c>
      <c r="G23" s="103" t="s">
        <v>130</v>
      </c>
      <c r="H23" s="116" t="s">
        <v>131</v>
      </c>
      <c r="I23" s="103" t="s">
        <v>132</v>
      </c>
      <c r="J23" s="4"/>
      <c r="K23" s="102" t="s">
        <v>241</v>
      </c>
      <c r="L23" s="1"/>
      <c r="M23" s="1"/>
      <c r="N23" s="1"/>
      <c r="O23" s="1"/>
      <c r="P23" s="1"/>
      <c r="Q23" s="1"/>
      <c r="R23" s="243"/>
      <c r="S23" s="393" t="s">
        <v>242</v>
      </c>
    </row>
    <row r="24" spans="1:19" ht="30" customHeight="1" x14ac:dyDescent="0.25">
      <c r="A24" s="3" t="s">
        <v>120</v>
      </c>
      <c r="B24" s="113" t="s">
        <v>243</v>
      </c>
      <c r="C24" s="102" t="s">
        <v>244</v>
      </c>
      <c r="D24" s="103"/>
      <c r="E24" s="103">
        <v>5</v>
      </c>
      <c r="F24" s="217" t="s">
        <v>129</v>
      </c>
      <c r="G24" s="103" t="s">
        <v>130</v>
      </c>
      <c r="H24" s="116" t="s">
        <v>137</v>
      </c>
      <c r="I24" s="4"/>
      <c r="J24" s="4"/>
      <c r="K24" s="1"/>
      <c r="L24" s="102" t="s">
        <v>189</v>
      </c>
      <c r="M24" s="102" t="s">
        <v>158</v>
      </c>
      <c r="N24" s="102"/>
      <c r="O24" s="102"/>
      <c r="P24" s="1"/>
      <c r="Q24" s="102" t="s">
        <v>189</v>
      </c>
      <c r="R24" s="241" t="s">
        <v>158</v>
      </c>
      <c r="S24" s="394"/>
    </row>
    <row r="25" spans="1:19" ht="30" customHeight="1" x14ac:dyDescent="0.25">
      <c r="A25" s="3" t="s">
        <v>120</v>
      </c>
      <c r="B25" s="113" t="s">
        <v>245</v>
      </c>
      <c r="C25" s="102" t="s">
        <v>246</v>
      </c>
      <c r="D25" s="103"/>
      <c r="E25" s="103">
        <v>3</v>
      </c>
      <c r="F25" s="217" t="s">
        <v>129</v>
      </c>
      <c r="G25" s="103" t="s">
        <v>130</v>
      </c>
      <c r="H25" s="116" t="s">
        <v>137</v>
      </c>
      <c r="I25" s="4"/>
      <c r="J25" s="4"/>
      <c r="K25" s="1"/>
      <c r="L25" s="102" t="s">
        <v>189</v>
      </c>
      <c r="M25" s="102" t="s">
        <v>158</v>
      </c>
      <c r="N25" s="102"/>
      <c r="O25" s="102"/>
      <c r="P25" s="1"/>
      <c r="Q25" s="102" t="s">
        <v>189</v>
      </c>
      <c r="R25" s="241" t="s">
        <v>158</v>
      </c>
      <c r="S25" s="394"/>
    </row>
    <row r="26" spans="1:19" ht="30" customHeight="1" x14ac:dyDescent="0.25">
      <c r="A26" s="3" t="s">
        <v>120</v>
      </c>
      <c r="B26" s="113" t="s">
        <v>247</v>
      </c>
      <c r="C26" s="102" t="s">
        <v>248</v>
      </c>
      <c r="D26" s="103"/>
      <c r="E26" s="103">
        <v>2</v>
      </c>
      <c r="F26" s="217" t="s">
        <v>129</v>
      </c>
      <c r="G26" s="103" t="s">
        <v>130</v>
      </c>
      <c r="H26" s="116" t="s">
        <v>137</v>
      </c>
      <c r="I26" s="4"/>
      <c r="J26" s="4"/>
      <c r="K26" s="1"/>
      <c r="L26" s="102" t="s">
        <v>189</v>
      </c>
      <c r="M26" s="102" t="s">
        <v>249</v>
      </c>
      <c r="N26" s="102"/>
      <c r="O26" s="102"/>
      <c r="P26" s="1"/>
      <c r="Q26" s="102" t="s">
        <v>189</v>
      </c>
      <c r="R26" s="241" t="s">
        <v>249</v>
      </c>
      <c r="S26" s="394"/>
    </row>
    <row r="27" spans="1:19" ht="30" customHeight="1" thickBot="1" x14ac:dyDescent="0.3">
      <c r="A27" s="3"/>
      <c r="B27" s="3"/>
      <c r="C27" s="102"/>
      <c r="D27" s="103"/>
      <c r="E27" s="103"/>
      <c r="F27" s="4"/>
      <c r="G27" s="4"/>
      <c r="H27" s="4"/>
      <c r="I27" s="4"/>
      <c r="J27" s="4"/>
      <c r="K27" s="1"/>
      <c r="L27" s="1"/>
      <c r="M27" s="1"/>
      <c r="N27" s="191"/>
      <c r="O27" s="189"/>
      <c r="P27" s="1"/>
      <c r="Q27" s="1"/>
      <c r="R27" s="243"/>
      <c r="S27" s="394"/>
    </row>
    <row r="28" spans="1:19" ht="35.25" customHeight="1" x14ac:dyDescent="0.25">
      <c r="A28" s="100" t="s">
        <v>116</v>
      </c>
      <c r="B28" s="101" t="s">
        <v>250</v>
      </c>
      <c r="C28" s="102" t="s">
        <v>251</v>
      </c>
      <c r="D28" s="103">
        <v>6</v>
      </c>
      <c r="E28" s="103"/>
      <c r="F28" s="217" t="s">
        <v>129</v>
      </c>
      <c r="G28" s="103" t="s">
        <v>130</v>
      </c>
      <c r="H28" s="116" t="s">
        <v>131</v>
      </c>
      <c r="I28" s="103" t="s">
        <v>132</v>
      </c>
      <c r="J28" s="4"/>
      <c r="K28" s="102" t="s">
        <v>241</v>
      </c>
      <c r="L28" s="1"/>
      <c r="M28" s="1"/>
      <c r="N28" s="1"/>
      <c r="O28" s="1"/>
      <c r="P28" s="1"/>
      <c r="Q28" s="1"/>
      <c r="R28" s="243"/>
      <c r="S28" s="394"/>
    </row>
    <row r="29" spans="1:19" ht="30" customHeight="1" x14ac:dyDescent="0.25">
      <c r="A29" s="3" t="s">
        <v>120</v>
      </c>
      <c r="B29" s="113" t="s">
        <v>252</v>
      </c>
      <c r="C29" s="226" t="s">
        <v>253</v>
      </c>
      <c r="D29" s="103"/>
      <c r="E29" s="103">
        <v>1</v>
      </c>
      <c r="F29" s="217" t="s">
        <v>129</v>
      </c>
      <c r="G29" s="103" t="s">
        <v>130</v>
      </c>
      <c r="H29" s="116" t="s">
        <v>137</v>
      </c>
      <c r="I29" s="4"/>
      <c r="J29" s="4"/>
      <c r="K29" s="1"/>
      <c r="L29" s="102" t="s">
        <v>189</v>
      </c>
      <c r="M29" s="102" t="s">
        <v>254</v>
      </c>
      <c r="N29" s="102"/>
      <c r="O29" s="102"/>
      <c r="P29" s="1"/>
      <c r="Q29" s="102" t="s">
        <v>189</v>
      </c>
      <c r="R29" s="241" t="s">
        <v>158</v>
      </c>
      <c r="S29" s="394"/>
    </row>
    <row r="30" spans="1:19" ht="41.25" customHeight="1" x14ac:dyDescent="0.25">
      <c r="A30" s="3" t="s">
        <v>120</v>
      </c>
      <c r="B30" s="113" t="s">
        <v>255</v>
      </c>
      <c r="C30" s="102" t="s">
        <v>256</v>
      </c>
      <c r="D30" s="103"/>
      <c r="E30" s="103">
        <v>1</v>
      </c>
      <c r="F30" s="217" t="s">
        <v>129</v>
      </c>
      <c r="G30" s="103" t="s">
        <v>130</v>
      </c>
      <c r="H30" s="116" t="s">
        <v>137</v>
      </c>
      <c r="I30" s="4"/>
      <c r="J30" s="4"/>
      <c r="K30" s="1"/>
      <c r="L30" s="102" t="s">
        <v>189</v>
      </c>
      <c r="M30" s="102" t="s">
        <v>158</v>
      </c>
      <c r="N30" s="102"/>
      <c r="O30" s="102"/>
      <c r="P30" s="1"/>
      <c r="Q30" s="102" t="s">
        <v>189</v>
      </c>
      <c r="R30" s="241" t="s">
        <v>158</v>
      </c>
      <c r="S30" s="394"/>
    </row>
    <row r="31" spans="1:19" ht="30" customHeight="1" thickBot="1" x14ac:dyDescent="0.3">
      <c r="A31" s="3"/>
      <c r="B31" s="3"/>
      <c r="C31" s="102"/>
      <c r="D31" s="103"/>
      <c r="E31" s="103"/>
      <c r="F31" s="4"/>
      <c r="G31" s="4"/>
      <c r="H31" s="116"/>
      <c r="I31" s="4"/>
      <c r="J31" s="4"/>
      <c r="K31" s="1"/>
      <c r="L31" s="1"/>
      <c r="M31" s="1"/>
      <c r="N31" s="191"/>
      <c r="O31" s="189"/>
      <c r="P31" s="1"/>
      <c r="Q31" s="1"/>
      <c r="R31" s="243"/>
      <c r="S31" s="394"/>
    </row>
    <row r="32" spans="1:19" ht="39.75" customHeight="1" x14ac:dyDescent="0.25">
      <c r="A32" s="100" t="s">
        <v>116</v>
      </c>
      <c r="B32" s="101" t="s">
        <v>257</v>
      </c>
      <c r="C32" s="102" t="s">
        <v>258</v>
      </c>
      <c r="D32" s="103">
        <v>6</v>
      </c>
      <c r="E32" s="103"/>
      <c r="F32" s="217" t="s">
        <v>129</v>
      </c>
      <c r="G32" s="103" t="s">
        <v>130</v>
      </c>
      <c r="H32" s="116" t="s">
        <v>131</v>
      </c>
      <c r="I32" s="103" t="s">
        <v>132</v>
      </c>
      <c r="J32" s="4"/>
      <c r="K32" s="102" t="s">
        <v>133</v>
      </c>
      <c r="L32" s="1"/>
      <c r="M32" s="1"/>
      <c r="N32" s="1"/>
      <c r="O32" s="1"/>
      <c r="P32" s="1"/>
      <c r="Q32" s="1"/>
      <c r="R32" s="243"/>
      <c r="S32" s="394"/>
    </row>
    <row r="33" spans="1:19" ht="30" customHeight="1" x14ac:dyDescent="0.25">
      <c r="A33" s="3" t="s">
        <v>120</v>
      </c>
      <c r="B33" s="113" t="s">
        <v>259</v>
      </c>
      <c r="C33" s="102" t="s">
        <v>260</v>
      </c>
      <c r="D33" s="103"/>
      <c r="E33" s="103">
        <v>1</v>
      </c>
      <c r="F33" s="217" t="s">
        <v>129</v>
      </c>
      <c r="G33" s="103" t="s">
        <v>130</v>
      </c>
      <c r="H33" s="116" t="s">
        <v>137</v>
      </c>
      <c r="I33" s="4"/>
      <c r="J33" s="4"/>
      <c r="K33" s="1"/>
      <c r="L33" s="102" t="s">
        <v>189</v>
      </c>
      <c r="M33" s="102" t="s">
        <v>139</v>
      </c>
      <c r="N33" s="102"/>
      <c r="O33" s="102"/>
      <c r="P33" s="1"/>
      <c r="Q33" s="102" t="s">
        <v>189</v>
      </c>
      <c r="R33" s="241" t="s">
        <v>158</v>
      </c>
      <c r="S33" s="394"/>
    </row>
    <row r="34" spans="1:19" ht="30" customHeight="1" x14ac:dyDescent="0.25">
      <c r="A34" s="3" t="s">
        <v>120</v>
      </c>
      <c r="B34" s="104" t="s">
        <v>261</v>
      </c>
      <c r="C34" s="102" t="s">
        <v>262</v>
      </c>
      <c r="D34" s="103"/>
      <c r="E34" s="102">
        <v>2</v>
      </c>
      <c r="F34" s="217" t="s">
        <v>129</v>
      </c>
      <c r="G34" s="103" t="s">
        <v>130</v>
      </c>
      <c r="H34" s="116" t="s">
        <v>137</v>
      </c>
      <c r="I34" s="4"/>
      <c r="J34" s="1"/>
      <c r="K34" s="1"/>
      <c r="L34" s="102" t="s">
        <v>189</v>
      </c>
      <c r="M34" s="102" t="s">
        <v>263</v>
      </c>
      <c r="N34" s="102"/>
      <c r="O34" s="102"/>
      <c r="P34" s="1"/>
      <c r="Q34" s="102" t="s">
        <v>189</v>
      </c>
      <c r="R34" s="241" t="s">
        <v>158</v>
      </c>
      <c r="S34" s="394"/>
    </row>
    <row r="35" spans="1:19" ht="30" customHeight="1" thickBot="1" x14ac:dyDescent="0.3">
      <c r="A35" s="3"/>
      <c r="B35" s="120"/>
      <c r="C35" s="102"/>
      <c r="D35" s="103"/>
      <c r="E35" s="102"/>
      <c r="F35" s="1"/>
      <c r="G35" s="1"/>
      <c r="H35" s="116"/>
      <c r="I35" s="4"/>
      <c r="J35" s="1"/>
      <c r="K35" s="1"/>
      <c r="L35" s="1"/>
      <c r="M35" s="1"/>
      <c r="N35" s="191"/>
      <c r="O35" s="189"/>
      <c r="P35" s="1"/>
      <c r="Q35" s="1"/>
      <c r="R35" s="243"/>
      <c r="S35" s="394"/>
    </row>
    <row r="36" spans="1:19" ht="42.75" customHeight="1" x14ac:dyDescent="0.25">
      <c r="A36" s="100" t="s">
        <v>116</v>
      </c>
      <c r="B36" s="101" t="s">
        <v>264</v>
      </c>
      <c r="C36" s="102" t="s">
        <v>265</v>
      </c>
      <c r="D36" s="103">
        <v>6</v>
      </c>
      <c r="E36" s="102"/>
      <c r="F36" s="217" t="s">
        <v>129</v>
      </c>
      <c r="G36" s="103" t="s">
        <v>130</v>
      </c>
      <c r="H36" s="116" t="s">
        <v>131</v>
      </c>
      <c r="I36" s="103" t="s">
        <v>132</v>
      </c>
      <c r="J36" s="1"/>
      <c r="K36" s="102" t="s">
        <v>133</v>
      </c>
      <c r="L36" s="1"/>
      <c r="M36" s="1"/>
      <c r="N36" s="1"/>
      <c r="O36" s="1"/>
      <c r="P36" s="1"/>
      <c r="Q36" s="1"/>
      <c r="R36" s="243"/>
      <c r="S36" s="394"/>
    </row>
    <row r="37" spans="1:19" ht="30" customHeight="1" x14ac:dyDescent="0.25">
      <c r="A37" s="3" t="s">
        <v>120</v>
      </c>
      <c r="B37" s="113" t="s">
        <v>266</v>
      </c>
      <c r="C37" s="102" t="s">
        <v>267</v>
      </c>
      <c r="D37" s="103"/>
      <c r="E37" s="102">
        <v>1</v>
      </c>
      <c r="F37" s="217" t="s">
        <v>129</v>
      </c>
      <c r="G37" s="103" t="s">
        <v>130</v>
      </c>
      <c r="H37" s="116" t="s">
        <v>137</v>
      </c>
      <c r="I37" s="4"/>
      <c r="J37" s="1"/>
      <c r="K37" s="1"/>
      <c r="L37" s="102" t="s">
        <v>189</v>
      </c>
      <c r="M37" s="102" t="s">
        <v>158</v>
      </c>
      <c r="N37" s="102"/>
      <c r="O37" s="102"/>
      <c r="P37" s="1"/>
      <c r="Q37" s="102" t="s">
        <v>189</v>
      </c>
      <c r="R37" s="241" t="s">
        <v>158</v>
      </c>
      <c r="S37" s="394"/>
    </row>
    <row r="38" spans="1:19" ht="30" customHeight="1" thickBot="1" x14ac:dyDescent="0.3">
      <c r="A38" s="3" t="s">
        <v>120</v>
      </c>
      <c r="B38" s="113" t="s">
        <v>268</v>
      </c>
      <c r="C38" s="102" t="s">
        <v>269</v>
      </c>
      <c r="D38" s="103"/>
      <c r="E38" s="102">
        <v>1</v>
      </c>
      <c r="F38" s="217" t="s">
        <v>129</v>
      </c>
      <c r="G38" s="103" t="s">
        <v>130</v>
      </c>
      <c r="H38" s="116" t="s">
        <v>137</v>
      </c>
      <c r="I38" s="4"/>
      <c r="J38" s="1"/>
      <c r="K38" s="3"/>
      <c r="L38" s="102" t="s">
        <v>189</v>
      </c>
      <c r="M38" s="102" t="s">
        <v>158</v>
      </c>
      <c r="N38" s="102"/>
      <c r="O38" s="102"/>
      <c r="P38" s="1"/>
      <c r="Q38" s="102" t="s">
        <v>189</v>
      </c>
      <c r="R38" s="241" t="s">
        <v>158</v>
      </c>
      <c r="S38" s="402"/>
    </row>
    <row r="39" spans="1:19" ht="30" customHeight="1" x14ac:dyDescent="0.25">
      <c r="A39" s="3"/>
      <c r="B39" s="3"/>
      <c r="C39" s="102"/>
      <c r="D39" s="103"/>
      <c r="E39" s="102"/>
      <c r="F39" s="1"/>
      <c r="G39" s="1"/>
      <c r="H39" s="1"/>
      <c r="I39" s="4"/>
      <c r="J39" s="1"/>
      <c r="K39" s="3"/>
      <c r="L39" s="1"/>
      <c r="M39" s="1"/>
      <c r="N39" s="3"/>
      <c r="O39" s="1"/>
      <c r="P39" s="1"/>
      <c r="Q39" s="1"/>
      <c r="R39" s="1"/>
      <c r="S39" s="150"/>
    </row>
    <row r="43" spans="1:19" ht="17.25" x14ac:dyDescent="0.25">
      <c r="B43" s="31"/>
      <c r="C43" s="31"/>
      <c r="D43" s="31"/>
      <c r="E43" s="31"/>
      <c r="F43" s="31"/>
      <c r="G43" s="31"/>
      <c r="H43" s="31"/>
      <c r="I43" s="31"/>
      <c r="J43" s="31"/>
      <c r="K43" s="31"/>
      <c r="L43" s="31"/>
    </row>
    <row r="48" spans="1:19" ht="17.25" x14ac:dyDescent="0.25">
      <c r="B48" s="31"/>
      <c r="C48" s="31"/>
      <c r="D48" s="31"/>
      <c r="E48" s="31"/>
      <c r="F48" s="31"/>
      <c r="G48" s="31"/>
      <c r="H48" s="31"/>
      <c r="I48" s="31"/>
      <c r="J48" s="31"/>
      <c r="K48" s="31"/>
      <c r="L48" s="31"/>
    </row>
  </sheetData>
  <sheetProtection formatCells="0" formatColumns="0" formatRows="0" insertRows="0" selectLockedCells="1"/>
  <mergeCells count="17">
    <mergeCell ref="A1:O1"/>
    <mergeCell ref="B2:E2"/>
    <mergeCell ref="B3:E3"/>
    <mergeCell ref="D4:E4"/>
    <mergeCell ref="D6:E6"/>
    <mergeCell ref="G6:I6"/>
    <mergeCell ref="J6:O6"/>
    <mergeCell ref="S23:S38"/>
    <mergeCell ref="N14:O14"/>
    <mergeCell ref="P14:R14"/>
    <mergeCell ref="S14:S16"/>
    <mergeCell ref="E9:G9"/>
    <mergeCell ref="I9:J9"/>
    <mergeCell ref="E10:G10"/>
    <mergeCell ref="I10:J10"/>
    <mergeCell ref="E13:G13"/>
    <mergeCell ref="K14:M14"/>
  </mergeCells>
  <conditionalFormatting sqref="J17:J39 L17:M39">
    <cfRule type="expression" dxfId="152" priority="49">
      <formula>$I17="CCI (CC Intégral)"</formula>
    </cfRule>
  </conditionalFormatting>
  <conditionalFormatting sqref="J17:K39">
    <cfRule type="expression" dxfId="151" priority="48">
      <formula>$I17="CT (Contrôle terminal)"</formula>
    </cfRule>
  </conditionalFormatting>
  <conditionalFormatting sqref="K15:P15">
    <cfRule type="expression" dxfId="150" priority="45">
      <formula>$A$11=2</formula>
    </cfRule>
    <cfRule type="expression" dxfId="149" priority="46">
      <formula>$A$11=3</formula>
    </cfRule>
    <cfRule type="expression" dxfId="148" priority="47">
      <formula>$A$11=1</formula>
    </cfRule>
  </conditionalFormatting>
  <conditionalFormatting sqref="A16:O16">
    <cfRule type="expression" dxfId="147" priority="42">
      <formula>$A$11=2</formula>
    </cfRule>
    <cfRule type="expression" dxfId="146" priority="43">
      <formula>$A$11=4</formula>
    </cfRule>
    <cfRule type="expression" dxfId="145" priority="44">
      <formula>$A$11=1</formula>
    </cfRule>
  </conditionalFormatting>
  <conditionalFormatting sqref="L16:M16">
    <cfRule type="expression" dxfId="144" priority="41">
      <formula>$I$17="CCI (CC Intégral)"</formula>
    </cfRule>
  </conditionalFormatting>
  <conditionalFormatting sqref="Q15:R15">
    <cfRule type="expression" dxfId="143" priority="38">
      <formula>$A$11=2</formula>
    </cfRule>
    <cfRule type="expression" dxfId="142" priority="39">
      <formula>$A$11=3</formula>
    </cfRule>
    <cfRule type="expression" dxfId="141" priority="40">
      <formula>$A$11=1</formula>
    </cfRule>
  </conditionalFormatting>
  <conditionalFormatting sqref="Q16:R16">
    <cfRule type="expression" dxfId="140" priority="35">
      <formula>$A$11=2</formula>
    </cfRule>
    <cfRule type="expression" dxfId="139" priority="36">
      <formula>$A$11=4</formula>
    </cfRule>
    <cfRule type="expression" dxfId="138" priority="37">
      <formula>$A$11=1</formula>
    </cfRule>
  </conditionalFormatting>
  <conditionalFormatting sqref="P16">
    <cfRule type="expression" dxfId="137" priority="32">
      <formula>$A$11=2</formula>
    </cfRule>
    <cfRule type="expression" dxfId="136" priority="33">
      <formula>$A$11=4</formula>
    </cfRule>
    <cfRule type="expression" dxfId="135" priority="34">
      <formula>$A$11=1</formula>
    </cfRule>
  </conditionalFormatting>
  <conditionalFormatting sqref="N24:O24">
    <cfRule type="expression" dxfId="134" priority="27">
      <formula>$I24="CCI (CC Intégral)"</formula>
    </cfRule>
  </conditionalFormatting>
  <conditionalFormatting sqref="N25:O25">
    <cfRule type="expression" dxfId="133" priority="26">
      <formula>$I25="CCI (CC Intégral)"</formula>
    </cfRule>
  </conditionalFormatting>
  <conditionalFormatting sqref="N26:O26">
    <cfRule type="expression" dxfId="132" priority="25">
      <formula>$I26="CCI (CC Intégral)"</formula>
    </cfRule>
  </conditionalFormatting>
  <conditionalFormatting sqref="N29:O30">
    <cfRule type="expression" dxfId="131" priority="24">
      <formula>$I29="CCI (CC Intégral)"</formula>
    </cfRule>
  </conditionalFormatting>
  <conditionalFormatting sqref="N37:O37">
    <cfRule type="expression" dxfId="130" priority="22">
      <formula>$I37="CCI (CC Intégral)"</formula>
    </cfRule>
  </conditionalFormatting>
  <conditionalFormatting sqref="N38:O38">
    <cfRule type="expression" dxfId="129" priority="21">
      <formula>$I38="CCI (CC Intégral)"</formula>
    </cfRule>
  </conditionalFormatting>
  <conditionalFormatting sqref="Q24:R24">
    <cfRule type="expression" dxfId="128" priority="18">
      <formula>$I24="CCI (CC Intégral)"</formula>
    </cfRule>
  </conditionalFormatting>
  <conditionalFormatting sqref="Q25:R25">
    <cfRule type="expression" dxfId="127" priority="17">
      <formula>$I25="CCI (CC Intégral)"</formula>
    </cfRule>
  </conditionalFormatting>
  <conditionalFormatting sqref="Q26:R26">
    <cfRule type="expression" dxfId="126" priority="16">
      <formula>$I26="CCI (CC Intégral)"</formula>
    </cfRule>
  </conditionalFormatting>
  <conditionalFormatting sqref="Q29:R30">
    <cfRule type="expression" dxfId="125" priority="15">
      <formula>$I29="CCI (CC Intégral)"</formula>
    </cfRule>
  </conditionalFormatting>
  <conditionalFormatting sqref="N33:O34">
    <cfRule type="expression" dxfId="124" priority="14">
      <formula>$I33="CCI (CC Intégral)"</formula>
    </cfRule>
  </conditionalFormatting>
  <conditionalFormatting sqref="Q33:R34">
    <cfRule type="expression" dxfId="123" priority="13">
      <formula>$I33="CCI (CC Intégral)"</formula>
    </cfRule>
  </conditionalFormatting>
  <conditionalFormatting sqref="Q37:R37">
    <cfRule type="expression" dxfId="122" priority="12">
      <formula>$I37="CCI (CC Intégral)"</formula>
    </cfRule>
  </conditionalFormatting>
  <conditionalFormatting sqref="Q38:R38">
    <cfRule type="expression" dxfId="121" priority="11">
      <formula>$I38="CCI (CC Intégral)"</formula>
    </cfRule>
  </conditionalFormatting>
  <conditionalFormatting sqref="O27">
    <cfRule type="expression" dxfId="120" priority="10">
      <formula>$I27="CCI (CC Intégral)"</formula>
    </cfRule>
  </conditionalFormatting>
  <conditionalFormatting sqref="N27">
    <cfRule type="expression" dxfId="119" priority="9">
      <formula>$I27="CT (Contrôle terminal)"</formula>
    </cfRule>
  </conditionalFormatting>
  <conditionalFormatting sqref="O22">
    <cfRule type="expression" dxfId="118" priority="8">
      <formula>$I22="CCI (CC Intégral)"</formula>
    </cfRule>
  </conditionalFormatting>
  <conditionalFormatting sqref="N22">
    <cfRule type="expression" dxfId="117" priority="7">
      <formula>$I22="CT (Contrôle terminal)"</formula>
    </cfRule>
  </conditionalFormatting>
  <conditionalFormatting sqref="O31">
    <cfRule type="expression" dxfId="116" priority="6">
      <formula>$I31="CCI (CC Intégral)"</formula>
    </cfRule>
  </conditionalFormatting>
  <conditionalFormatting sqref="N31">
    <cfRule type="expression" dxfId="115" priority="5">
      <formula>$I31="CT (Contrôle terminal)"</formula>
    </cfRule>
  </conditionalFormatting>
  <conditionalFormatting sqref="O35">
    <cfRule type="expression" dxfId="114" priority="4">
      <formula>$I35="CCI (CC Intégral)"</formula>
    </cfRule>
  </conditionalFormatting>
  <conditionalFormatting sqref="N35">
    <cfRule type="expression" dxfId="113" priority="3">
      <formula>$I35="CT (Contrôle terminal)"</formula>
    </cfRule>
  </conditionalFormatting>
  <conditionalFormatting sqref="O39">
    <cfRule type="expression" dxfId="112" priority="2">
      <formula>$I39="CCI (CC Intégral)"</formula>
    </cfRule>
  </conditionalFormatting>
  <conditionalFormatting sqref="N39">
    <cfRule type="expression" dxfId="111" priority="1">
      <formula>$I39="CT (Contrôle terminal)"</formula>
    </cfRule>
  </conditionalFormatting>
  <dataValidations count="6">
    <dataValidation type="list" operator="greaterThan" allowBlank="1" showInputMessage="1" showErrorMessage="1" errorTitle="Coefficient" error="Le coefficient doit être un nombre décimal supérieur à 0." sqref="H27 H39 H17:H22 G17:G39" xr:uid="{00000000-0002-0000-0500-000000000000}">
      <formula1>"OUI,NON"</formula1>
    </dataValidation>
    <dataValidation type="decimal" operator="lessThanOrEqual" allowBlank="1" showInputMessage="1" showErrorMessage="1" errorTitle="ECTS" error="Le nombre de crédits doit être entier et inférieur ou égal à 6." sqref="D17:D39" xr:uid="{00000000-0002-0000-0500-000001000000}">
      <formula1>6</formula1>
    </dataValidation>
    <dataValidation type="decimal" operator="greaterThan" allowBlank="1" showInputMessage="1" showErrorMessage="1" errorTitle="Coefficient" error="Le coefficient doit être un nombre décimal supérieur à 0." sqref="E17:E39 F17:F22" xr:uid="{00000000-0002-0000-0500-000002000000}">
      <formula1>0</formula1>
    </dataValidation>
    <dataValidation type="list" allowBlank="1" showInputMessage="1" showErrorMessage="1" errorTitle="Nature de l'ELP" error="Utiliser la liste déroulante" promptTitle="Nature ELP" prompt="Utiliser la liste déroulante" sqref="A17:A18 A22:A39" xr:uid="{00000000-0002-0000-0500-000003000000}">
      <formula1>Nature_ELP</formula1>
    </dataValidation>
    <dataValidation type="list" allowBlank="1" showInputMessage="1" showErrorMessage="1" errorTitle="Nature" error="Utiliser la liste déroulante" promptTitle="Nature" prompt="Utiliser la liste déroulante" sqref="L17:L39 P17:Q39 O27 O22 N17:N21 N23:N26 N28:N30 O31 N32:N34 O35 N36:N38 O39" xr:uid="{00000000-0002-0000-0500-000004000000}">
      <formula1>liste_nature_controle</formula1>
    </dataValidation>
    <dataValidation operator="greaterThan" allowBlank="1" showInputMessage="1" showErrorMessage="1" errorTitle="Coefficient" error="Le coefficient doit être un nombre décimal supérieur à 0." sqref="F23:F39" xr:uid="{00000000-0002-0000-0500-000005000000}"/>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7825"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77826"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77827"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mc:AlternateContent xmlns:mc="http://schemas.openxmlformats.org/markup-compatibility/2006">
          <mc:Choice Requires="x14">
            <control shapeId="77828" r:id="rId7" name="Option Button 4">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9" id="{4EB89F84-9127-4794-9C6D-7674C19A60EE}">
            <xm:f>'Fiche générale L1'!$B$5="Seconde chance"</xm:f>
            <x14:dxf>
              <fill>
                <patternFill>
                  <bgColor theme="1"/>
                </patternFill>
              </fill>
            </x14:dxf>
          </x14:cfRule>
          <x14:cfRule type="expression" priority="31" id="{5C6070E7-1D05-4936-9E26-25E15C220BCF}">
            <xm:f>'Z:\DEVE\Cellule APOGEE\2018 MODULO\MCC\[Modèle MCC- L1 L2 double licence.xlsx]Fiche générale'!#REF!="Seconde chance"</xm:f>
            <x14:dxf>
              <fill>
                <patternFill>
                  <bgColor theme="1"/>
                </patternFill>
              </fill>
            </x14:dxf>
          </x14:cfRule>
          <xm:sqref>N28:O28 N32:O32 N36:O36 N14:O21 N23:O23</xm:sqref>
        </x14:conditionalFormatting>
        <x14:conditionalFormatting xmlns:xm="http://schemas.microsoft.com/office/excel/2006/main">
          <x14:cfRule type="expression" priority="28" id="{AAAD6580-C030-4533-B9A5-ED07A4F9197C}">
            <xm:f>'Fiche générale L1'!$B$5="Deux sessions"</xm:f>
            <x14:dxf>
              <fill>
                <patternFill>
                  <bgColor theme="1"/>
                </patternFill>
              </fill>
            </x14:dxf>
          </x14:cfRule>
          <x14:cfRule type="expression" priority="30" id="{67B9B001-DB4F-41A2-B492-A966595B3C6B}">
            <xm:f>'Z:\DEVE\Cellule APOGEE\2018 MODULO\MCC\[Modèle MCC- L1 L2 double licence.xlsx]Fiche générale'!#REF!="Deux sessions"</xm:f>
            <x14:dxf>
              <fill>
                <patternFill>
                  <bgColor theme="1"/>
                </patternFill>
              </fill>
            </x14:dxf>
          </x14:cfRule>
          <xm:sqref>P14:S23 P27:R28 P24:P26 P31:R32 P35:R36 P33:P34 P39:S39 P37:P38 P29:P30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Type contrôle" prompt="Utiliser la liste déroulante" xr:uid="{00000000-0002-0000-0500-000006000000}">
          <x14:formula1>
            <xm:f>Listes!$A$2:$A$4</xm:f>
          </x14:formula1>
          <xm:sqref>I17:I39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54"/>
  <sheetViews>
    <sheetView showGridLines="0" showZeros="0" topLeftCell="A10" zoomScale="60" zoomScaleNormal="60" zoomScalePageLayoutView="85" workbookViewId="0">
      <selection activeCell="S32" sqref="S32"/>
    </sheetView>
  </sheetViews>
  <sheetFormatPr baseColWidth="10" defaultColWidth="10.85546875" defaultRowHeight="15" x14ac:dyDescent="0.25"/>
  <cols>
    <col min="1" max="1" width="30.28515625" customWidth="1"/>
    <col min="2" max="2" width="46.28515625" style="23" customWidth="1"/>
    <col min="3" max="3" width="20.42578125" style="23" customWidth="1"/>
    <col min="4" max="4" width="6.7109375" style="23" customWidth="1"/>
    <col min="5" max="5" width="12" style="23" customWidth="1"/>
    <col min="6" max="6" width="18.85546875" style="23" customWidth="1"/>
    <col min="7" max="7" width="15.140625" style="23" customWidth="1"/>
    <col min="8" max="8" width="18" style="23" customWidth="1"/>
    <col min="9" max="9" width="21.28515625" style="23" bestFit="1" customWidth="1"/>
    <col min="10" max="10" width="11.140625" style="23" bestFit="1" customWidth="1"/>
    <col min="11" max="11" width="18.5703125" style="23" customWidth="1"/>
    <col min="12" max="12" width="17.42578125" style="23" bestFit="1" customWidth="1"/>
    <col min="13" max="13" width="10.7109375" customWidth="1"/>
    <col min="14" max="14" width="17.42578125" bestFit="1" customWidth="1"/>
    <col min="15" max="15" width="10.7109375" customWidth="1"/>
    <col min="16" max="16" width="18.140625" customWidth="1"/>
    <col min="17" max="17" width="20.140625" customWidth="1"/>
    <col min="19" max="19" width="98.85546875" customWidth="1"/>
  </cols>
  <sheetData>
    <row r="1" spans="1:19" ht="23.25" x14ac:dyDescent="0.35">
      <c r="A1" s="371" t="s">
        <v>0</v>
      </c>
      <c r="B1" s="371"/>
      <c r="C1" s="371"/>
      <c r="D1" s="371"/>
      <c r="E1" s="371"/>
      <c r="F1" s="371"/>
      <c r="G1" s="371"/>
      <c r="H1" s="371"/>
      <c r="I1" s="371"/>
      <c r="J1" s="371"/>
      <c r="K1" s="371"/>
      <c r="L1" s="371"/>
      <c r="M1" s="371"/>
      <c r="N1" s="371"/>
      <c r="O1" s="371"/>
      <c r="P1" s="54"/>
    </row>
    <row r="2" spans="1:19" ht="20.100000000000001" customHeight="1" x14ac:dyDescent="0.25">
      <c r="A2" s="15" t="s">
        <v>1</v>
      </c>
      <c r="B2" s="372" t="str">
        <f>'Fiche générale L1'!B2</f>
        <v>Portail_ST_SV</v>
      </c>
      <c r="C2" s="372"/>
      <c r="D2" s="372"/>
      <c r="E2" s="372"/>
      <c r="F2" s="61"/>
      <c r="G2"/>
      <c r="H2"/>
      <c r="I2"/>
      <c r="J2"/>
      <c r="K2"/>
      <c r="L2"/>
    </row>
    <row r="3" spans="1:19" ht="20.100000000000001" customHeight="1" x14ac:dyDescent="0.25">
      <c r="A3" s="15" t="s">
        <v>3</v>
      </c>
      <c r="B3" s="372" t="str">
        <f>'Fiche générale L1'!B3:I3</f>
        <v>Sciences de la Vie</v>
      </c>
      <c r="C3" s="372"/>
      <c r="D3" s="372"/>
      <c r="E3" s="372"/>
      <c r="F3" s="61"/>
      <c r="G3"/>
      <c r="H3"/>
      <c r="I3"/>
      <c r="J3"/>
      <c r="K3"/>
      <c r="L3"/>
    </row>
    <row r="4" spans="1:19" ht="20.100000000000001" customHeight="1" x14ac:dyDescent="0.3">
      <c r="A4" s="15" t="s">
        <v>88</v>
      </c>
      <c r="B4" s="35" t="str">
        <f>'Fiche générale L1'!B4</f>
        <v>SPVIE18</v>
      </c>
      <c r="C4" s="16" t="s">
        <v>89</v>
      </c>
      <c r="D4" s="373"/>
      <c r="E4" s="373"/>
      <c r="F4" s="62"/>
      <c r="G4"/>
      <c r="H4"/>
      <c r="I4"/>
      <c r="J4"/>
      <c r="K4"/>
      <c r="L4"/>
    </row>
    <row r="5" spans="1:19" ht="20.100000000000001" customHeight="1" x14ac:dyDescent="0.25">
      <c r="B5"/>
      <c r="C5"/>
      <c r="D5"/>
      <c r="E5"/>
      <c r="F5"/>
      <c r="G5"/>
      <c r="H5"/>
      <c r="I5"/>
      <c r="J5"/>
      <c r="K5"/>
      <c r="L5"/>
    </row>
    <row r="6" spans="1:19" ht="20.100000000000001" customHeight="1" x14ac:dyDescent="0.3">
      <c r="A6" s="15" t="s">
        <v>90</v>
      </c>
      <c r="B6" s="36"/>
      <c r="C6" s="16" t="s">
        <v>91</v>
      </c>
      <c r="D6" s="374"/>
      <c r="E6" s="375"/>
      <c r="F6" s="63"/>
      <c r="G6" s="376" t="s">
        <v>92</v>
      </c>
      <c r="H6" s="377"/>
      <c r="I6" s="378"/>
      <c r="J6" s="379"/>
      <c r="K6" s="379"/>
      <c r="L6" s="379"/>
      <c r="M6" s="379"/>
      <c r="N6" s="379"/>
      <c r="O6" s="379"/>
      <c r="P6" s="56"/>
    </row>
    <row r="7" spans="1:19" ht="20.100000000000001" customHeight="1" x14ac:dyDescent="0.25">
      <c r="A7" s="15" t="s">
        <v>93</v>
      </c>
      <c r="B7" s="41"/>
      <c r="C7"/>
      <c r="D7"/>
      <c r="E7"/>
      <c r="F7"/>
      <c r="G7"/>
      <c r="H7"/>
      <c r="I7"/>
      <c r="J7"/>
      <c r="K7"/>
      <c r="L7"/>
    </row>
    <row r="8" spans="1:19" ht="20.100000000000001" customHeight="1" x14ac:dyDescent="0.25">
      <c r="A8" s="17"/>
      <c r="B8" s="8"/>
      <c r="C8"/>
      <c r="D8"/>
      <c r="E8"/>
      <c r="F8"/>
      <c r="G8"/>
      <c r="H8"/>
      <c r="I8" s="18"/>
      <c r="J8" s="18"/>
      <c r="K8" s="18"/>
      <c r="L8" s="18"/>
    </row>
    <row r="9" spans="1:19" ht="15" customHeight="1" x14ac:dyDescent="0.25">
      <c r="B9" s="24"/>
      <c r="C9" s="22"/>
      <c r="D9" s="18"/>
      <c r="E9" s="384" t="s">
        <v>94</v>
      </c>
      <c r="F9" s="385"/>
      <c r="G9" s="386"/>
      <c r="H9" s="57"/>
      <c r="I9" s="384" t="s">
        <v>95</v>
      </c>
      <c r="J9" s="386"/>
      <c r="K9" s="18"/>
      <c r="L9" s="19">
        <v>1</v>
      </c>
      <c r="M9" s="18"/>
      <c r="N9" s="18"/>
      <c r="O9" s="18"/>
      <c r="P9" s="18"/>
    </row>
    <row r="10" spans="1:19" ht="15" customHeight="1" x14ac:dyDescent="0.25">
      <c r="B10" s="24"/>
      <c r="C10" s="22"/>
      <c r="D10" s="20"/>
      <c r="E10" s="387" t="s">
        <v>96</v>
      </c>
      <c r="F10" s="388"/>
      <c r="G10" s="389"/>
      <c r="H10" s="58"/>
      <c r="I10" s="362"/>
      <c r="J10" s="363"/>
      <c r="K10" s="21"/>
      <c r="L10" s="21"/>
      <c r="M10" s="21"/>
      <c r="N10" s="21"/>
      <c r="O10" s="21"/>
      <c r="P10" s="21"/>
    </row>
    <row r="11" spans="1:19" ht="15" customHeight="1" x14ac:dyDescent="0.25">
      <c r="A11" s="14">
        <v>1</v>
      </c>
      <c r="B11" s="24"/>
      <c r="C11" s="22"/>
      <c r="D11" s="22"/>
      <c r="K11"/>
      <c r="L11"/>
      <c r="N11" s="21"/>
      <c r="O11" s="21"/>
      <c r="P11" s="21"/>
    </row>
    <row r="12" spans="1:19" ht="15" customHeight="1" x14ac:dyDescent="0.25">
      <c r="B12" s="24"/>
      <c r="C12" s="22"/>
      <c r="D12" s="22"/>
      <c r="E12"/>
      <c r="F12"/>
      <c r="G12"/>
      <c r="H12"/>
      <c r="I12"/>
      <c r="J12"/>
      <c r="K12"/>
      <c r="L12"/>
      <c r="N12" s="21"/>
      <c r="O12" s="21"/>
      <c r="P12" s="21"/>
    </row>
    <row r="13" spans="1:19" x14ac:dyDescent="0.25">
      <c r="D13" s="22"/>
      <c r="E13" s="364"/>
      <c r="F13" s="364"/>
      <c r="G13" s="364"/>
      <c r="H13" s="55"/>
      <c r="I13" s="22"/>
      <c r="J13" s="22"/>
    </row>
    <row r="14" spans="1:19" ht="26.25" customHeight="1" x14ac:dyDescent="0.25">
      <c r="B14" s="24"/>
      <c r="C14" s="22"/>
      <c r="D14" s="22"/>
      <c r="E14" s="55"/>
      <c r="F14" s="55"/>
      <c r="G14" s="55"/>
      <c r="H14" s="55"/>
      <c r="I14" s="22"/>
      <c r="J14" s="22"/>
      <c r="K14" s="365" t="s">
        <v>97</v>
      </c>
      <c r="L14" s="366"/>
      <c r="M14" s="367"/>
      <c r="N14" s="365" t="s">
        <v>98</v>
      </c>
      <c r="O14" s="367"/>
      <c r="P14" s="380" t="s">
        <v>7</v>
      </c>
      <c r="Q14" s="381"/>
      <c r="R14" s="382"/>
      <c r="S14" s="383" t="s">
        <v>99</v>
      </c>
    </row>
    <row r="15" spans="1:19" ht="39.75" customHeight="1" x14ac:dyDescent="0.25">
      <c r="C15" s="9"/>
      <c r="D15" s="9"/>
      <c r="E15" s="10"/>
      <c r="F15" s="10"/>
      <c r="G15" s="10"/>
      <c r="H15" s="10"/>
      <c r="I15" s="10"/>
      <c r="J15" s="11"/>
      <c r="K15" s="26" t="s">
        <v>100</v>
      </c>
      <c r="L15" s="26" t="str">
        <f>IF(I17="CCI (CC Intégral)","CT pour les dispensés","Contrôle Terminal")</f>
        <v>Contrôle Terminal</v>
      </c>
      <c r="M15" s="27"/>
      <c r="N15" s="28" t="s">
        <v>101</v>
      </c>
      <c r="O15" s="29"/>
      <c r="P15" s="28" t="s">
        <v>102</v>
      </c>
      <c r="Q15" s="59" t="s">
        <v>101</v>
      </c>
      <c r="R15" s="60"/>
      <c r="S15" s="383"/>
    </row>
    <row r="16" spans="1:19" s="23" customFormat="1" ht="47.25" x14ac:dyDescent="0.25">
      <c r="A16" s="26" t="s">
        <v>103</v>
      </c>
      <c r="B16" s="26" t="s">
        <v>104</v>
      </c>
      <c r="C16" s="27" t="s">
        <v>105</v>
      </c>
      <c r="D16" s="28" t="s">
        <v>106</v>
      </c>
      <c r="E16" s="29" t="s">
        <v>107</v>
      </c>
      <c r="F16" s="64" t="s">
        <v>176</v>
      </c>
      <c r="G16" s="25" t="s">
        <v>109</v>
      </c>
      <c r="H16" s="25" t="s">
        <v>110</v>
      </c>
      <c r="I16" s="30" t="s">
        <v>111</v>
      </c>
      <c r="J16" s="25" t="s">
        <v>112</v>
      </c>
      <c r="K16" s="28" t="s">
        <v>113</v>
      </c>
      <c r="L16" s="28" t="s">
        <v>114</v>
      </c>
      <c r="M16" s="28" t="s">
        <v>115</v>
      </c>
      <c r="N16" s="28" t="s">
        <v>114</v>
      </c>
      <c r="O16" s="28" t="s">
        <v>115</v>
      </c>
      <c r="P16" s="59" t="s">
        <v>114</v>
      </c>
      <c r="Q16" s="59" t="s">
        <v>114</v>
      </c>
      <c r="R16" s="59" t="s">
        <v>115</v>
      </c>
      <c r="S16" s="383"/>
    </row>
    <row r="17" spans="1:19" ht="15" customHeight="1" x14ac:dyDescent="0.25">
      <c r="A17" s="1"/>
      <c r="B17" s="40"/>
      <c r="C17" s="3"/>
      <c r="D17" s="4"/>
      <c r="E17" s="4"/>
      <c r="F17" s="4"/>
      <c r="G17" s="4"/>
      <c r="H17" s="4"/>
      <c r="I17" s="4"/>
      <c r="J17" s="4"/>
      <c r="K17" s="1"/>
      <c r="L17" s="1"/>
      <c r="M17" s="1"/>
      <c r="N17" s="1"/>
      <c r="O17" s="1"/>
      <c r="P17" s="1"/>
      <c r="Q17" s="1"/>
      <c r="R17" s="1"/>
      <c r="S17" s="1"/>
    </row>
    <row r="18" spans="1:19" ht="30" customHeight="1" x14ac:dyDescent="0.25">
      <c r="A18" s="100" t="s">
        <v>116</v>
      </c>
      <c r="B18" s="117" t="s">
        <v>231</v>
      </c>
      <c r="C18" s="112" t="s">
        <v>232</v>
      </c>
      <c r="D18" s="112"/>
      <c r="E18" s="112"/>
      <c r="F18" s="1"/>
      <c r="G18" s="1"/>
      <c r="H18" s="1"/>
      <c r="I18" s="4"/>
      <c r="J18" s="1"/>
      <c r="K18" s="3" t="s">
        <v>119</v>
      </c>
      <c r="L18" s="1"/>
      <c r="M18" s="1"/>
      <c r="N18" s="1"/>
      <c r="O18" s="1"/>
      <c r="P18" s="1"/>
      <c r="Q18" s="1"/>
      <c r="R18" s="1"/>
      <c r="S18" s="1"/>
    </row>
    <row r="19" spans="1:19" ht="30" customHeight="1" x14ac:dyDescent="0.25">
      <c r="A19" s="113" t="s">
        <v>120</v>
      </c>
      <c r="B19" s="113" t="s">
        <v>233</v>
      </c>
      <c r="C19" s="112" t="s">
        <v>234</v>
      </c>
      <c r="D19" s="112"/>
      <c r="E19" s="112"/>
      <c r="F19" s="1"/>
      <c r="G19" s="1"/>
      <c r="H19" s="1"/>
      <c r="I19" s="4"/>
      <c r="J19" s="1"/>
      <c r="K19" s="3" t="s">
        <v>119</v>
      </c>
      <c r="L19" s="1"/>
      <c r="M19" s="1"/>
      <c r="N19" s="1"/>
      <c r="O19" s="1"/>
      <c r="P19" s="1"/>
      <c r="Q19" s="1"/>
      <c r="R19" s="1"/>
      <c r="S19" s="1"/>
    </row>
    <row r="20" spans="1:19" ht="30" customHeight="1" x14ac:dyDescent="0.25">
      <c r="A20" s="113" t="s">
        <v>120</v>
      </c>
      <c r="B20" s="113" t="s">
        <v>235</v>
      </c>
      <c r="C20" s="112" t="s">
        <v>236</v>
      </c>
      <c r="D20" s="112"/>
      <c r="E20" s="112"/>
      <c r="F20" s="1"/>
      <c r="G20" s="1"/>
      <c r="H20" s="1"/>
      <c r="I20" s="4"/>
      <c r="J20" s="1"/>
      <c r="K20" s="3" t="s">
        <v>119</v>
      </c>
      <c r="L20" s="1"/>
      <c r="M20" s="1"/>
      <c r="N20" s="1"/>
      <c r="O20" s="1"/>
      <c r="P20" s="1"/>
      <c r="Q20" s="1"/>
      <c r="R20" s="1"/>
      <c r="S20" s="1"/>
    </row>
    <row r="21" spans="1:19" ht="30" customHeight="1" x14ac:dyDescent="0.25">
      <c r="A21" s="208" t="s">
        <v>120</v>
      </c>
      <c r="B21" s="208" t="s">
        <v>237</v>
      </c>
      <c r="C21" s="209" t="s">
        <v>238</v>
      </c>
      <c r="D21" s="209"/>
      <c r="E21" s="209"/>
      <c r="F21" s="146"/>
      <c r="G21" s="146"/>
      <c r="H21" s="146"/>
      <c r="I21" s="148"/>
      <c r="J21" s="146"/>
      <c r="K21" s="106" t="s">
        <v>119</v>
      </c>
      <c r="L21" s="146"/>
      <c r="M21" s="146"/>
      <c r="N21" s="146"/>
      <c r="O21" s="146"/>
      <c r="P21" s="146"/>
      <c r="Q21" s="146"/>
      <c r="R21" s="146"/>
      <c r="S21" s="146"/>
    </row>
    <row r="22" spans="1:19" s="46" customFormat="1" ht="15" customHeight="1" thickBot="1" x14ac:dyDescent="0.3">
      <c r="A22" s="213"/>
      <c r="B22" s="214"/>
      <c r="C22" s="215"/>
      <c r="D22" s="216"/>
      <c r="E22" s="216"/>
      <c r="F22" s="216"/>
      <c r="G22" s="216"/>
      <c r="H22" s="216"/>
      <c r="I22" s="216"/>
      <c r="J22" s="216"/>
      <c r="K22" s="213"/>
      <c r="L22" s="213"/>
      <c r="M22" s="213"/>
      <c r="N22" s="191"/>
      <c r="O22" s="189"/>
      <c r="P22" s="213"/>
      <c r="Q22" s="213"/>
      <c r="R22" s="213"/>
      <c r="S22" s="213"/>
    </row>
    <row r="23" spans="1:19" ht="35.25" customHeight="1" x14ac:dyDescent="0.25">
      <c r="A23" s="210" t="s">
        <v>116</v>
      </c>
      <c r="B23" s="212" t="s">
        <v>250</v>
      </c>
      <c r="C23" s="138" t="s">
        <v>251</v>
      </c>
      <c r="D23" s="149">
        <v>6</v>
      </c>
      <c r="E23" s="149"/>
      <c r="F23" s="217" t="s">
        <v>129</v>
      </c>
      <c r="G23" s="149" t="s">
        <v>130</v>
      </c>
      <c r="H23" s="211" t="s">
        <v>131</v>
      </c>
      <c r="I23" s="149" t="s">
        <v>132</v>
      </c>
      <c r="J23" s="151"/>
      <c r="K23" s="138" t="s">
        <v>241</v>
      </c>
      <c r="L23" s="150"/>
      <c r="M23" s="150"/>
      <c r="N23" s="150"/>
      <c r="O23" s="150"/>
      <c r="P23" s="150"/>
      <c r="Q23" s="150"/>
      <c r="R23" s="150"/>
      <c r="S23" s="403" t="s">
        <v>242</v>
      </c>
    </row>
    <row r="24" spans="1:19" ht="30" customHeight="1" x14ac:dyDescent="0.25">
      <c r="A24" s="3" t="s">
        <v>120</v>
      </c>
      <c r="B24" s="113" t="s">
        <v>252</v>
      </c>
      <c r="C24" s="105" t="s">
        <v>253</v>
      </c>
      <c r="D24" s="103"/>
      <c r="E24" s="103">
        <v>1</v>
      </c>
      <c r="F24" s="217" t="s">
        <v>129</v>
      </c>
      <c r="G24" s="103" t="s">
        <v>130</v>
      </c>
      <c r="H24" s="116" t="s">
        <v>137</v>
      </c>
      <c r="I24" s="4"/>
      <c r="J24" s="4"/>
      <c r="K24" s="1"/>
      <c r="L24" s="102" t="s">
        <v>189</v>
      </c>
      <c r="M24" s="102" t="s">
        <v>254</v>
      </c>
      <c r="N24" s="1"/>
      <c r="O24" s="1"/>
      <c r="P24" s="1"/>
      <c r="Q24" s="102" t="s">
        <v>189</v>
      </c>
      <c r="R24" s="102" t="s">
        <v>158</v>
      </c>
      <c r="S24" s="404"/>
    </row>
    <row r="25" spans="1:19" ht="30" customHeight="1" x14ac:dyDescent="0.25">
      <c r="A25" s="3" t="s">
        <v>120</v>
      </c>
      <c r="B25" s="113" t="s">
        <v>255</v>
      </c>
      <c r="C25" s="102" t="s">
        <v>256</v>
      </c>
      <c r="D25" s="103"/>
      <c r="E25" s="103">
        <v>1</v>
      </c>
      <c r="F25" s="217" t="s">
        <v>129</v>
      </c>
      <c r="G25" s="103" t="s">
        <v>130</v>
      </c>
      <c r="H25" s="116" t="s">
        <v>137</v>
      </c>
      <c r="I25" s="4"/>
      <c r="J25" s="4"/>
      <c r="K25" s="1"/>
      <c r="L25" s="102" t="s">
        <v>189</v>
      </c>
      <c r="M25" s="102" t="s">
        <v>158</v>
      </c>
      <c r="N25" s="1"/>
      <c r="O25" s="1"/>
      <c r="P25" s="1"/>
      <c r="Q25" s="102" t="s">
        <v>189</v>
      </c>
      <c r="R25" s="102" t="s">
        <v>158</v>
      </c>
      <c r="S25" s="397"/>
    </row>
    <row r="26" spans="1:19" ht="30" customHeight="1" thickBot="1" x14ac:dyDescent="0.3">
      <c r="A26" s="3"/>
      <c r="B26" s="3"/>
      <c r="C26" s="102"/>
      <c r="D26" s="103"/>
      <c r="E26" s="103"/>
      <c r="F26" s="4"/>
      <c r="G26" s="4"/>
      <c r="H26" s="116"/>
      <c r="I26" s="4"/>
      <c r="J26" s="4"/>
      <c r="K26" s="1"/>
      <c r="L26" s="1"/>
      <c r="M26" s="1"/>
      <c r="N26" s="191"/>
      <c r="O26" s="189"/>
      <c r="P26" s="1"/>
      <c r="Q26" s="1"/>
      <c r="R26" s="1"/>
      <c r="S26" s="271"/>
    </row>
    <row r="27" spans="1:19" ht="39.75" customHeight="1" x14ac:dyDescent="0.25">
      <c r="A27" s="100" t="s">
        <v>116</v>
      </c>
      <c r="B27" s="101" t="s">
        <v>270</v>
      </c>
      <c r="C27" s="102" t="s">
        <v>271</v>
      </c>
      <c r="D27" s="103">
        <v>6</v>
      </c>
      <c r="E27" s="103"/>
      <c r="F27" s="217" t="s">
        <v>129</v>
      </c>
      <c r="G27" s="103" t="s">
        <v>130</v>
      </c>
      <c r="H27" s="116" t="s">
        <v>131</v>
      </c>
      <c r="I27" s="103" t="s">
        <v>132</v>
      </c>
      <c r="J27" s="4"/>
      <c r="K27" s="138" t="s">
        <v>241</v>
      </c>
      <c r="L27" s="1"/>
      <c r="M27" s="1"/>
      <c r="N27" s="1"/>
      <c r="O27" s="1"/>
      <c r="P27" s="1"/>
      <c r="Q27" s="1"/>
      <c r="R27" s="1"/>
      <c r="S27" s="405" t="s">
        <v>242</v>
      </c>
    </row>
    <row r="28" spans="1:19" ht="30" customHeight="1" x14ac:dyDescent="0.25">
      <c r="A28" s="3" t="s">
        <v>120</v>
      </c>
      <c r="B28" s="113" t="s">
        <v>272</v>
      </c>
      <c r="C28" s="102" t="s">
        <v>273</v>
      </c>
      <c r="D28" s="103"/>
      <c r="E28" s="103">
        <v>1</v>
      </c>
      <c r="F28" s="217" t="s">
        <v>129</v>
      </c>
      <c r="G28" s="103" t="s">
        <v>130</v>
      </c>
      <c r="H28" s="116" t="s">
        <v>137</v>
      </c>
      <c r="I28" s="4"/>
      <c r="J28" s="4"/>
      <c r="K28" s="1"/>
      <c r="L28" s="102" t="s">
        <v>189</v>
      </c>
      <c r="M28" s="102" t="s">
        <v>158</v>
      </c>
      <c r="N28" s="1"/>
      <c r="O28" s="1"/>
      <c r="P28" s="1"/>
      <c r="Q28" s="102" t="s">
        <v>189</v>
      </c>
      <c r="R28" s="102" t="s">
        <v>158</v>
      </c>
      <c r="S28" s="406"/>
    </row>
    <row r="29" spans="1:19" ht="30" customHeight="1" x14ac:dyDescent="0.25">
      <c r="A29" s="3" t="s">
        <v>120</v>
      </c>
      <c r="B29" s="104" t="s">
        <v>274</v>
      </c>
      <c r="C29" s="102" t="s">
        <v>275</v>
      </c>
      <c r="D29" s="103"/>
      <c r="E29" s="102">
        <v>2</v>
      </c>
      <c r="F29" s="217" t="s">
        <v>129</v>
      </c>
      <c r="G29" s="103" t="s">
        <v>130</v>
      </c>
      <c r="H29" s="116" t="s">
        <v>137</v>
      </c>
      <c r="I29" s="4"/>
      <c r="J29" s="1"/>
      <c r="K29" s="1"/>
      <c r="L29" s="102" t="s">
        <v>189</v>
      </c>
      <c r="M29" s="102" t="s">
        <v>158</v>
      </c>
      <c r="N29" s="1"/>
      <c r="O29" s="1"/>
      <c r="P29" s="1"/>
      <c r="Q29" s="102" t="s">
        <v>189</v>
      </c>
      <c r="R29" s="102" t="s">
        <v>158</v>
      </c>
      <c r="S29" s="407"/>
    </row>
    <row r="30" spans="1:19" ht="30" customHeight="1" x14ac:dyDescent="0.25">
      <c r="A30" s="3"/>
      <c r="B30" s="104"/>
      <c r="C30" s="102"/>
      <c r="D30" s="103"/>
      <c r="E30" s="102"/>
      <c r="F30" s="1"/>
      <c r="G30" s="103"/>
      <c r="H30" s="116"/>
      <c r="I30" s="4"/>
      <c r="J30" s="1"/>
      <c r="K30" s="1"/>
      <c r="L30" s="102"/>
      <c r="M30" s="102"/>
      <c r="N30" s="102"/>
      <c r="O30" s="102"/>
      <c r="P30" s="1"/>
      <c r="Q30" s="1"/>
      <c r="R30" s="1"/>
      <c r="S30" s="1"/>
    </row>
    <row r="31" spans="1:19" ht="30" customHeight="1" thickBot="1" x14ac:dyDescent="0.3">
      <c r="A31" s="70"/>
      <c r="B31" s="165" t="s">
        <v>276</v>
      </c>
      <c r="C31" s="164"/>
      <c r="D31" s="145"/>
      <c r="E31" s="124"/>
      <c r="F31" s="146"/>
      <c r="G31" s="146"/>
      <c r="H31" s="147"/>
      <c r="I31" s="148"/>
      <c r="J31" s="146"/>
      <c r="K31" s="146"/>
      <c r="L31" s="146"/>
      <c r="M31" s="146"/>
      <c r="N31" s="191"/>
      <c r="O31" s="189"/>
      <c r="P31" s="1"/>
      <c r="Q31" s="146"/>
      <c r="R31" s="146"/>
      <c r="S31" s="146"/>
    </row>
    <row r="32" spans="1:19" ht="42.75" customHeight="1" x14ac:dyDescent="0.25">
      <c r="A32" s="108" t="s">
        <v>116</v>
      </c>
      <c r="B32" s="139" t="s">
        <v>277</v>
      </c>
      <c r="C32" s="152" t="s">
        <v>278</v>
      </c>
      <c r="D32" s="153">
        <v>6</v>
      </c>
      <c r="E32" s="152">
        <v>1</v>
      </c>
      <c r="F32" s="154"/>
      <c r="G32" s="153" t="s">
        <v>130</v>
      </c>
      <c r="H32" s="155" t="s">
        <v>131</v>
      </c>
      <c r="I32" s="153" t="s">
        <v>132</v>
      </c>
      <c r="J32" s="154"/>
      <c r="K32" s="152" t="s">
        <v>133</v>
      </c>
      <c r="L32" s="152" t="s">
        <v>279</v>
      </c>
      <c r="M32" s="152" t="s">
        <v>158</v>
      </c>
      <c r="N32" s="1"/>
      <c r="O32" s="1"/>
      <c r="P32" s="144"/>
      <c r="Q32" s="119" t="s">
        <v>280</v>
      </c>
      <c r="R32" s="102" t="s">
        <v>158</v>
      </c>
      <c r="S32" s="274" t="s">
        <v>202</v>
      </c>
    </row>
    <row r="33" spans="1:19" ht="30" customHeight="1" x14ac:dyDescent="0.25">
      <c r="A33" s="141"/>
      <c r="B33" s="134"/>
      <c r="C33" s="112"/>
      <c r="D33" s="112"/>
      <c r="E33" s="112"/>
      <c r="F33" s="1"/>
      <c r="G33" s="103"/>
      <c r="H33" s="116"/>
      <c r="I33" s="4"/>
      <c r="J33" s="1"/>
      <c r="K33" s="112"/>
      <c r="L33" s="102"/>
      <c r="M33" s="102"/>
      <c r="N33" s="272"/>
      <c r="O33" s="273"/>
      <c r="P33" s="144"/>
      <c r="Q33" s="1"/>
      <c r="R33" s="1"/>
      <c r="S33" s="1"/>
    </row>
    <row r="34" spans="1:19" ht="30" customHeight="1" x14ac:dyDescent="0.25">
      <c r="A34" s="123" t="s">
        <v>116</v>
      </c>
      <c r="B34" s="221" t="s">
        <v>281</v>
      </c>
      <c r="C34" s="102" t="s">
        <v>282</v>
      </c>
      <c r="D34" s="103">
        <v>6</v>
      </c>
      <c r="E34" s="102">
        <v>1</v>
      </c>
      <c r="F34" s="1"/>
      <c r="G34" s="103" t="s">
        <v>130</v>
      </c>
      <c r="H34" s="116" t="s">
        <v>131</v>
      </c>
      <c r="I34" s="103" t="s">
        <v>132</v>
      </c>
      <c r="J34" s="1"/>
      <c r="K34" s="102" t="s">
        <v>133</v>
      </c>
      <c r="L34" s="102" t="s">
        <v>279</v>
      </c>
      <c r="M34" s="102" t="s">
        <v>158</v>
      </c>
      <c r="N34" s="1"/>
      <c r="O34" s="1"/>
      <c r="P34" s="144"/>
      <c r="Q34" s="119" t="s">
        <v>280</v>
      </c>
      <c r="R34" s="102" t="s">
        <v>158</v>
      </c>
      <c r="S34" s="274" t="s">
        <v>202</v>
      </c>
    </row>
    <row r="35" spans="1:19" ht="30" customHeight="1" x14ac:dyDescent="0.25">
      <c r="A35" s="110"/>
      <c r="B35" s="113"/>
      <c r="C35" s="102"/>
      <c r="D35" s="103"/>
      <c r="E35" s="102"/>
      <c r="F35" s="1"/>
      <c r="G35" s="103"/>
      <c r="H35" s="116"/>
      <c r="I35" s="4"/>
      <c r="J35" s="1"/>
      <c r="K35" s="3"/>
      <c r="L35" s="102"/>
      <c r="M35" s="102"/>
      <c r="N35" s="1"/>
      <c r="O35" s="1"/>
      <c r="P35" s="144"/>
      <c r="Q35" s="1"/>
      <c r="R35" s="1"/>
      <c r="S35" s="1"/>
    </row>
    <row r="36" spans="1:19" ht="30" customHeight="1" x14ac:dyDescent="0.25">
      <c r="A36" s="263"/>
      <c r="C36" s="218"/>
      <c r="D36" s="218"/>
      <c r="E36" s="218"/>
      <c r="F36" s="49"/>
      <c r="G36" s="218"/>
      <c r="H36" s="55"/>
      <c r="I36" s="49"/>
      <c r="J36" s="49"/>
      <c r="K36" s="74"/>
      <c r="L36" s="218"/>
      <c r="M36" s="218"/>
      <c r="N36" s="219"/>
      <c r="O36" s="264"/>
      <c r="P36" s="144"/>
      <c r="Q36" s="1"/>
      <c r="R36" s="1"/>
      <c r="S36" s="1"/>
    </row>
    <row r="37" spans="1:19" ht="36.75" customHeight="1" x14ac:dyDescent="0.25">
      <c r="A37" s="265" t="s">
        <v>116</v>
      </c>
      <c r="B37" s="135" t="s">
        <v>283</v>
      </c>
      <c r="C37" s="102" t="s">
        <v>284</v>
      </c>
      <c r="D37" s="268">
        <v>6</v>
      </c>
      <c r="E37" s="103"/>
      <c r="F37" s="1"/>
      <c r="G37" s="103"/>
      <c r="H37" s="116"/>
      <c r="I37" s="4"/>
      <c r="J37" s="1"/>
      <c r="K37" s="3" t="s">
        <v>285</v>
      </c>
      <c r="L37" s="102"/>
      <c r="M37" s="102"/>
      <c r="N37" s="102"/>
      <c r="O37" s="142"/>
      <c r="P37" s="144"/>
      <c r="Q37" s="1"/>
      <c r="R37" s="1"/>
      <c r="S37" s="1"/>
    </row>
    <row r="38" spans="1:19" ht="30" customHeight="1" x14ac:dyDescent="0.25">
      <c r="A38" s="184" t="s">
        <v>120</v>
      </c>
      <c r="B38" s="136" t="s">
        <v>286</v>
      </c>
      <c r="C38" s="102" t="s">
        <v>287</v>
      </c>
      <c r="D38" s="268"/>
      <c r="E38" s="103">
        <v>1</v>
      </c>
      <c r="F38" s="1"/>
      <c r="G38" s="103"/>
      <c r="H38" s="116"/>
      <c r="I38" s="4"/>
      <c r="J38" s="1"/>
      <c r="K38" s="3" t="s">
        <v>285</v>
      </c>
      <c r="L38" s="102"/>
      <c r="M38" s="102"/>
      <c r="N38" s="102"/>
      <c r="O38" s="142"/>
      <c r="P38" s="144"/>
      <c r="Q38" s="1"/>
      <c r="R38" s="1"/>
      <c r="S38" s="1"/>
    </row>
    <row r="39" spans="1:19" ht="30" customHeight="1" x14ac:dyDescent="0.25">
      <c r="A39" s="184" t="s">
        <v>120</v>
      </c>
      <c r="B39" s="136" t="s">
        <v>288</v>
      </c>
      <c r="C39" s="102" t="s">
        <v>289</v>
      </c>
      <c r="D39" s="268"/>
      <c r="E39" s="103">
        <v>1</v>
      </c>
      <c r="F39" s="1"/>
      <c r="G39" s="103"/>
      <c r="H39" s="116"/>
      <c r="I39" s="4"/>
      <c r="J39" s="1"/>
      <c r="K39" s="3" t="s">
        <v>285</v>
      </c>
      <c r="L39" s="102"/>
      <c r="M39" s="102"/>
      <c r="N39" s="102"/>
      <c r="O39" s="142"/>
      <c r="P39" s="144"/>
      <c r="Q39" s="1"/>
      <c r="R39" s="1"/>
      <c r="S39" s="1"/>
    </row>
    <row r="40" spans="1:19" ht="30" customHeight="1" x14ac:dyDescent="0.25">
      <c r="A40" s="184" t="s">
        <v>120</v>
      </c>
      <c r="B40" s="136" t="s">
        <v>290</v>
      </c>
      <c r="C40" s="102" t="s">
        <v>291</v>
      </c>
      <c r="D40" s="268"/>
      <c r="E40" s="103"/>
      <c r="F40" s="1"/>
      <c r="G40" s="103"/>
      <c r="H40" s="116"/>
      <c r="I40" s="4"/>
      <c r="J40" s="1"/>
      <c r="K40" s="3" t="s">
        <v>285</v>
      </c>
      <c r="L40" s="102"/>
      <c r="M40" s="102"/>
      <c r="N40" s="102"/>
      <c r="O40" s="142"/>
      <c r="P40" s="144"/>
      <c r="Q40" s="1"/>
      <c r="R40" s="1"/>
      <c r="S40" s="1"/>
    </row>
    <row r="41" spans="1:19" ht="30" customHeight="1" x14ac:dyDescent="0.25">
      <c r="A41" s="184" t="s">
        <v>120</v>
      </c>
      <c r="B41" s="136" t="s">
        <v>292</v>
      </c>
      <c r="C41" s="102" t="s">
        <v>293</v>
      </c>
      <c r="D41" s="268"/>
      <c r="E41" s="103"/>
      <c r="F41" s="1"/>
      <c r="G41" s="103"/>
      <c r="H41" s="116"/>
      <c r="I41" s="4"/>
      <c r="J41" s="1"/>
      <c r="K41" s="3" t="s">
        <v>285</v>
      </c>
      <c r="L41" s="102"/>
      <c r="M41" s="102"/>
      <c r="N41" s="102"/>
      <c r="O41" s="142"/>
      <c r="P41" s="144"/>
      <c r="Q41" s="1"/>
      <c r="R41" s="1"/>
      <c r="S41" s="1"/>
    </row>
    <row r="42" spans="1:19" ht="30" customHeight="1" thickBot="1" x14ac:dyDescent="0.3">
      <c r="A42" s="223"/>
      <c r="B42" s="191"/>
      <c r="C42" s="224"/>
      <c r="D42" s="225"/>
      <c r="E42" s="224"/>
      <c r="F42" s="189"/>
      <c r="G42" s="189"/>
      <c r="H42" s="189"/>
      <c r="I42" s="190"/>
      <c r="J42" s="189"/>
      <c r="K42" s="191"/>
      <c r="L42" s="189"/>
      <c r="M42" s="189"/>
      <c r="N42" s="191"/>
      <c r="O42" s="266"/>
      <c r="P42" s="144"/>
      <c r="Q42" s="1"/>
      <c r="R42" s="1"/>
      <c r="S42" s="1"/>
    </row>
    <row r="49" spans="2:12" ht="17.25" x14ac:dyDescent="0.25">
      <c r="B49" s="31"/>
      <c r="C49" s="31"/>
      <c r="D49" s="31"/>
      <c r="E49" s="31"/>
      <c r="F49" s="31"/>
      <c r="G49" s="31"/>
      <c r="H49" s="31"/>
      <c r="I49" s="31"/>
      <c r="J49" s="31"/>
      <c r="K49" s="31"/>
      <c r="L49" s="31"/>
    </row>
    <row r="54" spans="2:12" ht="17.25" x14ac:dyDescent="0.25">
      <c r="B54" s="31"/>
      <c r="C54" s="31"/>
      <c r="D54" s="31"/>
      <c r="E54" s="31"/>
      <c r="F54" s="31"/>
      <c r="G54" s="31"/>
      <c r="H54" s="31"/>
      <c r="I54" s="31"/>
      <c r="J54" s="31"/>
      <c r="K54" s="31"/>
      <c r="L54" s="31"/>
    </row>
  </sheetData>
  <sheetProtection formatCells="0" formatColumns="0" formatRows="0" insertRows="0" selectLockedCells="1"/>
  <mergeCells count="18">
    <mergeCell ref="P14:R14"/>
    <mergeCell ref="S14:S16"/>
    <mergeCell ref="S23:S25"/>
    <mergeCell ref="S27:S29"/>
    <mergeCell ref="K14:M14"/>
    <mergeCell ref="N14:O14"/>
    <mergeCell ref="A1:O1"/>
    <mergeCell ref="B2:E2"/>
    <mergeCell ref="B3:E3"/>
    <mergeCell ref="D4:E4"/>
    <mergeCell ref="D6:E6"/>
    <mergeCell ref="G6:I6"/>
    <mergeCell ref="J6:O6"/>
    <mergeCell ref="E9:G9"/>
    <mergeCell ref="I9:J9"/>
    <mergeCell ref="E10:G10"/>
    <mergeCell ref="I10:J10"/>
    <mergeCell ref="E13:G13"/>
  </mergeCells>
  <conditionalFormatting sqref="N37:O41 J17:J42 L17:M31 L33:M33 L35:M42">
    <cfRule type="expression" dxfId="106" priority="60">
      <formula>$I17="CCI (CC Intégral)"</formula>
    </cfRule>
  </conditionalFormatting>
  <conditionalFormatting sqref="J17:K31 J35:K42 J32:J34">
    <cfRule type="expression" dxfId="105" priority="59">
      <formula>$I17="CT (Contrôle terminal)"</formula>
    </cfRule>
  </conditionalFormatting>
  <conditionalFormatting sqref="K15:P15">
    <cfRule type="expression" dxfId="104" priority="56">
      <formula>$A$11=2</formula>
    </cfRule>
    <cfRule type="expression" dxfId="103" priority="57">
      <formula>$A$11=3</formula>
    </cfRule>
    <cfRule type="expression" dxfId="102" priority="58">
      <formula>$A$11=1</formula>
    </cfRule>
  </conditionalFormatting>
  <conditionalFormatting sqref="A16:O16">
    <cfRule type="expression" dxfId="101" priority="53">
      <formula>$A$11=2</formula>
    </cfRule>
    <cfRule type="expression" dxfId="100" priority="54">
      <formula>$A$11=4</formula>
    </cfRule>
    <cfRule type="expression" dxfId="99" priority="55">
      <formula>$A$11=1</formula>
    </cfRule>
  </conditionalFormatting>
  <conditionalFormatting sqref="L16:M16">
    <cfRule type="expression" dxfId="98" priority="52">
      <formula>$I$17="CCI (CC Intégral)"</formula>
    </cfRule>
  </conditionalFormatting>
  <conditionalFormatting sqref="Q15:R15">
    <cfRule type="expression" dxfId="97" priority="49">
      <formula>$A$11=2</formula>
    </cfRule>
    <cfRule type="expression" dxfId="96" priority="50">
      <formula>$A$11=3</formula>
    </cfRule>
    <cfRule type="expression" dxfId="95" priority="51">
      <formula>$A$11=1</formula>
    </cfRule>
  </conditionalFormatting>
  <conditionalFormatting sqref="Q16:R16">
    <cfRule type="expression" dxfId="94" priority="46">
      <formula>$A$11=2</formula>
    </cfRule>
    <cfRule type="expression" dxfId="93" priority="47">
      <formula>$A$11=4</formula>
    </cfRule>
    <cfRule type="expression" dxfId="92" priority="48">
      <formula>$A$11=1</formula>
    </cfRule>
  </conditionalFormatting>
  <conditionalFormatting sqref="P16">
    <cfRule type="expression" dxfId="91" priority="43">
      <formula>$A$11=2</formula>
    </cfRule>
    <cfRule type="expression" dxfId="90" priority="44">
      <formula>$A$11=4</formula>
    </cfRule>
    <cfRule type="expression" dxfId="89" priority="45">
      <formula>$A$11=1</formula>
    </cfRule>
  </conditionalFormatting>
  <conditionalFormatting sqref="N30:O30">
    <cfRule type="expression" dxfId="88" priority="34">
      <formula>$I30="CCI (CC Intégral)"</formula>
    </cfRule>
  </conditionalFormatting>
  <conditionalFormatting sqref="Q28:R28">
    <cfRule type="expression" dxfId="87" priority="22">
      <formula>$I28="CCI (CC Intégral)"</formula>
    </cfRule>
  </conditionalFormatting>
  <conditionalFormatting sqref="Q29:R29">
    <cfRule type="expression" dxfId="86" priority="21">
      <formula>$I29="CCI (CC Intégral)"</formula>
    </cfRule>
  </conditionalFormatting>
  <conditionalFormatting sqref="K32 K34">
    <cfRule type="expression" dxfId="85" priority="26">
      <formula>$H32="CT (Contrôle terminal)"</formula>
    </cfRule>
  </conditionalFormatting>
  <conditionalFormatting sqref="L32:M32">
    <cfRule type="expression" dxfId="84" priority="25">
      <formula>$H32="CCI (CC Intégral)"</formula>
    </cfRule>
  </conditionalFormatting>
  <conditionalFormatting sqref="L34:M34">
    <cfRule type="expression" dxfId="83" priority="24">
      <formula>$H34="CCI (CC Intégral)"</formula>
    </cfRule>
  </conditionalFormatting>
  <conditionalFormatting sqref="Q24:R25">
    <cfRule type="expression" dxfId="82" priority="23">
      <formula>$I24="CCI (CC Intégral)"</formula>
    </cfRule>
  </conditionalFormatting>
  <conditionalFormatting sqref="O42">
    <cfRule type="expression" dxfId="81" priority="20">
      <formula>$I42="CCI (CC Intégral)"</formula>
    </cfRule>
  </conditionalFormatting>
  <conditionalFormatting sqref="N42">
    <cfRule type="expression" dxfId="80" priority="19">
      <formula>$I42="CT (Contrôle terminal)"</formula>
    </cfRule>
  </conditionalFormatting>
  <conditionalFormatting sqref="O31">
    <cfRule type="expression" dxfId="79" priority="18">
      <formula>$I31="CCI (CC Intégral)"</formula>
    </cfRule>
  </conditionalFormatting>
  <conditionalFormatting sqref="N31">
    <cfRule type="expression" dxfId="78" priority="17">
      <formula>$I31="CT (Contrôle terminal)"</formula>
    </cfRule>
  </conditionalFormatting>
  <conditionalFormatting sqref="O26">
    <cfRule type="expression" dxfId="77" priority="16">
      <formula>$I26="CCI (CC Intégral)"</formula>
    </cfRule>
  </conditionalFormatting>
  <conditionalFormatting sqref="N26">
    <cfRule type="expression" dxfId="76" priority="15">
      <formula>$I26="CT (Contrôle terminal)"</formula>
    </cfRule>
  </conditionalFormatting>
  <conditionalFormatting sqref="O22">
    <cfRule type="expression" dxfId="75" priority="14">
      <formula>$I22="CCI (CC Intégral)"</formula>
    </cfRule>
  </conditionalFormatting>
  <conditionalFormatting sqref="N22">
    <cfRule type="expression" dxfId="74" priority="13">
      <formula>$I22="CT (Contrôle terminal)"</formula>
    </cfRule>
  </conditionalFormatting>
  <dataValidations count="6">
    <dataValidation type="list" allowBlank="1" showInputMessage="1" showErrorMessage="1" errorTitle="Nature de l'ELP" error="Utiliser la liste déroulante" promptTitle="Nature ELP" prompt="Utiliser la liste déroulante" sqref="A34:A42 A17:A32" xr:uid="{00000000-0002-0000-0600-000000000000}">
      <formula1>Nature_ELP</formula1>
    </dataValidation>
    <dataValidation type="decimal" operator="greaterThan" allowBlank="1" showInputMessage="1" showErrorMessage="1" errorTitle="Coefficient" error="Le coefficient doit être un nombre décimal supérieur à 0." sqref="E34:E42 E17:E32 F17:F22" xr:uid="{00000000-0002-0000-0600-000001000000}">
      <formula1>0</formula1>
    </dataValidation>
    <dataValidation type="decimal" operator="lessThanOrEqual" allowBlank="1" showInputMessage="1" showErrorMessage="1" errorTitle="ECTS" error="Le nombre de crédits doit être entier et inférieur ou égal à 6." sqref="D34:D42 D17:D32" xr:uid="{00000000-0002-0000-0600-000002000000}">
      <formula1>6</formula1>
    </dataValidation>
    <dataValidation type="list" operator="greaterThan" allowBlank="1" showInputMessage="1" showErrorMessage="1" errorTitle="Coefficient" error="Le coefficient doit être un nombre décimal supérieur à 0." sqref="H17:H22 G17 H42 G18:H21 G22:G42" xr:uid="{00000000-0002-0000-0600-000003000000}">
      <formula1>"OUI,NON"</formula1>
    </dataValidation>
    <dataValidation type="list" allowBlank="1" showInputMessage="1" showErrorMessage="1" errorTitle="Nature" error="Utiliser la liste déroulante" promptTitle="Nature" prompt="Utiliser la liste déroulante" sqref="P17:Q42 L17:L42 O42 N32 N37:N41 O31 O22 O26 N34:N35 N17:N21 N27:N30 N23:N25" xr:uid="{00000000-0002-0000-0600-000004000000}">
      <formula1>liste_nature_controle</formula1>
    </dataValidation>
    <dataValidation operator="greaterThan" allowBlank="1" showInputMessage="1" showErrorMessage="1" errorTitle="Coefficient" error="Le coefficient doit être un nombre décimal supérieur à 0." sqref="F23:F42" xr:uid="{00000000-0002-0000-0600-000005000000}"/>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3969"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83970"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83971"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mc:AlternateContent xmlns:mc="http://schemas.openxmlformats.org/markup-compatibility/2006">
          <mc:Choice Requires="x14">
            <control shapeId="83972" r:id="rId7" name="Option Button 4">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0" id="{079A5E8F-BA9F-4BD4-B461-4B17EAE2D6EB}">
            <xm:f>'Fiche générale L1'!$B$5="Seconde chance"</xm:f>
            <x14:dxf>
              <fill>
                <patternFill>
                  <bgColor theme="1"/>
                </patternFill>
              </fill>
            </x14:dxf>
          </x14:cfRule>
          <x14:cfRule type="expression" priority="42" id="{BFE974F5-AE97-4504-BD4B-698730A2E824}">
            <xm:f>'Z:\DEVE\Cellule APOGEE\2018 MODULO\MCC\[Modèle MCC- L1 L2 double licence.xlsx]Fiche générale'!#REF!="Seconde chance"</xm:f>
            <x14:dxf>
              <fill>
                <patternFill>
                  <bgColor theme="1"/>
                </patternFill>
              </fill>
            </x14:dxf>
          </x14:cfRule>
          <xm:sqref>N27:O27 N14:O21 N23:O23</xm:sqref>
        </x14:conditionalFormatting>
        <x14:conditionalFormatting xmlns:xm="http://schemas.microsoft.com/office/excel/2006/main">
          <x14:cfRule type="expression" priority="39" id="{BE99816A-255A-424D-9192-055BA954759E}">
            <xm:f>'Fiche générale L1'!$B$5="Deux sessions"</xm:f>
            <x14:dxf>
              <fill>
                <patternFill>
                  <bgColor theme="1"/>
                </patternFill>
              </fill>
            </x14:dxf>
          </x14:cfRule>
          <x14:cfRule type="expression" priority="41" id="{5EAE052E-CFF5-4F00-B0C0-E546AC5E4053}">
            <xm:f>'Z:\DEVE\Cellule APOGEE\2018 MODULO\MCC\[Modèle MCC- L1 L2 double licence.xlsx]Fiche générale'!#REF!="Deux sessions"</xm:f>
            <x14:dxf>
              <fill>
                <patternFill>
                  <bgColor theme="1"/>
                </patternFill>
              </fill>
            </x14:dxf>
          </x14:cfRule>
          <xm:sqref>P14:S22 P27:S27 P24:P25 P30:S31 P28:P29 P33:S33 P32 S32 P35:S42 P34 S34 P26:R26 P23:R23</xm:sqref>
        </x14:conditionalFormatting>
        <x14:conditionalFormatting xmlns:xm="http://schemas.microsoft.com/office/excel/2006/main">
          <x14:cfRule type="expression" priority="11" id="{33568704-6F33-4598-9F5C-74072E458E20}">
            <xm:f>'Fiche générale L1'!$B$5="Seconde chance"</xm:f>
            <x14:dxf>
              <fill>
                <patternFill>
                  <bgColor theme="1"/>
                </patternFill>
              </fill>
            </x14:dxf>
          </x14:cfRule>
          <x14:cfRule type="expression" priority="12" id="{8DC72432-2042-445B-80FE-9719E8AF5150}">
            <xm:f>'Z:\DEVE\Cellule APOGEE\2018 MODULO\MCC\[Modèle MCC- L1 L2 double licence.xlsx]Fiche générale'!#REF!="Seconde chance"</xm:f>
            <x14:dxf>
              <fill>
                <patternFill>
                  <bgColor theme="1"/>
                </patternFill>
              </fill>
            </x14:dxf>
          </x14:cfRule>
          <xm:sqref>N32:O32</xm:sqref>
        </x14:conditionalFormatting>
        <x14:conditionalFormatting xmlns:xm="http://schemas.microsoft.com/office/excel/2006/main">
          <x14:cfRule type="expression" priority="9" id="{6BFA89EF-F413-4A03-A058-EFBA4A23EDC4}">
            <xm:f>'Fiche générale L1'!$B$5="Seconde chance"</xm:f>
            <x14:dxf>
              <fill>
                <patternFill>
                  <bgColor theme="1"/>
                </patternFill>
              </fill>
            </x14:dxf>
          </x14:cfRule>
          <x14:cfRule type="expression" priority="10" id="{6943C36A-EBAA-421A-8356-D5AB2E63D4DA}">
            <xm:f>'Z:\DEVE\Cellule APOGEE\2018 MODULO\MCC\[Modèle MCC- L1 L2 double licence.xlsx]Fiche générale'!#REF!="Seconde chance"</xm:f>
            <x14:dxf>
              <fill>
                <patternFill>
                  <bgColor theme="1"/>
                </patternFill>
              </fill>
            </x14:dxf>
          </x14:cfRule>
          <xm:sqref>N34:O34</xm:sqref>
        </x14:conditionalFormatting>
        <x14:conditionalFormatting xmlns:xm="http://schemas.microsoft.com/office/excel/2006/main">
          <x14:cfRule type="expression" priority="7" id="{A164A5A2-B6B4-41A2-89B1-F6E7D860903E}">
            <xm:f>'Fiche générale L1'!$B$5="Seconde chance"</xm:f>
            <x14:dxf>
              <fill>
                <patternFill>
                  <bgColor theme="1"/>
                </patternFill>
              </fill>
            </x14:dxf>
          </x14:cfRule>
          <x14:cfRule type="expression" priority="8" id="{D985F82D-858B-492E-A470-D82C2AECC691}">
            <xm:f>'Z:\DEVE\Cellule APOGEE\2018 MODULO\MCC\[Modèle MCC- L1 L2 double licence.xlsx]Fiche générale'!#REF!="Seconde chance"</xm:f>
            <x14:dxf>
              <fill>
                <patternFill>
                  <bgColor theme="1"/>
                </patternFill>
              </fill>
            </x14:dxf>
          </x14:cfRule>
          <xm:sqref>N35:O35</xm:sqref>
        </x14:conditionalFormatting>
        <x14:conditionalFormatting xmlns:xm="http://schemas.microsoft.com/office/excel/2006/main">
          <x14:cfRule type="expression" priority="5" id="{C099B065-5E2C-42AB-AEC2-0CA0648A4122}">
            <xm:f>'Fiche générale L1'!$B$5="Seconde chance"</xm:f>
            <x14:dxf>
              <fill>
                <patternFill>
                  <bgColor theme="1"/>
                </patternFill>
              </fill>
            </x14:dxf>
          </x14:cfRule>
          <x14:cfRule type="expression" priority="6" id="{D981BAF6-2481-41C4-BFFD-026826C03C82}">
            <xm:f>'Z:\DEVE\Cellule APOGEE\2018 MODULO\MCC\[Modèle MCC- L1 L2 double licence.xlsx]Fiche générale'!#REF!="Seconde chance"</xm:f>
            <x14:dxf>
              <fill>
                <patternFill>
                  <bgColor theme="1"/>
                </patternFill>
              </fill>
            </x14:dxf>
          </x14:cfRule>
          <xm:sqref>N28:O29</xm:sqref>
        </x14:conditionalFormatting>
        <x14:conditionalFormatting xmlns:xm="http://schemas.microsoft.com/office/excel/2006/main">
          <x14:cfRule type="expression" priority="3" id="{A89A62E5-E6A6-4B56-A5B2-6B93F6C3858A}">
            <xm:f>'Fiche générale L1'!$B$5="Seconde chance"</xm:f>
            <x14:dxf>
              <fill>
                <patternFill>
                  <bgColor theme="1"/>
                </patternFill>
              </fill>
            </x14:dxf>
          </x14:cfRule>
          <x14:cfRule type="expression" priority="4" id="{B3F3EBAE-2232-41AE-8EF3-1CB7DEB583EB}">
            <xm:f>'Z:\DEVE\Cellule APOGEE\2018 MODULO\MCC\[Modèle MCC- L1 L2 double licence.xlsx]Fiche générale'!#REF!="Seconde chance"</xm:f>
            <x14:dxf>
              <fill>
                <patternFill>
                  <bgColor theme="1"/>
                </patternFill>
              </fill>
            </x14:dxf>
          </x14:cfRule>
          <xm:sqref>N24:O25</xm:sqref>
        </x14:conditionalFormatting>
        <x14:conditionalFormatting xmlns:xm="http://schemas.microsoft.com/office/excel/2006/main">
          <x14:cfRule type="expression" priority="1" id="{8CA58455-ED6C-418F-8B05-26F765E5CB84}">
            <xm:f>'Fiche générale L1'!$B$5="Deux sessions"</xm:f>
            <x14:dxf>
              <fill>
                <patternFill>
                  <bgColor theme="1"/>
                </patternFill>
              </fill>
            </x14:dxf>
          </x14:cfRule>
          <x14:cfRule type="expression" priority="2" id="{74BF15F9-0D6E-4D2D-965E-F36A1BEF60B5}">
            <xm:f>'Z:\DEVE\Cellule APOGEE\2018 MODULO\MCC\[Modèle MCC- L1 L2 double licence.xlsx]Fiche générale'!#REF!="Deux sessions"</xm:f>
            <x14:dxf>
              <fill>
                <patternFill>
                  <bgColor theme="1"/>
                </patternFill>
              </fill>
            </x14:dxf>
          </x14:cfRule>
          <xm:sqref>S23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Type contrôle" prompt="Utiliser la liste déroulante" xr:uid="{00000000-0002-0000-0600-000006000000}">
          <x14:formula1>
            <xm:f>Listes!$A$2:$A$4</xm:f>
          </x14:formula1>
          <xm:sqref>I17:I42</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4"/>
  <dimension ref="A1:S50"/>
  <sheetViews>
    <sheetView showGridLines="0" showZeros="0" topLeftCell="A19" zoomScale="60" zoomScaleNormal="60" zoomScalePageLayoutView="85" workbookViewId="0">
      <selection activeCell="S45" sqref="S45"/>
    </sheetView>
  </sheetViews>
  <sheetFormatPr baseColWidth="10" defaultColWidth="10.85546875" defaultRowHeight="15" x14ac:dyDescent="0.25"/>
  <cols>
    <col min="1" max="1" width="30.7109375" customWidth="1"/>
    <col min="2" max="2" width="43.7109375" style="23" customWidth="1"/>
    <col min="3" max="3" width="20.42578125" style="23" customWidth="1"/>
    <col min="4" max="4" width="6.7109375" style="23" customWidth="1"/>
    <col min="5" max="5" width="12" style="23" customWidth="1"/>
    <col min="6" max="6" width="22.85546875" style="23" customWidth="1"/>
    <col min="7" max="7" width="17.28515625" style="23" customWidth="1"/>
    <col min="8" max="8" width="16.85546875" style="23" customWidth="1"/>
    <col min="9" max="9" width="21.28515625" style="23" bestFit="1" customWidth="1"/>
    <col min="10" max="10" width="15.7109375" style="23" customWidth="1"/>
    <col min="11" max="11" width="17.42578125" style="23" customWidth="1"/>
    <col min="12" max="12" width="17.42578125" style="23" bestFit="1" customWidth="1"/>
    <col min="13" max="13" width="10.7109375" customWidth="1"/>
    <col min="14" max="14" width="17.42578125" bestFit="1" customWidth="1"/>
    <col min="15" max="15" width="10.7109375" customWidth="1"/>
    <col min="16" max="16" width="18.28515625" customWidth="1"/>
    <col min="17" max="17" width="24.5703125" customWidth="1"/>
    <col min="18" max="18" width="20.140625" customWidth="1"/>
    <col min="19" max="19" width="101.85546875" customWidth="1"/>
  </cols>
  <sheetData>
    <row r="1" spans="1:19" ht="23.25" x14ac:dyDescent="0.35">
      <c r="A1" s="371" t="s">
        <v>0</v>
      </c>
      <c r="B1" s="371"/>
      <c r="C1" s="371"/>
      <c r="D1" s="371"/>
      <c r="E1" s="371"/>
      <c r="F1" s="371"/>
      <c r="G1" s="371"/>
      <c r="H1" s="371"/>
      <c r="I1" s="371"/>
      <c r="J1" s="371"/>
      <c r="K1" s="371"/>
      <c r="L1" s="371"/>
      <c r="M1" s="371"/>
      <c r="N1" s="371"/>
      <c r="O1" s="371"/>
      <c r="P1" s="54"/>
    </row>
    <row r="2" spans="1:19" ht="20.100000000000001" customHeight="1" x14ac:dyDescent="0.25">
      <c r="A2" s="15" t="s">
        <v>1</v>
      </c>
      <c r="B2" s="372" t="str">
        <f>'Fiche générale L1'!B2</f>
        <v>Portail_ST_SV</v>
      </c>
      <c r="C2" s="372"/>
      <c r="D2" s="372"/>
      <c r="E2" s="372"/>
      <c r="F2" s="61"/>
      <c r="G2"/>
      <c r="H2"/>
      <c r="I2"/>
      <c r="J2"/>
      <c r="K2"/>
      <c r="L2"/>
    </row>
    <row r="3" spans="1:19" ht="20.100000000000001" customHeight="1" x14ac:dyDescent="0.25">
      <c r="A3" s="15" t="s">
        <v>3</v>
      </c>
      <c r="B3" s="372" t="str">
        <f>'Fiche générale L1'!B3:I3</f>
        <v>Sciences de la Vie</v>
      </c>
      <c r="C3" s="372"/>
      <c r="D3" s="372"/>
      <c r="E3" s="372"/>
      <c r="F3" s="61"/>
      <c r="G3"/>
      <c r="H3"/>
      <c r="I3"/>
      <c r="J3"/>
      <c r="K3"/>
      <c r="L3"/>
    </row>
    <row r="4" spans="1:19" ht="20.100000000000001" customHeight="1" x14ac:dyDescent="0.3">
      <c r="A4" s="15" t="s">
        <v>88</v>
      </c>
      <c r="B4" s="35" t="str">
        <f>'Fiche générale L1'!B4</f>
        <v>SPVIE18</v>
      </c>
      <c r="C4" s="16" t="s">
        <v>89</v>
      </c>
      <c r="D4" s="373"/>
      <c r="E4" s="373"/>
      <c r="F4" s="62"/>
      <c r="G4"/>
      <c r="H4"/>
      <c r="I4"/>
      <c r="J4"/>
      <c r="K4"/>
      <c r="L4"/>
    </row>
    <row r="5" spans="1:19" ht="20.100000000000001" customHeight="1" x14ac:dyDescent="0.25">
      <c r="B5"/>
      <c r="C5"/>
      <c r="D5"/>
      <c r="E5"/>
      <c r="F5"/>
      <c r="G5"/>
      <c r="H5"/>
      <c r="I5"/>
      <c r="J5"/>
      <c r="K5"/>
      <c r="L5"/>
    </row>
    <row r="6" spans="1:19" ht="20.100000000000001" customHeight="1" x14ac:dyDescent="0.3">
      <c r="A6" s="15" t="s">
        <v>90</v>
      </c>
      <c r="B6" s="36"/>
      <c r="C6" s="16" t="s">
        <v>91</v>
      </c>
      <c r="D6" s="374"/>
      <c r="E6" s="375"/>
      <c r="F6" s="63"/>
      <c r="G6" s="376" t="s">
        <v>92</v>
      </c>
      <c r="H6" s="377"/>
      <c r="I6" s="378"/>
      <c r="J6" s="379"/>
      <c r="K6" s="379"/>
      <c r="L6" s="379"/>
      <c r="M6" s="379"/>
      <c r="N6" s="379"/>
      <c r="O6" s="379"/>
      <c r="P6" s="56"/>
    </row>
    <row r="7" spans="1:19" ht="20.100000000000001" customHeight="1" x14ac:dyDescent="0.25">
      <c r="A7" s="15" t="s">
        <v>93</v>
      </c>
      <c r="B7" s="41"/>
      <c r="C7"/>
      <c r="D7"/>
      <c r="E7"/>
      <c r="F7"/>
      <c r="G7"/>
      <c r="H7"/>
      <c r="I7"/>
      <c r="J7"/>
      <c r="K7"/>
      <c r="L7"/>
    </row>
    <row r="8" spans="1:19" ht="20.100000000000001" customHeight="1" x14ac:dyDescent="0.25">
      <c r="A8" s="17"/>
      <c r="B8" s="8"/>
      <c r="C8"/>
      <c r="D8"/>
      <c r="E8"/>
      <c r="F8"/>
      <c r="G8"/>
      <c r="H8"/>
      <c r="I8" s="18"/>
      <c r="J8" s="18"/>
      <c r="K8" s="18"/>
      <c r="L8" s="18"/>
    </row>
    <row r="9" spans="1:19" ht="15" customHeight="1" x14ac:dyDescent="0.25">
      <c r="B9" s="24"/>
      <c r="C9" s="22"/>
      <c r="D9" s="18"/>
      <c r="E9" s="384" t="s">
        <v>94</v>
      </c>
      <c r="F9" s="385"/>
      <c r="G9" s="386"/>
      <c r="H9" s="57"/>
      <c r="I9" s="384" t="s">
        <v>95</v>
      </c>
      <c r="J9" s="386"/>
      <c r="K9" s="18"/>
      <c r="L9" s="19">
        <v>1</v>
      </c>
      <c r="M9" s="18"/>
      <c r="N9" s="18"/>
      <c r="O9" s="18"/>
      <c r="P9" s="18"/>
    </row>
    <row r="10" spans="1:19" ht="15" customHeight="1" x14ac:dyDescent="0.25">
      <c r="B10" s="24"/>
      <c r="C10" s="22"/>
      <c r="D10" s="20"/>
      <c r="E10" s="387" t="s">
        <v>96</v>
      </c>
      <c r="F10" s="388"/>
      <c r="G10" s="389"/>
      <c r="H10" s="58"/>
      <c r="I10" s="362"/>
      <c r="J10" s="363"/>
      <c r="K10" s="21"/>
      <c r="L10" s="21"/>
      <c r="M10" s="21"/>
      <c r="N10" s="21"/>
      <c r="O10" s="21"/>
      <c r="P10" s="21"/>
    </row>
    <row r="11" spans="1:19" ht="15" customHeight="1" x14ac:dyDescent="0.25">
      <c r="A11" s="14">
        <v>1</v>
      </c>
      <c r="B11" s="24"/>
      <c r="C11" s="22"/>
      <c r="D11" s="22"/>
      <c r="K11"/>
      <c r="L11"/>
      <c r="N11" s="21"/>
      <c r="O11" s="21"/>
      <c r="P11" s="21"/>
    </row>
    <row r="12" spans="1:19" ht="15" customHeight="1" x14ac:dyDescent="0.25">
      <c r="B12" s="24"/>
      <c r="C12" s="22"/>
      <c r="D12" s="22"/>
      <c r="E12"/>
      <c r="F12"/>
      <c r="G12"/>
      <c r="H12"/>
      <c r="I12"/>
      <c r="J12"/>
      <c r="K12"/>
      <c r="L12"/>
      <c r="N12" s="21"/>
      <c r="O12" s="21"/>
      <c r="P12" s="21"/>
    </row>
    <row r="13" spans="1:19" x14ac:dyDescent="0.25">
      <c r="D13" s="22"/>
      <c r="E13" s="364"/>
      <c r="F13" s="364"/>
      <c r="G13" s="364"/>
      <c r="H13" s="55"/>
      <c r="I13" s="22"/>
      <c r="J13" s="22"/>
    </row>
    <row r="14" spans="1:19" ht="26.25" customHeight="1" x14ac:dyDescent="0.25">
      <c r="B14" s="24"/>
      <c r="C14" s="22"/>
      <c r="D14" s="22"/>
      <c r="E14" s="55"/>
      <c r="F14" s="55"/>
      <c r="G14" s="55"/>
      <c r="H14" s="55"/>
      <c r="I14" s="22"/>
      <c r="J14" s="22"/>
      <c r="K14" s="365" t="s">
        <v>97</v>
      </c>
      <c r="L14" s="366"/>
      <c r="M14" s="367"/>
      <c r="N14" s="365" t="s">
        <v>98</v>
      </c>
      <c r="O14" s="367"/>
      <c r="P14" s="380" t="s">
        <v>7</v>
      </c>
      <c r="Q14" s="381"/>
      <c r="R14" s="382"/>
      <c r="S14" s="383" t="s">
        <v>99</v>
      </c>
    </row>
    <row r="15" spans="1:19" ht="39.75" customHeight="1" x14ac:dyDescent="0.25">
      <c r="C15" s="9"/>
      <c r="D15" s="9"/>
      <c r="E15" s="10"/>
      <c r="F15" s="10"/>
      <c r="G15" s="10"/>
      <c r="H15" s="10"/>
      <c r="I15" s="10"/>
      <c r="J15" s="11"/>
      <c r="K15" s="26" t="s">
        <v>100</v>
      </c>
      <c r="L15" s="26" t="str">
        <f>IF(I17="CCI (CC Intégral)","CT pour les dispensés","Contrôle Terminal")</f>
        <v>Contrôle Terminal</v>
      </c>
      <c r="M15" s="27"/>
      <c r="N15" s="28" t="s">
        <v>101</v>
      </c>
      <c r="O15" s="29"/>
      <c r="P15" s="28" t="s">
        <v>102</v>
      </c>
      <c r="Q15" s="59" t="s">
        <v>101</v>
      </c>
      <c r="R15" s="60"/>
      <c r="S15" s="383"/>
    </row>
    <row r="16" spans="1:19" s="23" customFormat="1" ht="47.25" x14ac:dyDescent="0.25">
      <c r="A16" s="26" t="s">
        <v>103</v>
      </c>
      <c r="B16" s="26" t="s">
        <v>104</v>
      </c>
      <c r="C16" s="27" t="s">
        <v>105</v>
      </c>
      <c r="D16" s="28" t="s">
        <v>106</v>
      </c>
      <c r="E16" s="29" t="s">
        <v>107</v>
      </c>
      <c r="F16" s="64" t="s">
        <v>176</v>
      </c>
      <c r="G16" s="25" t="s">
        <v>109</v>
      </c>
      <c r="H16" s="25" t="s">
        <v>110</v>
      </c>
      <c r="I16" s="30" t="s">
        <v>111</v>
      </c>
      <c r="J16" s="25" t="s">
        <v>112</v>
      </c>
      <c r="K16" s="28" t="s">
        <v>113</v>
      </c>
      <c r="L16" s="28" t="s">
        <v>114</v>
      </c>
      <c r="M16" s="28" t="s">
        <v>115</v>
      </c>
      <c r="N16" s="28" t="s">
        <v>114</v>
      </c>
      <c r="O16" s="28" t="s">
        <v>115</v>
      </c>
      <c r="P16" s="59" t="s">
        <v>114</v>
      </c>
      <c r="Q16" s="59" t="s">
        <v>114</v>
      </c>
      <c r="R16" s="59" t="s">
        <v>115</v>
      </c>
      <c r="S16" s="383"/>
    </row>
    <row r="17" spans="1:19" ht="15" customHeight="1" x14ac:dyDescent="0.25">
      <c r="A17" s="1"/>
      <c r="B17" s="40"/>
      <c r="C17" s="3"/>
      <c r="D17" s="4"/>
      <c r="E17" s="4"/>
      <c r="F17" s="4"/>
      <c r="G17" s="4"/>
      <c r="H17" s="4"/>
      <c r="I17" s="4"/>
      <c r="J17" s="4"/>
      <c r="K17" s="1"/>
      <c r="L17" s="1"/>
      <c r="M17" s="1"/>
      <c r="N17" s="1"/>
      <c r="O17" s="1"/>
      <c r="P17" s="1"/>
      <c r="Q17" s="1"/>
      <c r="R17" s="1"/>
      <c r="S17" s="1"/>
    </row>
    <row r="18" spans="1:19" ht="30" customHeight="1" x14ac:dyDescent="0.25">
      <c r="A18" s="100" t="s">
        <v>116</v>
      </c>
      <c r="B18" s="117" t="s">
        <v>294</v>
      </c>
      <c r="C18" s="112" t="s">
        <v>295</v>
      </c>
      <c r="D18" s="112"/>
      <c r="E18" s="112"/>
      <c r="F18" s="1"/>
      <c r="G18" s="1"/>
      <c r="H18" s="1"/>
      <c r="I18" s="4"/>
      <c r="J18" s="1"/>
      <c r="K18" s="3"/>
      <c r="L18" s="1"/>
      <c r="M18" s="1"/>
      <c r="N18" s="1"/>
      <c r="O18" s="1"/>
      <c r="P18" s="1"/>
      <c r="Q18" s="1"/>
      <c r="R18" s="1"/>
      <c r="S18" s="1"/>
    </row>
    <row r="19" spans="1:19" ht="30" customHeight="1" x14ac:dyDescent="0.25">
      <c r="A19" s="113"/>
      <c r="B19" s="113" t="s">
        <v>233</v>
      </c>
      <c r="C19" s="112" t="s">
        <v>296</v>
      </c>
      <c r="D19" s="112"/>
      <c r="E19" s="112"/>
      <c r="F19" s="5"/>
      <c r="G19" s="5"/>
      <c r="H19" s="5"/>
      <c r="I19" s="3" t="s">
        <v>119</v>
      </c>
      <c r="J19" s="5"/>
      <c r="K19" s="6"/>
      <c r="L19" s="1"/>
      <c r="M19" s="1"/>
      <c r="N19" s="1"/>
      <c r="O19" s="1"/>
      <c r="P19" s="1"/>
      <c r="Q19" s="1"/>
      <c r="R19" s="1"/>
      <c r="S19" s="1"/>
    </row>
    <row r="20" spans="1:19" ht="30" customHeight="1" x14ac:dyDescent="0.25">
      <c r="A20" s="113"/>
      <c r="B20" s="113" t="s">
        <v>297</v>
      </c>
      <c r="C20" s="112" t="s">
        <v>298</v>
      </c>
      <c r="D20" s="112"/>
      <c r="E20" s="112"/>
      <c r="F20" s="1"/>
      <c r="G20" s="1"/>
      <c r="H20" s="1"/>
      <c r="I20" s="3" t="s">
        <v>119</v>
      </c>
      <c r="J20" s="1"/>
      <c r="K20" s="7"/>
      <c r="L20" s="1"/>
      <c r="M20" s="1"/>
      <c r="N20" s="1"/>
      <c r="O20" s="1"/>
      <c r="P20" s="1"/>
      <c r="Q20" s="1"/>
      <c r="R20" s="1"/>
      <c r="S20" s="1"/>
    </row>
    <row r="21" spans="1:19" ht="30" customHeight="1" x14ac:dyDescent="0.25">
      <c r="A21" s="208"/>
      <c r="B21" s="208" t="s">
        <v>299</v>
      </c>
      <c r="C21" s="209" t="s">
        <v>300</v>
      </c>
      <c r="D21" s="209"/>
      <c r="E21" s="209"/>
      <c r="F21" s="146"/>
      <c r="G21" s="146"/>
      <c r="H21" s="146"/>
      <c r="I21" s="106" t="s">
        <v>119</v>
      </c>
      <c r="J21" s="146"/>
      <c r="K21" s="106"/>
      <c r="L21" s="146"/>
      <c r="M21" s="146"/>
      <c r="N21" s="146"/>
      <c r="O21" s="146"/>
      <c r="P21" s="146"/>
      <c r="Q21" s="146"/>
      <c r="R21" s="146"/>
      <c r="S21" s="146"/>
    </row>
    <row r="22" spans="1:19" s="46" customFormat="1" ht="15" customHeight="1" x14ac:dyDescent="0.25">
      <c r="A22" s="213"/>
      <c r="B22" s="214"/>
      <c r="C22" s="215"/>
      <c r="D22" s="216"/>
      <c r="E22" s="216"/>
      <c r="F22" s="216"/>
      <c r="G22" s="216"/>
      <c r="H22" s="216"/>
      <c r="I22" s="216"/>
      <c r="J22" s="216"/>
      <c r="K22" s="213"/>
      <c r="L22" s="213"/>
      <c r="M22" s="213"/>
      <c r="N22" s="213"/>
      <c r="O22" s="213"/>
      <c r="P22" s="213"/>
      <c r="Q22" s="213"/>
      <c r="R22" s="213"/>
      <c r="S22" s="213"/>
    </row>
    <row r="23" spans="1:19" ht="30" customHeight="1" x14ac:dyDescent="0.25">
      <c r="A23" s="210" t="s">
        <v>116</v>
      </c>
      <c r="B23" s="212" t="s">
        <v>301</v>
      </c>
      <c r="C23" s="138" t="s">
        <v>302</v>
      </c>
      <c r="D23" s="149">
        <v>6</v>
      </c>
      <c r="E23" s="149"/>
      <c r="F23" s="217" t="s">
        <v>129</v>
      </c>
      <c r="G23" s="149" t="s">
        <v>130</v>
      </c>
      <c r="H23" s="211" t="s">
        <v>131</v>
      </c>
      <c r="I23" s="149" t="s">
        <v>132</v>
      </c>
      <c r="J23" s="151"/>
      <c r="K23" s="138" t="s">
        <v>241</v>
      </c>
      <c r="L23" s="150"/>
      <c r="M23" s="150"/>
      <c r="N23" s="150"/>
      <c r="O23" s="150"/>
      <c r="P23" s="150"/>
      <c r="Q23" s="150"/>
      <c r="R23" s="150"/>
      <c r="S23" s="403" t="s">
        <v>242</v>
      </c>
    </row>
    <row r="24" spans="1:19" ht="39.75" customHeight="1" x14ac:dyDescent="0.25">
      <c r="A24" s="3" t="s">
        <v>120</v>
      </c>
      <c r="B24" s="113" t="s">
        <v>135</v>
      </c>
      <c r="C24" s="102" t="s">
        <v>303</v>
      </c>
      <c r="D24" s="103"/>
      <c r="E24" s="103">
        <v>1</v>
      </c>
      <c r="F24" s="217" t="s">
        <v>129</v>
      </c>
      <c r="G24" s="103" t="s">
        <v>130</v>
      </c>
      <c r="H24" s="116" t="s">
        <v>137</v>
      </c>
      <c r="I24" s="4"/>
      <c r="J24" s="4"/>
      <c r="K24" s="1"/>
      <c r="L24" s="102" t="s">
        <v>189</v>
      </c>
      <c r="M24" s="102" t="s">
        <v>158</v>
      </c>
      <c r="N24" s="102" t="s">
        <v>189</v>
      </c>
      <c r="O24" s="102" t="s">
        <v>158</v>
      </c>
      <c r="P24" s="1"/>
      <c r="Q24" s="102" t="s">
        <v>189</v>
      </c>
      <c r="R24" s="102" t="s">
        <v>158</v>
      </c>
      <c r="S24" s="404"/>
    </row>
    <row r="25" spans="1:19" ht="41.25" customHeight="1" x14ac:dyDescent="0.25">
      <c r="A25" s="3" t="s">
        <v>120</v>
      </c>
      <c r="B25" s="113" t="s">
        <v>304</v>
      </c>
      <c r="C25" s="102" t="s">
        <v>305</v>
      </c>
      <c r="D25" s="103"/>
      <c r="E25" s="103">
        <v>1</v>
      </c>
      <c r="F25" s="217" t="s">
        <v>129</v>
      </c>
      <c r="G25" s="103" t="s">
        <v>130</v>
      </c>
      <c r="H25" s="116" t="s">
        <v>137</v>
      </c>
      <c r="I25" s="4"/>
      <c r="J25" s="4"/>
      <c r="K25" s="1"/>
      <c r="L25" s="102" t="s">
        <v>189</v>
      </c>
      <c r="M25" s="102" t="s">
        <v>158</v>
      </c>
      <c r="N25" s="102" t="s">
        <v>189</v>
      </c>
      <c r="O25" s="102" t="s">
        <v>158</v>
      </c>
      <c r="P25" s="1"/>
      <c r="Q25" s="102" t="s">
        <v>189</v>
      </c>
      <c r="R25" s="102" t="s">
        <v>158</v>
      </c>
      <c r="S25" s="404"/>
    </row>
    <row r="26" spans="1:19" ht="30" customHeight="1" x14ac:dyDescent="0.25">
      <c r="A26" s="3"/>
      <c r="B26" s="5"/>
      <c r="C26" s="102"/>
      <c r="D26" s="103"/>
      <c r="E26" s="103"/>
      <c r="F26" s="4"/>
      <c r="G26" s="4"/>
      <c r="H26" s="4"/>
      <c r="I26" s="4"/>
      <c r="J26" s="4"/>
      <c r="K26" s="1"/>
      <c r="L26" s="1"/>
      <c r="M26" s="1"/>
      <c r="N26" s="1"/>
      <c r="O26" s="1"/>
      <c r="P26" s="1"/>
      <c r="Q26" s="1"/>
      <c r="R26" s="1"/>
      <c r="S26" s="404"/>
    </row>
    <row r="27" spans="1:19" ht="43.5" customHeight="1" x14ac:dyDescent="0.25">
      <c r="A27" s="100" t="s">
        <v>116</v>
      </c>
      <c r="B27" s="101" t="s">
        <v>306</v>
      </c>
      <c r="C27" s="102" t="s">
        <v>305</v>
      </c>
      <c r="D27" s="103">
        <v>6</v>
      </c>
      <c r="E27" s="103"/>
      <c r="F27" s="217" t="s">
        <v>129</v>
      </c>
      <c r="G27" s="103" t="s">
        <v>130</v>
      </c>
      <c r="H27" s="116" t="s">
        <v>131</v>
      </c>
      <c r="I27" s="103" t="s">
        <v>132</v>
      </c>
      <c r="J27" s="4"/>
      <c r="K27" s="102" t="s">
        <v>241</v>
      </c>
      <c r="L27" s="1"/>
      <c r="M27" s="1"/>
      <c r="N27" s="1"/>
      <c r="O27" s="1"/>
      <c r="P27" s="1"/>
      <c r="Q27" s="1"/>
      <c r="R27" s="1"/>
      <c r="S27" s="404"/>
    </row>
    <row r="28" spans="1:19" ht="36" customHeight="1" x14ac:dyDescent="0.25">
      <c r="A28" s="3" t="s">
        <v>120</v>
      </c>
      <c r="B28" s="104" t="s">
        <v>307</v>
      </c>
      <c r="C28" s="102" t="s">
        <v>308</v>
      </c>
      <c r="D28" s="103"/>
      <c r="E28" s="103">
        <v>1</v>
      </c>
      <c r="F28" s="217" t="s">
        <v>129</v>
      </c>
      <c r="G28" s="103" t="s">
        <v>130</v>
      </c>
      <c r="H28" s="116" t="s">
        <v>137</v>
      </c>
      <c r="I28" s="4"/>
      <c r="J28" s="4"/>
      <c r="K28" s="1"/>
      <c r="L28" s="102" t="s">
        <v>189</v>
      </c>
      <c r="M28" s="102" t="s">
        <v>158</v>
      </c>
      <c r="N28" s="102" t="s">
        <v>189</v>
      </c>
      <c r="O28" s="102" t="s">
        <v>158</v>
      </c>
      <c r="P28" s="1"/>
      <c r="Q28" s="102" t="s">
        <v>189</v>
      </c>
      <c r="R28" s="102" t="s">
        <v>158</v>
      </c>
      <c r="S28" s="404"/>
    </row>
    <row r="29" spans="1:19" ht="33" customHeight="1" x14ac:dyDescent="0.25">
      <c r="A29" s="3" t="s">
        <v>120</v>
      </c>
      <c r="B29" s="104" t="s">
        <v>309</v>
      </c>
      <c r="C29" s="132" t="s">
        <v>310</v>
      </c>
      <c r="D29" s="103"/>
      <c r="E29" s="103">
        <v>1</v>
      </c>
      <c r="F29" s="217" t="s">
        <v>129</v>
      </c>
      <c r="G29" s="103" t="s">
        <v>130</v>
      </c>
      <c r="H29" s="116" t="s">
        <v>137</v>
      </c>
      <c r="I29" s="4"/>
      <c r="J29" s="4"/>
      <c r="K29" s="1"/>
      <c r="L29" s="102" t="s">
        <v>189</v>
      </c>
      <c r="M29" s="102" t="s">
        <v>139</v>
      </c>
      <c r="N29" s="102" t="s">
        <v>189</v>
      </c>
      <c r="O29" s="102" t="s">
        <v>158</v>
      </c>
      <c r="P29" s="1"/>
      <c r="Q29" s="102" t="s">
        <v>189</v>
      </c>
      <c r="R29" s="102" t="s">
        <v>139</v>
      </c>
      <c r="S29" s="404"/>
    </row>
    <row r="30" spans="1:19" ht="30" customHeight="1" x14ac:dyDescent="0.25">
      <c r="A30" s="3"/>
      <c r="B30" s="5"/>
      <c r="C30" s="102"/>
      <c r="D30" s="103"/>
      <c r="E30" s="103"/>
      <c r="F30" s="4"/>
      <c r="G30" s="4"/>
      <c r="H30" s="4"/>
      <c r="I30" s="4"/>
      <c r="J30" s="4"/>
      <c r="K30" s="1"/>
      <c r="L30" s="1"/>
      <c r="M30" s="1"/>
      <c r="N30" s="1"/>
      <c r="O30" s="1"/>
      <c r="P30" s="1"/>
      <c r="Q30" s="1"/>
      <c r="R30" s="1"/>
      <c r="S30" s="404"/>
    </row>
    <row r="31" spans="1:19" ht="30" customHeight="1" x14ac:dyDescent="0.25">
      <c r="A31" s="100" t="s">
        <v>116</v>
      </c>
      <c r="B31" s="101" t="s">
        <v>311</v>
      </c>
      <c r="C31" s="102" t="s">
        <v>312</v>
      </c>
      <c r="D31" s="103">
        <v>6</v>
      </c>
      <c r="E31" s="103"/>
      <c r="F31" s="217" t="s">
        <v>129</v>
      </c>
      <c r="G31" s="103" t="s">
        <v>130</v>
      </c>
      <c r="H31" s="116" t="s">
        <v>131</v>
      </c>
      <c r="I31" s="103" t="s">
        <v>132</v>
      </c>
      <c r="J31" s="4"/>
      <c r="K31" s="102" t="s">
        <v>241</v>
      </c>
      <c r="L31" s="1"/>
      <c r="M31" s="1"/>
      <c r="N31" s="1"/>
      <c r="O31" s="1"/>
      <c r="P31" s="1"/>
      <c r="Q31" s="1"/>
      <c r="R31" s="1"/>
      <c r="S31" s="404"/>
    </row>
    <row r="32" spans="1:19" ht="33.75" customHeight="1" x14ac:dyDescent="0.25">
      <c r="A32" s="3" t="s">
        <v>120</v>
      </c>
      <c r="B32" s="113" t="s">
        <v>313</v>
      </c>
      <c r="C32" s="102" t="s">
        <v>314</v>
      </c>
      <c r="D32" s="103"/>
      <c r="E32" s="103">
        <v>1</v>
      </c>
      <c r="F32" s="217" t="s">
        <v>129</v>
      </c>
      <c r="G32" s="103" t="s">
        <v>130</v>
      </c>
      <c r="H32" s="116" t="s">
        <v>137</v>
      </c>
      <c r="I32" s="4"/>
      <c r="J32" s="4"/>
      <c r="K32" s="1"/>
      <c r="L32" s="102" t="s">
        <v>189</v>
      </c>
      <c r="M32" s="102" t="s">
        <v>139</v>
      </c>
      <c r="N32" s="102" t="s">
        <v>189</v>
      </c>
      <c r="O32" s="102" t="s">
        <v>139</v>
      </c>
      <c r="P32" s="1"/>
      <c r="Q32" s="102" t="s">
        <v>189</v>
      </c>
      <c r="R32" s="102" t="s">
        <v>139</v>
      </c>
      <c r="S32" s="404"/>
    </row>
    <row r="33" spans="1:19" ht="33.75" customHeight="1" x14ac:dyDescent="0.25">
      <c r="A33" s="3" t="s">
        <v>120</v>
      </c>
      <c r="B33" s="113" t="s">
        <v>315</v>
      </c>
      <c r="C33" s="102" t="s">
        <v>316</v>
      </c>
      <c r="D33" s="103"/>
      <c r="E33" s="103">
        <v>1</v>
      </c>
      <c r="F33" s="217" t="s">
        <v>129</v>
      </c>
      <c r="G33" s="103" t="s">
        <v>130</v>
      </c>
      <c r="H33" s="116" t="s">
        <v>137</v>
      </c>
      <c r="I33" s="4"/>
      <c r="J33" s="4"/>
      <c r="K33" s="1"/>
      <c r="L33" s="102" t="s">
        <v>189</v>
      </c>
      <c r="M33" s="102" t="s">
        <v>139</v>
      </c>
      <c r="N33" s="102" t="s">
        <v>189</v>
      </c>
      <c r="O33" s="102" t="s">
        <v>139</v>
      </c>
      <c r="P33" s="1"/>
      <c r="Q33" s="102" t="s">
        <v>189</v>
      </c>
      <c r="R33" s="102" t="s">
        <v>139</v>
      </c>
      <c r="S33" s="404"/>
    </row>
    <row r="34" spans="1:19" ht="30" customHeight="1" x14ac:dyDescent="0.25">
      <c r="A34" s="3"/>
      <c r="B34" s="5"/>
      <c r="C34" s="102"/>
      <c r="D34" s="103"/>
      <c r="E34" s="103"/>
      <c r="F34" s="1"/>
      <c r="G34" s="1"/>
      <c r="H34" s="1"/>
      <c r="I34" s="4"/>
      <c r="J34" s="1"/>
      <c r="K34" s="1"/>
      <c r="L34" s="1"/>
      <c r="M34" s="1"/>
      <c r="N34" s="1"/>
      <c r="O34" s="1"/>
      <c r="P34" s="1"/>
      <c r="Q34" s="1"/>
      <c r="R34" s="1"/>
      <c r="S34" s="404"/>
    </row>
    <row r="35" spans="1:19" ht="37.5" customHeight="1" x14ac:dyDescent="0.25">
      <c r="A35" s="100" t="s">
        <v>116</v>
      </c>
      <c r="B35" s="101" t="s">
        <v>317</v>
      </c>
      <c r="C35" s="102" t="s">
        <v>318</v>
      </c>
      <c r="D35" s="103">
        <v>6</v>
      </c>
      <c r="E35" s="103"/>
      <c r="F35" s="217" t="s">
        <v>129</v>
      </c>
      <c r="G35" s="103" t="s">
        <v>130</v>
      </c>
      <c r="H35" s="116" t="s">
        <v>131</v>
      </c>
      <c r="I35" s="103" t="s">
        <v>132</v>
      </c>
      <c r="J35" s="1"/>
      <c r="K35" s="102" t="s">
        <v>241</v>
      </c>
      <c r="L35" s="1"/>
      <c r="M35" s="1"/>
      <c r="N35" s="1"/>
      <c r="O35" s="1"/>
      <c r="P35" s="1"/>
      <c r="Q35" s="1"/>
      <c r="R35" s="1"/>
      <c r="S35" s="404"/>
    </row>
    <row r="36" spans="1:19" ht="46.5" customHeight="1" x14ac:dyDescent="0.25">
      <c r="A36" s="3" t="s">
        <v>120</v>
      </c>
      <c r="B36" s="5" t="s">
        <v>319</v>
      </c>
      <c r="C36" s="102" t="s">
        <v>320</v>
      </c>
      <c r="D36" s="103"/>
      <c r="E36" s="102">
        <v>2</v>
      </c>
      <c r="F36" s="217" t="s">
        <v>129</v>
      </c>
      <c r="G36" s="103" t="s">
        <v>130</v>
      </c>
      <c r="H36" s="116" t="s">
        <v>137</v>
      </c>
      <c r="I36" s="4"/>
      <c r="J36" s="1"/>
      <c r="K36" s="1"/>
      <c r="L36" s="102" t="s">
        <v>189</v>
      </c>
      <c r="M36" s="102" t="s">
        <v>158</v>
      </c>
      <c r="N36" s="102" t="s">
        <v>189</v>
      </c>
      <c r="O36" s="102" t="s">
        <v>158</v>
      </c>
      <c r="P36" s="1"/>
      <c r="Q36" s="102" t="s">
        <v>189</v>
      </c>
      <c r="R36" s="102" t="s">
        <v>158</v>
      </c>
      <c r="S36" s="404"/>
    </row>
    <row r="37" spans="1:19" ht="67.5" customHeight="1" x14ac:dyDescent="0.25">
      <c r="A37" s="3" t="s">
        <v>120</v>
      </c>
      <c r="B37" s="113" t="s">
        <v>321</v>
      </c>
      <c r="C37" s="102" t="s">
        <v>322</v>
      </c>
      <c r="D37" s="103"/>
      <c r="E37" s="102">
        <v>1</v>
      </c>
      <c r="F37" s="217" t="s">
        <v>129</v>
      </c>
      <c r="G37" s="103" t="s">
        <v>130</v>
      </c>
      <c r="H37" s="116" t="s">
        <v>137</v>
      </c>
      <c r="I37" s="4"/>
      <c r="J37" s="1"/>
      <c r="K37" s="1"/>
      <c r="L37" s="102" t="s">
        <v>189</v>
      </c>
      <c r="M37" s="102" t="s">
        <v>158</v>
      </c>
      <c r="N37" s="102" t="s">
        <v>189</v>
      </c>
      <c r="O37" s="102" t="s">
        <v>158</v>
      </c>
      <c r="P37" s="1"/>
      <c r="Q37" s="102" t="s">
        <v>189</v>
      </c>
      <c r="R37" s="102" t="s">
        <v>158</v>
      </c>
      <c r="S37" s="397"/>
    </row>
    <row r="38" spans="1:19" ht="30" customHeight="1" x14ac:dyDescent="0.25">
      <c r="A38" s="3" t="s">
        <v>120</v>
      </c>
      <c r="B38" s="113" t="s">
        <v>323</v>
      </c>
      <c r="C38" s="102" t="s">
        <v>324</v>
      </c>
      <c r="D38" s="103"/>
      <c r="E38" s="102">
        <v>1</v>
      </c>
      <c r="F38" s="217" t="s">
        <v>129</v>
      </c>
      <c r="G38" s="103" t="s">
        <v>130</v>
      </c>
      <c r="H38" s="116" t="s">
        <v>137</v>
      </c>
      <c r="I38" s="4"/>
      <c r="J38" s="1"/>
      <c r="K38" s="3"/>
      <c r="L38" s="119" t="s">
        <v>325</v>
      </c>
      <c r="M38" s="1"/>
      <c r="N38" s="102" t="s">
        <v>326</v>
      </c>
      <c r="O38" s="1"/>
      <c r="P38" s="1"/>
      <c r="Q38" s="1"/>
      <c r="R38" s="1"/>
      <c r="S38" s="274" t="s">
        <v>327</v>
      </c>
    </row>
    <row r="39" spans="1:19" ht="30" customHeight="1" x14ac:dyDescent="0.25">
      <c r="A39" s="3" t="s">
        <v>120</v>
      </c>
      <c r="B39" s="113" t="s">
        <v>328</v>
      </c>
      <c r="C39" s="102" t="s">
        <v>329</v>
      </c>
      <c r="D39" s="103"/>
      <c r="E39" s="102">
        <v>1</v>
      </c>
      <c r="F39" s="217" t="s">
        <v>129</v>
      </c>
      <c r="G39" s="103" t="s">
        <v>130</v>
      </c>
      <c r="H39" s="116" t="s">
        <v>137</v>
      </c>
      <c r="I39" s="4"/>
      <c r="J39" s="1"/>
      <c r="K39" s="3"/>
      <c r="L39" s="119" t="s">
        <v>325</v>
      </c>
      <c r="M39" s="1"/>
      <c r="N39" s="102" t="s">
        <v>326</v>
      </c>
      <c r="O39" s="1"/>
      <c r="P39" s="1"/>
      <c r="Q39" s="1"/>
      <c r="R39" s="1"/>
      <c r="S39" s="274" t="s">
        <v>327</v>
      </c>
    </row>
    <row r="40" spans="1:19" ht="30" customHeight="1" x14ac:dyDescent="0.25">
      <c r="A40" s="3" t="s">
        <v>120</v>
      </c>
      <c r="B40" s="113" t="s">
        <v>330</v>
      </c>
      <c r="C40" s="102" t="s">
        <v>331</v>
      </c>
      <c r="D40" s="103"/>
      <c r="E40" s="102">
        <v>1</v>
      </c>
      <c r="F40" s="217" t="s">
        <v>129</v>
      </c>
      <c r="G40" s="103" t="s">
        <v>130</v>
      </c>
      <c r="H40" s="116" t="s">
        <v>137</v>
      </c>
      <c r="I40" s="4"/>
      <c r="J40" s="1"/>
      <c r="K40" s="3"/>
      <c r="L40" s="119" t="s">
        <v>325</v>
      </c>
      <c r="M40" s="1"/>
      <c r="N40" s="102" t="s">
        <v>326</v>
      </c>
      <c r="O40" s="1"/>
      <c r="P40" s="1"/>
      <c r="Q40" s="1"/>
      <c r="R40" s="1"/>
      <c r="S40" s="274" t="s">
        <v>327</v>
      </c>
    </row>
    <row r="41" spans="1:19" ht="30" customHeight="1" x14ac:dyDescent="0.25">
      <c r="A41" s="3" t="s">
        <v>120</v>
      </c>
      <c r="B41" s="104" t="s">
        <v>332</v>
      </c>
      <c r="C41" s="102" t="s">
        <v>333</v>
      </c>
      <c r="D41" s="103"/>
      <c r="E41" s="102">
        <v>1</v>
      </c>
      <c r="F41" s="217" t="s">
        <v>129</v>
      </c>
      <c r="G41" s="103" t="s">
        <v>130</v>
      </c>
      <c r="H41" s="116" t="s">
        <v>137</v>
      </c>
      <c r="I41" s="4"/>
      <c r="J41" s="1"/>
      <c r="K41" s="3"/>
      <c r="L41" s="119" t="s">
        <v>325</v>
      </c>
      <c r="M41" s="1"/>
      <c r="N41" s="102" t="s">
        <v>326</v>
      </c>
      <c r="O41" s="1"/>
      <c r="P41" s="1"/>
      <c r="Q41" s="1"/>
      <c r="R41" s="1"/>
      <c r="S41" s="274" t="s">
        <v>327</v>
      </c>
    </row>
    <row r="42" spans="1:19" ht="30" customHeight="1" x14ac:dyDescent="0.25">
      <c r="A42" s="3" t="s">
        <v>120</v>
      </c>
      <c r="B42" s="133" t="s">
        <v>334</v>
      </c>
      <c r="C42" s="102" t="s">
        <v>335</v>
      </c>
      <c r="D42" s="103"/>
      <c r="E42" s="102">
        <v>1</v>
      </c>
      <c r="F42" s="217" t="s">
        <v>129</v>
      </c>
      <c r="G42" s="103" t="s">
        <v>130</v>
      </c>
      <c r="H42" s="116" t="s">
        <v>137</v>
      </c>
      <c r="I42" s="4"/>
      <c r="J42" s="1"/>
      <c r="K42" s="3"/>
      <c r="L42" s="102" t="s">
        <v>326</v>
      </c>
      <c r="M42" s="1"/>
      <c r="N42" s="102" t="s">
        <v>326</v>
      </c>
      <c r="O42" s="1"/>
      <c r="P42" s="1"/>
      <c r="Q42" s="1"/>
      <c r="R42" s="1"/>
      <c r="S42" s="274" t="s">
        <v>327</v>
      </c>
    </row>
    <row r="43" spans="1:19" ht="30" customHeight="1" x14ac:dyDescent="0.25">
      <c r="A43" s="3" t="s">
        <v>120</v>
      </c>
      <c r="B43" s="120" t="s">
        <v>336</v>
      </c>
      <c r="C43" s="102" t="s">
        <v>337</v>
      </c>
      <c r="D43" s="103"/>
      <c r="E43" s="102">
        <v>1</v>
      </c>
      <c r="F43" s="217" t="s">
        <v>129</v>
      </c>
      <c r="G43" s="103" t="s">
        <v>130</v>
      </c>
      <c r="H43" s="116" t="s">
        <v>137</v>
      </c>
      <c r="I43" s="4"/>
      <c r="J43" s="1"/>
      <c r="K43" s="3"/>
      <c r="L43" s="119" t="s">
        <v>325</v>
      </c>
      <c r="M43" s="1"/>
      <c r="N43" s="102" t="s">
        <v>326</v>
      </c>
      <c r="O43" s="1"/>
      <c r="P43" s="1"/>
      <c r="Q43" s="1"/>
      <c r="R43" s="1"/>
      <c r="S43" s="274" t="s">
        <v>327</v>
      </c>
    </row>
    <row r="44" spans="1:19" ht="30" customHeight="1" x14ac:dyDescent="0.25">
      <c r="A44" s="3"/>
      <c r="B44" s="5"/>
      <c r="C44" s="102"/>
      <c r="D44" s="103"/>
      <c r="E44" s="102"/>
      <c r="F44" s="1"/>
      <c r="G44" s="1"/>
      <c r="H44" s="1"/>
      <c r="I44" s="4"/>
      <c r="J44" s="1"/>
      <c r="K44" s="3"/>
      <c r="L44" s="1"/>
      <c r="M44" s="1"/>
      <c r="N44" s="1"/>
      <c r="O44" s="1"/>
      <c r="P44" s="1"/>
      <c r="Q44" s="1"/>
      <c r="R44" s="1"/>
      <c r="S44" s="1"/>
    </row>
    <row r="45" spans="1:19" ht="17.25" x14ac:dyDescent="0.25">
      <c r="B45" s="31"/>
      <c r="C45" s="31"/>
      <c r="D45" s="31"/>
      <c r="E45" s="31"/>
      <c r="F45" s="31"/>
      <c r="G45" s="31"/>
      <c r="H45" s="31"/>
      <c r="I45" s="31"/>
      <c r="J45" s="31"/>
      <c r="K45" s="31"/>
      <c r="L45" s="31"/>
    </row>
    <row r="50" spans="2:12" ht="17.25" x14ac:dyDescent="0.25">
      <c r="B50" s="31"/>
      <c r="C50" s="31"/>
      <c r="D50" s="31"/>
      <c r="E50" s="31"/>
      <c r="F50" s="31"/>
      <c r="G50" s="31"/>
      <c r="H50" s="31"/>
      <c r="I50" s="31"/>
      <c r="J50" s="31"/>
      <c r="K50" s="31"/>
      <c r="L50" s="31"/>
    </row>
  </sheetData>
  <sheetProtection formatCells="0" formatColumns="0" formatRows="0" insertRows="0" selectLockedCells="1"/>
  <mergeCells count="17">
    <mergeCell ref="A1:O1"/>
    <mergeCell ref="B2:E2"/>
    <mergeCell ref="B3:E3"/>
    <mergeCell ref="D4:E4"/>
    <mergeCell ref="D6:E6"/>
    <mergeCell ref="G6:I6"/>
    <mergeCell ref="J6:O6"/>
    <mergeCell ref="S23:S37"/>
    <mergeCell ref="N14:O14"/>
    <mergeCell ref="P14:R14"/>
    <mergeCell ref="S14:S16"/>
    <mergeCell ref="E9:G9"/>
    <mergeCell ref="I9:J9"/>
    <mergeCell ref="E10:G10"/>
    <mergeCell ref="I10:J10"/>
    <mergeCell ref="E13:G13"/>
    <mergeCell ref="K14:M14"/>
  </mergeCells>
  <conditionalFormatting sqref="L26:M27 L30:M31 L34:M35 J17:J44 L17:M23 L38:M44">
    <cfRule type="expression" dxfId="57" priority="27">
      <formula>$I17="CCI (CC Intégral)"</formula>
    </cfRule>
  </conditionalFormatting>
  <conditionalFormatting sqref="I19:I21 J17:K44">
    <cfRule type="expression" dxfId="56" priority="26">
      <formula>$I17="CT (Contrôle terminal)"</formula>
    </cfRule>
  </conditionalFormatting>
  <conditionalFormatting sqref="K15:P15">
    <cfRule type="expression" dxfId="55" priority="23">
      <formula>$A$11=2</formula>
    </cfRule>
    <cfRule type="expression" dxfId="54" priority="24">
      <formula>$A$11=3</formula>
    </cfRule>
    <cfRule type="expression" dxfId="53" priority="25">
      <formula>$A$11=1</formula>
    </cfRule>
  </conditionalFormatting>
  <conditionalFormatting sqref="A16:O16">
    <cfRule type="expression" dxfId="52" priority="20">
      <formula>$A$11=2</formula>
    </cfRule>
    <cfRule type="expression" dxfId="51" priority="21">
      <formula>$A$11=4</formula>
    </cfRule>
    <cfRule type="expression" dxfId="50" priority="22">
      <formula>$A$11=1</formula>
    </cfRule>
  </conditionalFormatting>
  <conditionalFormatting sqref="L16:M16">
    <cfRule type="expression" dxfId="49" priority="19">
      <formula>$I$17="CCI (CC Intégral)"</formula>
    </cfRule>
  </conditionalFormatting>
  <conditionalFormatting sqref="Q15:R15">
    <cfRule type="expression" dxfId="48" priority="16">
      <formula>$A$11=2</formula>
    </cfRule>
    <cfRule type="expression" dxfId="47" priority="17">
      <formula>$A$11=3</formula>
    </cfRule>
    <cfRule type="expression" dxfId="46" priority="18">
      <formula>$A$11=1</formula>
    </cfRule>
  </conditionalFormatting>
  <conditionalFormatting sqref="Q16:R16">
    <cfRule type="expression" dxfId="45" priority="13">
      <formula>$A$11=2</formula>
    </cfRule>
    <cfRule type="expression" dxfId="44" priority="14">
      <formula>$A$11=4</formula>
    </cfRule>
    <cfRule type="expression" dxfId="43" priority="15">
      <formula>$A$11=1</formula>
    </cfRule>
  </conditionalFormatting>
  <conditionalFormatting sqref="P16">
    <cfRule type="expression" dxfId="42" priority="10">
      <formula>$A$11=2</formula>
    </cfRule>
    <cfRule type="expression" dxfId="41" priority="11">
      <formula>$A$11=4</formula>
    </cfRule>
    <cfRule type="expression" dxfId="40" priority="12">
      <formula>$A$11=1</formula>
    </cfRule>
  </conditionalFormatting>
  <conditionalFormatting sqref="N38:N43">
    <cfRule type="expression" dxfId="39" priority="3">
      <formula>$I38="CCI (CC Intégral)"</formula>
    </cfRule>
  </conditionalFormatting>
  <dataValidations count="7">
    <dataValidation type="list" operator="greaterThan" allowBlank="1" showInputMessage="1" showErrorMessage="1" errorTitle="Coefficient" error="Le coefficient doit être un nombre décimal supérieur à 0." sqref="G23:G25 G26:H26 G27:G29 G30:H30 G31:G33 G34:H34 G35:G43 G17:H22 G44:H44" xr:uid="{00000000-0002-0000-0700-000000000000}">
      <formula1>"OUI,NON"</formula1>
    </dataValidation>
    <dataValidation type="decimal" operator="lessThanOrEqual" allowBlank="1" showInputMessage="1" showErrorMessage="1" errorTitle="ECTS" error="Le nombre de crédits doit être entier et inférieur ou égal à 6." sqref="D17:D44" xr:uid="{00000000-0002-0000-0700-000001000000}">
      <formula1>6</formula1>
    </dataValidation>
    <dataValidation type="decimal" operator="greaterThan" allowBlank="1" showInputMessage="1" showErrorMessage="1" errorTitle="Coefficient" error="Le coefficient doit être un nombre décimal supérieur à 0." sqref="E17:E44 F17:F22" xr:uid="{00000000-0002-0000-0700-000002000000}">
      <formula1>0</formula1>
    </dataValidation>
    <dataValidation type="list" allowBlank="1" showInputMessage="1" showErrorMessage="1" errorTitle="Nature de l'ELP" error="Utiliser la liste déroulante" promptTitle="Nature ELP" prompt="Utiliser la liste déroulante" sqref="A17:A18 A22:A44" xr:uid="{00000000-0002-0000-0700-000003000000}">
      <formula1>Nature_ELP</formula1>
    </dataValidation>
    <dataValidation type="list" allowBlank="1" showInputMessage="1" showErrorMessage="1" promptTitle="Type contrôle" prompt="Utiliser la liste déroulante" sqref="I23 I27" xr:uid="{00000000-0002-0000-0700-000004000000}">
      <formula1>liste_type_controle</formula1>
    </dataValidation>
    <dataValidation type="list" allowBlank="1" showInputMessage="1" showErrorMessage="1" errorTitle="Nature" error="Utiliser la liste déroulante" promptTitle="Nature" prompt="Utiliser la liste déroulante" sqref="N17:N44 L17:L44 P17:Q44" xr:uid="{00000000-0002-0000-0700-000005000000}">
      <formula1>liste_nature_controle</formula1>
    </dataValidation>
    <dataValidation operator="greaterThan" allowBlank="1" showInputMessage="1" showErrorMessage="1" errorTitle="Coefficient" error="Le coefficient doit être un nombre décimal supérieur à 0." sqref="F23:F44" xr:uid="{00000000-0002-0000-0700-000006000000}"/>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6801"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76802"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76803"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mc:AlternateContent xmlns:mc="http://schemas.openxmlformats.org/markup-compatibility/2006">
          <mc:Choice Requires="x14">
            <control shapeId="76804" r:id="rId7" name="Option Button 4">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 id="{B77BA887-439E-4AFF-B785-08B24939CD54}">
            <xm:f>'Fiche générale L1'!$B$5="Seconde chance"</xm:f>
            <x14:dxf>
              <fill>
                <patternFill>
                  <bgColor theme="1"/>
                </patternFill>
              </fill>
            </x14:dxf>
          </x14:cfRule>
          <x14:cfRule type="expression" priority="9" id="{A15ED1E9-8D6E-421F-8140-51B7F1C22947}">
            <xm:f>'Z:\DEVE\Cellule APOGEE\2018 MODULO\MCC\[Modèle MCC- L1 L2 double licence.xlsx]Fiche générale'!#REF!="Seconde chance"</xm:f>
            <x14:dxf>
              <fill>
                <patternFill>
                  <bgColor theme="1"/>
                </patternFill>
              </fill>
            </x14:dxf>
          </x14:cfRule>
          <xm:sqref>N26:O27 N30:O31 N34:O35 N44:O44 N14:O23 O38:O43</xm:sqref>
        </x14:conditionalFormatting>
        <x14:conditionalFormatting xmlns:xm="http://schemas.microsoft.com/office/excel/2006/main">
          <x14:cfRule type="expression" priority="6" id="{27BFCD76-7E66-475F-A62D-2B2F29368FA5}">
            <xm:f>'Fiche générale L1'!$B$5="Deux sessions"</xm:f>
            <x14:dxf>
              <fill>
                <patternFill>
                  <bgColor theme="1"/>
                </patternFill>
              </fill>
            </x14:dxf>
          </x14:cfRule>
          <x14:cfRule type="expression" priority="8" id="{F8D399CE-5EDC-4E8C-A7BD-F1CBD4AC9D9B}">
            <xm:f>'Z:\DEVE\Cellule APOGEE\2018 MODULO\MCC\[Modèle MCC- L1 L2 double licence.xlsx]Fiche générale'!#REF!="Deux sessions"</xm:f>
            <x14:dxf>
              <fill>
                <patternFill>
                  <bgColor theme="1"/>
                </patternFill>
              </fill>
            </x14:dxf>
          </x14:cfRule>
          <xm:sqref>P14:S22 P30:R31 P28:P29 P34:R35 P32:P33 P44:S44 P38:R43 P23:R23 P26:R27 P24:P25 P36:P37</xm:sqref>
        </x14:conditionalFormatting>
        <x14:conditionalFormatting xmlns:xm="http://schemas.microsoft.com/office/excel/2006/main">
          <x14:cfRule type="expression" priority="1" id="{5D59FA0E-65FA-44EE-936A-252C7E33DA24}">
            <xm:f>'Fiche générale L1'!$B$5="Deux sessions"</xm:f>
            <x14:dxf>
              <fill>
                <patternFill>
                  <bgColor theme="1"/>
                </patternFill>
              </fill>
            </x14:dxf>
          </x14:cfRule>
          <x14:cfRule type="expression" priority="2" id="{6B9A9D1E-9E0E-4CB8-A9AA-6126BE87A3A0}">
            <xm:f>'Z:\DEVE\Cellule APOGEE\2018 MODULO\MCC\[Modèle MCC- L1 L2 double licence.xlsx]Fiche générale'!#REF!="Deux sessions"</xm:f>
            <x14:dxf>
              <fill>
                <patternFill>
                  <bgColor theme="1"/>
                </patternFill>
              </fill>
            </x14:dxf>
          </x14:cfRule>
          <xm:sqref>S23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Type contrôle" prompt="Utiliser la liste déroulante" xr:uid="{00000000-0002-0000-0700-000007000000}">
          <x14:formula1>
            <xm:f>Listes!$A$2:$A$4</xm:f>
          </x14:formula1>
          <xm:sqref>I24:I26 I17:I22 I28:I44</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52"/>
  <sheetViews>
    <sheetView showGridLines="0" showZeros="0" tabSelected="1" zoomScale="60" zoomScaleNormal="60" zoomScalePageLayoutView="85" workbookViewId="0">
      <selection activeCell="Q31" sqref="Q31:R31"/>
    </sheetView>
  </sheetViews>
  <sheetFormatPr baseColWidth="10" defaultColWidth="10.85546875" defaultRowHeight="15" x14ac:dyDescent="0.25"/>
  <cols>
    <col min="1" max="1" width="35.140625" customWidth="1"/>
    <col min="2" max="2" width="43.7109375" style="23" customWidth="1"/>
    <col min="3" max="3" width="20.42578125" style="23" customWidth="1"/>
    <col min="4" max="4" width="10.5703125" style="23" customWidth="1"/>
    <col min="5" max="5" width="12" style="23" customWidth="1"/>
    <col min="6" max="6" width="15.28515625" style="23" customWidth="1"/>
    <col min="7" max="7" width="13.7109375" style="23" customWidth="1"/>
    <col min="8" max="8" width="16.140625" style="23" customWidth="1"/>
    <col min="9" max="9" width="21.28515625" style="23" bestFit="1" customWidth="1"/>
    <col min="10" max="10" width="11.140625" style="23" bestFit="1" customWidth="1"/>
    <col min="11" max="11" width="17.42578125" style="23" customWidth="1"/>
    <col min="12" max="12" width="17.42578125" style="23" bestFit="1" customWidth="1"/>
    <col min="13" max="13" width="10.7109375" customWidth="1"/>
    <col min="14" max="14" width="19.85546875" customWidth="1"/>
    <col min="15" max="15" width="18.5703125" customWidth="1"/>
    <col min="16" max="16" width="15.7109375" customWidth="1"/>
    <col min="17" max="17" width="18.42578125" bestFit="1" customWidth="1"/>
    <col min="19" max="19" width="91.7109375" customWidth="1"/>
  </cols>
  <sheetData>
    <row r="1" spans="1:19" ht="23.25" x14ac:dyDescent="0.35">
      <c r="A1" s="371" t="s">
        <v>0</v>
      </c>
      <c r="B1" s="371"/>
      <c r="C1" s="371"/>
      <c r="D1" s="371"/>
      <c r="E1" s="371"/>
      <c r="F1" s="371"/>
      <c r="G1" s="371"/>
      <c r="H1" s="371"/>
      <c r="I1" s="371"/>
      <c r="J1" s="371"/>
      <c r="K1" s="371"/>
      <c r="L1" s="371"/>
      <c r="M1" s="371"/>
      <c r="N1" s="371"/>
      <c r="O1" s="371"/>
      <c r="P1" s="54"/>
    </row>
    <row r="2" spans="1:19" ht="20.100000000000001" customHeight="1" x14ac:dyDescent="0.25">
      <c r="A2" s="15" t="s">
        <v>1</v>
      </c>
      <c r="B2" s="372" t="str">
        <f>'Fiche générale L1'!B2</f>
        <v>Portail_ST_SV</v>
      </c>
      <c r="C2" s="372"/>
      <c r="D2" s="372"/>
      <c r="E2" s="372"/>
      <c r="F2" s="61"/>
      <c r="G2"/>
      <c r="H2"/>
      <c r="I2"/>
      <c r="J2"/>
      <c r="K2"/>
      <c r="L2"/>
    </row>
    <row r="3" spans="1:19" ht="20.100000000000001" customHeight="1" x14ac:dyDescent="0.25">
      <c r="A3" s="15" t="s">
        <v>3</v>
      </c>
      <c r="B3" s="372" t="str">
        <f>'Fiche générale L1'!B3:I3</f>
        <v>Sciences de la Vie</v>
      </c>
      <c r="C3" s="372"/>
      <c r="D3" s="372"/>
      <c r="E3" s="372"/>
      <c r="F3" s="61"/>
      <c r="G3"/>
      <c r="H3"/>
      <c r="I3"/>
      <c r="J3"/>
      <c r="K3"/>
      <c r="L3"/>
    </row>
    <row r="4" spans="1:19" ht="20.100000000000001" customHeight="1" x14ac:dyDescent="0.3">
      <c r="A4" s="15" t="s">
        <v>88</v>
      </c>
      <c r="B4" s="35" t="str">
        <f>'Fiche générale L1'!B4</f>
        <v>SPVIE18</v>
      </c>
      <c r="C4" s="16" t="s">
        <v>89</v>
      </c>
      <c r="D4" s="373"/>
      <c r="E4" s="373"/>
      <c r="F4" s="62"/>
      <c r="G4"/>
      <c r="H4"/>
      <c r="I4"/>
      <c r="J4"/>
      <c r="K4"/>
      <c r="L4"/>
    </row>
    <row r="5" spans="1:19" ht="20.100000000000001" customHeight="1" x14ac:dyDescent="0.25">
      <c r="B5"/>
      <c r="C5"/>
      <c r="D5"/>
      <c r="E5"/>
      <c r="F5"/>
      <c r="G5"/>
      <c r="H5"/>
      <c r="I5"/>
      <c r="J5"/>
      <c r="K5"/>
      <c r="L5"/>
    </row>
    <row r="6" spans="1:19" ht="20.100000000000001" customHeight="1" x14ac:dyDescent="0.3">
      <c r="A6" s="15" t="s">
        <v>90</v>
      </c>
      <c r="B6" s="36"/>
      <c r="C6" s="16" t="s">
        <v>91</v>
      </c>
      <c r="D6" s="374"/>
      <c r="E6" s="375"/>
      <c r="F6" s="63"/>
      <c r="G6" s="376" t="s">
        <v>92</v>
      </c>
      <c r="H6" s="377"/>
      <c r="I6" s="378"/>
      <c r="J6" s="379"/>
      <c r="K6" s="379"/>
      <c r="L6" s="379"/>
      <c r="M6" s="379"/>
      <c r="N6" s="379"/>
      <c r="O6" s="379"/>
      <c r="P6" s="56"/>
    </row>
    <row r="7" spans="1:19" ht="20.100000000000001" customHeight="1" x14ac:dyDescent="0.25">
      <c r="A7" s="15" t="s">
        <v>93</v>
      </c>
      <c r="B7" s="41"/>
      <c r="C7"/>
      <c r="D7"/>
      <c r="E7"/>
      <c r="F7"/>
      <c r="G7"/>
      <c r="H7"/>
      <c r="I7"/>
      <c r="J7"/>
      <c r="K7"/>
      <c r="L7"/>
    </row>
    <row r="8" spans="1:19" ht="20.100000000000001" customHeight="1" x14ac:dyDescent="0.25">
      <c r="A8" s="17"/>
      <c r="B8" s="8"/>
      <c r="C8"/>
      <c r="D8"/>
      <c r="E8"/>
      <c r="F8"/>
      <c r="G8"/>
      <c r="H8"/>
      <c r="I8" s="18"/>
      <c r="J8" s="18"/>
      <c r="K8" s="18"/>
      <c r="L8" s="18"/>
    </row>
    <row r="9" spans="1:19" ht="15" customHeight="1" x14ac:dyDescent="0.25">
      <c r="B9" s="24"/>
      <c r="C9" s="22"/>
      <c r="D9" s="18"/>
      <c r="E9" s="384" t="s">
        <v>94</v>
      </c>
      <c r="F9" s="385"/>
      <c r="G9" s="386"/>
      <c r="H9" s="57"/>
      <c r="I9" s="384" t="s">
        <v>95</v>
      </c>
      <c r="J9" s="386"/>
      <c r="K9" s="18"/>
      <c r="L9" s="19">
        <v>1</v>
      </c>
      <c r="M9" s="18"/>
      <c r="N9" s="18"/>
      <c r="O9" s="18"/>
      <c r="P9" s="18"/>
    </row>
    <row r="10" spans="1:19" ht="15" customHeight="1" x14ac:dyDescent="0.25">
      <c r="B10" s="24"/>
      <c r="C10" s="22"/>
      <c r="D10" s="20"/>
      <c r="E10" s="387" t="s">
        <v>96</v>
      </c>
      <c r="F10" s="388"/>
      <c r="G10" s="389"/>
      <c r="H10" s="58"/>
      <c r="I10" s="362"/>
      <c r="J10" s="363"/>
      <c r="K10" s="21"/>
      <c r="L10" s="21"/>
      <c r="M10" s="21"/>
      <c r="N10" s="21"/>
      <c r="O10" s="21"/>
      <c r="P10" s="21"/>
    </row>
    <row r="11" spans="1:19" ht="15" customHeight="1" x14ac:dyDescent="0.25">
      <c r="A11" s="14">
        <v>1</v>
      </c>
      <c r="B11" s="24"/>
      <c r="C11" s="22"/>
      <c r="D11" s="22"/>
      <c r="K11"/>
      <c r="L11"/>
      <c r="N11" s="21"/>
      <c r="O11" s="21"/>
      <c r="P11" s="21"/>
    </row>
    <row r="12" spans="1:19" ht="15" customHeight="1" x14ac:dyDescent="0.25">
      <c r="B12" s="24"/>
      <c r="C12" s="22"/>
      <c r="D12" s="22"/>
      <c r="E12"/>
      <c r="F12"/>
      <c r="G12"/>
      <c r="H12"/>
      <c r="I12"/>
      <c r="J12"/>
      <c r="K12"/>
      <c r="L12"/>
      <c r="N12" s="21"/>
      <c r="O12" s="21"/>
      <c r="P12" s="21"/>
    </row>
    <row r="13" spans="1:19" x14ac:dyDescent="0.25">
      <c r="D13" s="22"/>
      <c r="E13" s="364"/>
      <c r="F13" s="364"/>
      <c r="G13" s="364"/>
      <c r="H13" s="55"/>
      <c r="I13" s="22"/>
      <c r="J13" s="22"/>
    </row>
    <row r="14" spans="1:19" ht="26.25" customHeight="1" x14ac:dyDescent="0.25">
      <c r="B14" s="24"/>
      <c r="C14" s="22"/>
      <c r="D14" s="22"/>
      <c r="E14" s="55"/>
      <c r="F14" s="55"/>
      <c r="G14" s="55"/>
      <c r="H14" s="55"/>
      <c r="I14" s="22"/>
      <c r="J14" s="22"/>
      <c r="K14" s="365" t="s">
        <v>97</v>
      </c>
      <c r="L14" s="366"/>
      <c r="M14" s="367"/>
      <c r="N14" s="365" t="s">
        <v>98</v>
      </c>
      <c r="O14" s="367"/>
      <c r="P14" s="380" t="s">
        <v>7</v>
      </c>
      <c r="Q14" s="381"/>
      <c r="R14" s="382"/>
      <c r="S14" s="383" t="s">
        <v>99</v>
      </c>
    </row>
    <row r="15" spans="1:19" ht="39.75" customHeight="1" x14ac:dyDescent="0.25">
      <c r="C15" s="9"/>
      <c r="D15" s="9"/>
      <c r="E15" s="10"/>
      <c r="F15" s="10"/>
      <c r="G15" s="10"/>
      <c r="H15" s="10"/>
      <c r="I15" s="10"/>
      <c r="J15" s="11"/>
      <c r="K15" s="26" t="s">
        <v>100</v>
      </c>
      <c r="L15" s="26" t="str">
        <f>IF(I17="CCI (CC Intégral)","CT pour les dispensés","Contrôle Terminal")</f>
        <v>Contrôle Terminal</v>
      </c>
      <c r="M15" s="27"/>
      <c r="N15" s="28" t="s">
        <v>101</v>
      </c>
      <c r="O15" s="29"/>
      <c r="P15" s="28" t="s">
        <v>102</v>
      </c>
      <c r="Q15" s="59" t="s">
        <v>101</v>
      </c>
      <c r="R15" s="60"/>
      <c r="S15" s="383"/>
    </row>
    <row r="16" spans="1:19" s="23" customFormat="1" ht="47.25" x14ac:dyDescent="0.25">
      <c r="A16" s="26" t="s">
        <v>103</v>
      </c>
      <c r="B16" s="26" t="s">
        <v>104</v>
      </c>
      <c r="C16" s="27" t="s">
        <v>105</v>
      </c>
      <c r="D16" s="28" t="s">
        <v>106</v>
      </c>
      <c r="E16" s="29" t="s">
        <v>107</v>
      </c>
      <c r="F16" s="64" t="s">
        <v>176</v>
      </c>
      <c r="G16" s="25" t="s">
        <v>109</v>
      </c>
      <c r="H16" s="25" t="s">
        <v>110</v>
      </c>
      <c r="I16" s="30" t="s">
        <v>111</v>
      </c>
      <c r="J16" s="25" t="s">
        <v>112</v>
      </c>
      <c r="K16" s="28" t="s">
        <v>113</v>
      </c>
      <c r="L16" s="28" t="s">
        <v>114</v>
      </c>
      <c r="M16" s="28" t="s">
        <v>115</v>
      </c>
      <c r="N16" s="28" t="s">
        <v>114</v>
      </c>
      <c r="O16" s="28" t="s">
        <v>115</v>
      </c>
      <c r="P16" s="59" t="s">
        <v>114</v>
      </c>
      <c r="Q16" s="59" t="s">
        <v>114</v>
      </c>
      <c r="R16" s="59" t="s">
        <v>115</v>
      </c>
      <c r="S16" s="383"/>
    </row>
    <row r="17" spans="1:19" ht="15" customHeight="1" x14ac:dyDescent="0.25">
      <c r="A17" s="1"/>
      <c r="B17" s="40"/>
      <c r="C17" s="3"/>
      <c r="D17" s="4"/>
      <c r="E17" s="4"/>
      <c r="F17" s="4"/>
      <c r="G17" s="4"/>
      <c r="H17" s="4"/>
      <c r="I17" s="4"/>
      <c r="J17" s="4"/>
      <c r="K17" s="1"/>
      <c r="L17" s="1"/>
      <c r="M17" s="1"/>
      <c r="N17" s="1"/>
      <c r="O17" s="1"/>
      <c r="P17" s="1"/>
      <c r="Q17" s="1"/>
      <c r="R17" s="1"/>
      <c r="S17" s="1"/>
    </row>
    <row r="18" spans="1:19" ht="30" customHeight="1" x14ac:dyDescent="0.25">
      <c r="A18" s="171" t="s">
        <v>116</v>
      </c>
      <c r="B18" s="176" t="s">
        <v>294</v>
      </c>
      <c r="C18" s="112" t="s">
        <v>295</v>
      </c>
      <c r="D18" s="112"/>
      <c r="E18" s="112"/>
      <c r="F18" s="1"/>
      <c r="G18" s="1"/>
      <c r="H18" s="1"/>
      <c r="I18" s="4"/>
      <c r="J18" s="1"/>
      <c r="K18" s="3" t="s">
        <v>119</v>
      </c>
      <c r="L18" s="1"/>
      <c r="M18" s="1"/>
      <c r="N18" s="1"/>
      <c r="O18" s="1"/>
      <c r="P18" s="1"/>
      <c r="Q18" s="1"/>
      <c r="R18" s="1"/>
      <c r="S18" s="1"/>
    </row>
    <row r="19" spans="1:19" ht="30" customHeight="1" x14ac:dyDescent="0.25">
      <c r="A19" s="113"/>
      <c r="B19" s="113" t="s">
        <v>233</v>
      </c>
      <c r="C19" s="112" t="s">
        <v>296</v>
      </c>
      <c r="D19" s="112"/>
      <c r="E19" s="112"/>
      <c r="F19" s="1"/>
      <c r="G19" s="1"/>
      <c r="H19" s="1"/>
      <c r="I19" s="4"/>
      <c r="J19" s="1"/>
      <c r="K19" s="3" t="s">
        <v>119</v>
      </c>
      <c r="L19" s="1"/>
      <c r="M19" s="1"/>
      <c r="N19" s="1"/>
      <c r="O19" s="1"/>
      <c r="P19" s="1"/>
      <c r="Q19" s="1"/>
      <c r="R19" s="1"/>
      <c r="S19" s="1"/>
    </row>
    <row r="20" spans="1:19" ht="30" customHeight="1" x14ac:dyDescent="0.25">
      <c r="A20" s="113"/>
      <c r="B20" s="113" t="s">
        <v>297</v>
      </c>
      <c r="C20" s="112" t="s">
        <v>298</v>
      </c>
      <c r="D20" s="112"/>
      <c r="E20" s="112"/>
      <c r="F20" s="1"/>
      <c r="G20" s="1"/>
      <c r="H20" s="1"/>
      <c r="I20" s="4"/>
      <c r="J20" s="1"/>
      <c r="K20" s="3" t="s">
        <v>119</v>
      </c>
      <c r="L20" s="1"/>
      <c r="M20" s="1"/>
      <c r="N20" s="1"/>
      <c r="O20" s="1"/>
      <c r="P20" s="1"/>
      <c r="Q20" s="1"/>
      <c r="R20" s="1"/>
      <c r="S20" s="1"/>
    </row>
    <row r="21" spans="1:19" ht="30" customHeight="1" x14ac:dyDescent="0.25">
      <c r="A21" s="208"/>
      <c r="B21" s="208" t="s">
        <v>299</v>
      </c>
      <c r="C21" s="209" t="s">
        <v>300</v>
      </c>
      <c r="D21" s="209"/>
      <c r="E21" s="209"/>
      <c r="F21" s="146"/>
      <c r="G21" s="146"/>
      <c r="H21" s="146"/>
      <c r="I21" s="148"/>
      <c r="J21" s="146"/>
      <c r="K21" s="106" t="s">
        <v>119</v>
      </c>
      <c r="L21" s="146"/>
      <c r="M21" s="146"/>
      <c r="N21" s="146"/>
      <c r="O21" s="146"/>
      <c r="P21" s="146"/>
      <c r="Q21" s="146"/>
      <c r="R21" s="146"/>
      <c r="S21" s="146"/>
    </row>
    <row r="22" spans="1:19" s="46" customFormat="1" ht="24" customHeight="1" x14ac:dyDescent="0.25">
      <c r="A22" s="213"/>
      <c r="B22" s="214"/>
      <c r="C22" s="215"/>
      <c r="D22" s="216"/>
      <c r="E22" s="216"/>
      <c r="F22" s="216"/>
      <c r="G22" s="216"/>
      <c r="H22" s="216"/>
      <c r="I22" s="216"/>
      <c r="J22" s="216"/>
      <c r="K22" s="213"/>
      <c r="L22" s="213"/>
      <c r="M22" s="213"/>
      <c r="N22" s="213"/>
      <c r="O22" s="213"/>
      <c r="P22" s="213"/>
      <c r="Q22" s="213"/>
      <c r="R22" s="213"/>
      <c r="S22" s="213"/>
    </row>
    <row r="23" spans="1:19" ht="35.25" customHeight="1" x14ac:dyDescent="0.25">
      <c r="A23" s="210" t="s">
        <v>116</v>
      </c>
      <c r="B23" s="176" t="s">
        <v>338</v>
      </c>
      <c r="C23" s="138" t="s">
        <v>339</v>
      </c>
      <c r="D23" s="149">
        <v>6</v>
      </c>
      <c r="E23" s="138">
        <v>1</v>
      </c>
      <c r="F23" s="151"/>
      <c r="G23" s="149" t="s">
        <v>130</v>
      </c>
      <c r="H23" s="211" t="s">
        <v>131</v>
      </c>
      <c r="I23" s="149" t="s">
        <v>132</v>
      </c>
      <c r="J23" s="151"/>
      <c r="K23" s="138" t="s">
        <v>133</v>
      </c>
      <c r="L23" s="138" t="s">
        <v>189</v>
      </c>
      <c r="M23" s="138" t="s">
        <v>158</v>
      </c>
      <c r="P23" s="150"/>
      <c r="Q23" s="222" t="s">
        <v>340</v>
      </c>
      <c r="R23" s="222" t="s">
        <v>174</v>
      </c>
      <c r="S23" s="269" t="s">
        <v>202</v>
      </c>
    </row>
    <row r="24" spans="1:19" ht="41.25" customHeight="1" x14ac:dyDescent="0.25">
      <c r="A24" s="113"/>
      <c r="B24" s="113"/>
      <c r="C24" s="112"/>
      <c r="D24" s="112"/>
      <c r="E24" s="112"/>
      <c r="F24" s="4"/>
      <c r="G24" s="103"/>
      <c r="H24" s="116"/>
      <c r="I24" s="4"/>
      <c r="J24" s="4"/>
      <c r="K24" s="1"/>
      <c r="L24" s="102"/>
      <c r="M24" s="102"/>
      <c r="N24" s="272"/>
      <c r="O24" s="276"/>
      <c r="P24" s="1"/>
      <c r="Q24" s="1"/>
      <c r="R24" s="1"/>
      <c r="S24" s="1"/>
    </row>
    <row r="25" spans="1:19" ht="22.5" customHeight="1" x14ac:dyDescent="0.25">
      <c r="A25" s="113"/>
      <c r="B25" s="113"/>
      <c r="C25" s="112"/>
      <c r="D25" s="112"/>
      <c r="E25" s="112"/>
      <c r="F25" s="4"/>
      <c r="G25" s="103"/>
      <c r="H25" s="116"/>
      <c r="I25" s="4"/>
      <c r="J25" s="4"/>
      <c r="K25" s="1"/>
      <c r="L25" s="102"/>
      <c r="M25" s="102"/>
      <c r="N25" s="180"/>
      <c r="O25" s="181"/>
      <c r="P25" s="1"/>
      <c r="Q25" s="1"/>
      <c r="R25" s="1"/>
      <c r="S25" s="1"/>
    </row>
    <row r="26" spans="1:19" ht="30" customHeight="1" x14ac:dyDescent="0.25">
      <c r="A26" s="100" t="s">
        <v>116</v>
      </c>
      <c r="B26" s="166" t="s">
        <v>341</v>
      </c>
      <c r="C26" s="102" t="s">
        <v>342</v>
      </c>
      <c r="D26" s="103">
        <v>6</v>
      </c>
      <c r="E26" s="102">
        <v>1</v>
      </c>
      <c r="F26" s="4"/>
      <c r="G26" s="103" t="s">
        <v>130</v>
      </c>
      <c r="H26" s="116" t="s">
        <v>131</v>
      </c>
      <c r="I26" s="103" t="s">
        <v>132</v>
      </c>
      <c r="J26" s="4"/>
      <c r="K26" s="102" t="s">
        <v>133</v>
      </c>
      <c r="L26" s="102" t="s">
        <v>189</v>
      </c>
      <c r="M26" s="102" t="s">
        <v>158</v>
      </c>
      <c r="N26" s="102"/>
      <c r="O26" s="102"/>
      <c r="P26" s="1"/>
      <c r="Q26" s="222" t="s">
        <v>340</v>
      </c>
      <c r="R26" s="222" t="s">
        <v>174</v>
      </c>
      <c r="S26" s="269" t="s">
        <v>202</v>
      </c>
    </row>
    <row r="27" spans="1:19" ht="30" customHeight="1" x14ac:dyDescent="0.25">
      <c r="A27" s="3"/>
      <c r="B27" s="3"/>
      <c r="C27" s="102"/>
      <c r="D27" s="103"/>
      <c r="E27" s="102"/>
      <c r="F27" s="4"/>
      <c r="G27" s="4"/>
      <c r="H27" s="116"/>
      <c r="I27" s="4"/>
      <c r="J27" s="4"/>
      <c r="K27" s="1"/>
      <c r="L27" s="1"/>
      <c r="M27" s="1"/>
      <c r="N27" s="1"/>
      <c r="O27" s="1"/>
      <c r="P27" s="1"/>
      <c r="Q27" s="1"/>
      <c r="R27" s="1"/>
      <c r="S27" s="1"/>
    </row>
    <row r="28" spans="1:19" ht="121.5" customHeight="1" x14ac:dyDescent="0.25">
      <c r="A28" s="121" t="s">
        <v>116</v>
      </c>
      <c r="B28" s="167" t="s">
        <v>343</v>
      </c>
      <c r="C28" s="102" t="s">
        <v>344</v>
      </c>
      <c r="D28" s="103">
        <v>6</v>
      </c>
      <c r="E28" s="102">
        <v>1</v>
      </c>
      <c r="F28" s="217" t="s">
        <v>129</v>
      </c>
      <c r="G28" s="103" t="s">
        <v>130</v>
      </c>
      <c r="H28" s="116" t="s">
        <v>131</v>
      </c>
      <c r="I28" s="103" t="s">
        <v>132</v>
      </c>
      <c r="J28" s="4"/>
      <c r="K28" s="102" t="s">
        <v>133</v>
      </c>
      <c r="L28" s="102" t="s">
        <v>189</v>
      </c>
      <c r="M28" s="102" t="s">
        <v>158</v>
      </c>
      <c r="N28" s="102"/>
      <c r="O28" s="102"/>
      <c r="P28" s="1"/>
      <c r="Q28" s="102" t="s">
        <v>189</v>
      </c>
      <c r="R28" s="102" t="s">
        <v>158</v>
      </c>
      <c r="S28" s="270" t="s">
        <v>242</v>
      </c>
    </row>
    <row r="29" spans="1:19" ht="30" customHeight="1" x14ac:dyDescent="0.25">
      <c r="A29" s="3"/>
      <c r="B29" s="3"/>
      <c r="C29" s="102"/>
      <c r="D29" s="103"/>
      <c r="E29" s="103"/>
      <c r="F29" s="4"/>
      <c r="G29" s="4"/>
      <c r="H29" s="116"/>
      <c r="I29" s="4"/>
      <c r="J29" s="4"/>
      <c r="K29" s="1"/>
      <c r="L29" s="1"/>
      <c r="M29" s="1"/>
      <c r="N29" s="1"/>
      <c r="O29" s="1"/>
      <c r="P29" s="1"/>
      <c r="Q29" s="1"/>
      <c r="R29" s="1"/>
      <c r="S29" s="1"/>
    </row>
    <row r="30" spans="1:19" ht="30" customHeight="1" x14ac:dyDescent="0.25">
      <c r="A30" s="408" t="s">
        <v>116</v>
      </c>
      <c r="B30" s="409" t="s">
        <v>345</v>
      </c>
      <c r="C30" s="410" t="s">
        <v>346</v>
      </c>
      <c r="D30" s="411"/>
      <c r="E30" s="412" t="s">
        <v>347</v>
      </c>
      <c r="F30" s="413"/>
      <c r="G30" s="413"/>
      <c r="H30" s="414"/>
      <c r="I30" s="413"/>
      <c r="J30" s="413"/>
      <c r="K30" s="413"/>
      <c r="L30" s="413"/>
      <c r="M30" s="413"/>
      <c r="N30" s="267"/>
      <c r="O30" s="267"/>
      <c r="P30" s="1"/>
      <c r="Q30" s="1"/>
      <c r="R30" s="1"/>
      <c r="S30" s="1"/>
    </row>
    <row r="31" spans="1:19" ht="30" customHeight="1" x14ac:dyDescent="0.25">
      <c r="A31" s="415" t="s">
        <v>120</v>
      </c>
      <c r="B31" s="416" t="s">
        <v>321</v>
      </c>
      <c r="C31" s="417" t="s">
        <v>322</v>
      </c>
      <c r="D31" s="417"/>
      <c r="E31" s="417"/>
      <c r="F31" s="418" t="s">
        <v>129</v>
      </c>
      <c r="G31" s="410" t="s">
        <v>130</v>
      </c>
      <c r="H31" s="414" t="s">
        <v>348</v>
      </c>
      <c r="I31" s="410" t="s">
        <v>132</v>
      </c>
      <c r="J31" s="267"/>
      <c r="K31" s="413"/>
      <c r="L31" s="410" t="s">
        <v>189</v>
      </c>
      <c r="M31" s="410" t="s">
        <v>158</v>
      </c>
      <c r="P31" s="146"/>
      <c r="Q31" s="410" t="s">
        <v>189</v>
      </c>
      <c r="R31" s="410" t="s">
        <v>158</v>
      </c>
      <c r="S31" s="146"/>
    </row>
    <row r="32" spans="1:19" s="188" customFormat="1" ht="30" customHeight="1" x14ac:dyDescent="0.25">
      <c r="A32" s="71"/>
      <c r="B32" s="71"/>
      <c r="C32" s="236"/>
      <c r="D32" s="237"/>
      <c r="E32" s="237"/>
      <c r="F32" s="238"/>
      <c r="G32" s="238"/>
      <c r="H32" s="239"/>
      <c r="I32" s="238"/>
      <c r="J32" s="238"/>
      <c r="K32" s="47"/>
      <c r="L32" s="47"/>
      <c r="M32" s="47"/>
      <c r="N32" s="47"/>
      <c r="O32" s="47"/>
      <c r="P32" s="47"/>
      <c r="Q32" s="47"/>
      <c r="R32" s="47"/>
      <c r="S32" s="47"/>
    </row>
    <row r="33" spans="1:19" ht="39.75" customHeight="1" thickBot="1" x14ac:dyDescent="0.3">
      <c r="A33" s="235"/>
      <c r="B33" s="173" t="s">
        <v>349</v>
      </c>
      <c r="C33" s="205"/>
      <c r="D33" s="204"/>
      <c r="E33" s="204"/>
      <c r="F33" s="206"/>
      <c r="G33" s="204"/>
      <c r="H33" s="220"/>
      <c r="I33" s="204"/>
      <c r="J33" s="206"/>
      <c r="K33" s="205"/>
      <c r="L33" s="207"/>
      <c r="M33" s="207"/>
      <c r="N33" s="207"/>
      <c r="O33" s="207"/>
      <c r="P33" s="150"/>
      <c r="Q33" s="150"/>
      <c r="R33" s="150"/>
      <c r="S33" s="150"/>
    </row>
    <row r="34" spans="1:19" ht="40.5" customHeight="1" x14ac:dyDescent="0.25">
      <c r="A34" s="108" t="s">
        <v>116</v>
      </c>
      <c r="B34" s="174" t="s">
        <v>350</v>
      </c>
      <c r="C34" s="177" t="s">
        <v>351</v>
      </c>
      <c r="D34" s="153">
        <v>6</v>
      </c>
      <c r="E34" s="152"/>
      <c r="F34" s="178"/>
      <c r="G34" s="153"/>
      <c r="H34" s="155"/>
      <c r="I34" s="178"/>
      <c r="J34" s="178"/>
      <c r="K34" s="182" t="s">
        <v>285</v>
      </c>
      <c r="L34" s="152"/>
      <c r="M34" s="152"/>
      <c r="N34" s="240"/>
      <c r="O34" s="140"/>
      <c r="P34" s="144"/>
      <c r="Q34" s="1"/>
      <c r="R34" s="1"/>
      <c r="S34" s="1"/>
    </row>
    <row r="35" spans="1:19" ht="30" customHeight="1" x14ac:dyDescent="0.25">
      <c r="A35" s="110" t="s">
        <v>120</v>
      </c>
      <c r="B35" s="170" t="s">
        <v>352</v>
      </c>
      <c r="C35" s="109" t="s">
        <v>353</v>
      </c>
      <c r="D35" s="103"/>
      <c r="E35" s="102">
        <v>0.7</v>
      </c>
      <c r="F35" s="1"/>
      <c r="G35" s="103"/>
      <c r="H35" s="116"/>
      <c r="I35" s="4"/>
      <c r="J35" s="1"/>
      <c r="K35" s="3" t="s">
        <v>285</v>
      </c>
      <c r="L35" s="102"/>
      <c r="M35" s="102"/>
      <c r="N35" s="241"/>
      <c r="O35" s="142"/>
      <c r="P35" s="144"/>
      <c r="Q35" s="1"/>
      <c r="R35" s="1"/>
      <c r="S35" s="1"/>
    </row>
    <row r="36" spans="1:19" ht="30" customHeight="1" x14ac:dyDescent="0.25">
      <c r="A36" s="115" t="s">
        <v>120</v>
      </c>
      <c r="B36" s="227" t="s">
        <v>354</v>
      </c>
      <c r="C36" s="169" t="s">
        <v>355</v>
      </c>
      <c r="D36" s="145"/>
      <c r="E36" s="145">
        <v>0.3</v>
      </c>
      <c r="F36" s="146"/>
      <c r="G36" s="145"/>
      <c r="H36" s="147"/>
      <c r="I36" s="148"/>
      <c r="J36" s="146"/>
      <c r="K36" s="106" t="s">
        <v>285</v>
      </c>
      <c r="L36" s="124"/>
      <c r="M36" s="124"/>
      <c r="N36" s="242"/>
      <c r="O36" s="228"/>
      <c r="P36" s="48"/>
      <c r="Q36" s="146"/>
      <c r="R36" s="146"/>
      <c r="S36" s="146"/>
    </row>
    <row r="37" spans="1:19" s="46" customFormat="1" ht="28.5" customHeight="1" x14ac:dyDescent="0.25">
      <c r="A37" s="231"/>
      <c r="C37" s="232"/>
      <c r="D37" s="233"/>
      <c r="E37" s="232"/>
      <c r="F37" s="213"/>
      <c r="G37" s="233"/>
      <c r="H37" s="234"/>
      <c r="I37" s="233"/>
      <c r="J37" s="213"/>
      <c r="K37" s="232"/>
      <c r="L37" s="213"/>
      <c r="M37" s="213"/>
      <c r="N37" s="213"/>
      <c r="O37" s="243"/>
      <c r="P37" s="213"/>
      <c r="Q37" s="213"/>
      <c r="R37" s="213"/>
      <c r="S37" s="213"/>
    </row>
    <row r="38" spans="1:19" ht="42.75" customHeight="1" x14ac:dyDescent="0.25">
      <c r="A38" s="171" t="s">
        <v>116</v>
      </c>
      <c r="B38" s="212" t="s">
        <v>283</v>
      </c>
      <c r="C38" s="229" t="s">
        <v>356</v>
      </c>
      <c r="D38" s="149">
        <v>6</v>
      </c>
      <c r="E38" s="138"/>
      <c r="F38" s="150"/>
      <c r="G38" s="149"/>
      <c r="H38" s="211"/>
      <c r="I38" s="149"/>
      <c r="J38" s="150"/>
      <c r="K38" s="137" t="s">
        <v>285</v>
      </c>
      <c r="L38" s="150"/>
      <c r="M38" s="150"/>
      <c r="N38" s="51"/>
      <c r="O38" s="230"/>
      <c r="P38" s="53"/>
      <c r="Q38" s="150"/>
      <c r="R38" s="150"/>
      <c r="S38" s="150"/>
    </row>
    <row r="39" spans="1:19" ht="42.75" customHeight="1" x14ac:dyDescent="0.25">
      <c r="A39" s="110" t="s">
        <v>120</v>
      </c>
      <c r="B39" s="172" t="s">
        <v>286</v>
      </c>
      <c r="C39" s="109" t="s">
        <v>357</v>
      </c>
      <c r="D39" s="103"/>
      <c r="E39" s="102"/>
      <c r="F39" s="1"/>
      <c r="G39" s="103"/>
      <c r="H39" s="116"/>
      <c r="I39" s="103"/>
      <c r="J39" s="1"/>
      <c r="K39" s="3" t="s">
        <v>285</v>
      </c>
      <c r="L39" s="1"/>
      <c r="M39" s="1"/>
      <c r="N39" s="243"/>
      <c r="O39" s="175"/>
      <c r="P39" s="144"/>
      <c r="Q39" s="1"/>
      <c r="R39" s="1"/>
      <c r="S39" s="1"/>
    </row>
    <row r="40" spans="1:19" ht="42.75" customHeight="1" x14ac:dyDescent="0.25">
      <c r="A40" s="110" t="s">
        <v>120</v>
      </c>
      <c r="B40" s="136" t="s">
        <v>288</v>
      </c>
      <c r="C40" s="109" t="s">
        <v>358</v>
      </c>
      <c r="D40" s="103"/>
      <c r="E40" s="102"/>
      <c r="F40" s="1"/>
      <c r="G40" s="103"/>
      <c r="H40" s="116"/>
      <c r="I40" s="103"/>
      <c r="J40" s="1"/>
      <c r="K40" s="3" t="s">
        <v>285</v>
      </c>
      <c r="L40" s="1"/>
      <c r="M40" s="1"/>
      <c r="N40" s="243"/>
      <c r="O40" s="175"/>
      <c r="P40" s="144"/>
      <c r="Q40" s="1"/>
      <c r="R40" s="1"/>
      <c r="S40" s="1"/>
    </row>
    <row r="41" spans="1:19" ht="42.75" customHeight="1" x14ac:dyDescent="0.25">
      <c r="A41" s="110" t="s">
        <v>120</v>
      </c>
      <c r="B41" s="136" t="s">
        <v>290</v>
      </c>
      <c r="C41" s="109" t="s">
        <v>359</v>
      </c>
      <c r="D41" s="103"/>
      <c r="E41" s="102"/>
      <c r="F41" s="1"/>
      <c r="G41" s="103"/>
      <c r="H41" s="116"/>
      <c r="I41" s="103"/>
      <c r="J41" s="1"/>
      <c r="K41" s="3" t="s">
        <v>285</v>
      </c>
      <c r="L41" s="1"/>
      <c r="M41" s="1"/>
      <c r="N41" s="243"/>
      <c r="O41" s="175"/>
      <c r="P41" s="144"/>
      <c r="Q41" s="1"/>
      <c r="R41" s="1"/>
      <c r="S41" s="1"/>
    </row>
    <row r="42" spans="1:19" ht="42.75" customHeight="1" x14ac:dyDescent="0.25">
      <c r="A42" s="110" t="s">
        <v>120</v>
      </c>
      <c r="B42" s="136" t="s">
        <v>292</v>
      </c>
      <c r="C42" s="109" t="s">
        <v>360</v>
      </c>
      <c r="D42" s="103"/>
      <c r="E42" s="102"/>
      <c r="F42" s="1"/>
      <c r="G42" s="103"/>
      <c r="H42" s="116"/>
      <c r="I42" s="103"/>
      <c r="J42" s="1"/>
      <c r="K42" s="3" t="s">
        <v>285</v>
      </c>
      <c r="L42" s="1"/>
      <c r="M42" s="1"/>
      <c r="N42" s="243"/>
      <c r="O42" s="175"/>
      <c r="P42" s="144"/>
      <c r="Q42" s="1"/>
      <c r="R42" s="1"/>
      <c r="S42" s="1"/>
    </row>
    <row r="43" spans="1:19" ht="30" customHeight="1" thickBot="1" x14ac:dyDescent="0.3">
      <c r="A43" s="168" t="s">
        <v>120</v>
      </c>
      <c r="B43" s="143" t="s">
        <v>361</v>
      </c>
      <c r="C43" s="157" t="s">
        <v>362</v>
      </c>
      <c r="D43" s="179"/>
      <c r="E43" s="179"/>
      <c r="F43" s="159"/>
      <c r="G43" s="158"/>
      <c r="H43" s="160"/>
      <c r="I43" s="161"/>
      <c r="J43" s="159"/>
      <c r="K43" s="162" t="s">
        <v>285</v>
      </c>
      <c r="L43" s="157"/>
      <c r="M43" s="157"/>
      <c r="N43" s="244"/>
      <c r="O43" s="163"/>
      <c r="P43" s="144"/>
      <c r="Q43" s="1"/>
      <c r="R43" s="1"/>
      <c r="S43" s="1"/>
    </row>
    <row r="44" spans="1:19" ht="30" customHeight="1" x14ac:dyDescent="0.25">
      <c r="A44" s="137"/>
      <c r="B44" s="137"/>
      <c r="C44" s="138"/>
      <c r="D44" s="149"/>
      <c r="E44" s="138"/>
      <c r="F44" s="150"/>
      <c r="G44" s="150"/>
      <c r="H44" s="150"/>
      <c r="I44" s="151"/>
      <c r="J44" s="150"/>
      <c r="K44" s="137"/>
      <c r="L44" s="150"/>
      <c r="M44" s="150"/>
      <c r="N44" s="150"/>
      <c r="O44" s="150"/>
      <c r="P44" s="1"/>
      <c r="Q44" s="1"/>
      <c r="R44" s="1"/>
      <c r="S44" s="1"/>
    </row>
    <row r="52" spans="2:12" ht="17.25" x14ac:dyDescent="0.25">
      <c r="B52" s="31"/>
      <c r="C52" s="31"/>
      <c r="D52" s="31"/>
      <c r="E52" s="31"/>
      <c r="F52" s="31"/>
      <c r="G52" s="31"/>
      <c r="H52" s="31"/>
      <c r="I52" s="31"/>
      <c r="J52" s="31"/>
      <c r="K52" s="31"/>
      <c r="L52" s="31"/>
    </row>
  </sheetData>
  <sheetProtection formatCells="0" formatColumns="0" formatRows="0" insertRows="0" selectLockedCells="1"/>
  <mergeCells count="16">
    <mergeCell ref="N14:O14"/>
    <mergeCell ref="P14:R14"/>
    <mergeCell ref="S14:S16"/>
    <mergeCell ref="E9:G9"/>
    <mergeCell ref="I9:J9"/>
    <mergeCell ref="E10:G10"/>
    <mergeCell ref="I10:J10"/>
    <mergeCell ref="E13:G13"/>
    <mergeCell ref="K14:M14"/>
    <mergeCell ref="A1:O1"/>
    <mergeCell ref="B2:E2"/>
    <mergeCell ref="B3:E3"/>
    <mergeCell ref="D4:E4"/>
    <mergeCell ref="D6:E6"/>
    <mergeCell ref="G6:I6"/>
    <mergeCell ref="J6:O6"/>
  </mergeCells>
  <conditionalFormatting sqref="J17:J30 L17:M30 L32:M44 J32:J44">
    <cfRule type="expression" dxfId="32" priority="37">
      <formula>$I17="CCI (CC Intégral)"</formula>
    </cfRule>
  </conditionalFormatting>
  <conditionalFormatting sqref="J37:K44 J34:J36 J17:K30 J32:K33">
    <cfRule type="expression" dxfId="31" priority="36">
      <formula>$I17="CT (Contrôle terminal)"</formula>
    </cfRule>
  </conditionalFormatting>
  <conditionalFormatting sqref="K15:P15">
    <cfRule type="expression" dxfId="30" priority="33">
      <formula>$A$11=2</formula>
    </cfRule>
    <cfRule type="expression" dxfId="29" priority="34">
      <formula>$A$11=3</formula>
    </cfRule>
    <cfRule type="expression" dxfId="28" priority="35">
      <formula>$A$11=1</formula>
    </cfRule>
  </conditionalFormatting>
  <conditionalFormatting sqref="A16:O16">
    <cfRule type="expression" dxfId="27" priority="30">
      <formula>$A$11=2</formula>
    </cfRule>
    <cfRule type="expression" dxfId="26" priority="31">
      <formula>$A$11=4</formula>
    </cfRule>
    <cfRule type="expression" dxfId="25" priority="32">
      <formula>$A$11=1</formula>
    </cfRule>
  </conditionalFormatting>
  <conditionalFormatting sqref="L16:M16">
    <cfRule type="expression" dxfId="24" priority="29">
      <formula>$I$17="CCI (CC Intégral)"</formula>
    </cfRule>
  </conditionalFormatting>
  <conditionalFormatting sqref="Q15:R15">
    <cfRule type="expression" dxfId="23" priority="26">
      <formula>$A$11=2</formula>
    </cfRule>
    <cfRule type="expression" dxfId="22" priority="27">
      <formula>$A$11=3</formula>
    </cfRule>
    <cfRule type="expression" dxfId="21" priority="28">
      <formula>$A$11=1</formula>
    </cfRule>
  </conditionalFormatting>
  <conditionalFormatting sqref="Q16:R16">
    <cfRule type="expression" dxfId="20" priority="23">
      <formula>$A$11=2</formula>
    </cfRule>
    <cfRule type="expression" dxfId="19" priority="24">
      <formula>$A$11=4</formula>
    </cfRule>
    <cfRule type="expression" dxfId="18" priority="25">
      <formula>$A$11=1</formula>
    </cfRule>
  </conditionalFormatting>
  <conditionalFormatting sqref="P16">
    <cfRule type="expression" dxfId="17" priority="20">
      <formula>$A$11=2</formula>
    </cfRule>
    <cfRule type="expression" dxfId="16" priority="21">
      <formula>$A$11=4</formula>
    </cfRule>
    <cfRule type="expression" dxfId="15" priority="22">
      <formula>$A$11=1</formula>
    </cfRule>
  </conditionalFormatting>
  <conditionalFormatting sqref="N24:N25">
    <cfRule type="expression" dxfId="14" priority="15">
      <formula>$I24="CCI (CC Intégral)"</formula>
    </cfRule>
  </conditionalFormatting>
  <conditionalFormatting sqref="N34:O36">
    <cfRule type="expression" dxfId="13" priority="14">
      <formula>$I34="CCI (CC Intégral)"</formula>
    </cfRule>
  </conditionalFormatting>
  <conditionalFormatting sqref="N43:O43">
    <cfRule type="expression" dxfId="12" priority="13">
      <formula>$I43="CCI (CC Intégral)"</formula>
    </cfRule>
  </conditionalFormatting>
  <conditionalFormatting sqref="K34">
    <cfRule type="expression" dxfId="11" priority="9">
      <formula>$I34="CT (Contrôle terminal)"</formula>
    </cfRule>
  </conditionalFormatting>
  <conditionalFormatting sqref="K35">
    <cfRule type="expression" dxfId="10" priority="8">
      <formula>$I35="CT (Contrôle terminal)"</formula>
    </cfRule>
  </conditionalFormatting>
  <conditionalFormatting sqref="K36">
    <cfRule type="expression" dxfId="9" priority="7">
      <formula>$I36="CT (Contrôle terminal)"</formula>
    </cfRule>
  </conditionalFormatting>
  <conditionalFormatting sqref="N26:O26">
    <cfRule type="expression" dxfId="8" priority="6">
      <formula>$I26="CCI (CC Intégral)"</formula>
    </cfRule>
  </conditionalFormatting>
  <conditionalFormatting sqref="N28:O28">
    <cfRule type="expression" dxfId="7" priority="5">
      <formula>$I28="CCI (CC Intégral)"</formula>
    </cfRule>
  </conditionalFormatting>
  <conditionalFormatting sqref="J31">
    <cfRule type="expression" dxfId="6" priority="4">
      <formula>$I31="CCI (CC Intégral)"</formula>
    </cfRule>
  </conditionalFormatting>
  <conditionalFormatting sqref="J31:K31">
    <cfRule type="expression" dxfId="5" priority="3">
      <formula>$I31="CT (Contrôle terminal)"</formula>
    </cfRule>
  </conditionalFormatting>
  <conditionalFormatting sqref="Q28:R28">
    <cfRule type="expression" dxfId="4" priority="1">
      <formula>$I28="CCI (CC Intégral)"</formula>
    </cfRule>
  </conditionalFormatting>
  <dataValidations count="6">
    <dataValidation type="list" operator="greaterThan" allowBlank="1" showInputMessage="1" showErrorMessage="1" errorTitle="Coefficient" error="Le coefficient doit être un nombre décimal supérieur à 0." sqref="H17:H22 G17 G18:H21 H44 G22:G44" xr:uid="{00000000-0002-0000-0800-000000000000}">
      <formula1>"OUI,NON"</formula1>
    </dataValidation>
    <dataValidation type="decimal" operator="lessThanOrEqual" allowBlank="1" showInputMessage="1" showErrorMessage="1" errorTitle="ECTS" error="Le nombre de crédits doit être entier et inférieur ou égal à 6." sqref="D17:D23 D44 D26:D42" xr:uid="{00000000-0002-0000-0800-000001000000}">
      <formula1>6</formula1>
    </dataValidation>
    <dataValidation type="decimal" operator="greaterThan" allowBlank="1" showInputMessage="1" showErrorMessage="1" errorTitle="Coefficient" error="Le coefficient doit être un nombre décimal supérieur à 0." sqref="E17:E23 E44 F32:F44 F17:F27 F29:F30 E26:E29 E31:E42" xr:uid="{00000000-0002-0000-0800-000002000000}">
      <formula1>0</formula1>
    </dataValidation>
    <dataValidation type="list" allowBlank="1" showInputMessage="1" showErrorMessage="1" errorTitle="Nature de l'ELP" error="Utiliser la liste déroulante" promptTitle="Nature ELP" prompt="Utiliser la liste déroulante" sqref="A17:A23 A26:A44" xr:uid="{00000000-0002-0000-0800-000003000000}">
      <formula1>Nature_ELP</formula1>
    </dataValidation>
    <dataValidation type="list" allowBlank="1" showInputMessage="1" showErrorMessage="1" errorTitle="Nature" error="Utiliser la liste déroulante" promptTitle="Nature" prompt="Utiliser la liste déroulante" sqref="L17:L44 N32:N44 N24:N30 N17:N22 P17:Q44" xr:uid="{00000000-0002-0000-0800-000004000000}">
      <formula1>liste_nature_controle</formula1>
    </dataValidation>
    <dataValidation operator="greaterThan" allowBlank="1" showInputMessage="1" showErrorMessage="1" errorTitle="Coefficient" error="Le coefficient doit être un nombre décimal supérieur à 0." sqref="F28 F31 E30" xr:uid="{00000000-0002-0000-0800-000005000000}"/>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4993"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84994" r:id="rId5" name="Option Button 2">
              <controlPr defaultSize="0" autoFill="0" autoLine="0" autoPict="0">
                <anchor moveWithCells="1">
                  <from>
                    <xdr:col>0</xdr:col>
                    <xdr:colOff>238125</xdr:colOff>
                    <xdr:row>11</xdr:row>
                    <xdr:rowOff>66675</xdr:rowOff>
                  </from>
                  <to>
                    <xdr:col>0</xdr:col>
                    <xdr:colOff>1247775</xdr:colOff>
                    <xdr:row>12</xdr:row>
                    <xdr:rowOff>104775</xdr:rowOff>
                  </to>
                </anchor>
              </controlPr>
            </control>
          </mc:Choice>
        </mc:AlternateContent>
        <mc:AlternateContent xmlns:mc="http://schemas.openxmlformats.org/markup-compatibility/2006">
          <mc:Choice Requires="x14">
            <control shapeId="84995"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mc:AlternateContent xmlns:mc="http://schemas.openxmlformats.org/markup-compatibility/2006">
          <mc:Choice Requires="x14">
            <control shapeId="84996" r:id="rId7" name="Option Button 4">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7" id="{742CC32D-FC0E-4C12-8A2C-DBCC753D80BD}">
            <xm:f>'Fiche générale L1'!$B$5="Seconde chance"</xm:f>
            <x14:dxf>
              <fill>
                <patternFill>
                  <bgColor theme="1"/>
                </patternFill>
              </fill>
            </x14:dxf>
          </x14:cfRule>
          <x14:cfRule type="expression" priority="19" id="{ECB7782C-BDC0-4CB2-9E6D-972711713137}">
            <xm:f>'Z:\DEVE\Cellule APOGEE\2018 MODULO\MCC\[Modèle MCC- L1 L2 double licence.xlsx]Fiche générale'!#REF!="Seconde chance"</xm:f>
            <x14:dxf>
              <fill>
                <patternFill>
                  <bgColor theme="1"/>
                </patternFill>
              </fill>
            </x14:dxf>
          </x14:cfRule>
          <xm:sqref>N27:O27 N37:O42 N29:O30 N44:O44 N14:O22 N32:O33</xm:sqref>
        </x14:conditionalFormatting>
        <x14:conditionalFormatting xmlns:xm="http://schemas.microsoft.com/office/excel/2006/main">
          <x14:cfRule type="expression" priority="16" id="{D600E2C3-92AA-476B-8F89-585F9CA88076}">
            <xm:f>'Fiche générale L1'!$B$5="Deux sessions"</xm:f>
            <x14:dxf>
              <fill>
                <patternFill>
                  <bgColor theme="1"/>
                </patternFill>
              </fill>
            </x14:dxf>
          </x14:cfRule>
          <x14:cfRule type="expression" priority="18" id="{DDECE764-36CC-471B-B9CD-FDD39E4E7ABD}">
            <xm:f>'Z:\DEVE\Cellule APOGEE\2018 MODULO\MCC\[Modèle MCC- L1 L2 double licence.xlsx]Fiche générale'!#REF!="Deux sessions"</xm:f>
            <x14:dxf>
              <fill>
                <patternFill>
                  <bgColor theme="1"/>
                </patternFill>
              </fill>
            </x14:dxf>
          </x14:cfRule>
          <xm:sqref>P14:S22 P32:S44 P31 S31 P24:S25 P23 S23 P27:S27 P26 P29:S30 P28 S28 S26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Type contrôle" prompt="Utiliser la liste déroulante" xr:uid="{00000000-0002-0000-0800-000006000000}">
          <x14:formula1>
            <xm:f>Listes!$A$2:$A$4</xm:f>
          </x14:formula1>
          <xm:sqref>I17:I44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8905F66AA0B1408FF2BA83E5950473" ma:contentTypeVersion="4" ma:contentTypeDescription="Crée un document." ma:contentTypeScope="" ma:versionID="897ba21424d3ff535a1e873383b9c54b">
  <xsd:schema xmlns:xsd="http://www.w3.org/2001/XMLSchema" xmlns:xs="http://www.w3.org/2001/XMLSchema" xmlns:p="http://schemas.microsoft.com/office/2006/metadata/properties" xmlns:ns2="506b81aa-d382-47a1-a849-59f8736e3581" xmlns:ns3="c5ec81ba-45d0-416b-b92a-d9e3b2d9344d" targetNamespace="http://schemas.microsoft.com/office/2006/metadata/properties" ma:root="true" ma:fieldsID="359b61c7a30266d5ad6e1171a1d5e380" ns2:_="" ns3:_="">
    <xsd:import namespace="506b81aa-d382-47a1-a849-59f8736e3581"/>
    <xsd:import namespace="c5ec81ba-45d0-416b-b92a-d9e3b2d9344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6b81aa-d382-47a1-a849-59f8736e35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ec81ba-45d0-416b-b92a-d9e3b2d9344d"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94BF95-F71D-41CE-A0FA-868594FA08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6b81aa-d382-47a1-a849-59f8736e3581"/>
    <ds:schemaRef ds:uri="c5ec81ba-45d0-416b-b92a-d9e3b2d934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92AF13-2F48-413C-BBC9-99EA7BA21731}">
  <ds:schemaRefs>
    <ds:schemaRef ds:uri="http://purl.org/dc/dcmitype/"/>
    <ds:schemaRef ds:uri="http://schemas.openxmlformats.org/package/2006/metadata/core-properties"/>
    <ds:schemaRef ds:uri="http://purl.org/dc/elements/1.1/"/>
    <ds:schemaRef ds:uri="http://schemas.microsoft.com/office/2006/metadata/properties"/>
    <ds:schemaRef ds:uri="c5ec81ba-45d0-416b-b92a-d9e3b2d9344d"/>
    <ds:schemaRef ds:uri="http://schemas.microsoft.com/office/2006/documentManagement/types"/>
    <ds:schemaRef ds:uri="http://schemas.microsoft.com/office/infopath/2007/PartnerControls"/>
    <ds:schemaRef ds:uri="506b81aa-d382-47a1-a849-59f8736e3581"/>
    <ds:schemaRef ds:uri="http://www.w3.org/XML/1998/namespace"/>
    <ds:schemaRef ds:uri="http://purl.org/dc/terms/"/>
  </ds:schemaRefs>
</ds:datastoreItem>
</file>

<file path=customXml/itemProps3.xml><?xml version="1.0" encoding="utf-8"?>
<ds:datastoreItem xmlns:ds="http://schemas.openxmlformats.org/officeDocument/2006/customXml" ds:itemID="{7A2A0EA1-7106-4498-8D8E-6B45B44F52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21</vt:i4>
      </vt:variant>
    </vt:vector>
  </HeadingPairs>
  <TitlesOfParts>
    <vt:vector size="31" baseType="lpstr">
      <vt:lpstr>Fiche générale L1</vt:lpstr>
      <vt:lpstr>Fiche générale L1 OUI SI</vt:lpstr>
      <vt:lpstr>Semestre 1</vt:lpstr>
      <vt:lpstr>Semestre 2</vt:lpstr>
      <vt:lpstr>Fiche générale L2</vt:lpstr>
      <vt:lpstr>Semestre 3</vt:lpstr>
      <vt:lpstr>Semestre 3 parcours 1D, 2D</vt:lpstr>
      <vt:lpstr>Semestre 4</vt:lpstr>
      <vt:lpstr>Semestre 4 parcours 1D, 2D</vt:lpstr>
      <vt:lpstr>Listes</vt:lpstr>
      <vt:lpstr>'Semestre 1'!Impression_des_titres</vt:lpstr>
      <vt:lpstr>'Semestre 2'!Impression_des_titres</vt:lpstr>
      <vt:lpstr>'Semestre 3'!Impression_des_titres</vt:lpstr>
      <vt:lpstr>'Semestre 3 parcours 1D, 2D'!Impression_des_titres</vt:lpstr>
      <vt:lpstr>'Semestre 4'!Impression_des_titres</vt:lpstr>
      <vt:lpstr>'Semestre 4 parcours 1D, 2D'!Impression_des_titres</vt:lpstr>
      <vt:lpstr>liste_cmp</vt:lpstr>
      <vt:lpstr>liste_ELP</vt:lpstr>
      <vt:lpstr>liste_nature_controle</vt:lpstr>
      <vt:lpstr>liste_type_controle</vt:lpstr>
      <vt:lpstr>Médecine</vt:lpstr>
      <vt:lpstr>Nature_ELP</vt:lpstr>
      <vt:lpstr>Portail_Droit</vt:lpstr>
      <vt:lpstr>Portail_EG</vt:lpstr>
      <vt:lpstr>Portail_SHS_LLAC</vt:lpstr>
      <vt:lpstr>Portail_ST_SV</vt:lpstr>
      <vt:lpstr>Portail_STAPS</vt:lpstr>
      <vt:lpstr>tab_code_dip</vt:lpstr>
      <vt:lpstr>'Fiche générale L1'!Zone_d_impression</vt:lpstr>
      <vt:lpstr>'Fiche générale L1 OUI SI'!Zone_d_impression</vt:lpstr>
      <vt:lpstr>'Fiche générale L2'!Zone_d_impression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cgarcia</dc:creator>
  <cp:keywords/>
  <dc:description/>
  <cp:lastModifiedBy>Alexandre Sorain</cp:lastModifiedBy>
  <cp:revision/>
  <dcterms:created xsi:type="dcterms:W3CDTF">2016-12-07T14:50:54Z</dcterms:created>
  <dcterms:modified xsi:type="dcterms:W3CDTF">2022-10-18T15:42:12Z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0x010100978905F66AA0B1408FF2BA83E5950473</vt:lpwstr>
  </property>
</Properties>
</file>