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609"/>
  <workbookPr autoCompressPictures="0"/>
  <mc:AlternateContent xmlns:mc="http://schemas.openxmlformats.org/markup-compatibility/2006">
    <mc:Choice Requires="x15">
      <x15ac:absPath xmlns:x15ac="http://schemas.microsoft.com/office/spreadsheetml/2010/11/ac" url="/Users/mensah/Documents/AAP International Conference/AAP International Mars 2019/"/>
    </mc:Choice>
  </mc:AlternateContent>
  <xr:revisionPtr revIDLastSave="0" documentId="13_ncr:1_{32E41466-FEDF-DD46-AD46-04F615E827F1}" xr6:coauthVersionLast="36" xr6:coauthVersionMax="36" xr10:uidLastSave="{00000000-0000-0000-0000-000000000000}"/>
  <bookViews>
    <workbookView xWindow="260" yWindow="2140" windowWidth="25600" windowHeight="14340" tabRatio="500" xr2:uid="{00000000-000D-0000-FFFF-FFFF00000000}"/>
  </bookViews>
  <sheets>
    <sheet name="Int Conf" sheetId="1" r:id="rId1"/>
    <sheet name="Feuil1" sheetId="3" r:id="rId2"/>
    <sheet name="feuil2" sheetId="2" r:id="rId3"/>
  </sheets>
  <definedNames>
    <definedName name="_xlnm.Print_Area" localSheetId="0">'Int Conf'!$A$1:$J$81</definedName>
  </definedNames>
  <calcPr calcId="191029"/>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calcChain.xml><?xml version="1.0" encoding="utf-8"?>
<calcChain xmlns="http://schemas.openxmlformats.org/spreadsheetml/2006/main">
  <c r="G20" i="1" l="1"/>
  <c r="H20" i="1"/>
  <c r="I20" i="1"/>
  <c r="J20" i="1"/>
  <c r="F20" i="1"/>
  <c r="F27" i="1" l="1"/>
  <c r="J27" i="1" l="1"/>
  <c r="F35" i="1" l="1"/>
  <c r="J35" i="1"/>
  <c r="J51" i="1" l="1"/>
  <c r="J40" i="1"/>
  <c r="F51" i="1"/>
  <c r="F40" i="1"/>
  <c r="J81" i="1"/>
  <c r="F81" i="1"/>
  <c r="E2" i="3"/>
  <c r="E5" i="3"/>
  <c r="D2" i="3"/>
  <c r="D5" i="3" s="1"/>
  <c r="D3" i="3"/>
  <c r="C5" i="3"/>
  <c r="B5" i="3"/>
  <c r="F52" i="1" l="1"/>
  <c r="J52" i="1"/>
</calcChain>
</file>

<file path=xl/sharedStrings.xml><?xml version="1.0" encoding="utf-8"?>
<sst xmlns="http://schemas.openxmlformats.org/spreadsheetml/2006/main" count="327" uniqueCount="229">
  <si>
    <t xml:space="preserve">Nom </t>
  </si>
  <si>
    <t>Porteur de projet</t>
  </si>
  <si>
    <t>Titre</t>
  </si>
  <si>
    <t>Date</t>
  </si>
  <si>
    <t>Structure</t>
  </si>
  <si>
    <t xml:space="preserve">PRIMA 2017 - 20th International Conference on Principles and Practice of Multi-Agent Systems </t>
  </si>
  <si>
    <t>30/10-3/11 2017</t>
  </si>
  <si>
    <t>Lieu</t>
  </si>
  <si>
    <t>Nice</t>
  </si>
  <si>
    <t>Nbre</t>
  </si>
  <si>
    <t>Participants</t>
  </si>
  <si>
    <t xml:space="preserve">19-21 June 2017 </t>
  </si>
  <si>
    <t>Isem, Nice</t>
  </si>
  <si>
    <t>Flora Bellone</t>
  </si>
  <si>
    <t xml:space="preserve">GREDEG </t>
  </si>
  <si>
    <t>12-15 Juin 2018</t>
  </si>
  <si>
    <t>Sylvie Beyries</t>
  </si>
  <si>
    <t>AWRANA 2018: Beyond use-wear analysis : of tools &amp; people</t>
  </si>
  <si>
    <t>Sophia Tech</t>
  </si>
  <si>
    <t>Experimental Finance 2017</t>
  </si>
  <si>
    <t>Nobuyuki Hanaki</t>
  </si>
  <si>
    <t xml:space="preserve">June 14-16, 2017 </t>
  </si>
  <si>
    <t>GRETSI 2017 Colloquium</t>
  </si>
  <si>
    <t>Marc Antonini</t>
  </si>
  <si>
    <t>Palais des Congrès, Juan les Pins</t>
  </si>
  <si>
    <t>International Astronomical Union Symposium 330 - Astrometry and Astrophysics in the Gaia sky</t>
  </si>
  <si>
    <t>Alejandra Recio-Blanco</t>
  </si>
  <si>
    <t xml:space="preserve">24 to 28 April, 2017. </t>
  </si>
  <si>
    <t>International Workshop on Innovation, Corporate Governance, and Growth</t>
  </si>
  <si>
    <t>Maurizio Iacopetta</t>
  </si>
  <si>
    <t>SKEMA</t>
  </si>
  <si>
    <t>Skema</t>
  </si>
  <si>
    <t xml:space="preserve">15-16 June, 2017 </t>
  </si>
  <si>
    <t xml:space="preserve">Effective Methods in Algebraic Geometry (MEGA 2017) </t>
  </si>
  <si>
    <t xml:space="preserve">Bernard Mourrain </t>
  </si>
  <si>
    <t>Mathematical Physics : From Field Theory to Non-Equilibrium</t>
  </si>
  <si>
    <t>Raphael Chetrite</t>
  </si>
  <si>
    <t xml:space="preserve">June 19-20-21, 2017 </t>
  </si>
  <si>
    <t>Labo Dieudonné</t>
  </si>
  <si>
    <t>Total</t>
  </si>
  <si>
    <t>5-8 Sep 2017</t>
  </si>
  <si>
    <t xml:space="preserve">12-16 juin, 2017 </t>
  </si>
  <si>
    <t>GREDEG</t>
  </si>
  <si>
    <t>I3S</t>
  </si>
  <si>
    <t xml:space="preserve"> CAc</t>
  </si>
  <si>
    <t xml:space="preserve">Note </t>
  </si>
  <si>
    <t>(A+, A ou B)</t>
  </si>
  <si>
    <t>Lagrange</t>
  </si>
  <si>
    <t>Rapporteurs</t>
  </si>
  <si>
    <t>Blanc-Féraud, Merlet</t>
  </si>
  <si>
    <t>Dalpont, Tosi</t>
  </si>
  <si>
    <t>Delhon, Salvan</t>
  </si>
  <si>
    <t>Arena, Sisto</t>
  </si>
  <si>
    <t>Crescenzo, Leblond</t>
  </si>
  <si>
    <t>Bec, Chaïbi</t>
  </si>
  <si>
    <t>Auroux, Leblond</t>
  </si>
  <si>
    <t>Auroux, Kaiser</t>
  </si>
  <si>
    <t>BF : A</t>
  </si>
  <si>
    <t>JBEC :A+</t>
  </si>
  <si>
    <t>Auroux : A+</t>
  </si>
  <si>
    <t>Cresenzo :A+</t>
  </si>
  <si>
    <t>Delhon : A+</t>
  </si>
  <si>
    <t>Merlet : A</t>
  </si>
  <si>
    <t>Leblond : B</t>
  </si>
  <si>
    <t>Leblond :A</t>
  </si>
  <si>
    <t>Auroux : A/A+</t>
  </si>
  <si>
    <t>Kaiser : A+</t>
  </si>
  <si>
    <t>Arena : A+</t>
  </si>
  <si>
    <t>Dalpont : A+</t>
  </si>
  <si>
    <t>Tosi :A</t>
  </si>
  <si>
    <t>Salvan : Avis favorable</t>
  </si>
  <si>
    <t>Sisto : A</t>
  </si>
  <si>
    <t>Tosi: A+</t>
  </si>
  <si>
    <t>Chaïbi : A</t>
  </si>
  <si>
    <t>Dalpont : B/A</t>
  </si>
  <si>
    <t>Decision</t>
  </si>
  <si>
    <t>IDEX</t>
  </si>
  <si>
    <t>POE 2017 &lt; The Physics of Evolved Stars : the role of binarity. &gt;</t>
  </si>
  <si>
    <t>Eric Lagadec</t>
  </si>
  <si>
    <t>10-13 July 2017</t>
  </si>
  <si>
    <t>St Jean Angely, Nice</t>
  </si>
  <si>
    <t>TASE 2017 Theoritical Aspects of Software Engineering Conference</t>
  </si>
  <si>
    <t>Frederic Mallet</t>
  </si>
  <si>
    <t>13-15 Sep 2017</t>
  </si>
  <si>
    <t xml:space="preserve">Total </t>
  </si>
  <si>
    <t>EPICLIN 2018 : 12ème Conférence Francophone d’EPIdémiologie CLINique et 25ème journées des statisticiens de Centre de Luttre Contre le Cancer</t>
  </si>
  <si>
    <t>CHU</t>
  </si>
  <si>
    <t>30/5/2018-1/6/2018</t>
  </si>
  <si>
    <t>SISC-DISES 2nd International Workshop on Smart Innovations for Sustainable Cities (SISC) -  Digital Innovation for Smart Ecological Services (DISES</t>
  </si>
  <si>
    <t>Amel ATTOUR</t>
  </si>
  <si>
    <t>IMREDD, Nice</t>
  </si>
  <si>
    <t>EAEPE  Evolutionary foundations at a crossroad: assessments, outcomes and implications for policy makers</t>
  </si>
  <si>
    <t>Nathalie Lazaric</t>
  </si>
  <si>
    <t>6-8 Sep 2018</t>
  </si>
  <si>
    <t>ISEM Nice</t>
  </si>
  <si>
    <t>ATAS 2018 Advanced Techniques in Actinide Spectroscopy 2018</t>
  </si>
  <si>
    <t xml:space="preserve">Christophe Den Auwer </t>
  </si>
  <si>
    <t>6-9 Sep 2018</t>
  </si>
  <si>
    <t>Valrose, Nice (3 days), CEA (1 day)</t>
  </si>
  <si>
    <t>IC</t>
  </si>
  <si>
    <t>IS</t>
  </si>
  <si>
    <t>Nbre de projet</t>
  </si>
  <si>
    <t>1er AAP</t>
  </si>
  <si>
    <t>2eme AAP</t>
  </si>
  <si>
    <t>ICMNS 2018</t>
  </si>
  <si>
    <t>Etienne Tanré</t>
  </si>
  <si>
    <t>10-13 juin 2018</t>
  </si>
  <si>
    <t>Juan les Pins</t>
  </si>
  <si>
    <t xml:space="preserve">Micro and macro-économic relations </t>
  </si>
  <si>
    <t xml:space="preserve">Muriel Dal Pont </t>
  </si>
  <si>
    <t>2 jours en octobre 2018</t>
  </si>
  <si>
    <t xml:space="preserve">Programming 2018 </t>
  </si>
  <si>
    <t xml:space="preserve">Manuel Serrano </t>
  </si>
  <si>
    <t>9-13 avril 2018</t>
  </si>
  <si>
    <t xml:space="preserve">66ième International Meeting of the French Economic Association / AFSE Annual Meeting 2017 </t>
  </si>
  <si>
    <t>1er Appel à Projet (Janvier 2017)</t>
  </si>
  <si>
    <t>2eme Appel à Projet (Mars 2017)</t>
  </si>
  <si>
    <t>3eme Appel à Projet (Juillet 2017)</t>
  </si>
  <si>
    <t>Serena Villata</t>
  </si>
  <si>
    <t>Eric Fontas</t>
  </si>
  <si>
    <r>
      <t>UCA</t>
    </r>
    <r>
      <rPr>
        <b/>
        <vertAlign val="superscript"/>
        <sz val="14"/>
        <color theme="1"/>
        <rFont val="Calibri"/>
        <family val="2"/>
        <scheme val="minor"/>
      </rPr>
      <t>JEDI</t>
    </r>
    <r>
      <rPr>
        <b/>
        <sz val="14"/>
        <color theme="1"/>
        <rFont val="Calibri"/>
        <family val="2"/>
        <scheme val="minor"/>
      </rPr>
      <t xml:space="preserve"> : soutien aux conférences internationales</t>
    </r>
  </si>
  <si>
    <t>Inria</t>
  </si>
  <si>
    <t>CEPAM</t>
  </si>
  <si>
    <t>LJAD</t>
  </si>
  <si>
    <t>ICN</t>
  </si>
  <si>
    <t>4eme Appel à Projet (Janvier 2018)</t>
  </si>
  <si>
    <t>ASFEE</t>
  </si>
  <si>
    <t>14-15 Juin 2018</t>
  </si>
  <si>
    <t>Agnes Festré</t>
  </si>
  <si>
    <t xml:space="preserve">5-7 Octobre 2018 </t>
  </si>
  <si>
    <t>Eric Gilson</t>
  </si>
  <si>
    <t>IRCAN</t>
  </si>
  <si>
    <t>Membrane Biophysics of Exo-Endocytosis: From Model Systems to Cells</t>
  </si>
  <si>
    <t xml:space="preserve">3-6 Avril 2019 </t>
  </si>
  <si>
    <t>Isabelle Mus-Veteau &amp; Guillaume Drin</t>
  </si>
  <si>
    <t>IPMC</t>
  </si>
  <si>
    <t xml:space="preserve">HoRSE - High Resolution Spectroscopy for Exoplanets
</t>
  </si>
  <si>
    <t>1-5 Octobre 2018</t>
  </si>
  <si>
    <t>Andrea Chiavassa</t>
  </si>
  <si>
    <t>OCA</t>
  </si>
  <si>
    <t>iDEA : Innovative Data for Economic Analysis Workshop</t>
  </si>
  <si>
    <t xml:space="preserve">24-25 Mai 2018 </t>
  </si>
  <si>
    <t>Ludovic Di Biaggio</t>
  </si>
  <si>
    <t>International Workshop on Innovation, Finance, and Economic Growth</t>
  </si>
  <si>
    <t xml:space="preserve">14-15 Juin 2018 </t>
  </si>
  <si>
    <t>SDSCJMG60 Systèmes dynamiques et systemes complexes</t>
  </si>
  <si>
    <t xml:space="preserve">12 -14 Juin 2018 </t>
  </si>
  <si>
    <t>François Gautero</t>
  </si>
  <si>
    <t>V. International Conference on WT1 biology</t>
  </si>
  <si>
    <t xml:space="preserve">15-17 Mai 2019 </t>
  </si>
  <si>
    <t>Kay-Dietrich Wagner</t>
  </si>
  <si>
    <t>IBV</t>
  </si>
  <si>
    <t xml:space="preserve">3 - 5 Septembre 2018 </t>
  </si>
  <si>
    <t>Eric Guerci</t>
  </si>
  <si>
    <t>St Jean Cap Ferrat</t>
  </si>
  <si>
    <t>Sophia Antipolis</t>
  </si>
  <si>
    <t xml:space="preserve">Quantum Interaction 2018 </t>
  </si>
  <si>
    <r>
      <t>CONGRES ICAD 2018 Nice 3</t>
    </r>
    <r>
      <rPr>
        <vertAlign val="superscript"/>
        <sz val="11"/>
        <color theme="1"/>
        <rFont val="Calibri"/>
        <family val="2"/>
        <scheme val="minor"/>
      </rPr>
      <t>rd</t>
    </r>
    <r>
      <rPr>
        <sz val="11"/>
        <color theme="1"/>
        <rFont val="Calibri"/>
        <family val="2"/>
        <scheme val="minor"/>
      </rPr>
      <t xml:space="preserve"> lnternational conference on Aging and Diseaeses </t>
    </r>
  </si>
  <si>
    <r>
      <t xml:space="preserve">3 appels à projets conférences et écoles d’été internationales ont été lancés </t>
    </r>
    <r>
      <rPr>
        <b/>
        <sz val="12"/>
        <color theme="1"/>
        <rFont val="Calibri"/>
        <family val="2"/>
        <scheme val="minor"/>
      </rPr>
      <t>en 2017.</t>
    </r>
    <r>
      <rPr>
        <sz val="12"/>
        <color theme="1"/>
        <rFont val="Calibri"/>
        <family val="2"/>
        <scheme val="minor"/>
      </rPr>
      <t xml:space="preserve"> Pour les colloques internationaux, la contribution de l’IDEX a été de plus de 137 000 Euros et a permis de financer 18 projets rassemblant un public de 3000 personnes. Les projets ont été évalués par des rapporteurs du Conseil Académique d’UCA et les décisions de financements ont été prises par le Bureau IDEX. 81% des projets présentés ont reçu un soutien financier. Les départements communication et aide à l’événementiel de l’IDEX ont apporté un soutien logistique à plusieurs projets. La quasi-totalité des conférences a lieu sur le territoire de la Côte d’Azur</t>
    </r>
  </si>
  <si>
    <t>Total conferences internationales</t>
  </si>
  <si>
    <t>Total conférences internationales</t>
  </si>
  <si>
    <t>5eme Appel à Projet (Avril 2018)</t>
  </si>
  <si>
    <t>TACL 2019 - Topology, Algebra and Categories in Logic</t>
  </si>
  <si>
    <t>Mai Gehrke</t>
  </si>
  <si>
    <t>17-21 Juin 2019</t>
  </si>
  <si>
    <t>Nice, Valrose</t>
  </si>
  <si>
    <t xml:space="preserve">SAS2019 Sensors Applications Symposium 2019 IEEE conference  </t>
  </si>
  <si>
    <t>Alain Pegatoquet</t>
  </si>
  <si>
    <t>LEAT</t>
  </si>
  <si>
    <t xml:space="preserve">11-13 march 2019 </t>
  </si>
  <si>
    <t>Industry 4.0.  Transformative technologies : the impact of Industry 4.0 on employment, global value chains and sustainable development</t>
  </si>
  <si>
    <t>Edward Lorenz</t>
  </si>
  <si>
    <t>6-7 Juin 2019</t>
  </si>
  <si>
    <t>Total 5eme appel à projet</t>
  </si>
  <si>
    <t>Total 4eme appel à projets</t>
  </si>
  <si>
    <r>
      <t xml:space="preserve">Le 4eme appel à projet conférences et écoles d'été internationales  a été cloturé lancé </t>
    </r>
    <r>
      <rPr>
        <b/>
        <sz val="12"/>
        <color theme="1"/>
        <rFont val="Calibri"/>
        <family val="2"/>
        <scheme val="minor"/>
      </rPr>
      <t xml:space="preserve">en janvier 2018 </t>
    </r>
    <r>
      <rPr>
        <sz val="12"/>
        <color theme="1"/>
        <rFont val="Calibri"/>
        <family val="2"/>
        <scheme val="minor"/>
      </rPr>
      <t xml:space="preserve">et clôturé en mars. Pour les conférences internationales, la contribution de l'IDEX s'élève à 45750 € pour 9 projets. Il est prévu que ces projets touchent un public de 820 personnes.  90% des projets présentés ont reçu un soutien financier.                                                                                                                                                            </t>
    </r>
  </si>
  <si>
    <r>
      <t xml:space="preserve">Le 5eme appel à projet conférences et écoles d'été internationales  a été  lancé </t>
    </r>
    <r>
      <rPr>
        <b/>
        <sz val="12"/>
        <color theme="1"/>
        <rFont val="Calibri"/>
        <family val="2"/>
        <scheme val="minor"/>
      </rPr>
      <t>en avril 2018</t>
    </r>
    <r>
      <rPr>
        <sz val="12"/>
        <color theme="1"/>
        <rFont val="Calibri"/>
        <family val="2"/>
        <scheme val="minor"/>
      </rPr>
      <t xml:space="preserve"> et clôturé en mai. Pour les conférences internationales, la contribution de l'IDEX s'élève à 29900 € pour 3 projets. Il est prévu que ces projets touchent un public de 355 personnes. 60% des projets présentés ont reçu un soutien financier.                                                                                                                                                            </t>
    </r>
  </si>
  <si>
    <t>6eme Appel à Projet (Octobre 2018)</t>
  </si>
  <si>
    <t>FGS 2019 19th French Swiss Conference on Optimization</t>
  </si>
  <si>
    <t>SPAWC 20th International Workshop on Signal Processing Advances in Wireless Communications</t>
  </si>
  <si>
    <t>24th Colloquium History and Management of Organizations/Information ecosystems</t>
  </si>
  <si>
    <t>Jean-Baptiste Caillau</t>
  </si>
  <si>
    <t>Luc Deneire</t>
  </si>
  <si>
    <t>Lise Arena</t>
  </si>
  <si>
    <t>MSHS</t>
  </si>
  <si>
    <t>17-20 Sept 2019</t>
  </si>
  <si>
    <t>2-5 July 2019</t>
  </si>
  <si>
    <t>27-29 March 2019</t>
  </si>
  <si>
    <t>Cannes</t>
  </si>
  <si>
    <t>Total 6eme appel à projet</t>
  </si>
  <si>
    <t>7eme Appel à Projet (Jan 2019)</t>
  </si>
  <si>
    <t>CsBio 10th International Conference on Computational Systems-Biology and Bioinformatics</t>
  </si>
  <si>
    <t xml:space="preserve">Elisabetta De Maria </t>
  </si>
  <si>
    <t>4-7 décembre 2019</t>
  </si>
  <si>
    <t>Valrose, Nice</t>
  </si>
  <si>
    <t>ICMA2019 Imaging in cancer: multimodal analyses</t>
  </si>
  <si>
    <t>HUEBER Anne-Odile</t>
  </si>
  <si>
    <t>CFP2019nice Organisation Congrès Français de Psychiatrie Nice 2019</t>
  </si>
  <si>
    <t>Renaud David</t>
  </si>
  <si>
    <t>4 au 7 decembre 2019</t>
  </si>
  <si>
    <t>PRE'19 Photoluminescence in Rare Earths: Photonic Materials and Devices</t>
  </si>
  <si>
    <t>Wilfried Blanc</t>
  </si>
  <si>
    <t>INPHYNI</t>
  </si>
  <si>
    <t>4 au 6 septembre 2019</t>
  </si>
  <si>
    <t>UNITURB Universal features of hydrodynamical, optical and wave turbulence</t>
  </si>
  <si>
    <t xml:space="preserve">Sergey Nazarenko </t>
  </si>
  <si>
    <t>9 au 12 septembre 2019</t>
  </si>
  <si>
    <t>Total 7eme appel à projet</t>
  </si>
  <si>
    <r>
      <t xml:space="preserve">Le 6eme appel à projet conférences et écoles d'été internationales  a été  lancé </t>
    </r>
    <r>
      <rPr>
        <b/>
        <sz val="12"/>
        <color theme="1"/>
        <rFont val="Calibri"/>
        <family val="2"/>
        <scheme val="minor"/>
      </rPr>
      <t>en octobre 2018</t>
    </r>
    <r>
      <rPr>
        <sz val="12"/>
        <color theme="1"/>
        <rFont val="Calibri"/>
        <family val="2"/>
        <scheme val="minor"/>
      </rPr>
      <t xml:space="preserve"> et clôturé en novembre 2018. Pour les conférences internationales, la contribution de l'IDEX s'élève à 14790 € pour 3 projets. Il est prévu que ces projets touchent un public de 410 personnes.                                                                                                                        </t>
    </r>
  </si>
  <si>
    <t>CONFCOURTS Confidence in Proceedings Before International Courts and Tribunals</t>
  </si>
  <si>
    <t>Fifth International Conference on Zeta Functions in Algebra and Geometry</t>
  </si>
  <si>
    <t>Homère, horizon culturel - H2020 Colloque international de Nice</t>
  </si>
  <si>
    <t>ATROMI Millennial Tropical Agricultures - Cross-Cutting Approaches to Global Challenges</t>
  </si>
  <si>
    <t>COMs Coherence of Optical MicroSources</t>
  </si>
  <si>
    <t>Julie Tribolo-Ferrand</t>
  </si>
  <si>
    <t>Adam Parusinski</t>
  </si>
  <si>
    <t>Giampiero Scafoglio</t>
  </si>
  <si>
    <t>Lydie Dussol</t>
  </si>
  <si>
    <t>Gian Luca LIPPI</t>
  </si>
  <si>
    <t>LADIE</t>
  </si>
  <si>
    <t>Inphyni</t>
  </si>
  <si>
    <t>25-29 May 2020</t>
  </si>
  <si>
    <t>21-24 Octobre 2020</t>
  </si>
  <si>
    <t>1-3 Octobre 2019</t>
  </si>
  <si>
    <t>14-15 Nov 2019</t>
  </si>
  <si>
    <t>8ème Appel à Projet (Mar 2019)</t>
  </si>
  <si>
    <t>Total 8eme appel à projet</t>
  </si>
  <si>
    <r>
      <t xml:space="preserve">Le 7eme appel à projet conférences et écoles d'été internationales a été lancé en </t>
    </r>
    <r>
      <rPr>
        <b/>
        <sz val="12"/>
        <color theme="1"/>
        <rFont val="Calibri"/>
        <family val="2"/>
        <scheme val="minor"/>
      </rPr>
      <t>janvier 2019</t>
    </r>
    <r>
      <rPr>
        <sz val="12"/>
        <color theme="1"/>
        <rFont val="Calibri"/>
        <family val="2"/>
        <scheme val="minor"/>
      </rPr>
      <t xml:space="preserve">  et cloturé en mars 2019. Pour les conférences internationales, la contribution de l'IDEX s'élève à 30500€ pour 5 projets. Il est prévu que ces conférence touchent un public de 4300 personnes. 56% des projets présentés ont reçu un soutien financier.                                                </t>
    </r>
  </si>
  <si>
    <r>
      <t xml:space="preserve">Le 8eme appel à projet conférences et écoles d'été internationales a été lancé en </t>
    </r>
    <r>
      <rPr>
        <b/>
        <sz val="12"/>
        <color theme="1"/>
        <rFont val="Calibri"/>
        <family val="2"/>
        <scheme val="minor"/>
      </rPr>
      <t>mars 2019</t>
    </r>
    <r>
      <rPr>
        <sz val="12"/>
        <color theme="1"/>
        <rFont val="Calibri"/>
        <family val="2"/>
        <scheme val="minor"/>
      </rPr>
      <t xml:space="preserve">  et cloturé en mai 2019. Pour les conférences internationales, la contribution de l'IDEX s'élève à 22280€ pour 5 projets. Il est prévu que ces conférence touchent un public de 355 personnes. Comme pour les appels  précédents, les projets ont été évalués par des rapporteurs du Conseil Académique d’UCA et les décisions de financements ont été prises par le Bureau IDEX. 83% des projets présentés ont reçu un soutien financier.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</si>
</sst>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 &quot;€&quot;"/>
    <numFmt numFmtId="165" formatCode="#,##0.00\ &quot;€&quot;"/>
  </numFmts>
  <fonts count="17">
    <font>
      <sz val="12"/>
      <color theme="1"/>
      <name val="Calibri"/>
      <family val="2"/>
      <scheme val="minor"/>
    </font>
    <font>
      <b/>
      <sz val="12"/>
      <color theme="1"/>
      <name val="Calibri"/>
      <family val="2"/>
      <scheme val="minor"/>
    </font>
    <font>
      <b/>
      <sz val="11"/>
      <color rgb="FF7C7C7C"/>
      <name val="Arial"/>
      <family val="2"/>
    </font>
    <font>
      <sz val="8"/>
      <name val="Calibri"/>
      <family val="2"/>
      <scheme val="minor"/>
    </font>
    <font>
      <b/>
      <sz val="14"/>
      <color theme="1"/>
      <name val="Calibri"/>
      <family val="2"/>
      <scheme val="minor"/>
    </font>
    <font>
      <u/>
      <sz val="12"/>
      <color theme="11"/>
      <name val="Calibri"/>
      <family val="2"/>
      <scheme val="minor"/>
    </font>
    <font>
      <sz val="11"/>
      <color theme="1"/>
      <name val="Arial"/>
      <family val="2"/>
    </font>
    <font>
      <b/>
      <sz val="11"/>
      <color rgb="FF757070"/>
      <name val="Arial"/>
      <family val="2"/>
    </font>
    <font>
      <b/>
      <vertAlign val="superscript"/>
      <sz val="14"/>
      <color theme="1"/>
      <name val="Calibri"/>
      <family val="2"/>
      <scheme val="minor"/>
    </font>
    <font>
      <b/>
      <sz val="16"/>
      <color theme="1"/>
      <name val="Calibri"/>
      <family val="2"/>
      <scheme val="minor"/>
    </font>
    <font>
      <sz val="11"/>
      <color theme="1"/>
      <name val="ArialMT"/>
    </font>
    <font>
      <sz val="11"/>
      <color theme="1"/>
      <name val="Calibri"/>
      <family val="2"/>
      <scheme val="minor"/>
    </font>
    <font>
      <sz val="11"/>
      <name val="Calibri"/>
      <family val="2"/>
      <scheme val="minor"/>
    </font>
    <font>
      <vertAlign val="superscript"/>
      <sz val="11"/>
      <color theme="1"/>
      <name val="Calibri"/>
      <family val="2"/>
      <scheme val="minor"/>
    </font>
    <font>
      <sz val="11"/>
      <name val="Arial"/>
      <family val="2"/>
    </font>
    <font>
      <sz val="12"/>
      <color theme="1"/>
      <name val="Arial,Bold"/>
    </font>
    <font>
      <sz val="10"/>
      <color theme="1"/>
      <name val="Arial,Bold"/>
    </font>
  </fonts>
  <fills count="8">
    <fill>
      <patternFill patternType="none"/>
    </fill>
    <fill>
      <patternFill patternType="gray125"/>
    </fill>
    <fill>
      <patternFill patternType="solid">
        <fgColor rgb="FF00B050"/>
        <bgColor indexed="64"/>
      </patternFill>
    </fill>
    <fill>
      <patternFill patternType="solid">
        <fgColor rgb="FF92D050"/>
        <bgColor indexed="64"/>
      </patternFill>
    </fill>
    <fill>
      <patternFill patternType="solid">
        <fgColor rgb="FFFFC000"/>
        <bgColor indexed="64"/>
      </patternFill>
    </fill>
    <fill>
      <patternFill patternType="solid">
        <fgColor theme="2"/>
        <bgColor indexed="64"/>
      </patternFill>
    </fill>
    <fill>
      <patternFill patternType="solid">
        <fgColor theme="9"/>
        <bgColor indexed="64"/>
      </patternFill>
    </fill>
    <fill>
      <patternFill patternType="solid">
        <fgColor theme="0"/>
        <bgColor indexed="64"/>
      </patternFill>
    </fill>
  </fills>
  <borders count="11">
    <border>
      <left/>
      <right/>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3">
    <xf numFmtId="0" fontId="0" fillId="0" borderId="0"/>
    <xf numFmtId="0" fontId="5" fillId="0" borderId="0" applyNumberFormat="0" applyFill="0" applyBorder="0" applyAlignment="0" applyProtection="0"/>
    <xf numFmtId="0" fontId="5" fillId="0" borderId="0" applyNumberFormat="0" applyFill="0" applyBorder="0" applyAlignment="0" applyProtection="0"/>
  </cellStyleXfs>
  <cellXfs count="108">
    <xf numFmtId="0" fontId="0" fillId="0" borderId="0" xfId="0"/>
    <xf numFmtId="0" fontId="0" fillId="0" borderId="0" xfId="0" applyAlignment="1">
      <alignment wrapText="1" shrinkToFit="1"/>
    </xf>
    <xf numFmtId="0" fontId="0" fillId="0" borderId="0" xfId="0" applyAlignment="1">
      <alignment horizontal="center"/>
    </xf>
    <xf numFmtId="0" fontId="2" fillId="4" borderId="7" xfId="0" applyFont="1" applyFill="1" applyBorder="1"/>
    <xf numFmtId="0" fontId="2" fillId="0" borderId="7" xfId="0" applyFont="1" applyBorder="1"/>
    <xf numFmtId="0" fontId="6" fillId="0" borderId="7" xfId="0" applyFont="1" applyBorder="1" applyAlignment="1">
      <alignment wrapText="1" shrinkToFit="1"/>
    </xf>
    <xf numFmtId="0" fontId="6" fillId="0" borderId="7" xfId="0" applyFont="1" applyFill="1" applyBorder="1"/>
    <xf numFmtId="0" fontId="6" fillId="0" borderId="7" xfId="0" applyFont="1" applyFill="1" applyBorder="1" applyAlignment="1">
      <alignment wrapText="1" shrinkToFit="1"/>
    </xf>
    <xf numFmtId="0" fontId="6" fillId="0" borderId="7" xfId="0" applyFont="1" applyBorder="1"/>
    <xf numFmtId="0" fontId="6" fillId="0" borderId="7" xfId="0" applyFont="1" applyBorder="1" applyAlignment="1">
      <alignment horizontal="left"/>
    </xf>
    <xf numFmtId="0" fontId="6" fillId="0" borderId="7" xfId="0" applyFont="1" applyBorder="1" applyAlignment="1">
      <alignment horizontal="center"/>
    </xf>
    <xf numFmtId="0" fontId="6" fillId="0" borderId="7" xfId="0" applyFont="1" applyFill="1" applyBorder="1" applyAlignment="1">
      <alignment horizontal="left"/>
    </xf>
    <xf numFmtId="0" fontId="6" fillId="0" borderId="7" xfId="0" applyFont="1" applyFill="1" applyBorder="1" applyAlignment="1">
      <alignment horizontal="center"/>
    </xf>
    <xf numFmtId="0" fontId="6" fillId="3" borderId="7" xfId="0" applyFont="1" applyFill="1" applyBorder="1"/>
    <xf numFmtId="0" fontId="6" fillId="2" borderId="7" xfId="0" applyFont="1" applyFill="1" applyBorder="1"/>
    <xf numFmtId="14" fontId="6" fillId="0" borderId="7" xfId="0" applyNumberFormat="1" applyFont="1" applyBorder="1" applyAlignment="1">
      <alignment horizontal="left"/>
    </xf>
    <xf numFmtId="0" fontId="7" fillId="0" borderId="7" xfId="0" applyFont="1" applyFill="1" applyBorder="1"/>
    <xf numFmtId="0" fontId="6" fillId="4" borderId="7" xfId="0" applyFont="1" applyFill="1" applyBorder="1"/>
    <xf numFmtId="0" fontId="1" fillId="5" borderId="1" xfId="0" applyFont="1" applyFill="1" applyBorder="1" applyAlignment="1">
      <alignment horizontal="center" wrapText="1" shrinkToFit="1"/>
    </xf>
    <xf numFmtId="0" fontId="1" fillId="5" borderId="4" xfId="0" applyFont="1" applyFill="1" applyBorder="1" applyAlignment="1">
      <alignment horizontal="center"/>
    </xf>
    <xf numFmtId="0" fontId="1" fillId="5" borderId="1" xfId="0" applyFont="1" applyFill="1" applyBorder="1" applyAlignment="1">
      <alignment horizontal="center"/>
    </xf>
    <xf numFmtId="0" fontId="1" fillId="5" borderId="2" xfId="0" applyFont="1" applyFill="1" applyBorder="1" applyAlignment="1">
      <alignment horizontal="center" wrapText="1" shrinkToFit="1"/>
    </xf>
    <xf numFmtId="0" fontId="1" fillId="5" borderId="5" xfId="0" applyFont="1" applyFill="1" applyBorder="1" applyAlignment="1">
      <alignment horizontal="center"/>
    </xf>
    <xf numFmtId="0" fontId="1" fillId="5" borderId="2" xfId="0" applyFont="1" applyFill="1" applyBorder="1" applyAlignment="1">
      <alignment horizontal="center"/>
    </xf>
    <xf numFmtId="0" fontId="1" fillId="5" borderId="2" xfId="0" applyFont="1" applyFill="1" applyBorder="1" applyAlignment="1">
      <alignment horizontal="center" wrapText="1"/>
    </xf>
    <xf numFmtId="0" fontId="0" fillId="5" borderId="3" xfId="0" applyFill="1" applyBorder="1" applyAlignment="1">
      <alignment wrapText="1" shrinkToFit="1"/>
    </xf>
    <xf numFmtId="0" fontId="0" fillId="5" borderId="6" xfId="0" applyFill="1" applyBorder="1"/>
    <xf numFmtId="0" fontId="0" fillId="5" borderId="3" xfId="0" applyFill="1" applyBorder="1"/>
    <xf numFmtId="0" fontId="0" fillId="5" borderId="3" xfId="0" applyFill="1" applyBorder="1" applyAlignment="1">
      <alignment horizontal="center"/>
    </xf>
    <xf numFmtId="0" fontId="0" fillId="6" borderId="3" xfId="0" applyFill="1" applyBorder="1" applyAlignment="1">
      <alignment wrapText="1" shrinkToFit="1"/>
    </xf>
    <xf numFmtId="0" fontId="0" fillId="6" borderId="6" xfId="0" applyFill="1" applyBorder="1"/>
    <xf numFmtId="0" fontId="0" fillId="6" borderId="3" xfId="0" applyFill="1" applyBorder="1"/>
    <xf numFmtId="0" fontId="0" fillId="6" borderId="3" xfId="0" applyFill="1" applyBorder="1" applyAlignment="1">
      <alignment horizontal="center"/>
    </xf>
    <xf numFmtId="0" fontId="4" fillId="6" borderId="3" xfId="0" applyFont="1" applyFill="1" applyBorder="1" applyAlignment="1">
      <alignment wrapText="1" shrinkToFit="1"/>
    </xf>
    <xf numFmtId="0" fontId="0" fillId="5" borderId="7" xfId="0" applyFill="1" applyBorder="1"/>
    <xf numFmtId="0" fontId="0" fillId="5" borderId="9" xfId="0" applyFill="1" applyBorder="1" applyAlignment="1">
      <alignment wrapText="1" shrinkToFit="1"/>
    </xf>
    <xf numFmtId="0" fontId="4" fillId="5" borderId="7" xfId="0" applyFont="1" applyFill="1" applyBorder="1"/>
    <xf numFmtId="0" fontId="0" fillId="5" borderId="9" xfId="0" applyFill="1" applyBorder="1" applyAlignment="1">
      <alignment horizontal="center"/>
    </xf>
    <xf numFmtId="0" fontId="0" fillId="5" borderId="10" xfId="0" applyFill="1" applyBorder="1"/>
    <xf numFmtId="0" fontId="6" fillId="0" borderId="3" xfId="0" applyFont="1" applyBorder="1"/>
    <xf numFmtId="0" fontId="4" fillId="5" borderId="8" xfId="0" applyFont="1" applyFill="1" applyBorder="1" applyAlignment="1">
      <alignment horizontal="center"/>
    </xf>
    <xf numFmtId="0" fontId="4" fillId="0" borderId="0" xfId="0" applyFont="1" applyAlignment="1">
      <alignment vertical="center"/>
    </xf>
    <xf numFmtId="0" fontId="0" fillId="0" borderId="0" xfId="0" applyAlignment="1">
      <alignment vertical="center"/>
    </xf>
    <xf numFmtId="0" fontId="4" fillId="0" borderId="0" xfId="0" applyFont="1" applyAlignment="1">
      <alignment horizontal="left"/>
    </xf>
    <xf numFmtId="0" fontId="9" fillId="0" borderId="0" xfId="0" applyFont="1" applyAlignment="1">
      <alignment horizontal="left"/>
    </xf>
    <xf numFmtId="0" fontId="4" fillId="5" borderId="7" xfId="0" applyNumberFormat="1" applyFont="1" applyFill="1" applyBorder="1"/>
    <xf numFmtId="0" fontId="10" fillId="0" borderId="7" xfId="0" applyFont="1" applyBorder="1" applyAlignment="1">
      <alignment horizontal="left" vertical="center" wrapText="1" shrinkToFit="1"/>
    </xf>
    <xf numFmtId="0" fontId="12" fillId="0" borderId="0" xfId="0" applyFont="1" applyAlignment="1">
      <alignment horizontal="center" vertical="center"/>
    </xf>
    <xf numFmtId="0" fontId="11" fillId="0" borderId="7" xfId="0" applyFont="1" applyBorder="1" applyAlignment="1">
      <alignment horizontal="left" vertical="center" wrapText="1" shrinkToFit="1"/>
    </xf>
    <xf numFmtId="0" fontId="12" fillId="0" borderId="7" xfId="0" applyFont="1" applyBorder="1" applyAlignment="1">
      <alignment horizontal="center" vertical="center"/>
    </xf>
    <xf numFmtId="0" fontId="11" fillId="0" borderId="8" xfId="0" applyFont="1" applyBorder="1" applyAlignment="1">
      <alignment horizontal="left" vertical="center" wrapText="1" shrinkToFit="1"/>
    </xf>
    <xf numFmtId="0" fontId="6" fillId="0" borderId="0" xfId="0" applyFont="1" applyAlignment="1">
      <alignment horizontal="left" vertical="center" wrapText="1"/>
    </xf>
    <xf numFmtId="0" fontId="6" fillId="0" borderId="7" xfId="0" applyFont="1" applyBorder="1" applyAlignment="1">
      <alignment horizontal="left" vertical="center" wrapText="1"/>
    </xf>
    <xf numFmtId="0" fontId="6" fillId="0" borderId="7" xfId="0" applyFont="1" applyBorder="1" applyAlignment="1">
      <alignment horizontal="left" vertical="center" wrapText="1" shrinkToFit="1"/>
    </xf>
    <xf numFmtId="0" fontId="6" fillId="0" borderId="7" xfId="0" applyFont="1" applyFill="1" applyBorder="1" applyAlignment="1">
      <alignment horizontal="left" vertical="center" wrapText="1"/>
    </xf>
    <xf numFmtId="0" fontId="10" fillId="0" borderId="7" xfId="0" applyFont="1" applyFill="1" applyBorder="1" applyAlignment="1">
      <alignment horizontal="left" vertical="center" wrapText="1"/>
    </xf>
    <xf numFmtId="0" fontId="11" fillId="0" borderId="7" xfId="0" applyFont="1" applyFill="1" applyBorder="1" applyAlignment="1">
      <alignment horizontal="left" vertical="center" wrapText="1"/>
    </xf>
    <xf numFmtId="0" fontId="11" fillId="0" borderId="8" xfId="0" applyFont="1" applyFill="1" applyBorder="1" applyAlignment="1">
      <alignment horizontal="left" vertical="center" wrapText="1" shrinkToFit="1"/>
    </xf>
    <xf numFmtId="0" fontId="14" fillId="0" borderId="0" xfId="0" applyFont="1" applyAlignment="1">
      <alignment horizontal="left" vertical="center"/>
    </xf>
    <xf numFmtId="0" fontId="14" fillId="0" borderId="7" xfId="0" applyFont="1" applyBorder="1" applyAlignment="1">
      <alignment horizontal="left" vertical="center"/>
    </xf>
    <xf numFmtId="165" fontId="6" fillId="0" borderId="7" xfId="0" applyNumberFormat="1" applyFont="1" applyBorder="1" applyAlignment="1">
      <alignment horizontal="center" vertical="center"/>
    </xf>
    <xf numFmtId="165" fontId="6" fillId="0" borderId="7" xfId="0" applyNumberFormat="1" applyFont="1" applyFill="1" applyBorder="1" applyAlignment="1">
      <alignment horizontal="center" vertical="center" wrapText="1"/>
    </xf>
    <xf numFmtId="0" fontId="6" fillId="0" borderId="7" xfId="0" applyFont="1" applyBorder="1" applyAlignment="1">
      <alignment horizontal="center" wrapText="1" shrinkToFit="1"/>
    </xf>
    <xf numFmtId="0" fontId="6" fillId="0" borderId="7" xfId="0" applyFont="1" applyFill="1" applyBorder="1" applyAlignment="1">
      <alignment horizontal="center" wrapText="1" shrinkToFit="1"/>
    </xf>
    <xf numFmtId="0" fontId="0" fillId="6" borderId="3" xfId="0" applyFill="1" applyBorder="1" applyAlignment="1">
      <alignment horizontal="center" wrapText="1" shrinkToFit="1"/>
    </xf>
    <xf numFmtId="165" fontId="11" fillId="0" borderId="7" xfId="0" applyNumberFormat="1" applyFont="1" applyBorder="1" applyAlignment="1">
      <alignment vertical="center"/>
    </xf>
    <xf numFmtId="165" fontId="11" fillId="0" borderId="7" xfId="0" applyNumberFormat="1" applyFont="1" applyFill="1" applyBorder="1" applyAlignment="1">
      <alignment vertical="center" wrapText="1"/>
    </xf>
    <xf numFmtId="164" fontId="4" fillId="5" borderId="7" xfId="0" applyNumberFormat="1" applyFont="1" applyFill="1" applyBorder="1" applyAlignment="1"/>
    <xf numFmtId="0" fontId="0" fillId="0" borderId="0" xfId="0" applyAlignment="1"/>
    <xf numFmtId="0" fontId="1" fillId="5" borderId="1" xfId="0" applyFont="1" applyFill="1" applyBorder="1" applyAlignment="1"/>
    <xf numFmtId="0" fontId="1" fillId="5" borderId="2" xfId="0" applyFont="1" applyFill="1" applyBorder="1" applyAlignment="1"/>
    <xf numFmtId="0" fontId="0" fillId="5" borderId="3" xfId="0" applyFill="1" applyBorder="1" applyAlignment="1"/>
    <xf numFmtId="0" fontId="0" fillId="6" borderId="3" xfId="0" applyFill="1" applyBorder="1" applyAlignment="1"/>
    <xf numFmtId="164" fontId="6" fillId="0" borderId="7" xfId="0" applyNumberFormat="1" applyFont="1" applyBorder="1" applyAlignment="1"/>
    <xf numFmtId="0" fontId="6" fillId="0" borderId="7" xfId="0" applyFont="1" applyFill="1" applyBorder="1" applyAlignment="1"/>
    <xf numFmtId="0" fontId="2" fillId="0" borderId="7" xfId="0" applyFont="1" applyFill="1" applyBorder="1" applyAlignment="1"/>
    <xf numFmtId="0" fontId="0" fillId="7" borderId="3" xfId="0" applyFill="1" applyBorder="1"/>
    <xf numFmtId="0" fontId="10" fillId="0" borderId="7" xfId="0" applyFont="1" applyBorder="1" applyAlignment="1">
      <alignment wrapText="1" shrinkToFit="1"/>
    </xf>
    <xf numFmtId="0" fontId="10" fillId="0" borderId="7" xfId="0" applyFont="1" applyBorder="1" applyAlignment="1">
      <alignment wrapText="1"/>
    </xf>
    <xf numFmtId="0" fontId="10" fillId="0" borderId="7" xfId="0" applyFont="1" applyBorder="1"/>
    <xf numFmtId="0" fontId="15" fillId="0" borderId="0" xfId="0" applyFont="1" applyAlignment="1">
      <alignment wrapText="1"/>
    </xf>
    <xf numFmtId="0" fontId="0" fillId="0" borderId="7" xfId="0" applyBorder="1"/>
    <xf numFmtId="164" fontId="11" fillId="0" borderId="7" xfId="0" applyNumberFormat="1" applyFont="1" applyBorder="1"/>
    <xf numFmtId="0" fontId="0" fillId="0" borderId="7" xfId="0" applyBorder="1" applyAlignment="1">
      <alignment wrapText="1" shrinkToFit="1"/>
    </xf>
    <xf numFmtId="0" fontId="0" fillId="0" borderId="7" xfId="0" applyBorder="1" applyAlignment="1">
      <alignment wrapText="1"/>
    </xf>
    <xf numFmtId="0" fontId="15" fillId="0" borderId="7" xfId="0" applyFont="1" applyBorder="1" applyAlignment="1">
      <alignment wrapText="1"/>
    </xf>
    <xf numFmtId="0" fontId="0" fillId="0" borderId="7" xfId="0" applyFont="1" applyBorder="1" applyAlignment="1">
      <alignment wrapText="1" shrinkToFit="1"/>
    </xf>
    <xf numFmtId="0" fontId="11" fillId="0" borderId="7" xfId="0" applyNumberFormat="1" applyFont="1" applyBorder="1" applyAlignment="1">
      <alignment wrapText="1" shrinkToFit="1"/>
    </xf>
    <xf numFmtId="0" fontId="4" fillId="5" borderId="7" xfId="0" applyNumberFormat="1" applyFont="1" applyFill="1" applyBorder="1" applyAlignment="1"/>
    <xf numFmtId="0" fontId="16" fillId="0" borderId="0" xfId="0" applyFont="1" applyAlignment="1">
      <alignment wrapText="1"/>
    </xf>
    <xf numFmtId="0" fontId="16" fillId="0" borderId="7" xfId="0" applyFont="1" applyBorder="1" applyAlignment="1">
      <alignment wrapText="1"/>
    </xf>
    <xf numFmtId="0" fontId="0" fillId="0" borderId="0" xfId="0" applyFont="1"/>
    <xf numFmtId="0" fontId="0" fillId="0" borderId="7" xfId="0" applyFont="1" applyBorder="1"/>
    <xf numFmtId="15" fontId="0" fillId="0" borderId="7" xfId="0" applyNumberFormat="1" applyFont="1" applyBorder="1"/>
    <xf numFmtId="0" fontId="0" fillId="0" borderId="7" xfId="0" applyFont="1" applyBorder="1" applyAlignment="1">
      <alignment horizontal="right"/>
    </xf>
    <xf numFmtId="0" fontId="0" fillId="7" borderId="3" xfId="0" applyFont="1" applyFill="1" applyBorder="1" applyAlignment="1">
      <alignment horizontal="center"/>
    </xf>
    <xf numFmtId="0" fontId="0" fillId="7" borderId="3" xfId="0" applyFont="1" applyFill="1" applyBorder="1"/>
    <xf numFmtId="164" fontId="0" fillId="0" borderId="7" xfId="0" applyNumberFormat="1" applyFont="1" applyBorder="1"/>
    <xf numFmtId="0" fontId="0" fillId="5" borderId="7" xfId="0" applyFill="1" applyBorder="1" applyAlignment="1">
      <alignment wrapText="1" shrinkToFit="1"/>
    </xf>
    <xf numFmtId="0" fontId="4" fillId="6" borderId="7" xfId="0" applyFont="1" applyFill="1" applyBorder="1" applyAlignment="1">
      <alignment wrapText="1" shrinkToFit="1"/>
    </xf>
    <xf numFmtId="0" fontId="0" fillId="6" borderId="10" xfId="0" applyFill="1" applyBorder="1"/>
    <xf numFmtId="0" fontId="0" fillId="6" borderId="7" xfId="0" applyFill="1" applyBorder="1"/>
    <xf numFmtId="0" fontId="0" fillId="6" borderId="7" xfId="0" applyFill="1" applyBorder="1" applyAlignment="1">
      <alignment wrapText="1" shrinkToFit="1"/>
    </xf>
    <xf numFmtId="0" fontId="0" fillId="6" borderId="7" xfId="0" applyFill="1" applyBorder="1" applyAlignment="1">
      <alignment horizontal="center"/>
    </xf>
    <xf numFmtId="0" fontId="0" fillId="0" borderId="0" xfId="0" applyAlignment="1">
      <alignment horizontal="left" vertical="center" wrapText="1"/>
    </xf>
    <xf numFmtId="0" fontId="0" fillId="7" borderId="3" xfId="0" applyFill="1" applyBorder="1" applyAlignment="1">
      <alignment horizontal="center"/>
    </xf>
    <xf numFmtId="17" fontId="15" fillId="0" borderId="0" xfId="0" applyNumberFormat="1" applyFont="1" applyAlignment="1">
      <alignment horizontal="left"/>
    </xf>
    <xf numFmtId="0" fontId="15" fillId="0" borderId="7" xfId="0" applyFont="1" applyBorder="1"/>
  </cellXfs>
  <cellStyles count="3">
    <cellStyle name="Lien hypertexte visité" xfId="1" builtinId="9" hidden="1"/>
    <cellStyle name="Lien hypertexte visité" xfId="2" builtinId="9" hidden="1"/>
    <cellStyle name="Normal" xfId="0" builtinId="0"/>
  </cellStyles>
  <dxfs count="0"/>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hème Office">
  <a:themeElements>
    <a:clrScheme name="Bureau">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Bureau">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Bureau">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81"/>
  <sheetViews>
    <sheetView tabSelected="1" zoomScale="75" zoomScaleNormal="75" zoomScalePageLayoutView="75" workbookViewId="0">
      <selection activeCell="A3" sqref="A3:J3"/>
    </sheetView>
  </sheetViews>
  <sheetFormatPr baseColWidth="10" defaultRowHeight="16"/>
  <cols>
    <col min="1" max="1" width="55.1640625" customWidth="1"/>
    <col min="2" max="2" width="29.5" customWidth="1"/>
    <col min="3" max="3" width="17.6640625" customWidth="1"/>
    <col min="4" max="4" width="19.33203125" customWidth="1"/>
    <col min="5" max="5" width="16.83203125" style="1" customWidth="1"/>
    <col min="6" max="6" width="11.83203125" customWidth="1"/>
    <col min="7" max="7" width="23.33203125" style="2" hidden="1" customWidth="1"/>
    <col min="8" max="8" width="13.1640625" hidden="1" customWidth="1"/>
    <col min="9" max="9" width="23.1640625" hidden="1" customWidth="1"/>
    <col min="10" max="10" width="11.33203125" bestFit="1" customWidth="1"/>
  </cols>
  <sheetData>
    <row r="1" spans="1:10" ht="36" customHeight="1">
      <c r="A1" s="41" t="s">
        <v>120</v>
      </c>
    </row>
    <row r="2" spans="1:10" ht="56" customHeight="1">
      <c r="A2" s="104" t="s">
        <v>228</v>
      </c>
      <c r="B2" s="104"/>
      <c r="C2" s="104"/>
      <c r="D2" s="104"/>
      <c r="E2" s="104"/>
      <c r="F2" s="104"/>
      <c r="G2" s="104"/>
      <c r="H2" s="104"/>
      <c r="I2" s="104"/>
      <c r="J2" s="104"/>
    </row>
    <row r="3" spans="1:10" ht="71" customHeight="1">
      <c r="A3" s="104" t="s">
        <v>227</v>
      </c>
      <c r="B3" s="104"/>
      <c r="C3" s="104"/>
      <c r="D3" s="104"/>
      <c r="E3" s="104"/>
      <c r="F3" s="104"/>
      <c r="G3" s="104"/>
      <c r="H3" s="104"/>
      <c r="I3" s="104"/>
      <c r="J3" s="104"/>
    </row>
    <row r="4" spans="1:10" ht="67" customHeight="1">
      <c r="A4" s="104" t="s">
        <v>208</v>
      </c>
      <c r="B4" s="104"/>
      <c r="C4" s="104"/>
      <c r="D4" s="104"/>
      <c r="E4" s="104"/>
      <c r="F4" s="104"/>
      <c r="G4" s="104"/>
      <c r="H4" s="104"/>
      <c r="I4" s="104"/>
      <c r="J4" s="104"/>
    </row>
    <row r="5" spans="1:10" ht="52" customHeight="1">
      <c r="A5" s="104" t="s">
        <v>176</v>
      </c>
      <c r="B5" s="104"/>
      <c r="C5" s="104"/>
      <c r="D5" s="104"/>
      <c r="E5" s="104"/>
      <c r="F5" s="104"/>
      <c r="G5" s="104"/>
      <c r="H5" s="104"/>
      <c r="I5" s="104"/>
      <c r="J5" s="104"/>
    </row>
    <row r="6" spans="1:10" s="42" customFormat="1" ht="58" customHeight="1">
      <c r="A6" s="104" t="s">
        <v>175</v>
      </c>
      <c r="B6" s="104"/>
      <c r="C6" s="104"/>
      <c r="D6" s="104"/>
      <c r="E6" s="104"/>
      <c r="F6" s="104"/>
      <c r="G6" s="104"/>
      <c r="H6" s="104"/>
      <c r="I6" s="104"/>
      <c r="J6" s="104"/>
    </row>
    <row r="7" spans="1:10" ht="83" customHeight="1">
      <c r="A7" s="104" t="s">
        <v>158</v>
      </c>
      <c r="B7" s="104"/>
      <c r="C7" s="104"/>
      <c r="D7" s="104"/>
      <c r="E7" s="104"/>
      <c r="F7" s="104"/>
      <c r="G7" s="104"/>
      <c r="H7" s="104"/>
      <c r="I7" s="104"/>
      <c r="J7" s="104"/>
    </row>
    <row r="9" spans="1:10" ht="19">
      <c r="A9" s="43">
        <v>2019</v>
      </c>
    </row>
    <row r="11" spans="1:10" ht="17">
      <c r="A11" s="18" t="s">
        <v>2</v>
      </c>
      <c r="B11" s="19" t="s">
        <v>0</v>
      </c>
      <c r="C11" s="20" t="s">
        <v>4</v>
      </c>
      <c r="D11" s="20" t="s">
        <v>3</v>
      </c>
      <c r="E11" s="18" t="s">
        <v>7</v>
      </c>
      <c r="F11" s="20" t="s">
        <v>9</v>
      </c>
      <c r="G11" s="20" t="s">
        <v>48</v>
      </c>
      <c r="H11" s="20" t="s">
        <v>45</v>
      </c>
      <c r="I11" s="20" t="s">
        <v>45</v>
      </c>
      <c r="J11" s="20" t="s">
        <v>75</v>
      </c>
    </row>
    <row r="12" spans="1:10" ht="17">
      <c r="A12" s="21"/>
      <c r="B12" s="22" t="s">
        <v>1</v>
      </c>
      <c r="C12" s="23"/>
      <c r="D12" s="23"/>
      <c r="E12" s="21"/>
      <c r="F12" s="23" t="s">
        <v>10</v>
      </c>
      <c r="G12" s="24" t="s">
        <v>44</v>
      </c>
      <c r="H12" s="23" t="s">
        <v>46</v>
      </c>
      <c r="I12" s="23" t="s">
        <v>46</v>
      </c>
      <c r="J12" s="23" t="s">
        <v>76</v>
      </c>
    </row>
    <row r="13" spans="1:10">
      <c r="A13" s="25"/>
      <c r="B13" s="26"/>
      <c r="C13" s="27"/>
      <c r="D13" s="27"/>
      <c r="E13" s="25"/>
      <c r="F13" s="27"/>
      <c r="G13" s="28"/>
      <c r="H13" s="27"/>
      <c r="I13" s="27"/>
      <c r="J13" s="27"/>
    </row>
    <row r="14" spans="1:10" ht="37" customHeight="1">
      <c r="A14" s="33" t="s">
        <v>225</v>
      </c>
      <c r="B14" s="30"/>
      <c r="C14" s="31"/>
      <c r="D14" s="31"/>
      <c r="E14" s="29"/>
      <c r="F14" s="31"/>
      <c r="G14" s="32"/>
      <c r="H14" s="31"/>
      <c r="I14" s="31"/>
      <c r="J14" s="31"/>
    </row>
    <row r="15" spans="1:10" ht="33" customHeight="1">
      <c r="A15" s="77" t="s">
        <v>209</v>
      </c>
      <c r="B15" s="77" t="s">
        <v>214</v>
      </c>
      <c r="C15" s="79" t="s">
        <v>219</v>
      </c>
      <c r="D15" s="106">
        <v>43891</v>
      </c>
      <c r="E15" s="77" t="s">
        <v>8</v>
      </c>
      <c r="F15" s="81">
        <v>80</v>
      </c>
      <c r="G15" s="105"/>
      <c r="H15" s="76"/>
      <c r="I15" s="76"/>
      <c r="J15" s="97">
        <v>4000</v>
      </c>
    </row>
    <row r="16" spans="1:10" ht="31" customHeight="1">
      <c r="A16" s="77" t="s">
        <v>210</v>
      </c>
      <c r="B16" s="77" t="s">
        <v>215</v>
      </c>
      <c r="C16" s="79" t="s">
        <v>123</v>
      </c>
      <c r="D16" s="107" t="s">
        <v>221</v>
      </c>
      <c r="E16" s="86" t="s">
        <v>8</v>
      </c>
      <c r="F16" s="81">
        <v>60</v>
      </c>
      <c r="G16" s="105"/>
      <c r="H16" s="76"/>
      <c r="I16" s="76"/>
      <c r="J16" s="97">
        <v>4000</v>
      </c>
    </row>
    <row r="17" spans="1:10" ht="29" customHeight="1">
      <c r="A17" s="77" t="s">
        <v>211</v>
      </c>
      <c r="B17" s="77" t="s">
        <v>216</v>
      </c>
      <c r="C17" s="79" t="s">
        <v>122</v>
      </c>
      <c r="D17" s="107" t="s">
        <v>222</v>
      </c>
      <c r="E17" s="83" t="s">
        <v>8</v>
      </c>
      <c r="F17" s="81">
        <v>120</v>
      </c>
      <c r="G17" s="105"/>
      <c r="H17" s="76"/>
      <c r="I17" s="76"/>
      <c r="J17" s="97">
        <v>2500</v>
      </c>
    </row>
    <row r="18" spans="1:10" ht="33" customHeight="1">
      <c r="A18" s="77" t="s">
        <v>212</v>
      </c>
      <c r="B18" s="77" t="s">
        <v>217</v>
      </c>
      <c r="C18" s="79" t="s">
        <v>122</v>
      </c>
      <c r="D18" s="107" t="s">
        <v>223</v>
      </c>
      <c r="E18" s="83" t="s">
        <v>8</v>
      </c>
      <c r="F18" s="81">
        <v>60</v>
      </c>
      <c r="G18" s="105"/>
      <c r="H18" s="76"/>
      <c r="I18" s="76"/>
      <c r="J18" s="97">
        <v>9280</v>
      </c>
    </row>
    <row r="19" spans="1:10" ht="32" customHeight="1">
      <c r="A19" s="77" t="s">
        <v>213</v>
      </c>
      <c r="B19" s="77" t="s">
        <v>218</v>
      </c>
      <c r="C19" s="79" t="s">
        <v>220</v>
      </c>
      <c r="D19" s="107" t="s">
        <v>224</v>
      </c>
      <c r="E19" s="83" t="s">
        <v>8</v>
      </c>
      <c r="F19" s="81">
        <v>35</v>
      </c>
      <c r="G19" s="105"/>
      <c r="H19" s="76"/>
      <c r="I19" s="76"/>
      <c r="J19" s="97">
        <v>2500</v>
      </c>
    </row>
    <row r="20" spans="1:10" ht="37" customHeight="1">
      <c r="A20" s="40" t="s">
        <v>226</v>
      </c>
      <c r="B20" s="26"/>
      <c r="C20" s="27"/>
      <c r="D20" s="27"/>
      <c r="E20" s="25"/>
      <c r="F20" s="88">
        <f>SUM(F15:F19)</f>
        <v>355</v>
      </c>
      <c r="G20" s="28">
        <f t="shared" ref="G20:J20" si="0">SUM(G15:G19)</f>
        <v>0</v>
      </c>
      <c r="H20" s="27">
        <f t="shared" si="0"/>
        <v>0</v>
      </c>
      <c r="I20" s="27">
        <f t="shared" si="0"/>
        <v>0</v>
      </c>
      <c r="J20" s="67">
        <f t="shared" si="0"/>
        <v>22280</v>
      </c>
    </row>
    <row r="21" spans="1:10" ht="32" customHeight="1">
      <c r="A21" s="33" t="s">
        <v>190</v>
      </c>
      <c r="B21" s="30"/>
      <c r="C21" s="31"/>
      <c r="D21" s="31"/>
      <c r="E21" s="29"/>
      <c r="F21" s="31"/>
      <c r="G21" s="32"/>
      <c r="H21" s="31"/>
      <c r="I21" s="31"/>
      <c r="J21" s="31"/>
    </row>
    <row r="22" spans="1:10" ht="34">
      <c r="A22" s="86" t="s">
        <v>191</v>
      </c>
      <c r="B22" s="86" t="s">
        <v>192</v>
      </c>
      <c r="C22" s="92" t="s">
        <v>43</v>
      </c>
      <c r="D22" s="91" t="s">
        <v>193</v>
      </c>
      <c r="E22" s="86" t="s">
        <v>194</v>
      </c>
      <c r="F22" s="92">
        <v>50</v>
      </c>
      <c r="G22" s="95"/>
      <c r="H22" s="96"/>
      <c r="I22" s="96"/>
      <c r="J22" s="97">
        <v>5000</v>
      </c>
    </row>
    <row r="23" spans="1:10" ht="31" customHeight="1">
      <c r="A23" s="86" t="s">
        <v>195</v>
      </c>
      <c r="B23" s="86" t="s">
        <v>196</v>
      </c>
      <c r="C23" s="92" t="s">
        <v>151</v>
      </c>
      <c r="D23" s="93">
        <v>43643</v>
      </c>
      <c r="E23" s="86" t="s">
        <v>8</v>
      </c>
      <c r="F23" s="94">
        <v>80</v>
      </c>
      <c r="G23" s="95"/>
      <c r="H23" s="96"/>
      <c r="I23" s="96"/>
      <c r="J23" s="97">
        <v>2000</v>
      </c>
    </row>
    <row r="24" spans="1:10" ht="34">
      <c r="A24" s="86" t="s">
        <v>197</v>
      </c>
      <c r="B24" s="86" t="s">
        <v>198</v>
      </c>
      <c r="C24" s="92" t="s">
        <v>86</v>
      </c>
      <c r="D24" s="92" t="s">
        <v>199</v>
      </c>
      <c r="E24" s="86" t="s">
        <v>8</v>
      </c>
      <c r="F24" s="91">
        <v>4000</v>
      </c>
      <c r="G24" s="95"/>
      <c r="H24" s="96"/>
      <c r="I24" s="96"/>
      <c r="J24" s="97">
        <v>5000</v>
      </c>
    </row>
    <row r="25" spans="1:10" ht="34">
      <c r="A25" s="86" t="s">
        <v>200</v>
      </c>
      <c r="B25" s="86" t="s">
        <v>201</v>
      </c>
      <c r="C25" s="92" t="s">
        <v>202</v>
      </c>
      <c r="D25" s="92" t="s">
        <v>203</v>
      </c>
      <c r="E25" s="86" t="s">
        <v>8</v>
      </c>
      <c r="F25" s="92">
        <v>100</v>
      </c>
      <c r="G25" s="95"/>
      <c r="H25" s="96"/>
      <c r="I25" s="96"/>
      <c r="J25" s="97">
        <v>3500</v>
      </c>
    </row>
    <row r="26" spans="1:10" ht="34">
      <c r="A26" s="86" t="s">
        <v>204</v>
      </c>
      <c r="B26" s="86" t="s">
        <v>205</v>
      </c>
      <c r="C26" s="92" t="s">
        <v>202</v>
      </c>
      <c r="D26" s="92" t="s">
        <v>206</v>
      </c>
      <c r="E26" s="86" t="s">
        <v>8</v>
      </c>
      <c r="F26" s="92">
        <v>70</v>
      </c>
      <c r="G26" s="95"/>
      <c r="H26" s="96"/>
      <c r="I26" s="96"/>
      <c r="J26" s="97">
        <v>15000</v>
      </c>
    </row>
    <row r="27" spans="1:10" ht="35" customHeight="1">
      <c r="A27" s="40" t="s">
        <v>207</v>
      </c>
      <c r="B27" s="38"/>
      <c r="C27" s="34"/>
      <c r="D27" s="34"/>
      <c r="E27" s="98"/>
      <c r="F27" s="88">
        <f>SUM(F22:F26)</f>
        <v>4300</v>
      </c>
      <c r="G27" s="28"/>
      <c r="H27" s="27"/>
      <c r="I27" s="27"/>
      <c r="J27" s="67">
        <f>SUM(J22:J26)</f>
        <v>30500</v>
      </c>
    </row>
    <row r="28" spans="1:10" ht="24" customHeight="1"/>
    <row r="29" spans="1:10" ht="22" customHeight="1">
      <c r="A29" s="43">
        <v>2018</v>
      </c>
    </row>
    <row r="30" spans="1:10" ht="22" customHeight="1"/>
    <row r="31" spans="1:10" ht="31" customHeight="1">
      <c r="A31" s="99" t="s">
        <v>177</v>
      </c>
      <c r="B31" s="100"/>
      <c r="C31" s="101"/>
      <c r="D31" s="101"/>
      <c r="E31" s="102"/>
      <c r="F31" s="101"/>
      <c r="G31" s="103"/>
      <c r="H31" s="101"/>
      <c r="I31" s="101"/>
      <c r="J31" s="101"/>
    </row>
    <row r="32" spans="1:10" ht="32" customHeight="1">
      <c r="A32" s="77" t="s">
        <v>178</v>
      </c>
      <c r="B32" s="78" t="s">
        <v>181</v>
      </c>
      <c r="C32" s="79" t="s">
        <v>123</v>
      </c>
      <c r="D32" s="89" t="s">
        <v>185</v>
      </c>
      <c r="E32" s="77" t="s">
        <v>165</v>
      </c>
      <c r="F32" s="81">
        <v>150</v>
      </c>
      <c r="G32" s="81"/>
      <c r="H32" s="82"/>
      <c r="I32" s="82"/>
      <c r="J32" s="76">
        <v>6600</v>
      </c>
    </row>
    <row r="33" spans="1:10" ht="32" customHeight="1">
      <c r="A33" s="83" t="s">
        <v>179</v>
      </c>
      <c r="B33" s="84" t="s">
        <v>182</v>
      </c>
      <c r="C33" s="81" t="s">
        <v>43</v>
      </c>
      <c r="D33" s="90" t="s">
        <v>186</v>
      </c>
      <c r="E33" s="83" t="s">
        <v>188</v>
      </c>
      <c r="F33" s="81">
        <v>200</v>
      </c>
      <c r="G33" s="81"/>
      <c r="H33" s="82"/>
      <c r="I33" s="82"/>
      <c r="J33" s="76">
        <v>3500</v>
      </c>
    </row>
    <row r="34" spans="1:10" ht="33" customHeight="1">
      <c r="A34" s="86" t="s">
        <v>180</v>
      </c>
      <c r="B34" s="86" t="s">
        <v>183</v>
      </c>
      <c r="C34" s="81" t="s">
        <v>184</v>
      </c>
      <c r="D34" s="90" t="s">
        <v>187</v>
      </c>
      <c r="E34" s="83" t="s">
        <v>8</v>
      </c>
      <c r="F34" s="81">
        <v>60</v>
      </c>
      <c r="G34" s="81"/>
      <c r="H34" s="82"/>
      <c r="I34" s="82"/>
      <c r="J34" s="76">
        <v>4690</v>
      </c>
    </row>
    <row r="35" spans="1:10" ht="39" customHeight="1">
      <c r="A35" s="40" t="s">
        <v>189</v>
      </c>
      <c r="B35" s="26"/>
      <c r="C35" s="27"/>
      <c r="D35" s="27"/>
      <c r="E35" s="25"/>
      <c r="F35" s="88">
        <f>SUM(F32:F34)</f>
        <v>410</v>
      </c>
      <c r="G35" s="28"/>
      <c r="H35" s="27"/>
      <c r="I35" s="27"/>
      <c r="J35" s="67">
        <f>SUM(J32:J34)</f>
        <v>14790</v>
      </c>
    </row>
    <row r="36" spans="1:10" ht="35" customHeight="1">
      <c r="A36" s="33" t="s">
        <v>161</v>
      </c>
      <c r="B36" s="30"/>
      <c r="C36" s="31"/>
      <c r="D36" s="31"/>
      <c r="E36" s="29"/>
      <c r="F36" s="31"/>
      <c r="G36" s="32"/>
      <c r="H36" s="31"/>
      <c r="I36" s="31"/>
      <c r="J36" s="31"/>
    </row>
    <row r="37" spans="1:10" ht="32" customHeight="1">
      <c r="A37" s="77" t="s">
        <v>162</v>
      </c>
      <c r="B37" s="78" t="s">
        <v>163</v>
      </c>
      <c r="C37" s="79" t="s">
        <v>123</v>
      </c>
      <c r="D37" s="80" t="s">
        <v>164</v>
      </c>
      <c r="E37" s="77" t="s">
        <v>165</v>
      </c>
      <c r="F37" s="87">
        <v>175</v>
      </c>
      <c r="G37" s="81">
        <v>175</v>
      </c>
      <c r="H37" s="82">
        <v>60360</v>
      </c>
      <c r="I37" s="82">
        <v>15000</v>
      </c>
      <c r="J37" s="76">
        <v>15000</v>
      </c>
    </row>
    <row r="38" spans="1:10" ht="31" customHeight="1">
      <c r="A38" s="86" t="s">
        <v>166</v>
      </c>
      <c r="B38" s="86" t="s">
        <v>167</v>
      </c>
      <c r="C38" s="81" t="s">
        <v>168</v>
      </c>
      <c r="D38" s="85" t="s">
        <v>169</v>
      </c>
      <c r="E38" s="83" t="s">
        <v>155</v>
      </c>
      <c r="F38" s="87">
        <v>120</v>
      </c>
      <c r="G38" s="81">
        <v>120</v>
      </c>
      <c r="H38" s="82">
        <v>60070</v>
      </c>
      <c r="I38" s="82">
        <v>12070</v>
      </c>
      <c r="J38" s="76">
        <v>10000</v>
      </c>
    </row>
    <row r="39" spans="1:10" ht="51">
      <c r="A39" s="83" t="s">
        <v>170</v>
      </c>
      <c r="B39" s="84" t="s">
        <v>171</v>
      </c>
      <c r="C39" s="81" t="s">
        <v>42</v>
      </c>
      <c r="D39" s="85" t="s">
        <v>172</v>
      </c>
      <c r="E39" s="83" t="s">
        <v>8</v>
      </c>
      <c r="F39" s="87">
        <v>60</v>
      </c>
      <c r="G39" s="81">
        <v>60</v>
      </c>
      <c r="H39" s="82">
        <v>16000</v>
      </c>
      <c r="I39" s="82">
        <v>4900</v>
      </c>
      <c r="J39" s="76">
        <v>4900</v>
      </c>
    </row>
    <row r="40" spans="1:10" ht="29" customHeight="1">
      <c r="A40" s="40" t="s">
        <v>173</v>
      </c>
      <c r="B40" s="34"/>
      <c r="C40" s="34"/>
      <c r="D40" s="34"/>
      <c r="E40" s="35"/>
      <c r="F40" s="88">
        <f>SUM(F37:F39)</f>
        <v>355</v>
      </c>
      <c r="G40" s="37"/>
      <c r="H40" s="38"/>
      <c r="I40" s="38"/>
      <c r="J40" s="67">
        <f>SUM(J37:J39)</f>
        <v>29900</v>
      </c>
    </row>
    <row r="41" spans="1:10" ht="30" customHeight="1">
      <c r="A41" s="33" t="s">
        <v>125</v>
      </c>
      <c r="B41" s="30"/>
      <c r="C41" s="31"/>
      <c r="D41" s="31"/>
      <c r="E41" s="29"/>
      <c r="F41" s="31"/>
      <c r="G41" s="32"/>
      <c r="H41" s="31"/>
      <c r="I41" s="31"/>
      <c r="J41" s="31"/>
    </row>
    <row r="42" spans="1:10" ht="29" customHeight="1">
      <c r="A42" s="46" t="s">
        <v>126</v>
      </c>
      <c r="B42" s="52" t="s">
        <v>128</v>
      </c>
      <c r="C42" s="55" t="s">
        <v>42</v>
      </c>
      <c r="D42" s="58" t="s">
        <v>127</v>
      </c>
      <c r="E42" s="60" t="s">
        <v>8</v>
      </c>
      <c r="F42" s="47">
        <v>120</v>
      </c>
      <c r="G42" s="10" t="s">
        <v>49</v>
      </c>
      <c r="H42" s="13" t="s">
        <v>57</v>
      </c>
      <c r="I42" s="13" t="s">
        <v>62</v>
      </c>
      <c r="J42" s="65">
        <v>4000</v>
      </c>
    </row>
    <row r="43" spans="1:10" ht="29" customHeight="1">
      <c r="A43" s="48" t="s">
        <v>157</v>
      </c>
      <c r="B43" s="52" t="s">
        <v>130</v>
      </c>
      <c r="C43" s="56" t="s">
        <v>131</v>
      </c>
      <c r="D43" s="59" t="s">
        <v>129</v>
      </c>
      <c r="E43" s="60" t="s">
        <v>8</v>
      </c>
      <c r="F43" s="49">
        <v>180</v>
      </c>
      <c r="G43" s="10" t="s">
        <v>50</v>
      </c>
      <c r="H43" s="14" t="s">
        <v>68</v>
      </c>
      <c r="I43" s="14" t="s">
        <v>72</v>
      </c>
      <c r="J43" s="65">
        <v>8000</v>
      </c>
    </row>
    <row r="44" spans="1:10" ht="29" customHeight="1">
      <c r="A44" s="48" t="s">
        <v>132</v>
      </c>
      <c r="B44" s="53" t="s">
        <v>134</v>
      </c>
      <c r="C44" s="56" t="s">
        <v>135</v>
      </c>
      <c r="D44" s="59" t="s">
        <v>133</v>
      </c>
      <c r="E44" s="60" t="s">
        <v>154</v>
      </c>
      <c r="F44" s="49">
        <v>150</v>
      </c>
      <c r="G44" s="10" t="s">
        <v>51</v>
      </c>
      <c r="H44" s="14" t="s">
        <v>61</v>
      </c>
      <c r="I44" s="14" t="s">
        <v>70</v>
      </c>
      <c r="J44" s="65">
        <v>8500</v>
      </c>
    </row>
    <row r="45" spans="1:10" ht="29" customHeight="1">
      <c r="A45" s="48" t="s">
        <v>136</v>
      </c>
      <c r="B45" s="52" t="s">
        <v>138</v>
      </c>
      <c r="C45" s="56" t="s">
        <v>139</v>
      </c>
      <c r="D45" s="59" t="s">
        <v>137</v>
      </c>
      <c r="E45" s="60" t="s">
        <v>8</v>
      </c>
      <c r="F45" s="49">
        <v>60</v>
      </c>
      <c r="G45" s="10" t="s">
        <v>52</v>
      </c>
      <c r="H45" s="14" t="s">
        <v>67</v>
      </c>
      <c r="I45" s="14" t="s">
        <v>71</v>
      </c>
      <c r="J45" s="65">
        <v>5000</v>
      </c>
    </row>
    <row r="46" spans="1:10" ht="29" customHeight="1">
      <c r="A46" s="48" t="s">
        <v>140</v>
      </c>
      <c r="B46" s="52" t="s">
        <v>142</v>
      </c>
      <c r="C46" s="56" t="s">
        <v>30</v>
      </c>
      <c r="D46" s="59" t="s">
        <v>141</v>
      </c>
      <c r="E46" s="60" t="s">
        <v>155</v>
      </c>
      <c r="F46" s="49">
        <v>40</v>
      </c>
      <c r="G46" s="10" t="s">
        <v>53</v>
      </c>
      <c r="H46" s="14" t="s">
        <v>60</v>
      </c>
      <c r="I46" s="14" t="s">
        <v>64</v>
      </c>
      <c r="J46" s="65">
        <v>3800</v>
      </c>
    </row>
    <row r="47" spans="1:10" ht="29" customHeight="1">
      <c r="A47" s="48" t="s">
        <v>143</v>
      </c>
      <c r="B47" s="54" t="s">
        <v>29</v>
      </c>
      <c r="C47" s="56" t="s">
        <v>30</v>
      </c>
      <c r="D47" s="59" t="s">
        <v>144</v>
      </c>
      <c r="E47" s="61" t="s">
        <v>155</v>
      </c>
      <c r="F47" s="49">
        <v>30</v>
      </c>
      <c r="G47" s="10" t="s">
        <v>54</v>
      </c>
      <c r="H47" s="14" t="s">
        <v>58</v>
      </c>
      <c r="I47" s="14" t="s">
        <v>73</v>
      </c>
      <c r="J47" s="66">
        <v>3000</v>
      </c>
    </row>
    <row r="48" spans="1:10" ht="29" customHeight="1">
      <c r="A48" s="50" t="s">
        <v>145</v>
      </c>
      <c r="B48" s="52" t="s">
        <v>147</v>
      </c>
      <c r="C48" s="57" t="s">
        <v>123</v>
      </c>
      <c r="D48" s="59" t="s">
        <v>146</v>
      </c>
      <c r="E48" s="60" t="s">
        <v>8</v>
      </c>
      <c r="F48" s="49">
        <v>80</v>
      </c>
      <c r="G48" s="10" t="s">
        <v>50</v>
      </c>
      <c r="H48" s="13" t="s">
        <v>74</v>
      </c>
      <c r="I48" s="13" t="s">
        <v>69</v>
      </c>
      <c r="J48" s="65">
        <v>4150</v>
      </c>
    </row>
    <row r="49" spans="1:10" ht="29" customHeight="1">
      <c r="A49" s="50" t="s">
        <v>148</v>
      </c>
      <c r="B49" s="52" t="s">
        <v>150</v>
      </c>
      <c r="C49" s="56" t="s">
        <v>151</v>
      </c>
      <c r="D49" s="59" t="s">
        <v>149</v>
      </c>
      <c r="E49" s="60" t="s">
        <v>8</v>
      </c>
      <c r="F49" s="49">
        <v>100</v>
      </c>
      <c r="G49" s="12" t="s">
        <v>55</v>
      </c>
      <c r="H49" s="17" t="s">
        <v>59</v>
      </c>
      <c r="I49" s="17" t="s">
        <v>63</v>
      </c>
      <c r="J49" s="65">
        <v>6300</v>
      </c>
    </row>
    <row r="50" spans="1:10" ht="29" customHeight="1">
      <c r="A50" s="51" t="s">
        <v>156</v>
      </c>
      <c r="B50" s="52" t="s">
        <v>153</v>
      </c>
      <c r="C50" s="56" t="s">
        <v>42</v>
      </c>
      <c r="D50" s="59" t="s">
        <v>152</v>
      </c>
      <c r="E50" s="60" t="s">
        <v>8</v>
      </c>
      <c r="F50" s="49">
        <v>60</v>
      </c>
      <c r="G50" s="10" t="s">
        <v>56</v>
      </c>
      <c r="H50" s="14" t="s">
        <v>65</v>
      </c>
      <c r="I50" s="14" t="s">
        <v>66</v>
      </c>
      <c r="J50" s="65">
        <v>3000</v>
      </c>
    </row>
    <row r="51" spans="1:10" ht="29" customHeight="1">
      <c r="A51" s="40" t="s">
        <v>174</v>
      </c>
      <c r="B51" s="34"/>
      <c r="C51" s="34"/>
      <c r="D51" s="34"/>
      <c r="E51" s="35"/>
      <c r="F51" s="45">
        <f>SUM(F42:F50)</f>
        <v>820</v>
      </c>
      <c r="G51" s="37"/>
      <c r="H51" s="38"/>
      <c r="I51" s="38"/>
      <c r="J51" s="67">
        <f>SUM(J42:J50)</f>
        <v>45750</v>
      </c>
    </row>
    <row r="52" spans="1:10" ht="34" customHeight="1">
      <c r="A52" s="40" t="s">
        <v>159</v>
      </c>
      <c r="B52" s="34"/>
      <c r="C52" s="34"/>
      <c r="D52" s="34"/>
      <c r="E52" s="35"/>
      <c r="F52" s="45">
        <f>+F51+F40+F35</f>
        <v>1585</v>
      </c>
      <c r="G52" s="37"/>
      <c r="H52" s="38"/>
      <c r="I52" s="38"/>
      <c r="J52" s="67">
        <f>+J51+J40+J35</f>
        <v>90440</v>
      </c>
    </row>
    <row r="53" spans="1:10">
      <c r="J53" s="68"/>
    </row>
    <row r="54" spans="1:10" ht="17" customHeight="1">
      <c r="J54" s="68"/>
    </row>
    <row r="55" spans="1:10" ht="21">
      <c r="A55" s="44">
        <v>2017</v>
      </c>
      <c r="J55" s="68"/>
    </row>
    <row r="56" spans="1:10">
      <c r="J56" s="68"/>
    </row>
    <row r="57" spans="1:10" ht="17">
      <c r="A57" s="18" t="s">
        <v>2</v>
      </c>
      <c r="B57" s="19" t="s">
        <v>0</v>
      </c>
      <c r="C57" s="20" t="s">
        <v>4</v>
      </c>
      <c r="D57" s="20" t="s">
        <v>3</v>
      </c>
      <c r="E57" s="18" t="s">
        <v>7</v>
      </c>
      <c r="F57" s="20" t="s">
        <v>9</v>
      </c>
      <c r="G57" s="20" t="s">
        <v>48</v>
      </c>
      <c r="H57" s="20" t="s">
        <v>45</v>
      </c>
      <c r="I57" s="20" t="s">
        <v>45</v>
      </c>
      <c r="J57" s="69" t="s">
        <v>75</v>
      </c>
    </row>
    <row r="58" spans="1:10" ht="17">
      <c r="A58" s="21"/>
      <c r="B58" s="22" t="s">
        <v>1</v>
      </c>
      <c r="C58" s="23"/>
      <c r="D58" s="23"/>
      <c r="E58" s="21"/>
      <c r="F58" s="23" t="s">
        <v>10</v>
      </c>
      <c r="G58" s="24" t="s">
        <v>44</v>
      </c>
      <c r="H58" s="23" t="s">
        <v>46</v>
      </c>
      <c r="I58" s="23" t="s">
        <v>46</v>
      </c>
      <c r="J58" s="70" t="s">
        <v>76</v>
      </c>
    </row>
    <row r="59" spans="1:10">
      <c r="A59" s="25"/>
      <c r="B59" s="26"/>
      <c r="C59" s="27"/>
      <c r="D59" s="27"/>
      <c r="E59" s="25"/>
      <c r="F59" s="27"/>
      <c r="G59" s="28"/>
      <c r="H59" s="27"/>
      <c r="I59" s="27"/>
      <c r="J59" s="71"/>
    </row>
    <row r="60" spans="1:10" ht="29" customHeight="1">
      <c r="A60" s="33" t="s">
        <v>117</v>
      </c>
      <c r="B60" s="30"/>
      <c r="C60" s="31"/>
      <c r="D60" s="31"/>
      <c r="E60" s="29"/>
      <c r="F60" s="31"/>
      <c r="G60" s="32"/>
      <c r="H60" s="31"/>
      <c r="I60" s="31"/>
      <c r="J60" s="72"/>
    </row>
    <row r="61" spans="1:10" ht="54" customHeight="1">
      <c r="A61" s="5" t="s">
        <v>88</v>
      </c>
      <c r="B61" s="8" t="s">
        <v>89</v>
      </c>
      <c r="C61" s="8" t="s">
        <v>42</v>
      </c>
      <c r="D61" s="15">
        <v>43067</v>
      </c>
      <c r="E61" s="62" t="s">
        <v>90</v>
      </c>
      <c r="F61" s="8">
        <v>40</v>
      </c>
      <c r="G61" s="10"/>
      <c r="H61" s="13"/>
      <c r="I61" s="13"/>
      <c r="J61" s="74">
        <v>3000</v>
      </c>
    </row>
    <row r="62" spans="1:10" ht="31">
      <c r="A62" s="5" t="s">
        <v>91</v>
      </c>
      <c r="B62" s="8" t="s">
        <v>92</v>
      </c>
      <c r="C62" s="8" t="s">
        <v>42</v>
      </c>
      <c r="D62" s="9" t="s">
        <v>93</v>
      </c>
      <c r="E62" s="62" t="s">
        <v>94</v>
      </c>
      <c r="F62" s="8">
        <v>275</v>
      </c>
      <c r="G62" s="10"/>
      <c r="H62" s="14"/>
      <c r="I62" s="14"/>
      <c r="J62" s="74">
        <v>6000</v>
      </c>
    </row>
    <row r="63" spans="1:10" ht="40" customHeight="1">
      <c r="A63" s="5" t="s">
        <v>104</v>
      </c>
      <c r="B63" s="8" t="s">
        <v>105</v>
      </c>
      <c r="C63" s="8" t="s">
        <v>121</v>
      </c>
      <c r="D63" s="15" t="s">
        <v>106</v>
      </c>
      <c r="E63" s="62" t="s">
        <v>107</v>
      </c>
      <c r="F63" s="8">
        <v>200</v>
      </c>
      <c r="G63" s="10"/>
      <c r="H63" s="14"/>
      <c r="I63" s="14"/>
      <c r="J63" s="74">
        <v>5000</v>
      </c>
    </row>
    <row r="64" spans="1:10" ht="31" customHeight="1">
      <c r="A64" s="5" t="s">
        <v>108</v>
      </c>
      <c r="B64" s="6" t="s">
        <v>109</v>
      </c>
      <c r="C64" s="6" t="s">
        <v>42</v>
      </c>
      <c r="D64" s="11" t="s">
        <v>110</v>
      </c>
      <c r="E64" s="62" t="s">
        <v>42</v>
      </c>
      <c r="F64" s="6">
        <v>30</v>
      </c>
      <c r="G64" s="12"/>
      <c r="H64" s="3"/>
      <c r="I64" s="3"/>
      <c r="J64" s="75">
        <v>4000</v>
      </c>
    </row>
    <row r="65" spans="1:10" ht="33" customHeight="1">
      <c r="A65" s="39" t="s">
        <v>111</v>
      </c>
      <c r="B65" s="4" t="s">
        <v>112</v>
      </c>
      <c r="C65" s="8" t="s">
        <v>121</v>
      </c>
      <c r="D65" s="9" t="s">
        <v>113</v>
      </c>
      <c r="E65" s="62" t="s">
        <v>8</v>
      </c>
      <c r="F65" s="8">
        <v>190</v>
      </c>
      <c r="G65" s="10"/>
      <c r="H65" s="14"/>
      <c r="I65" s="14"/>
      <c r="J65" s="74">
        <v>6000</v>
      </c>
    </row>
    <row r="66" spans="1:10" ht="35" customHeight="1">
      <c r="A66" s="33" t="s">
        <v>116</v>
      </c>
      <c r="B66" s="30"/>
      <c r="C66" s="31"/>
      <c r="D66" s="31"/>
      <c r="E66" s="64"/>
      <c r="F66" s="31"/>
      <c r="G66" s="32"/>
      <c r="H66" s="31"/>
      <c r="I66" s="31"/>
      <c r="J66" s="72"/>
    </row>
    <row r="67" spans="1:10" ht="51" customHeight="1">
      <c r="A67" s="5" t="s">
        <v>85</v>
      </c>
      <c r="B67" s="8" t="s">
        <v>119</v>
      </c>
      <c r="C67" s="8" t="s">
        <v>86</v>
      </c>
      <c r="D67" s="9" t="s">
        <v>87</v>
      </c>
      <c r="E67" s="62" t="s">
        <v>8</v>
      </c>
      <c r="F67" s="8">
        <v>250</v>
      </c>
      <c r="G67" s="10"/>
      <c r="H67" s="14"/>
      <c r="I67" s="14"/>
      <c r="J67" s="74">
        <v>12700</v>
      </c>
    </row>
    <row r="68" spans="1:10" ht="35" customHeight="1">
      <c r="A68" s="5" t="s">
        <v>95</v>
      </c>
      <c r="B68" s="6" t="s">
        <v>96</v>
      </c>
      <c r="C68" s="6" t="s">
        <v>124</v>
      </c>
      <c r="D68" s="11" t="s">
        <v>97</v>
      </c>
      <c r="E68" s="62" t="s">
        <v>98</v>
      </c>
      <c r="F68" s="6">
        <v>80</v>
      </c>
      <c r="G68" s="10"/>
      <c r="H68" s="14"/>
      <c r="I68" s="14"/>
      <c r="J68" s="75">
        <v>3500</v>
      </c>
    </row>
    <row r="69" spans="1:10" ht="35" customHeight="1">
      <c r="A69" s="33" t="s">
        <v>115</v>
      </c>
      <c r="B69" s="30"/>
      <c r="C69" s="31"/>
      <c r="D69" s="31"/>
      <c r="E69" s="64"/>
      <c r="F69" s="31"/>
      <c r="G69" s="32"/>
      <c r="H69" s="31"/>
      <c r="I69" s="31"/>
      <c r="J69" s="72"/>
    </row>
    <row r="70" spans="1:10" ht="35" customHeight="1">
      <c r="A70" s="5" t="s">
        <v>5</v>
      </c>
      <c r="B70" s="8" t="s">
        <v>118</v>
      </c>
      <c r="C70" s="8" t="s">
        <v>43</v>
      </c>
      <c r="D70" s="9" t="s">
        <v>6</v>
      </c>
      <c r="E70" s="62" t="s">
        <v>8</v>
      </c>
      <c r="F70" s="8">
        <v>120</v>
      </c>
      <c r="G70" s="10" t="s">
        <v>49</v>
      </c>
      <c r="H70" s="13" t="s">
        <v>57</v>
      </c>
      <c r="I70" s="13" t="s">
        <v>62</v>
      </c>
      <c r="J70" s="73">
        <v>6000</v>
      </c>
    </row>
    <row r="71" spans="1:10" ht="35" customHeight="1">
      <c r="A71" s="5" t="s">
        <v>114</v>
      </c>
      <c r="B71" s="8" t="s">
        <v>13</v>
      </c>
      <c r="C71" s="8" t="s">
        <v>14</v>
      </c>
      <c r="D71" s="9" t="s">
        <v>11</v>
      </c>
      <c r="E71" s="62" t="s">
        <v>12</v>
      </c>
      <c r="F71" s="8">
        <v>350</v>
      </c>
      <c r="G71" s="10" t="s">
        <v>50</v>
      </c>
      <c r="H71" s="14" t="s">
        <v>68</v>
      </c>
      <c r="I71" s="14" t="s">
        <v>72</v>
      </c>
      <c r="J71" s="73">
        <v>15000</v>
      </c>
    </row>
    <row r="72" spans="1:10" ht="35" customHeight="1">
      <c r="A72" s="5" t="s">
        <v>17</v>
      </c>
      <c r="B72" s="8" t="s">
        <v>16</v>
      </c>
      <c r="C72" s="8" t="s">
        <v>122</v>
      </c>
      <c r="D72" s="9" t="s">
        <v>15</v>
      </c>
      <c r="E72" s="62" t="s">
        <v>8</v>
      </c>
      <c r="F72" s="8">
        <v>200</v>
      </c>
      <c r="G72" s="10" t="s">
        <v>51</v>
      </c>
      <c r="H72" s="14" t="s">
        <v>61</v>
      </c>
      <c r="I72" s="14" t="s">
        <v>70</v>
      </c>
      <c r="J72" s="73">
        <v>15000</v>
      </c>
    </row>
    <row r="73" spans="1:10" ht="35" customHeight="1">
      <c r="A73" s="5" t="s">
        <v>19</v>
      </c>
      <c r="B73" s="8" t="s">
        <v>20</v>
      </c>
      <c r="C73" s="8" t="s">
        <v>14</v>
      </c>
      <c r="D73" s="9" t="s">
        <v>21</v>
      </c>
      <c r="E73" s="62" t="s">
        <v>12</v>
      </c>
      <c r="F73" s="8">
        <v>120</v>
      </c>
      <c r="G73" s="10" t="s">
        <v>52</v>
      </c>
      <c r="H73" s="14" t="s">
        <v>67</v>
      </c>
      <c r="I73" s="14" t="s">
        <v>71</v>
      </c>
      <c r="J73" s="73">
        <v>9180</v>
      </c>
    </row>
    <row r="74" spans="1:10" ht="35" customHeight="1">
      <c r="A74" s="5" t="s">
        <v>22</v>
      </c>
      <c r="B74" s="8" t="s">
        <v>23</v>
      </c>
      <c r="C74" s="8" t="s">
        <v>43</v>
      </c>
      <c r="D74" s="9" t="s">
        <v>40</v>
      </c>
      <c r="E74" s="62" t="s">
        <v>24</v>
      </c>
      <c r="F74" s="8">
        <v>450</v>
      </c>
      <c r="G74" s="10" t="s">
        <v>53</v>
      </c>
      <c r="H74" s="14" t="s">
        <v>60</v>
      </c>
      <c r="I74" s="14" t="s">
        <v>64</v>
      </c>
      <c r="J74" s="73">
        <v>13500</v>
      </c>
    </row>
    <row r="75" spans="1:10" ht="35" customHeight="1">
      <c r="A75" s="5" t="s">
        <v>25</v>
      </c>
      <c r="B75" s="8" t="s">
        <v>26</v>
      </c>
      <c r="C75" s="8" t="s">
        <v>47</v>
      </c>
      <c r="D75" s="9" t="s">
        <v>27</v>
      </c>
      <c r="E75" s="62" t="s">
        <v>8</v>
      </c>
      <c r="F75" s="8">
        <v>300</v>
      </c>
      <c r="G75" s="10" t="s">
        <v>54</v>
      </c>
      <c r="H75" s="14" t="s">
        <v>58</v>
      </c>
      <c r="I75" s="14" t="s">
        <v>73</v>
      </c>
      <c r="J75" s="73">
        <v>15000</v>
      </c>
    </row>
    <row r="76" spans="1:10" ht="35" customHeight="1">
      <c r="A76" s="5" t="s">
        <v>28</v>
      </c>
      <c r="B76" s="8" t="s">
        <v>29</v>
      </c>
      <c r="C76" s="8" t="s">
        <v>30</v>
      </c>
      <c r="D76" s="9" t="s">
        <v>32</v>
      </c>
      <c r="E76" s="62" t="s">
        <v>31</v>
      </c>
      <c r="F76" s="8">
        <v>30</v>
      </c>
      <c r="G76" s="10" t="s">
        <v>50</v>
      </c>
      <c r="H76" s="13" t="s">
        <v>74</v>
      </c>
      <c r="I76" s="13" t="s">
        <v>69</v>
      </c>
      <c r="J76" s="73">
        <v>6850</v>
      </c>
    </row>
    <row r="77" spans="1:10" ht="35" customHeight="1">
      <c r="A77" s="7" t="s">
        <v>33</v>
      </c>
      <c r="B77" s="6" t="s">
        <v>34</v>
      </c>
      <c r="C77" s="6" t="s">
        <v>121</v>
      </c>
      <c r="D77" s="16" t="s">
        <v>41</v>
      </c>
      <c r="E77" s="63" t="s">
        <v>8</v>
      </c>
      <c r="F77" s="6">
        <v>200</v>
      </c>
      <c r="G77" s="12" t="s">
        <v>55</v>
      </c>
      <c r="H77" s="17" t="s">
        <v>59</v>
      </c>
      <c r="I77" s="17" t="s">
        <v>63</v>
      </c>
      <c r="J77" s="73">
        <v>5000</v>
      </c>
    </row>
    <row r="78" spans="1:10" ht="35" customHeight="1">
      <c r="A78" s="5" t="s">
        <v>35</v>
      </c>
      <c r="B78" s="8" t="s">
        <v>36</v>
      </c>
      <c r="C78" s="8" t="s">
        <v>123</v>
      </c>
      <c r="D78" s="9" t="s">
        <v>37</v>
      </c>
      <c r="E78" s="62" t="s">
        <v>38</v>
      </c>
      <c r="F78" s="8">
        <v>50</v>
      </c>
      <c r="G78" s="10" t="s">
        <v>56</v>
      </c>
      <c r="H78" s="14" t="s">
        <v>65</v>
      </c>
      <c r="I78" s="14" t="s">
        <v>66</v>
      </c>
      <c r="J78" s="73">
        <v>7500</v>
      </c>
    </row>
    <row r="79" spans="1:10" ht="35" customHeight="1">
      <c r="A79" s="5" t="s">
        <v>77</v>
      </c>
      <c r="B79" s="8" t="s">
        <v>78</v>
      </c>
      <c r="C79" s="8" t="s">
        <v>47</v>
      </c>
      <c r="D79" s="9" t="s">
        <v>79</v>
      </c>
      <c r="E79" s="62" t="s">
        <v>80</v>
      </c>
      <c r="F79" s="8">
        <v>100</v>
      </c>
      <c r="G79" s="10"/>
      <c r="H79" s="14"/>
      <c r="I79" s="14"/>
      <c r="J79" s="73">
        <v>3000</v>
      </c>
    </row>
    <row r="80" spans="1:10" ht="35" customHeight="1">
      <c r="A80" s="5" t="s">
        <v>81</v>
      </c>
      <c r="B80" s="8" t="s">
        <v>82</v>
      </c>
      <c r="C80" s="8" t="s">
        <v>43</v>
      </c>
      <c r="D80" s="9" t="s">
        <v>83</v>
      </c>
      <c r="E80" s="62" t="s">
        <v>18</v>
      </c>
      <c r="F80" s="8">
        <v>70</v>
      </c>
      <c r="G80" s="10"/>
      <c r="H80" s="14"/>
      <c r="I80" s="14"/>
      <c r="J80" s="73">
        <v>1000</v>
      </c>
    </row>
    <row r="81" spans="1:10" ht="40" customHeight="1">
      <c r="A81" s="40" t="s">
        <v>160</v>
      </c>
      <c r="B81" s="34"/>
      <c r="C81" s="34"/>
      <c r="D81" s="34"/>
      <c r="E81" s="35"/>
      <c r="F81" s="36">
        <f>SUM(F61:F80)</f>
        <v>3055</v>
      </c>
      <c r="G81" s="37"/>
      <c r="H81" s="38"/>
      <c r="I81" s="38"/>
      <c r="J81" s="67">
        <f>SUM(J61:J80)</f>
        <v>137230</v>
      </c>
    </row>
  </sheetData>
  <mergeCells count="6">
    <mergeCell ref="A2:J2"/>
    <mergeCell ref="A6:J6"/>
    <mergeCell ref="A7:J7"/>
    <mergeCell ref="A4:J4"/>
    <mergeCell ref="A5:J5"/>
    <mergeCell ref="A3:J3"/>
  </mergeCells>
  <phoneticPr fontId="3" type="noConversion"/>
  <printOptions horizontalCentered="1"/>
  <pageMargins left="0.25" right="0.25" top="0.75000000000000011" bottom="0.75000000000000011" header="0.30000000000000004" footer="0.30000000000000004"/>
  <pageSetup paperSize="9" scale="40" orientation="portrait" horizontalDpi="300" verticalDpi="300"/>
  <headerFooter>
    <oddHeader>&amp;L&amp;"Calibri,Normal"&amp;K000000UCA JEDI INTERNATIONAL&amp;C&amp;"Calibri,Normal"&amp;K000000CALL FOR PROPOSALS_x000D_INTERNATIONAL CONFERENCES &amp; SUMMER SCHOOLS_x000D__x000D__x000D_&amp;R&amp;"Calibri,Normal"&amp;K00000016 Apr 2018</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5"/>
  <sheetViews>
    <sheetView workbookViewId="0">
      <selection activeCell="C14" sqref="C14"/>
    </sheetView>
  </sheetViews>
  <sheetFormatPr baseColWidth="10" defaultRowHeight="16"/>
  <cols>
    <col min="4" max="4" width="13.1640625" customWidth="1"/>
    <col min="5" max="5" width="15.5" customWidth="1"/>
  </cols>
  <sheetData>
    <row r="1" spans="1:5">
      <c r="B1" s="2" t="s">
        <v>99</v>
      </c>
      <c r="C1" s="2" t="s">
        <v>100</v>
      </c>
      <c r="D1" s="2" t="s">
        <v>84</v>
      </c>
      <c r="E1" s="2" t="s">
        <v>101</v>
      </c>
    </row>
    <row r="2" spans="1:5">
      <c r="A2" t="s">
        <v>102</v>
      </c>
      <c r="B2">
        <v>97</v>
      </c>
      <c r="C2">
        <v>49</v>
      </c>
      <c r="D2">
        <f>SUM(B2:C2)</f>
        <v>146</v>
      </c>
      <c r="E2">
        <f>11+8</f>
        <v>19</v>
      </c>
    </row>
    <row r="3" spans="1:5">
      <c r="A3" t="s">
        <v>103</v>
      </c>
      <c r="B3">
        <v>16</v>
      </c>
      <c r="C3">
        <v>8</v>
      </c>
      <c r="D3">
        <f>SUM(B3:C3)</f>
        <v>24</v>
      </c>
      <c r="E3">
        <v>3</v>
      </c>
    </row>
    <row r="5" spans="1:5">
      <c r="A5" t="s">
        <v>39</v>
      </c>
      <c r="B5">
        <f>SUM(B2:B4)</f>
        <v>113</v>
      </c>
      <c r="C5">
        <f t="shared" ref="C5:E5" si="0">SUM(C2:C4)</f>
        <v>57</v>
      </c>
      <c r="D5">
        <f t="shared" si="0"/>
        <v>170</v>
      </c>
      <c r="E5">
        <f t="shared" si="0"/>
        <v>22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
  <sheetViews>
    <sheetView zoomScale="67" zoomScaleNormal="80" zoomScalePageLayoutView="80" workbookViewId="0">
      <selection activeCell="K42" sqref="K42"/>
    </sheetView>
  </sheetViews>
  <sheetFormatPr baseColWidth="10" defaultRowHeight="16"/>
  <sheetData/>
  <phoneticPr fontId="3" type="noConversion"/>
  <pageMargins left="0.70000000000000007" right="0.70000000000000007" top="1.1700000000000002" bottom="0.75000000000000011" header="0.30000000000000004" footer="0.30000000000000004"/>
  <pageSetup paperSize="8" scale="77" orientation="landscape" horizontalDpi="300" verticalDpi="300"/>
  <headerFooter>
    <oddHeader>&amp;LUCA JEDI INTERNATIONAL&amp;CCALL FOR PROPOSALS_x000D_INTERNATIONAL SUMMER SCHOOLS_x000D_15 JANUARY 2015&amp;R19  JANUARY 2019_x000D_</oddHeader>
  </headerFooter>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Feuilles de calcul</vt:lpstr>
      </vt:variant>
      <vt:variant>
        <vt:i4>3</vt:i4>
      </vt:variant>
      <vt:variant>
        <vt:lpstr>Plages nommées</vt:lpstr>
      </vt:variant>
      <vt:variant>
        <vt:i4>1</vt:i4>
      </vt:variant>
    </vt:vector>
  </HeadingPairs>
  <TitlesOfParts>
    <vt:vector size="4" baseType="lpstr">
      <vt:lpstr>Int Conf</vt:lpstr>
      <vt:lpstr>Feuil1</vt:lpstr>
      <vt:lpstr>feuil2</vt:lpstr>
      <vt:lpstr>'Int Conf'!Zone_d_impression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Utilisateur de Microsoft Office</dc:creator>
  <cp:lastModifiedBy>Microsoft Office User</cp:lastModifiedBy>
  <cp:lastPrinted>2018-06-25T11:08:54Z</cp:lastPrinted>
  <dcterms:created xsi:type="dcterms:W3CDTF">2017-01-17T14:16:34Z</dcterms:created>
  <dcterms:modified xsi:type="dcterms:W3CDTF">2019-06-19T14:08:04Z</dcterms:modified>
</cp:coreProperties>
</file>