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ggaglio\Desktop\Maquettes 9 janvier 2018\"/>
    </mc:Choice>
  </mc:AlternateContent>
  <xr:revisionPtr revIDLastSave="0" documentId="8_{D60116C3-7B9F-4E93-8F0C-911AAD72896D}" xr6:coauthVersionLast="44" xr6:coauthVersionMax="44" xr10:uidLastSave="{00000000-0000-0000-0000-000000000000}"/>
  <bookViews>
    <workbookView xWindow="-120" yWindow="-120" windowWidth="20730" windowHeight="11160" firstSheet="7" activeTab="16" xr2:uid="{00000000-000D-0000-FFFF-FFFF00000000}"/>
  </bookViews>
  <sheets>
    <sheet name="Fiche générale" sheetId="6" r:id="rId1"/>
    <sheet name="S1 ATIS" sheetId="32" r:id="rId2"/>
    <sheet name="S2 ATIS" sheetId="44" r:id="rId3"/>
    <sheet name="S3 ATIS" sheetId="45" r:id="rId4"/>
    <sheet name="S4 ATIS" sheetId="46" r:id="rId5"/>
    <sheet name="S1 EDS" sheetId="47" r:id="rId6"/>
    <sheet name="S2 EDS" sheetId="48" r:id="rId7"/>
    <sheet name="S3 EDS" sheetId="49" r:id="rId8"/>
    <sheet name="S4 EDS" sheetId="50" r:id="rId9"/>
    <sheet name="S1 MS" sheetId="51" r:id="rId10"/>
    <sheet name="S2 MS" sheetId="52" r:id="rId11"/>
    <sheet name="S3 MS" sheetId="53" r:id="rId12"/>
    <sheet name="S4 MS" sheetId="54" r:id="rId13"/>
    <sheet name="S1 SNT" sheetId="60" r:id="rId14"/>
    <sheet name="S2 SNT" sheetId="61" r:id="rId15"/>
    <sheet name="S3 SNT" sheetId="62" r:id="rId16"/>
    <sheet name="S4 SNT" sheetId="64" r:id="rId17"/>
    <sheet name="Listes" sheetId="3" state="hidden" r:id="rId18"/>
  </sheets>
  <externalReferences>
    <externalReference r:id="rId19"/>
    <externalReference r:id="rId20"/>
  </externalReferences>
  <definedNames>
    <definedName name="DROIT">Listes!$A$74:$A$79</definedName>
    <definedName name="ESPE">Listes!$B$74:$B$77</definedName>
    <definedName name="IAE">Listes!$C$74:$C$80</definedName>
    <definedName name="IDPD">Listes!$D$74</definedName>
    <definedName name="_xlnm.Print_Titles" localSheetId="1">'S1 ATIS'!$1:$16</definedName>
    <definedName name="_xlnm.Print_Titles" localSheetId="5">'S1 EDS'!$1:$16</definedName>
    <definedName name="_xlnm.Print_Titles" localSheetId="9">'S1 MS'!$1:$16</definedName>
    <definedName name="_xlnm.Print_Titles" localSheetId="13">'S1 SNT'!$1:$16</definedName>
    <definedName name="_xlnm.Print_Titles" localSheetId="2">'S2 ATIS'!$1:$16</definedName>
    <definedName name="_xlnm.Print_Titles" localSheetId="6">'S2 EDS'!$1:$16</definedName>
    <definedName name="_xlnm.Print_Titles" localSheetId="10">'S2 MS'!$1:$16</definedName>
    <definedName name="_xlnm.Print_Titles" localSheetId="14">'S2 SNT'!$1:$16</definedName>
    <definedName name="_xlnm.Print_Titles" localSheetId="3">'S3 ATIS'!$1:$16</definedName>
    <definedName name="_xlnm.Print_Titles" localSheetId="7">'S3 EDS'!$1:$16</definedName>
    <definedName name="_xlnm.Print_Titles" localSheetId="11">'S3 MS'!$1:$16</definedName>
    <definedName name="_xlnm.Print_Titles" localSheetId="15">'S3 SNT'!$1:$16</definedName>
    <definedName name="_xlnm.Print_Titles" localSheetId="4">'S4 ATIS'!$1:$16</definedName>
    <definedName name="_xlnm.Print_Titles" localSheetId="8">'S4 EDS'!$1:$16</definedName>
    <definedName name="_xlnm.Print_Titles" localSheetId="12">'S4 MS'!$1:$16</definedName>
    <definedName name="_xlnm.Print_Titles" localSheetId="16">'S4 SNT'!$1:$16</definedName>
    <definedName name="Innovation__entreprise_et_société">Listes!$E$75:$E$81</definedName>
    <definedName name="ISEM">Listes!$E$74:$E$81</definedName>
    <definedName name="LASH">Listes!$F$74:$F$84</definedName>
    <definedName name="liste_cmp" localSheetId="1">[1]Listes!$A$7:$E$7</definedName>
    <definedName name="liste_cmp" localSheetId="5">[1]Listes!$A$7:$E$7</definedName>
    <definedName name="liste_cmp" localSheetId="9">[1]Listes!$A$7:$E$7</definedName>
    <definedName name="liste_cmp" localSheetId="13">[1]Listes!$A$7:$E$7</definedName>
    <definedName name="liste_cmp" localSheetId="2">[1]Listes!$A$7:$E$7</definedName>
    <definedName name="liste_cmp" localSheetId="6">[1]Listes!$A$7:$E$7</definedName>
    <definedName name="liste_cmp" localSheetId="10">[1]Listes!$A$7:$E$7</definedName>
    <definedName name="liste_cmp" localSheetId="14">[1]Listes!$A$7:$E$7</definedName>
    <definedName name="liste_cmp" localSheetId="3">[1]Listes!$A$7:$E$7</definedName>
    <definedName name="liste_cmp" localSheetId="7">[1]Listes!$A$7:$E$7</definedName>
    <definedName name="liste_cmp" localSheetId="11">[1]Listes!$A$7:$E$7</definedName>
    <definedName name="liste_cmp" localSheetId="15">[1]Listes!$A$7:$E$7</definedName>
    <definedName name="liste_cmp" localSheetId="4">[1]Listes!$A$7:$E$7</definedName>
    <definedName name="liste_cmp" localSheetId="8">[1]Listes!$A$7:$E$7</definedName>
    <definedName name="liste_cmp" localSheetId="12">[1]Listes!$A$7:$E$7</definedName>
    <definedName name="liste_cmp" localSheetId="16">[1]Listes!$A$7:$E$7</definedName>
    <definedName name="liste_cmp">Listes!$A$73:$J$73</definedName>
    <definedName name="liste_ELP">Listes!$G$2:$G$10</definedName>
    <definedName name="liste_nature_controle" localSheetId="1">[1]Listes!$C$2:$C$4</definedName>
    <definedName name="liste_nature_controle" localSheetId="5">[1]Listes!$C$2:$C$4</definedName>
    <definedName name="liste_nature_controle" localSheetId="9">[1]Listes!$C$2:$C$4</definedName>
    <definedName name="liste_nature_controle" localSheetId="13">[1]Listes!$C$2:$C$4</definedName>
    <definedName name="liste_nature_controle" localSheetId="2">[1]Listes!$C$2:$C$4</definedName>
    <definedName name="liste_nature_controle" localSheetId="6">[1]Listes!$C$2:$C$4</definedName>
    <definedName name="liste_nature_controle" localSheetId="10">[1]Listes!$C$2:$C$4</definedName>
    <definedName name="liste_nature_controle" localSheetId="14">[1]Listes!$C$2:$C$4</definedName>
    <definedName name="liste_nature_controle" localSheetId="3">[1]Listes!$C$2:$C$4</definedName>
    <definedName name="liste_nature_controle" localSheetId="7">[1]Listes!$C$2:$C$4</definedName>
    <definedName name="liste_nature_controle" localSheetId="11">[1]Listes!$C$2:$C$4</definedName>
    <definedName name="liste_nature_controle" localSheetId="15">[1]Listes!$C$2:$C$4</definedName>
    <definedName name="liste_nature_controle" localSheetId="4">[1]Listes!$C$2:$C$4</definedName>
    <definedName name="liste_nature_controle" localSheetId="8">[1]Listes!$C$2:$C$4</definedName>
    <definedName name="liste_nature_controle" localSheetId="12">[1]Listes!$C$2:$C$4</definedName>
    <definedName name="liste_nature_controle" localSheetId="16">[1]Listes!$C$2:$C$4</definedName>
    <definedName name="liste_nature_controle">Listes!$C$2:$C$4</definedName>
    <definedName name="liste_type_controle" localSheetId="1">[1]Listes!$A$2:$A$4</definedName>
    <definedName name="liste_type_controle" localSheetId="5">[1]Listes!$A$2:$A$4</definedName>
    <definedName name="liste_type_controle" localSheetId="9">[1]Listes!$A$2:$A$4</definedName>
    <definedName name="liste_type_controle" localSheetId="13">[1]Listes!$A$2:$A$4</definedName>
    <definedName name="liste_type_controle" localSheetId="2">[1]Listes!$A$2:$A$4</definedName>
    <definedName name="liste_type_controle" localSheetId="6">[1]Listes!$A$2:$A$4</definedName>
    <definedName name="liste_type_controle" localSheetId="10">[1]Listes!$A$2:$A$4</definedName>
    <definedName name="liste_type_controle" localSheetId="14">[1]Listes!$A$2:$A$4</definedName>
    <definedName name="liste_type_controle" localSheetId="3">[1]Listes!$A$2:$A$4</definedName>
    <definedName name="liste_type_controle" localSheetId="7">[1]Listes!$A$2:$A$4</definedName>
    <definedName name="liste_type_controle" localSheetId="11">[1]Listes!$A$2:$A$4</definedName>
    <definedName name="liste_type_controle" localSheetId="15">[1]Listes!$A$2:$A$4</definedName>
    <definedName name="liste_type_controle" localSheetId="4">[1]Listes!$A$2:$A$4</definedName>
    <definedName name="liste_type_controle" localSheetId="8">[1]Listes!$A$2:$A$4</definedName>
    <definedName name="liste_type_controle" localSheetId="12">[1]Listes!$A$2:$A$4</definedName>
    <definedName name="liste_type_controle" localSheetId="16">[1]Listes!$A$2:$A$4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5">[1]Listes!$E$2:$E$3</definedName>
    <definedName name="Nature_ELP" localSheetId="9">[1]Listes!$E$2:$E$3</definedName>
    <definedName name="Nature_ELP" localSheetId="13">[1]Listes!$E$2:$E$3</definedName>
    <definedName name="Nature_ELP" localSheetId="2">[1]Listes!$E$2:$E$3</definedName>
    <definedName name="Nature_ELP" localSheetId="6">[1]Listes!$E$2:$E$3</definedName>
    <definedName name="Nature_ELP" localSheetId="10">[1]Listes!$E$2:$E$3</definedName>
    <definedName name="Nature_ELP" localSheetId="14">[1]Listes!$E$2:$E$3</definedName>
    <definedName name="Nature_ELP" localSheetId="3">[1]Listes!$E$2:$E$3</definedName>
    <definedName name="Nature_ELP" localSheetId="7">[1]Listes!$E$2:$E$3</definedName>
    <definedName name="Nature_ELP" localSheetId="11">[1]Listes!$E$2:$E$3</definedName>
    <definedName name="Nature_ELP" localSheetId="15">[1]Listes!$E$2:$E$3</definedName>
    <definedName name="Nature_ELP" localSheetId="4">[1]Listes!$E$2:$E$3</definedName>
    <definedName name="Nature_ELP" localSheetId="8">[1]Listes!$E$2:$E$3</definedName>
    <definedName name="Nature_ELP" localSheetId="12">[1]Listes!$E$2:$E$3</definedName>
    <definedName name="Nature_ELP" localSheetId="16">[1]Listes!$E$2:$E$3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5">#REF!</definedName>
    <definedName name="tab_cmp" localSheetId="9">#REF!</definedName>
    <definedName name="tab_cmp" localSheetId="13">#REF!</definedName>
    <definedName name="tab_cmp" localSheetId="2">#REF!</definedName>
    <definedName name="tab_cmp" localSheetId="6">#REF!</definedName>
    <definedName name="tab_cmp" localSheetId="10">#REF!</definedName>
    <definedName name="tab_cmp" localSheetId="14">#REF!</definedName>
    <definedName name="tab_cmp" localSheetId="3">#REF!</definedName>
    <definedName name="tab_cmp" localSheetId="7">#REF!</definedName>
    <definedName name="tab_cmp" localSheetId="11">#REF!</definedName>
    <definedName name="tab_cmp" localSheetId="15">#REF!</definedName>
    <definedName name="tab_cmp" localSheetId="4">#REF!</definedName>
    <definedName name="tab_cmp" localSheetId="8">#REF!</definedName>
    <definedName name="tab_cmp" localSheetId="12">#REF!</definedName>
    <definedName name="tab_cmp" localSheetId="16">#REF!</definedName>
    <definedName name="tab_cmp">#REF!</definedName>
    <definedName name="tab_code_dip" localSheetId="1">[1]Listes!$A$31:$B$57</definedName>
    <definedName name="tab_code_dip" localSheetId="5">[1]Listes!$A$31:$B$57</definedName>
    <definedName name="tab_code_dip" localSheetId="9">[1]Listes!$A$31:$B$57</definedName>
    <definedName name="tab_code_dip" localSheetId="13">[1]Listes!$A$31:$B$57</definedName>
    <definedName name="tab_code_dip" localSheetId="2">[1]Listes!$A$31:$B$57</definedName>
    <definedName name="tab_code_dip" localSheetId="6">[1]Listes!$A$31:$B$57</definedName>
    <definedName name="tab_code_dip" localSheetId="10">[1]Listes!$A$31:$B$57</definedName>
    <definedName name="tab_code_dip" localSheetId="14">[1]Listes!$A$31:$B$57</definedName>
    <definedName name="tab_code_dip" localSheetId="3">[1]Listes!$A$31:$B$57</definedName>
    <definedName name="tab_code_dip" localSheetId="7">[1]Listes!$A$31:$B$57</definedName>
    <definedName name="tab_code_dip" localSheetId="11">[1]Listes!$A$31:$B$57</definedName>
    <definedName name="tab_code_dip" localSheetId="15">[1]Listes!$A$31:$B$57</definedName>
    <definedName name="tab_code_dip" localSheetId="4">[1]Listes!$A$31:$B$57</definedName>
    <definedName name="tab_code_dip" localSheetId="8">[1]Listes!$A$31:$B$57</definedName>
    <definedName name="tab_code_dip" localSheetId="12">[1]Listes!$A$31:$B$57</definedName>
    <definedName name="tab_code_dip" localSheetId="16">[1]Listes!$A$31:$B$57</definedName>
    <definedName name="tab_code_dip">Listes!$A$17:$B$69</definedName>
    <definedName name="Type_contrôle">Listes!$B$2:$B$4</definedName>
    <definedName name="_xlnm.Print_Area" localSheetId="0">'Fiche générale'!$A$1:$I$29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64" l="1"/>
  <c r="B4" i="6"/>
  <c r="B4" i="47"/>
  <c r="B3" i="64"/>
  <c r="B2" i="64"/>
  <c r="K15" i="62"/>
  <c r="B3" i="62"/>
  <c r="B2" i="62"/>
  <c r="K15" i="61"/>
  <c r="B3" i="61"/>
  <c r="B2" i="61"/>
  <c r="K15" i="60"/>
  <c r="B3" i="60"/>
  <c r="B2" i="60"/>
  <c r="B3" i="54"/>
  <c r="B2" i="54"/>
  <c r="K15" i="53"/>
  <c r="B3" i="53"/>
  <c r="B2" i="53"/>
  <c r="K15" i="52"/>
  <c r="B3" i="52"/>
  <c r="B2" i="52"/>
  <c r="K15" i="51"/>
  <c r="B3" i="51"/>
  <c r="B2" i="51"/>
  <c r="K15" i="50"/>
  <c r="B3" i="50"/>
  <c r="B2" i="50"/>
  <c r="K15" i="49"/>
  <c r="B3" i="49"/>
  <c r="B2" i="49"/>
  <c r="K15" i="48"/>
  <c r="B3" i="48"/>
  <c r="B2" i="48"/>
  <c r="K15" i="47"/>
  <c r="B3" i="47"/>
  <c r="B2" i="47"/>
  <c r="K15" i="46"/>
  <c r="B3" i="46"/>
  <c r="B2" i="46"/>
  <c r="K15" i="45"/>
  <c r="B3" i="45"/>
  <c r="B2" i="45"/>
  <c r="K15" i="44"/>
  <c r="B3" i="44"/>
  <c r="B2" i="44"/>
  <c r="K15" i="32"/>
  <c r="B3" i="32"/>
  <c r="B2" i="32"/>
  <c r="B4" i="50"/>
  <c r="B4" i="64"/>
  <c r="B4" i="62"/>
  <c r="B4" i="49"/>
  <c r="B4" i="54"/>
  <c r="B4" i="46"/>
  <c r="B4" i="53"/>
  <c r="B4" i="45"/>
  <c r="B4" i="32"/>
  <c r="B4" i="61"/>
  <c r="B4" i="52"/>
  <c r="B4" i="48"/>
  <c r="B4" i="44"/>
  <c r="B4" i="60"/>
  <c r="B4" i="5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0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<sst xmlns="http://schemas.openxmlformats.org/spreadsheetml/2006/main" count="2056" uniqueCount="506">
  <si>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</si>
  <si>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</si>
  <si>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</si>
  <si>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</si>
  <si>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</si>
  <si>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</si>
  <si>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</si>
  <si>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</si>
  <si>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</si>
  <si>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</si>
  <si>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</si>
  <si>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</si>
  <si>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</si>
  <si>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</si>
  <si>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</si>
  <si>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</si>
  <si>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</si>
  <si>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</si>
  <si>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</si>
  <si>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</si>
  <si>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</si>
  <si>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</si>
  <si>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</si>
  <si>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</si>
  <si>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</si>
  <si>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</si>
  <si>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</si>
  <si>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</si>
  <si>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</si>
  <si>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</si>
  <si>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</si>
  <si>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</si>
  <si>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</si>
  <si>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</si>
  <si>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</si>
  <si>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</si>
  <si>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</si>
  <si>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</si>
  <si>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</si>
  <si>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</si>
  <si>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</si>
  <si>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</si>
  <si>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</si>
  <si>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</si>
  <si>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</si>
  <si>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</si>
  <si>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</si>
  <si>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</si>
  <si>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</si>
  <si>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</si>
  <si>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</si>
  <si>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</si>
  <si>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</si>
  <si>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</si>
  <si>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</si>
  <si>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</si>
  <si>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</si>
  <si>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</si>
  <si>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</si>
  <si>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</si>
  <si>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</si>
  <si>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</si>
  <si>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</si>
  <si>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</si>
  <si>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</si>
  <si>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</si>
  <si>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</si>
  <si>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</si>
  <si>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</si>
  <si>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</si>
  <si>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</si>
  <si>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</si>
  <si>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</si>
  <si>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</si>
  <si>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</si>
  <si>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</si>
  <si>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</si>
  <si>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</si>
  <si>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</si>
  <si>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</si>
  <si>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</si>
  <si>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</si>
  <si>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</si>
  <si>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</si>
  <si>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</si>
  <si>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</si>
  <si>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</si>
  <si>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</si>
  <si>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</si>
  <si>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</si>
  <si>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</si>
  <si>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</si>
  <si>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</si>
  <si>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</si>
  <si>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</si>
  <si>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</si>
  <si>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</si>
  <si>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</si>
  <si>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</si>
  <si>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</si>
  <si>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</si>
  <si>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</si>
  <si>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</si>
  <si>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</si>
  <si>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</si>
  <si>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</si>
  <si>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</si>
  <si>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</si>
  <si>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</si>
  <si>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</si>
  <si>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</si>
  <si>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</si>
  <si>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</si>
  <si>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</si>
  <si>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</si>
  <si>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</si>
  <si>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</si>
  <si>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</si>
  <si>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</si>
  <si>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</si>
  <si>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</si>
  <si>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</si>
  <si>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</si>
  <si>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</si>
  <si>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</si>
  <si>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</si>
  <si>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</si>
  <si>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</si>
  <si>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</si>
  <si>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</si>
  <si>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</si>
  <si>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</si>
  <si>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</si>
  <si>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</si>
  <si>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</si>
  <si>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</si>
  <si>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</si>
  <si>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</si>
  <si>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</si>
  <si>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</si>
  <si>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</si>
  <si>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</si>
  <si>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</si>
  <si>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</si>
  <si>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</si>
  <si>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</si>
  <si>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</si>
  <si>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</si>
  <si>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</si>
  <si>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</si>
  <si>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</si>
  <si>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</si>
  <si>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</si>
  <si>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</si>
  <si>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</si>
  <si>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</si>
  <si>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</si>
  <si>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</si>
  <si>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</si>
  <si>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</si>
  <si>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</si>
  <si>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</si>
  <si>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</si>
  <si>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</si>
  <si>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</si>
  <si>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</si>
  <si>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</si>
  <si>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</si>
  <si>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</si>
  <si>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</si>
  <si>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</si>
  <si>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</si>
  <si>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</si>
  <si>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</si>
  <si>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</si>
  <si>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</si>
  <si>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</si>
  <si>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</si>
  <si>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</si>
  <si>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</si>
  <si>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Anthropologie des techniques et innovations sociales : design, eau et environnement durable (ATIS)</t>
  </si>
  <si>
    <t>HMSAT1</t>
  </si>
  <si>
    <t>HMS1SAT</t>
  </si>
  <si>
    <t>M1 Anthropologie des techniques et innovations sociales : design, eau et environnement durable (ATIS)</t>
  </si>
  <si>
    <t>HMUSC10</t>
  </si>
  <si>
    <t>Tronc commun : Paradigmes et méthodologies des sciences sociales 1</t>
  </si>
  <si>
    <t>Oui</t>
  </si>
  <si>
    <t>HMESPS1</t>
  </si>
  <si>
    <t>HMESME1</t>
  </si>
  <si>
    <t>Langue Vivante Etrangère 1</t>
  </si>
  <si>
    <t>Paradigmes des Sciences Sociales 1</t>
  </si>
  <si>
    <t>Méthodologie 1</t>
  </si>
  <si>
    <t>HMUSA10</t>
  </si>
  <si>
    <t>Fondamentaux de l'Anthropologie 1</t>
  </si>
  <si>
    <t>HMEAEH1</t>
  </si>
  <si>
    <t>HMEAAD1</t>
  </si>
  <si>
    <t>Ethnologie des habitats précaires</t>
  </si>
  <si>
    <t>Anthropologie du développement</t>
  </si>
  <si>
    <t>HMUSA11</t>
  </si>
  <si>
    <t>HMEAAE1</t>
  </si>
  <si>
    <t>HMEAAC1</t>
  </si>
  <si>
    <t>Anthropologie des émotions</t>
  </si>
  <si>
    <t>Anthropologie de la coopération</t>
  </si>
  <si>
    <t>Fondamentaux de l'Anthropologie 2</t>
  </si>
  <si>
    <t>HMUSA12</t>
  </si>
  <si>
    <t>PPR Méthodologie Anthropolgie 1</t>
  </si>
  <si>
    <t>HMEACO1</t>
  </si>
  <si>
    <t>HMEAEN1</t>
  </si>
  <si>
    <t>Construction de l'objet de recherche</t>
  </si>
  <si>
    <t>Enquête</t>
  </si>
  <si>
    <t xml:space="preserve">UE OUVERTURE SUR D’AUTRES DISCIPLINES </t>
  </si>
  <si>
    <t>HMOSA10</t>
  </si>
  <si>
    <t>HMUSA13</t>
  </si>
  <si>
    <t>HMEATE1</t>
  </si>
  <si>
    <t>HMEAAT1</t>
  </si>
  <si>
    <t>Terrains ethnographiques</t>
  </si>
  <si>
    <t>Ateliers Design (SDS)</t>
  </si>
  <si>
    <t>Anthropologie et design 1</t>
  </si>
  <si>
    <t>HMUSA14</t>
  </si>
  <si>
    <t>Anthropologie de l'environnement : les sociétés et leurs natures</t>
  </si>
  <si>
    <t>HMS2SAT</t>
  </si>
  <si>
    <t>HMUSC20</t>
  </si>
  <si>
    <t>HMESPS2</t>
  </si>
  <si>
    <t>HMESME2</t>
  </si>
  <si>
    <t>Langue Vivante Etrangère 2</t>
  </si>
  <si>
    <t>Paradigmes des Sciences Sociales 2</t>
  </si>
  <si>
    <t>Méthodologie 2</t>
  </si>
  <si>
    <t>Tronc commun : Paradigmes et méthodologies des sciences sociales 2</t>
  </si>
  <si>
    <t>HMUSA20</t>
  </si>
  <si>
    <t>Fondamentaux de l'Anthropologie 3</t>
  </si>
  <si>
    <t>HMEATR2</t>
  </si>
  <si>
    <t>HMEAAS2</t>
  </si>
  <si>
    <t>Territoires de la ruralité</t>
  </si>
  <si>
    <t>Anthropologie de la santé</t>
  </si>
  <si>
    <t>Fondamentaux de l'Anthropologie 4</t>
  </si>
  <si>
    <t>HMUSA21</t>
  </si>
  <si>
    <t>HMEACS2</t>
  </si>
  <si>
    <t>HMEAAT2</t>
  </si>
  <si>
    <t>Construction des savoirs</t>
  </si>
  <si>
    <t>Anthropologie des techniques</t>
  </si>
  <si>
    <t>HMUSA22</t>
  </si>
  <si>
    <t>PPR + Méthodologie Antrhopologie 2</t>
  </si>
  <si>
    <t>HMEARM2</t>
  </si>
  <si>
    <t>Rédaction du mémoire</t>
  </si>
  <si>
    <t>Anthropologie et design 2</t>
  </si>
  <si>
    <t>HMUSA23</t>
  </si>
  <si>
    <t>HMEATE2</t>
  </si>
  <si>
    <t>HMEAAD2</t>
  </si>
  <si>
    <t>HMUSA24</t>
  </si>
  <si>
    <t>Environnement professionnel des métiers de l'eau et de l'environnement 1</t>
  </si>
  <si>
    <t>HMSAT2</t>
  </si>
  <si>
    <t>HMS3SAT</t>
  </si>
  <si>
    <t>M2 Anthropologie des techniques et innovations sociales : design, eau et environnement durable (ATIS)</t>
  </si>
  <si>
    <t>HMUSA30</t>
  </si>
  <si>
    <t>Méthodologie Anthropologie 3</t>
  </si>
  <si>
    <t>HMEAMC3</t>
  </si>
  <si>
    <t>HMEAEN3</t>
  </si>
  <si>
    <t>Mémoire : construction de l'objet de recherche</t>
    <phoneticPr fontId="6" type="noConversion"/>
  </si>
  <si>
    <t>Fondamentaux de l'anthropologie 5 - Spécialisation savoir-faire et design</t>
  </si>
  <si>
    <t>HMUSA31</t>
  </si>
  <si>
    <t>HMEADR3</t>
  </si>
  <si>
    <t>HMEAAG3</t>
  </si>
  <si>
    <t>HMEAAS3</t>
  </si>
  <si>
    <t>Déchets, restes,  low Tech</t>
    <phoneticPr fontId="6" type="noConversion"/>
  </si>
  <si>
    <t>Acte graphique</t>
  </si>
  <si>
    <t>Anthropologie sensorielle</t>
    <phoneticPr fontId="6" type="noConversion"/>
  </si>
  <si>
    <t>Anthropologie et design 3 - Méthodologie</t>
  </si>
  <si>
    <t>HMUSA32</t>
  </si>
  <si>
    <t>HMEATE3</t>
  </si>
  <si>
    <t>HMEAAD3</t>
  </si>
  <si>
    <t>HMUSA33</t>
  </si>
  <si>
    <t>Suivi de projet otpion design</t>
  </si>
  <si>
    <t>Fondamentaux de l'anthropologie 6 - Spécialisation eau et environnement durable</t>
  </si>
  <si>
    <t>HMUSA35</t>
  </si>
  <si>
    <t>HMEAES3</t>
  </si>
  <si>
    <t>HMEAGS3</t>
  </si>
  <si>
    <t>HMEAPP3</t>
  </si>
  <si>
    <t>Eau, société et développement durable</t>
  </si>
  <si>
    <t>Gestion sociale et patrimoniale de l’eau en Méditerranée</t>
  </si>
  <si>
    <t>Patrimoine et patrimonialisation: enjeux sociaux, politiques et économiques</t>
  </si>
  <si>
    <t>HMUSA36</t>
  </si>
  <si>
    <t>Environnement professionnel des métiers de l'eau et de l'environnement 2</t>
  </si>
  <si>
    <t>HMUSA37</t>
  </si>
  <si>
    <t>Suivi de projet otpion eau</t>
  </si>
  <si>
    <t>PPR</t>
  </si>
  <si>
    <t>HMUSA40</t>
  </si>
  <si>
    <t>HMSED1</t>
  </si>
  <si>
    <t>HMS1SED</t>
  </si>
  <si>
    <t>M1 Etudes et diagnostics sociologiques (EDS)</t>
  </si>
  <si>
    <t>Etudes et diagnostics sociologiques (EDS)</t>
  </si>
  <si>
    <t>UE  Fondamentaux de la sociologie 1</t>
  </si>
  <si>
    <t>HMUSC11</t>
  </si>
  <si>
    <t>HMESFS10</t>
  </si>
  <si>
    <t>HMESFS11</t>
  </si>
  <si>
    <t>HMUSE10</t>
  </si>
  <si>
    <t>Projet professionnel et de recherche (PPR) 1</t>
  </si>
  <si>
    <t>HMEEPR1</t>
  </si>
  <si>
    <t>Projet 1</t>
  </si>
  <si>
    <t>HMUSC12</t>
  </si>
  <si>
    <t>Méthodologie approfondie 1</t>
  </si>
  <si>
    <t>HMUSE11</t>
  </si>
  <si>
    <t>HMEEMA1</t>
  </si>
  <si>
    <t>UE de spécialisation 1 EDS (obligatoire)</t>
  </si>
  <si>
    <t>Mutations de l'action publique  (parcours EDS)</t>
  </si>
  <si>
    <t>HMS2SED</t>
  </si>
  <si>
    <t>HMUSC21</t>
  </si>
  <si>
    <t>UE  Fondamentaux de la sociologie 2</t>
  </si>
  <si>
    <t>HMESFS20</t>
  </si>
  <si>
    <t>HMESFS21</t>
  </si>
  <si>
    <t>HMUSE20</t>
  </si>
  <si>
    <t>Projet professionnel et de recherche (PPR) 2</t>
  </si>
  <si>
    <t>HMEEPR2</t>
  </si>
  <si>
    <t>Projet 2</t>
  </si>
  <si>
    <t>HMUSC22</t>
  </si>
  <si>
    <t>Méthodologie approfondie 2</t>
  </si>
  <si>
    <t>UE de spécialisation 2 (obligatoire)</t>
  </si>
  <si>
    <t>HMUSE21</t>
  </si>
  <si>
    <t>HMEEPD2</t>
  </si>
  <si>
    <t>Pratique du diagnostic sociologique  (parcours EDS)</t>
  </si>
  <si>
    <t>HMSED2</t>
  </si>
  <si>
    <t>HMS3SED</t>
  </si>
  <si>
    <t>M2 Etudes et diagnostics sociologiques (EDS)</t>
  </si>
  <si>
    <t>HMUSE30</t>
  </si>
  <si>
    <t>Théorie et pratique de l'enquête 1</t>
  </si>
  <si>
    <t>HMEEAP3</t>
  </si>
  <si>
    <t>HMEENE3</t>
  </si>
  <si>
    <t>HMEEAS3</t>
  </si>
  <si>
    <t>Action publique et territoires</t>
  </si>
  <si>
    <t>Nouveaux enjeux de santé publique</t>
  </si>
  <si>
    <t>Action sociale et vulnérabilités</t>
  </si>
  <si>
    <t>HMUSE31</t>
  </si>
  <si>
    <t>HMEEPD3</t>
  </si>
  <si>
    <t>HMEETS3</t>
  </si>
  <si>
    <t>Production de données qualitatives et quantitatives</t>
  </si>
  <si>
    <t>Traitement statistique de données d'enquête 1</t>
  </si>
  <si>
    <t>HMUSE32</t>
  </si>
  <si>
    <t>HMEECC3</t>
  </si>
  <si>
    <t>HMEEAM3</t>
  </si>
  <si>
    <t>HMEEPE3</t>
  </si>
  <si>
    <t>Culture et compétences professionnelles 1</t>
  </si>
  <si>
    <t>Atelier méthodologique 1</t>
  </si>
  <si>
    <t>Projet d'étude</t>
  </si>
  <si>
    <t>PPR1</t>
  </si>
  <si>
    <t>HMS4SED</t>
  </si>
  <si>
    <t>HMUSE40</t>
  </si>
  <si>
    <t>Théorie et pratique de l'enquête 2</t>
  </si>
  <si>
    <t>HMEEDI4</t>
  </si>
  <si>
    <t>HMEEDE4</t>
  </si>
  <si>
    <t>HMEEPI4</t>
  </si>
  <si>
    <t>Discriminations et inégalités</t>
  </si>
  <si>
    <t>Déviance, éducation et société</t>
  </si>
  <si>
    <t>Politiques d'innovation</t>
  </si>
  <si>
    <t>HMUSE41</t>
  </si>
  <si>
    <t>HMEEAD4</t>
  </si>
  <si>
    <t>HMEETS4</t>
  </si>
  <si>
    <t>Analyse de données qualitatives et quantitatives</t>
  </si>
  <si>
    <t>Tratitement statistique de données d'enquête 2</t>
  </si>
  <si>
    <t>HMUSE42</t>
  </si>
  <si>
    <t>HMEECC4</t>
  </si>
  <si>
    <t>HMEEAM4</t>
  </si>
  <si>
    <t>HMEERS4</t>
  </si>
  <si>
    <t>Culture et compétences professionnelles 2</t>
  </si>
  <si>
    <t>Atelier méthodologique 2</t>
  </si>
  <si>
    <t>Rapport de stage</t>
  </si>
  <si>
    <t>PPR 2</t>
  </si>
  <si>
    <t>HMSMS1</t>
  </si>
  <si>
    <t>HMS1SMS</t>
  </si>
  <si>
    <t>Migrations studies (MS)</t>
  </si>
  <si>
    <t>M1 Migrations studies (MS)</t>
  </si>
  <si>
    <t>HMUSM10</t>
  </si>
  <si>
    <t>HMEMPR1</t>
  </si>
  <si>
    <t>UE de spécialisation 1  MS (obligatoire)</t>
  </si>
  <si>
    <t>HMUSM11</t>
  </si>
  <si>
    <t>HMEMIM1</t>
  </si>
  <si>
    <t>Introduction to migration studies 1 (parcours MS)</t>
  </si>
  <si>
    <t>HMUSM20</t>
  </si>
  <si>
    <t>HMEMPR2</t>
  </si>
  <si>
    <t>HMUSM21</t>
  </si>
  <si>
    <t>HMEMIM2</t>
  </si>
  <si>
    <t>Introduction to migration studies 2 (parcours MS)</t>
  </si>
  <si>
    <t>HMS2SMS</t>
  </si>
  <si>
    <t>HMSMS2</t>
  </si>
  <si>
    <t>HMS3SMS</t>
  </si>
  <si>
    <t>M2 Migrations studies (MS)</t>
  </si>
  <si>
    <t>UE3 - Thematic seminars 1</t>
  </si>
  <si>
    <t>UE 4 - General skills</t>
  </si>
  <si>
    <t>UE5- Research and professional project 1 (PPR)</t>
  </si>
  <si>
    <t>ECUE2 Quantitative research methods</t>
  </si>
  <si>
    <t>UE3 - Thematic seminars 2</t>
  </si>
  <si>
    <t>HMS4SMS</t>
  </si>
  <si>
    <t>HMSNT1</t>
  </si>
  <si>
    <t>HMS1SNT</t>
  </si>
  <si>
    <t>Sociologie du numérique et des territoires (SNT)</t>
  </si>
  <si>
    <t>M1 Sociologie du numérique et des territoires (SNT)</t>
  </si>
  <si>
    <t>HMUSN10</t>
  </si>
  <si>
    <t>HMENPR1</t>
  </si>
  <si>
    <t>HMUSN11</t>
  </si>
  <si>
    <t>UE de spécialisation 1 SNT (obligatoire)</t>
  </si>
  <si>
    <t>HMENIS1</t>
  </si>
  <si>
    <t>Introduction à la sociologie des usages (parcours SNT)</t>
  </si>
  <si>
    <t>HMS2SNT</t>
  </si>
  <si>
    <t>HMUSN20</t>
  </si>
  <si>
    <t>HMUSN21</t>
  </si>
  <si>
    <t>HMENPR2</t>
  </si>
  <si>
    <t>HMENMA2</t>
  </si>
  <si>
    <t>Méthodologie d'analyse des communautés en ligne (parcours SNT)</t>
  </si>
  <si>
    <t>HMSNT2</t>
  </si>
  <si>
    <t>HMS3SNT</t>
  </si>
  <si>
    <t>M2 Sociologie du numérique et des territoires (SNT)</t>
  </si>
  <si>
    <t>HMUSN30</t>
  </si>
  <si>
    <t>Sociologie du numérique I</t>
  </si>
  <si>
    <t>HMENSA3</t>
  </si>
  <si>
    <t>HMENSE3</t>
  </si>
  <si>
    <t>HMENSU3</t>
  </si>
  <si>
    <t>sociologie de l'activité</t>
  </si>
  <si>
    <t>sociologie économique du numérique</t>
  </si>
  <si>
    <t>HMUSN31</t>
  </si>
  <si>
    <t>HMENPS3</t>
  </si>
  <si>
    <t>HMENIS3</t>
  </si>
  <si>
    <t>Production et savoir locaux</t>
  </si>
  <si>
    <t>Innovations sociales, territoire et coopération</t>
  </si>
  <si>
    <t>HMUSN32</t>
  </si>
  <si>
    <t xml:space="preserve">Bases en ergonomie cognititive </t>
  </si>
  <si>
    <t>Méthodologies</t>
  </si>
  <si>
    <t>HMUSN33</t>
  </si>
  <si>
    <t>HMENAV3</t>
  </si>
  <si>
    <t>HMUSN34</t>
  </si>
  <si>
    <t>HMENPM3</t>
  </si>
  <si>
    <t>HMENRN3</t>
  </si>
  <si>
    <t>préparation au mémoire/stage</t>
  </si>
  <si>
    <t>Rédaction note intermédiaire</t>
  </si>
  <si>
    <t>HMUSN40</t>
  </si>
  <si>
    <t>Methodologies et option</t>
  </si>
  <si>
    <t>ECUE optionnelle</t>
  </si>
  <si>
    <t>HMUSN41</t>
  </si>
  <si>
    <t>HMENSR4</t>
  </si>
  <si>
    <t>HMENES4</t>
  </si>
  <si>
    <t>HMENMN4</t>
  </si>
  <si>
    <t>sociologie des réseaux et des communautés numériques</t>
  </si>
  <si>
    <t>Economie sociale et solidaire</t>
  </si>
  <si>
    <t>Conférences: les métiers du numérique</t>
  </si>
  <si>
    <t>HMUSN42</t>
  </si>
  <si>
    <t>Compétences transverses</t>
  </si>
  <si>
    <t>HMENIP4</t>
  </si>
  <si>
    <t>HMENAP4</t>
  </si>
  <si>
    <t>insertion professionnelle</t>
  </si>
  <si>
    <t>Anglais professionnelle</t>
  </si>
  <si>
    <t>HMUSN43</t>
  </si>
  <si>
    <t>HMENPS4</t>
  </si>
  <si>
    <t>HMENSM4</t>
  </si>
  <si>
    <t>préparation au stage/mémoire</t>
  </si>
  <si>
    <t>soutenance du mémoire/stage</t>
  </si>
  <si>
    <t>Economie du numérique</t>
  </si>
  <si>
    <t>Organisation industrielle et numérisation</t>
  </si>
  <si>
    <t>Socio-économie des plateformes numériques</t>
  </si>
  <si>
    <t>Economie du numérique 2</t>
  </si>
  <si>
    <t>HMS4SAT</t>
  </si>
  <si>
    <t xml:space="preserve">Paradigmes des Sciences Sociales </t>
  </si>
  <si>
    <r>
      <t xml:space="preserve">ECUE 1 Language </t>
    </r>
    <r>
      <rPr>
        <sz val="11"/>
        <color indexed="8"/>
        <rFont val="Calibri"/>
        <family val="2"/>
        <scheme val="minor"/>
      </rPr>
      <t>(French for non French native speakers, or English-Advanced Level, or other)</t>
    </r>
  </si>
  <si>
    <t>Non</t>
  </si>
  <si>
    <t>3 heures</t>
  </si>
  <si>
    <t>3 h</t>
  </si>
  <si>
    <t>2 h</t>
  </si>
  <si>
    <t>3h</t>
  </si>
  <si>
    <t>2h</t>
  </si>
  <si>
    <t>50% de la note finale</t>
  </si>
  <si>
    <t>Compensation à l'intérieur de l'UE, entre les différentes ECUE</t>
  </si>
  <si>
    <t xml:space="preserve">Compensation des semestres pour tous les parcours. </t>
  </si>
  <si>
    <t xml:space="preserve">En M1, avoir plus de 10 aux UE de spécialisation (en S1 et S2) pour le parcours SNT. Moyenne de 10 minimum à obtenir pour les mémoires de M1 et M2 (PPR) </t>
  </si>
  <si>
    <t>pour tous les parcours, sauf MS pour qui seule l'obtention d'une note inférieure à 10 au mémoire de M2 ne permettra pas l'obtention du diplôme</t>
  </si>
  <si>
    <t>Compensation entre UE, avec une moyenne généraleau minimum de 10</t>
  </si>
  <si>
    <t>2=&gt;1</t>
  </si>
  <si>
    <t>1=&gt;2</t>
  </si>
  <si>
    <t>ECUE3 Preparation of internship/research project in social and political sciences</t>
  </si>
  <si>
    <t xml:space="preserve">ECUE3 Dissertation related to internship/research project </t>
  </si>
  <si>
    <t>CT pour les dispensés</t>
  </si>
  <si>
    <r>
      <t>Fondamentaux de la sociologie1</t>
    </r>
    <r>
      <rPr>
        <sz val="11"/>
        <rFont val="Calibri"/>
        <family val="2"/>
        <scheme val="minor"/>
      </rPr>
      <t xml:space="preserve"> Classements et catégories</t>
    </r>
  </si>
  <si>
    <r>
      <rPr>
        <strike/>
        <sz val="11"/>
        <color theme="1"/>
        <rFont val="Calibri"/>
        <family val="2"/>
        <scheme val="minor"/>
      </rPr>
      <t xml:space="preserve">Fondamentaux de la sociologie 2  </t>
    </r>
    <r>
      <rPr>
        <sz val="11"/>
        <color theme="1"/>
        <rFont val="Calibri"/>
        <family val="2"/>
        <scheme val="minor"/>
      </rPr>
      <t>Sociologies contemporaines</t>
    </r>
  </si>
  <si>
    <r>
      <t xml:space="preserve">Fondamentaux de la sociologie 3  </t>
    </r>
    <r>
      <rPr>
        <sz val="11"/>
        <rFont val="Calibri"/>
        <family val="2"/>
        <scheme val="minor"/>
      </rPr>
      <t>Actualité des classiques</t>
    </r>
  </si>
  <si>
    <r>
      <t xml:space="preserve">Fondamentaux de la sociologie 4 </t>
    </r>
    <r>
      <rPr>
        <sz val="11"/>
        <color theme="1"/>
        <rFont val="Calibri"/>
        <family val="2"/>
        <scheme val="minor"/>
      </rPr>
      <t>Sociologie des controverses   sociotechniques</t>
    </r>
  </si>
  <si>
    <r>
      <rPr>
        <strike/>
        <sz val="11"/>
        <color theme="1"/>
        <rFont val="Calibri"/>
        <family val="2"/>
        <scheme val="minor"/>
      </rPr>
      <t>sociologie des usage</t>
    </r>
    <r>
      <rPr>
        <sz val="11"/>
        <color theme="1"/>
        <rFont val="Calibri"/>
        <family val="2"/>
        <scheme val="minor"/>
      </rPr>
      <t>s Le travail et la santé en chantier numérique</t>
    </r>
  </si>
  <si>
    <r>
      <rPr>
        <b/>
        <strike/>
        <sz val="11"/>
        <color theme="1"/>
        <rFont val="Calibri"/>
        <family val="2"/>
        <scheme val="minor"/>
      </rPr>
      <t xml:space="preserve">Sociologie du numérique II </t>
    </r>
    <r>
      <rPr>
        <b/>
        <sz val="11"/>
        <color theme="1"/>
        <rFont val="Calibri"/>
        <family val="2"/>
        <scheme val="minor"/>
      </rPr>
      <t xml:space="preserve">Sociologie des territoires </t>
    </r>
  </si>
  <si>
    <r>
      <t xml:space="preserve">Methode 2: analyse vidéo et traitement de données  </t>
    </r>
    <r>
      <rPr>
        <sz val="11"/>
        <color theme="1"/>
        <rFont val="Calibri"/>
        <family val="2"/>
        <scheme val="minor"/>
      </rPr>
      <t xml:space="preserve">Ethnographie des situations de travail et innovation </t>
    </r>
  </si>
  <si>
    <r>
      <rPr>
        <b/>
        <strike/>
        <sz val="11"/>
        <color theme="1"/>
        <rFont val="Calibri"/>
        <family val="2"/>
        <scheme val="minor"/>
      </rPr>
      <t xml:space="preserve">Sociologie des territoires </t>
    </r>
    <r>
      <rPr>
        <b/>
        <sz val="11"/>
        <color theme="1"/>
        <rFont val="Calibri"/>
        <family val="2"/>
        <scheme val="minor"/>
      </rPr>
      <t>Sociologie du numérique et des territoires</t>
    </r>
  </si>
  <si>
    <r>
      <t xml:space="preserve">ECUE1 Qualitative  </t>
    </r>
    <r>
      <rPr>
        <sz val="11"/>
        <color rgb="FFFF0000"/>
        <rFont val="Calibri"/>
        <family val="2"/>
        <scheme val="minor"/>
      </rPr>
      <t>and quantitative</t>
    </r>
    <r>
      <rPr>
        <sz val="11"/>
        <color theme="1"/>
        <rFont val="Calibri"/>
        <family val="2"/>
        <scheme val="minor"/>
      </rPr>
      <t xml:space="preserve"> research methods </t>
    </r>
    <r>
      <rPr>
        <sz val="11"/>
        <color rgb="FFFF0000"/>
        <rFont val="Calibri"/>
        <family val="2"/>
        <scheme val="minor"/>
      </rPr>
      <t xml:space="preserve"> in social sciences</t>
    </r>
  </si>
  <si>
    <r>
      <t>ECUE</t>
    </r>
    <r>
      <rPr>
        <strike/>
        <sz val="11"/>
        <color rgb="FFFF0000"/>
        <rFont val="Calibri"/>
        <family val="2"/>
        <scheme val="minor"/>
      </rPr>
      <t xml:space="preserve">3 </t>
    </r>
    <r>
      <rPr>
        <sz val="11"/>
        <color rgb="FFFF0000"/>
        <rFont val="Calibri"/>
        <family val="2"/>
        <scheme val="minor"/>
      </rPr>
      <t>2</t>
    </r>
    <r>
      <rPr>
        <sz val="11"/>
        <color theme="1"/>
        <rFont val="Calibri"/>
        <family val="2"/>
        <scheme val="minor"/>
      </rPr>
      <t xml:space="preserve"> Building a research project </t>
    </r>
  </si>
  <si>
    <r>
      <t>UE</t>
    </r>
    <r>
      <rPr>
        <strike/>
        <sz val="11"/>
        <color rgb="FFFF0000"/>
        <rFont val="Calibri"/>
        <family val="2"/>
        <scheme val="minor"/>
      </rPr>
      <t>5</t>
    </r>
    <r>
      <rPr>
        <sz val="11"/>
        <color rgb="FFFF0000"/>
        <rFont val="Calibri"/>
        <family val="2"/>
        <scheme val="minor"/>
      </rPr>
      <t xml:space="preserve"> -4</t>
    </r>
    <r>
      <rPr>
        <sz val="11"/>
        <color theme="1"/>
        <rFont val="Calibri"/>
        <family val="2"/>
        <scheme val="minor"/>
      </rPr>
      <t xml:space="preserve"> Research and professional project 2 (PPR)</t>
    </r>
  </si>
  <si>
    <r>
      <t>ECUE</t>
    </r>
    <r>
      <rPr>
        <strike/>
        <sz val="11"/>
        <color rgb="FFFF0000"/>
        <rFont val="Calibri"/>
        <family val="2"/>
        <scheme val="minor"/>
      </rPr>
      <t>3</t>
    </r>
    <r>
      <rPr>
        <sz val="11"/>
        <color theme="1"/>
        <rFont val="Calibri"/>
        <family val="2"/>
        <scheme val="minor"/>
      </rPr>
      <t xml:space="preserve"> </t>
    </r>
    <r>
      <rPr>
        <sz val="11"/>
        <color rgb="FFFF0000"/>
        <rFont val="Calibri"/>
        <family val="2"/>
        <scheme val="minor"/>
      </rPr>
      <t xml:space="preserve">2 </t>
    </r>
    <r>
      <rPr>
        <sz val="11"/>
        <color theme="1"/>
        <rFont val="Calibri"/>
        <family val="2"/>
        <scheme val="minor"/>
      </rPr>
      <t>Archive skills and tools</t>
    </r>
  </si>
  <si>
    <t>CT</t>
  </si>
  <si>
    <r>
      <t xml:space="preserve">ECUE3 Citizenship, vote and </t>
    </r>
    <r>
      <rPr>
        <sz val="11"/>
        <color rgb="FFFF0000"/>
        <rFont val="Calibri"/>
        <family val="2"/>
        <scheme val="minor"/>
      </rPr>
      <t>migration</t>
    </r>
  </si>
  <si>
    <r>
      <t>UE</t>
    </r>
    <r>
      <rPr>
        <strike/>
        <sz val="11"/>
        <color rgb="FFFF0000"/>
        <rFont val="Calibri"/>
        <family val="2"/>
        <scheme val="minor"/>
      </rPr>
      <t>7</t>
    </r>
    <r>
      <rPr>
        <sz val="11"/>
        <rFont val="Calibri"/>
        <family val="2"/>
        <scheme val="minor"/>
      </rPr>
      <t xml:space="preserve"> </t>
    </r>
    <r>
      <rPr>
        <sz val="11"/>
        <color rgb="FFFF0000"/>
        <rFont val="Calibri"/>
        <family val="2"/>
        <scheme val="minor"/>
      </rPr>
      <t>6</t>
    </r>
    <r>
      <rPr>
        <sz val="11"/>
        <rFont val="Calibri"/>
        <family val="2"/>
        <scheme val="minor"/>
      </rPr>
      <t>- Elective course</t>
    </r>
  </si>
  <si>
    <r>
      <t>UE</t>
    </r>
    <r>
      <rPr>
        <strike/>
        <sz val="11"/>
        <color rgb="FFFF0000"/>
        <rFont val="Calibri"/>
        <family val="2"/>
        <scheme val="minor"/>
      </rPr>
      <t>7</t>
    </r>
    <r>
      <rPr>
        <sz val="11"/>
        <color rgb="FFFF0000"/>
        <rFont val="Calibri"/>
        <family val="2"/>
        <scheme val="minor"/>
      </rPr>
      <t xml:space="preserve"> 5</t>
    </r>
    <r>
      <rPr>
        <sz val="11"/>
        <color theme="1"/>
        <rFont val="Calibri"/>
        <family val="2"/>
        <scheme val="minor"/>
      </rPr>
      <t>- Contemporary migration politics</t>
    </r>
  </si>
  <si>
    <r>
      <t xml:space="preserve">3 </t>
    </r>
    <r>
      <rPr>
        <b/>
        <sz val="11"/>
        <color theme="1"/>
        <rFont val="Calibri"/>
        <family val="2"/>
        <scheme val="minor"/>
      </rPr>
      <t>6</t>
    </r>
  </si>
  <si>
    <r>
      <t xml:space="preserve">Autre  UE de spécialisation </t>
    </r>
    <r>
      <rPr>
        <b/>
        <sz val="11"/>
        <color theme="1"/>
        <rFont val="Calibri"/>
        <family val="2"/>
        <scheme val="minor"/>
      </rPr>
      <t>Option  autre champ de connaissance 2</t>
    </r>
  </si>
  <si>
    <r>
      <rPr>
        <sz val="11"/>
        <color theme="1"/>
        <rFont val="Calibri"/>
        <family val="2"/>
        <scheme val="minor"/>
      </rPr>
      <t>12</t>
    </r>
    <r>
      <rPr>
        <strike/>
        <sz val="11"/>
        <color theme="1"/>
        <rFont val="Calibri"/>
        <family val="2"/>
        <scheme val="minor"/>
      </rPr>
      <t xml:space="preserve"> 9</t>
    </r>
  </si>
  <si>
    <r>
      <t>3</t>
    </r>
    <r>
      <rPr>
        <sz val="11"/>
        <color rgb="FFFF0000"/>
        <rFont val="Calibri"/>
        <family val="2"/>
        <scheme val="minor"/>
      </rPr>
      <t xml:space="preserve"> 6</t>
    </r>
  </si>
  <si>
    <r>
      <rPr>
        <sz val="11"/>
        <color rgb="FFFF0000"/>
        <rFont val="Calibri"/>
        <family val="2"/>
        <scheme val="minor"/>
      </rPr>
      <t>ECUE</t>
    </r>
    <r>
      <rPr>
        <strike/>
        <sz val="11"/>
        <color rgb="FFFF0000"/>
        <rFont val="Calibri"/>
        <family val="2"/>
        <scheme val="minor"/>
      </rPr>
      <t>2</t>
    </r>
    <r>
      <rPr>
        <sz val="11"/>
        <color rgb="FFFF0000"/>
        <rFont val="Calibri"/>
        <family val="2"/>
        <scheme val="minor"/>
      </rPr>
      <t xml:space="preserve"> 1</t>
    </r>
    <r>
      <rPr>
        <sz val="11"/>
        <color theme="1"/>
        <rFont val="Calibri"/>
        <family val="2"/>
        <scheme val="minor"/>
      </rPr>
      <t xml:space="preserve"> Course on Migration and Human Rights NGOs, </t>
    </r>
    <r>
      <rPr>
        <strike/>
        <sz val="11"/>
        <color rgb="FFFF0000"/>
        <rFont val="Calibri"/>
        <family val="2"/>
        <scheme val="minor"/>
      </rPr>
      <t>or Volunteering in a NGO</t>
    </r>
  </si>
  <si>
    <r>
      <rPr>
        <sz val="11"/>
        <color rgb="FFFF0000"/>
        <rFont val="Calibri"/>
        <family val="2"/>
        <scheme val="minor"/>
      </rPr>
      <t>ECUE</t>
    </r>
    <r>
      <rPr>
        <strike/>
        <sz val="11"/>
        <color rgb="FFFF0000"/>
        <rFont val="Calibri"/>
        <family val="2"/>
        <scheme val="minor"/>
      </rPr>
      <t>3</t>
    </r>
    <r>
      <rPr>
        <sz val="11"/>
        <color rgb="FFFF0000"/>
        <rFont val="Calibri"/>
        <family val="2"/>
        <scheme val="minor"/>
      </rPr>
      <t xml:space="preserve"> 2 </t>
    </r>
    <r>
      <rPr>
        <sz val="11"/>
        <color theme="1"/>
        <rFont val="Calibri"/>
        <family val="2"/>
        <scheme val="minor"/>
      </rPr>
      <t>Project building in local, national and international contexts</t>
    </r>
  </si>
  <si>
    <r>
      <t xml:space="preserve">UE 1 - Social science approaches to </t>
    </r>
    <r>
      <rPr>
        <sz val="11"/>
        <color rgb="FFFF0000"/>
        <rFont val="Calibri"/>
        <family val="2"/>
        <scheme val="minor"/>
      </rPr>
      <t>migration</t>
    </r>
    <r>
      <rPr>
        <strike/>
        <sz val="11"/>
        <color rgb="FFFF0000"/>
        <rFont val="Calibri"/>
        <family val="2"/>
        <scheme val="minor"/>
      </rPr>
      <t xml:space="preserve"> 1</t>
    </r>
  </si>
  <si>
    <r>
      <t xml:space="preserve">ECUE1 </t>
    </r>
    <r>
      <rPr>
        <strike/>
        <sz val="11"/>
        <color theme="1"/>
        <rFont val="Calibri"/>
        <family val="2"/>
        <scheme val="minor"/>
      </rPr>
      <t xml:space="preserve">Sociology of </t>
    </r>
    <r>
      <rPr>
        <strike/>
        <sz val="11"/>
        <color rgb="FFFF0000"/>
        <rFont val="Calibri"/>
        <family val="2"/>
        <scheme val="minor"/>
      </rPr>
      <t>migration</t>
    </r>
    <r>
      <rPr>
        <sz val="11"/>
        <color rgb="FFFF0000"/>
        <rFont val="Calibri"/>
        <family val="2"/>
        <scheme val="minor"/>
      </rPr>
      <t xml:space="preserve">  Migration and otherness 1</t>
    </r>
  </si>
  <si>
    <r>
      <t xml:space="preserve">ECUE2 </t>
    </r>
    <r>
      <rPr>
        <strike/>
        <sz val="11"/>
        <color theme="1"/>
        <rFont val="Calibri"/>
        <family val="2"/>
        <scheme val="minor"/>
      </rPr>
      <t xml:space="preserve">History of </t>
    </r>
    <r>
      <rPr>
        <strike/>
        <sz val="11"/>
        <color rgb="FFFF0000"/>
        <rFont val="Calibri"/>
        <family val="2"/>
        <scheme val="minor"/>
      </rPr>
      <t>migration</t>
    </r>
    <r>
      <rPr>
        <sz val="11"/>
        <color rgb="FFFF0000"/>
        <rFont val="Calibri"/>
        <family val="2"/>
        <scheme val="minor"/>
      </rPr>
      <t xml:space="preserve"> Mobility and migration in a historical perspective</t>
    </r>
  </si>
  <si>
    <r>
      <t xml:space="preserve">UE2 - </t>
    </r>
    <r>
      <rPr>
        <strike/>
        <sz val="11"/>
        <color theme="1"/>
        <rFont val="Calibri"/>
        <family val="2"/>
        <scheme val="minor"/>
      </rPr>
      <t xml:space="preserve">Law approaches to </t>
    </r>
    <r>
      <rPr>
        <strike/>
        <sz val="11"/>
        <color rgb="FFFF0000"/>
        <rFont val="Calibri"/>
        <family val="2"/>
        <scheme val="minor"/>
      </rPr>
      <t>migration</t>
    </r>
    <r>
      <rPr>
        <strike/>
        <sz val="11"/>
        <color theme="1"/>
        <rFont val="Calibri"/>
        <family val="2"/>
        <scheme val="minor"/>
      </rPr>
      <t xml:space="preserve"> 1 (</t>
    </r>
    <r>
      <rPr>
        <sz val="11"/>
        <color theme="1"/>
        <rFont val="Calibri"/>
        <family val="2"/>
        <scheme val="minor"/>
      </rPr>
      <t xml:space="preserve">Immigration Law </t>
    </r>
    <r>
      <rPr>
        <sz val="11"/>
        <color rgb="FFFF0000"/>
        <rFont val="Calibri"/>
        <family val="2"/>
        <scheme val="minor"/>
      </rPr>
      <t>(</t>
    </r>
    <r>
      <rPr>
        <sz val="11"/>
        <color theme="1"/>
        <rFont val="Calibri"/>
        <family val="2"/>
        <scheme val="minor"/>
      </rPr>
      <t>advanced level)</t>
    </r>
  </si>
  <si>
    <r>
      <t xml:space="preserve">UE 1 - </t>
    </r>
    <r>
      <rPr>
        <strike/>
        <sz val="11"/>
        <color theme="1"/>
        <rFont val="Calibri"/>
        <family val="2"/>
        <scheme val="minor"/>
      </rPr>
      <t xml:space="preserve">Social science approaches to </t>
    </r>
    <r>
      <rPr>
        <strike/>
        <sz val="11"/>
        <color rgb="FFFF0000"/>
        <rFont val="Calibri"/>
        <family val="2"/>
        <scheme val="minor"/>
      </rPr>
      <t>migration</t>
    </r>
    <r>
      <rPr>
        <strike/>
        <sz val="11"/>
        <color theme="1"/>
        <rFont val="Calibri"/>
        <family val="2"/>
        <scheme val="minor"/>
      </rPr>
      <t xml:space="preserve"> 2 (Sociology of interethnic relations) </t>
    </r>
    <r>
      <rPr>
        <sz val="11"/>
        <color rgb="FFFF0000"/>
        <rFont val="Calibri"/>
        <family val="2"/>
        <scheme val="minor"/>
      </rPr>
      <t>Migration and otherness 2</t>
    </r>
  </si>
  <si>
    <r>
      <t>UE2 -</t>
    </r>
    <r>
      <rPr>
        <strike/>
        <sz val="11"/>
        <color theme="1"/>
        <rFont val="Calibri"/>
        <family val="2"/>
        <scheme val="minor"/>
      </rPr>
      <t xml:space="preserve"> Law approaches to </t>
    </r>
    <r>
      <rPr>
        <strike/>
        <sz val="11"/>
        <color rgb="FFFF0000"/>
        <rFont val="Calibri"/>
        <family val="2"/>
        <scheme val="minor"/>
      </rPr>
      <t>migration</t>
    </r>
    <r>
      <rPr>
        <strike/>
        <sz val="11"/>
        <color theme="1"/>
        <rFont val="Calibri"/>
        <family val="2"/>
        <scheme val="minor"/>
      </rPr>
      <t xml:space="preserve"> 2 ( </t>
    </r>
    <r>
      <rPr>
        <sz val="11"/>
        <color rgb="FFFF0000"/>
        <rFont val="Calibri"/>
        <family val="2"/>
        <scheme val="minor"/>
      </rPr>
      <t>Asylum law (advanced level)</t>
    </r>
  </si>
  <si>
    <t>option autre champ de connaissance 2</t>
  </si>
  <si>
    <t xml:space="preserve">option autre champ de connaissance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</si>
</sst>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2"/>
  </numFmts>
  <fonts count="43">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name val="Calibri"/>
      <family val="2"/>
    </font>
    <font>
      <sz val="11"/>
      <color indexed="8"/>
      <name val="Calibri"/>
      <family val="2"/>
    </font>
    <font>
      <sz val="10"/>
      <name val="Arial"/>
      <family val="2"/>
    </font>
    <font>
      <sz val="9"/>
      <name val="Geneva"/>
      <family val="2"/>
    </font>
    <font>
      <sz val="11"/>
      <color indexed="8"/>
      <name val="Calibri"/>
      <family val="2"/>
      <scheme val="minor"/>
    </font>
    <font>
      <sz val="11"/>
      <color rgb="FFFF0000"/>
      <name val="Calibri"/>
      <family val="2"/>
      <scheme val="minor"/>
    </font>
    <font>
      <b/>
      <sz val="12"/>
      <color rgb="FFFF0000"/>
      <name val="Calibri"/>
      <family val="2"/>
      <scheme val="minor"/>
    </font>
    <font>
      <strike/>
      <sz val="11"/>
      <name val="Calibri"/>
      <family val="2"/>
      <scheme val="minor"/>
    </font>
    <font>
      <strike/>
      <sz val="11"/>
      <color theme="1"/>
      <name val="Calibri"/>
      <family val="2"/>
      <scheme val="minor"/>
    </font>
    <font>
      <b/>
      <strike/>
      <sz val="11"/>
      <color theme="1"/>
      <name val="Calibri"/>
      <family val="2"/>
      <scheme val="minor"/>
    </font>
    <font>
      <strike/>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rgb="FF92D05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style="thin">
        <color indexed="64"/>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indexed="64"/>
      </top>
      <bottom style="thin">
        <color auto="1"/>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diagonalUp="1" diagonalDown="1">
      <left style="thin">
        <color auto="1"/>
      </left>
      <right style="thin">
        <color auto="1"/>
      </right>
      <top style="thin">
        <color auto="1"/>
      </top>
      <bottom style="thin">
        <color auto="1"/>
      </bottom>
      <diagonal style="thin">
        <color auto="1"/>
      </diagonal>
    </border>
  </borders>
  <cellStyleXfs count="4">
    <xf numFmtId="0" fontId="0" fillId="0" borderId="0"/>
    <xf numFmtId="0" fontId="24" fillId="0" borderId="0" applyNumberFormat="0" applyFill="0" applyBorder="0" applyAlignment="0" applyProtection="0"/>
    <xf numFmtId="0" fontId="34" fillId="0" borderId="0"/>
    <xf numFmtId="0" fontId="35" fillId="0" borderId="0"/>
  </cellStyleXfs>
  <cellXfs count="355">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9" fillId="0" borderId="0" xfId="0" applyFont="1" applyAlignment="1" applyProtection="1">
      <alignment horizontal="center" vertical="center" wrapText="1"/>
      <protection locked="0"/>
    </xf>
    <xf numFmtId="0" fontId="2" fillId="0" borderId="7" xfId="0" applyFont="1" applyFill="1" applyBorder="1" applyAlignment="1" applyProtection="1">
      <alignment horizontal="left" vertical="center" indent="1"/>
    </xf>
    <xf numFmtId="0" fontId="9" fillId="0" borderId="1" xfId="0" applyFont="1" applyFill="1" applyBorder="1" applyAlignment="1" applyProtection="1">
      <alignment horizontal="center" vertical="center" wrapText="1"/>
      <protection locked="0"/>
    </xf>
    <xf numFmtId="0" fontId="31" fillId="0" borderId="4"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protection locked="0"/>
    </xf>
    <xf numFmtId="0" fontId="0" fillId="0" borderId="1" xfId="0" applyBorder="1" applyAlignment="1" applyProtection="1">
      <alignment horizontal="center" vertical="center"/>
      <protection locked="0"/>
    </xf>
    <xf numFmtId="0" fontId="32" fillId="0" borderId="1" xfId="0" applyNumberFormat="1"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2" fillId="0" borderId="7" xfId="0" applyFont="1" applyFill="1" applyBorder="1" applyAlignment="1" applyProtection="1">
      <alignment vertical="center" wrapText="1"/>
      <protection locked="0"/>
    </xf>
    <xf numFmtId="49" fontId="32" fillId="0" borderId="1" xfId="0" applyNumberFormat="1" applyFont="1" applyBorder="1" applyAlignment="1" applyProtection="1">
      <alignment vertical="center" wrapText="1"/>
      <protection locked="0"/>
    </xf>
    <xf numFmtId="0" fontId="0" fillId="0" borderId="9" xfId="0" applyFont="1" applyBorder="1" applyProtection="1">
      <protection locked="0"/>
    </xf>
    <xf numFmtId="49" fontId="32" fillId="0" borderId="1" xfId="0" applyNumberFormat="1" applyFont="1" applyBorder="1" applyAlignment="1" applyProtection="1">
      <alignment vertical="center"/>
      <protection locked="0"/>
    </xf>
    <xf numFmtId="0" fontId="3" fillId="0" borderId="16" xfId="0" applyFont="1" applyBorder="1" applyAlignment="1" applyProtection="1">
      <alignment horizontal="center"/>
      <protection locked="0"/>
    </xf>
    <xf numFmtId="0" fontId="32" fillId="0" borderId="1" xfId="0" applyFont="1" applyBorder="1" applyAlignment="1" applyProtection="1">
      <alignment horizontal="center" vertical="center"/>
      <protection locked="0"/>
    </xf>
    <xf numFmtId="0" fontId="32" fillId="0" borderId="16" xfId="0" applyFont="1" applyBorder="1" applyAlignment="1" applyProtection="1">
      <alignment horizontal="center" vertical="center"/>
      <protection locked="0"/>
    </xf>
    <xf numFmtId="49" fontId="32" fillId="0" borderId="9" xfId="0" applyNumberFormat="1" applyFont="1" applyBorder="1" applyAlignment="1" applyProtection="1">
      <alignment vertical="center"/>
      <protection locked="0"/>
    </xf>
    <xf numFmtId="49" fontId="32" fillId="0" borderId="7" xfId="0" applyNumberFormat="1" applyFont="1" applyBorder="1" applyAlignment="1" applyProtection="1">
      <alignment vertical="center"/>
      <protection locked="0"/>
    </xf>
    <xf numFmtId="0" fontId="32" fillId="0" borderId="16" xfId="0" applyNumberFormat="1" applyFont="1" applyBorder="1" applyAlignment="1" applyProtection="1">
      <alignment horizontal="center" vertical="center"/>
      <protection locked="0"/>
    </xf>
    <xf numFmtId="0" fontId="0" fillId="0" borderId="7" xfId="0" applyFont="1" applyBorder="1" applyProtection="1">
      <protection locked="0"/>
    </xf>
    <xf numFmtId="49" fontId="32" fillId="0" borderId="17" xfId="0" applyNumberFormat="1" applyFont="1" applyBorder="1" applyAlignment="1" applyProtection="1">
      <alignment vertical="center"/>
      <protection locked="0"/>
    </xf>
    <xf numFmtId="49" fontId="32" fillId="0" borderId="18" xfId="0" applyNumberFormat="1" applyFont="1" applyBorder="1" applyAlignment="1" applyProtection="1">
      <alignment vertical="center"/>
      <protection locked="0"/>
    </xf>
    <xf numFmtId="0" fontId="0" fillId="0" borderId="19" xfId="0" applyFont="1" applyBorder="1" applyProtection="1">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protection locked="0"/>
    </xf>
    <xf numFmtId="49" fontId="32" fillId="0" borderId="19" xfId="0" applyNumberFormat="1" applyFont="1" applyBorder="1" applyAlignment="1" applyProtection="1">
      <alignment vertical="center"/>
      <protection locked="0"/>
    </xf>
    <xf numFmtId="49" fontId="32" fillId="0" borderId="20" xfId="0" applyNumberFormat="1" applyFont="1" applyBorder="1" applyAlignment="1" applyProtection="1">
      <alignment horizontal="left" vertical="center"/>
      <protection locked="0"/>
    </xf>
    <xf numFmtId="0" fontId="0" fillId="0" borderId="19" xfId="0" applyFont="1" applyBorder="1" applyAlignment="1" applyProtection="1">
      <alignment vertical="center"/>
      <protection locked="0"/>
    </xf>
    <xf numFmtId="49" fontId="32" fillId="0" borderId="13" xfId="0" applyNumberFormat="1" applyFont="1" applyFill="1" applyBorder="1" applyAlignment="1" applyProtection="1">
      <alignment vertical="center" wrapText="1"/>
      <protection locked="0"/>
    </xf>
    <xf numFmtId="0" fontId="0" fillId="0" borderId="19" xfId="0" applyFill="1" applyBorder="1" applyProtection="1">
      <protection locked="0"/>
    </xf>
    <xf numFmtId="0" fontId="0" fillId="0" borderId="19" xfId="0" applyBorder="1" applyAlignment="1" applyProtection="1">
      <alignment horizontal="center" vertical="center"/>
      <protection locked="0"/>
    </xf>
    <xf numFmtId="0" fontId="9" fillId="0" borderId="19" xfId="0" applyFont="1" applyFill="1" applyBorder="1" applyAlignment="1" applyProtection="1">
      <alignment horizontal="center" vertical="center" wrapText="1"/>
      <protection locked="0"/>
    </xf>
    <xf numFmtId="0" fontId="32" fillId="0" borderId="19" xfId="0" applyFont="1" applyFill="1" applyBorder="1" applyAlignment="1" applyProtection="1">
      <alignment vertical="center" wrapText="1"/>
      <protection locked="0"/>
    </xf>
    <xf numFmtId="0" fontId="0" fillId="0" borderId="19" xfId="0" applyFont="1" applyFill="1" applyBorder="1" applyAlignment="1" applyProtection="1">
      <alignment vertical="center" wrapText="1"/>
      <protection locked="0"/>
    </xf>
    <xf numFmtId="0" fontId="0" fillId="7" borderId="19" xfId="0" applyFill="1" applyBorder="1" applyProtection="1">
      <protection locked="0"/>
    </xf>
    <xf numFmtId="0" fontId="32" fillId="7" borderId="4" xfId="0" applyFont="1" applyFill="1" applyBorder="1" applyAlignment="1" applyProtection="1">
      <alignment vertical="center" wrapText="1"/>
      <protection locked="0"/>
    </xf>
    <xf numFmtId="0" fontId="0" fillId="7" borderId="1" xfId="0" applyFill="1" applyBorder="1" applyAlignment="1" applyProtection="1">
      <alignment vertical="center"/>
      <protection locked="0"/>
    </xf>
    <xf numFmtId="0" fontId="0" fillId="7" borderId="1" xfId="0" applyFill="1" applyBorder="1" applyProtection="1">
      <protection locked="0"/>
    </xf>
    <xf numFmtId="0" fontId="32" fillId="0" borderId="19" xfId="0" applyNumberFormat="1" applyFont="1" applyBorder="1" applyAlignment="1" applyProtection="1">
      <alignment horizontal="center" vertical="center"/>
      <protection locked="0"/>
    </xf>
    <xf numFmtId="0" fontId="32" fillId="0" borderId="9" xfId="0" applyNumberFormat="1" applyFont="1" applyBorder="1" applyAlignment="1" applyProtection="1">
      <alignment horizontal="center" vertical="center"/>
      <protection locked="0"/>
    </xf>
    <xf numFmtId="49" fontId="32" fillId="0" borderId="9" xfId="0" applyNumberFormat="1" applyFont="1" applyBorder="1" applyAlignment="1" applyProtection="1">
      <alignment vertical="center" wrapText="1"/>
      <protection locked="0"/>
    </xf>
    <xf numFmtId="0" fontId="32" fillId="0" borderId="19" xfId="0" applyFont="1" applyBorder="1" applyAlignment="1" applyProtection="1">
      <alignment horizontal="center" vertical="center"/>
      <protection locked="0"/>
    </xf>
    <xf numFmtId="0" fontId="32" fillId="0" borderId="20" xfId="0" applyNumberFormat="1" applyFont="1" applyBorder="1" applyAlignment="1" applyProtection="1">
      <alignment horizontal="center" vertical="center"/>
      <protection locked="0"/>
    </xf>
    <xf numFmtId="49" fontId="32" fillId="0" borderId="21" xfId="0" applyNumberFormat="1" applyFont="1" applyBorder="1" applyAlignment="1" applyProtection="1">
      <alignment vertical="center"/>
      <protection locked="0"/>
    </xf>
    <xf numFmtId="0" fontId="32" fillId="0" borderId="22" xfId="0" applyFont="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33" fillId="0" borderId="7" xfId="0" applyNumberFormat="1" applyFont="1" applyBorder="1" applyAlignment="1" applyProtection="1">
      <alignment horizontal="center" vertical="center"/>
      <protection locked="0"/>
    </xf>
    <xf numFmtId="49" fontId="33" fillId="0" borderId="18" xfId="0" applyNumberFormat="1" applyFont="1" applyBorder="1" applyAlignment="1" applyProtection="1">
      <alignment horizontal="left" vertical="center"/>
      <protection locked="0"/>
    </xf>
    <xf numFmtId="0" fontId="0" fillId="0" borderId="7" xfId="0" applyFont="1" applyBorder="1" applyAlignment="1" applyProtection="1">
      <alignment vertical="center"/>
      <protection locked="0"/>
    </xf>
    <xf numFmtId="49" fontId="33" fillId="0" borderId="17" xfId="0" applyNumberFormat="1" applyFont="1" applyBorder="1" applyAlignment="1" applyProtection="1">
      <alignment horizontal="left" vertical="center"/>
      <protection locked="0"/>
    </xf>
    <xf numFmtId="0" fontId="33" fillId="0" borderId="1" xfId="0" applyNumberFormat="1" applyFont="1" applyBorder="1" applyAlignment="1" applyProtection="1">
      <alignment horizontal="center" vertical="center"/>
      <protection locked="0"/>
    </xf>
    <xf numFmtId="0" fontId="0" fillId="2" borderId="1" xfId="0" applyFill="1" applyBorder="1" applyAlignment="1" applyProtection="1">
      <alignment horizontal="right"/>
      <protection locked="0"/>
    </xf>
    <xf numFmtId="49" fontId="33" fillId="0" borderId="1" xfId="0" applyNumberFormat="1" applyFont="1" applyFill="1" applyBorder="1" applyAlignment="1" applyProtection="1">
      <alignment horizontal="left" vertical="center" wrapText="1"/>
      <protection locked="0"/>
    </xf>
    <xf numFmtId="49" fontId="0" fillId="0" borderId="1" xfId="0" applyNumberFormat="1" applyFill="1" applyBorder="1" applyAlignment="1" applyProtection="1">
      <alignment horizontal="left" vertical="center"/>
      <protection locked="0"/>
    </xf>
    <xf numFmtId="0" fontId="0" fillId="0" borderId="7" xfId="0" applyFont="1" applyBorder="1" applyAlignment="1" applyProtection="1">
      <alignment vertical="center" wrapText="1"/>
      <protection locked="0"/>
    </xf>
    <xf numFmtId="0" fontId="0" fillId="0" borderId="1" xfId="0" applyFill="1" applyBorder="1" applyAlignment="1" applyProtection="1">
      <alignment horizontal="left" vertical="center" wrapText="1"/>
      <protection locked="0"/>
    </xf>
    <xf numFmtId="0" fontId="3" fillId="0" borderId="1" xfId="0" applyFont="1" applyBorder="1" applyAlignment="1" applyProtection="1">
      <alignment horizontal="center"/>
      <protection locked="0"/>
    </xf>
    <xf numFmtId="0" fontId="0" fillId="0" borderId="1" xfId="0" applyFont="1" applyFill="1" applyBorder="1" applyAlignment="1" applyProtection="1">
      <alignment horizontal="left" vertical="center" wrapText="1"/>
      <protection locked="0"/>
    </xf>
    <xf numFmtId="49" fontId="0" fillId="0" borderId="1" xfId="0" applyNumberFormat="1" applyFont="1" applyFill="1" applyBorder="1" applyAlignment="1" applyProtection="1">
      <alignment horizontal="left" vertical="center"/>
      <protection locked="0"/>
    </xf>
    <xf numFmtId="0" fontId="0" fillId="0" borderId="7" xfId="0" applyFont="1" applyBorder="1" applyAlignment="1" applyProtection="1">
      <alignment wrapText="1"/>
      <protection locked="0"/>
    </xf>
    <xf numFmtId="49" fontId="33" fillId="0" borderId="1" xfId="0" applyNumberFormat="1" applyFont="1" applyFill="1" applyBorder="1" applyAlignment="1" applyProtection="1">
      <alignment horizontal="left" vertical="center"/>
      <protection locked="0"/>
    </xf>
    <xf numFmtId="0" fontId="32" fillId="7" borderId="1"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0" borderId="6" xfId="0"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32" fillId="0" borderId="4" xfId="0" applyFont="1" applyBorder="1" applyAlignment="1" applyProtection="1">
      <alignment vertical="center" wrapText="1"/>
      <protection locked="0"/>
    </xf>
    <xf numFmtId="0" fontId="0" fillId="0" borderId="7" xfId="0"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0" fillId="0" borderId="0" xfId="0" applyFont="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1" xfId="0" applyBorder="1" applyAlignment="1" applyProtection="1">
      <alignment vertical="top" wrapText="1"/>
      <protection locked="0"/>
    </xf>
    <xf numFmtId="0" fontId="9" fillId="0" borderId="1" xfId="0" applyFont="1" applyBorder="1" applyAlignment="1" applyProtection="1">
      <alignment horizontal="center" vertical="center"/>
      <protection locked="0"/>
    </xf>
    <xf numFmtId="0" fontId="0" fillId="0" borderId="9"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13" xfId="0" applyFont="1" applyBorder="1" applyAlignment="1" applyProtection="1">
      <alignment vertical="top"/>
      <protection locked="0"/>
    </xf>
    <xf numFmtId="0" fontId="0" fillId="0" borderId="13" xfId="0" applyFont="1" applyBorder="1" applyAlignment="1" applyProtection="1">
      <alignment vertical="top" wrapText="1"/>
      <protection locked="0"/>
    </xf>
    <xf numFmtId="0" fontId="0" fillId="0" borderId="7" xfId="0" applyFont="1" applyBorder="1" applyAlignment="1" applyProtection="1">
      <alignment horizontal="right" vertical="center"/>
      <protection locked="0"/>
    </xf>
    <xf numFmtId="0" fontId="0" fillId="0" borderId="4" xfId="0" applyFont="1" applyBorder="1" applyAlignment="1" applyProtection="1">
      <alignment vertical="top"/>
      <protection locked="0"/>
    </xf>
    <xf numFmtId="0" fontId="0" fillId="0" borderId="13" xfId="0" applyFont="1" applyBorder="1" applyAlignment="1" applyProtection="1">
      <alignment horizontal="left" vertical="top"/>
      <protection locked="0"/>
    </xf>
    <xf numFmtId="0" fontId="9" fillId="0" borderId="9" xfId="0" applyFont="1" applyBorder="1" applyAlignment="1" applyProtection="1">
      <alignment vertical="top" wrapText="1"/>
      <protection locked="0"/>
    </xf>
    <xf numFmtId="0" fontId="0" fillId="0" borderId="4" xfId="0" applyFont="1" applyBorder="1" applyAlignment="1" applyProtection="1">
      <alignment horizontal="left" vertical="top"/>
      <protection locked="0"/>
    </xf>
    <xf numFmtId="0" fontId="0" fillId="0" borderId="4"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0" fillId="0" borderId="7" xfId="0" applyBorder="1" applyAlignment="1" applyProtection="1">
      <alignment vertical="center"/>
      <protection locked="0"/>
    </xf>
    <xf numFmtId="0" fontId="0" fillId="0" borderId="4" xfId="0" applyBorder="1" applyAlignment="1" applyProtection="1">
      <alignment horizontal="left" vertical="center" wrapText="1"/>
      <protection locked="0"/>
    </xf>
    <xf numFmtId="0" fontId="0" fillId="0" borderId="24" xfId="0" applyFill="1" applyBorder="1" applyProtection="1">
      <protection locked="0"/>
    </xf>
    <xf numFmtId="0" fontId="9" fillId="0" borderId="23" xfId="0" applyFont="1" applyBorder="1" applyAlignment="1" applyProtection="1">
      <alignment vertical="center" wrapText="1"/>
      <protection locked="0"/>
    </xf>
    <xf numFmtId="0" fontId="0" fillId="0" borderId="0" xfId="0"/>
    <xf numFmtId="0" fontId="0" fillId="0" borderId="24" xfId="0" applyFont="1" applyFill="1" applyBorder="1" applyProtection="1">
      <protection locked="0"/>
    </xf>
    <xf numFmtId="0" fontId="0" fillId="2" borderId="24" xfId="0" applyFont="1" applyFill="1" applyBorder="1" applyProtection="1">
      <protection locked="0"/>
    </xf>
    <xf numFmtId="0" fontId="0" fillId="0" borderId="0" xfId="0" applyBorder="1" applyAlignment="1" applyProtection="1">
      <alignment horizontal="center" vertical="center" wrapText="1"/>
    </xf>
    <xf numFmtId="0" fontId="0" fillId="0" borderId="23" xfId="0" applyFont="1" applyBorder="1" applyAlignment="1" applyProtection="1">
      <alignment vertical="center" wrapText="1"/>
      <protection locked="0"/>
    </xf>
    <xf numFmtId="0" fontId="0" fillId="0" borderId="24" xfId="0" applyBorder="1" applyAlignment="1" applyProtection="1">
      <alignment vertical="center" wrapText="1"/>
      <protection locked="0"/>
    </xf>
    <xf numFmtId="0" fontId="9" fillId="0" borderId="24" xfId="0" applyFont="1" applyBorder="1" applyAlignment="1" applyProtection="1">
      <alignment horizontal="center" vertical="center" wrapText="1"/>
      <protection locked="0"/>
    </xf>
    <xf numFmtId="0" fontId="32" fillId="0" borderId="23" xfId="0" applyFont="1" applyBorder="1" applyAlignment="1" applyProtection="1">
      <alignment vertical="center" wrapText="1"/>
      <protection locked="0"/>
    </xf>
    <xf numFmtId="0" fontId="0" fillId="0" borderId="23" xfId="0" applyBorder="1" applyAlignment="1" applyProtection="1">
      <alignment vertical="center" wrapText="1"/>
      <protection locked="0"/>
    </xf>
    <xf numFmtId="0" fontId="9" fillId="0" borderId="24" xfId="0" applyFont="1" applyBorder="1" applyAlignment="1" applyProtection="1">
      <alignment vertical="center" wrapText="1"/>
      <protection locked="0"/>
    </xf>
    <xf numFmtId="0" fontId="0" fillId="0" borderId="23" xfId="0" applyFont="1" applyBorder="1" applyAlignment="1" applyProtection="1">
      <alignment vertical="center"/>
      <protection locked="0"/>
    </xf>
    <xf numFmtId="0" fontId="0" fillId="0" borderId="12" xfId="0" applyFont="1" applyBorder="1" applyAlignment="1" applyProtection="1">
      <alignment horizontal="center" vertical="center"/>
      <protection locked="0"/>
    </xf>
    <xf numFmtId="0" fontId="0" fillId="0" borderId="24" xfId="0" applyFont="1" applyBorder="1" applyAlignment="1" applyProtection="1">
      <protection locked="0"/>
    </xf>
    <xf numFmtId="0" fontId="0" fillId="0" borderId="24" xfId="0" applyFont="1" applyBorder="1" applyAlignment="1" applyProtection="1">
      <alignment horizontal="center" vertical="center"/>
      <protection locked="0"/>
    </xf>
    <xf numFmtId="0" fontId="0" fillId="0" borderId="23" xfId="0" applyFont="1" applyBorder="1" applyProtection="1">
      <protection locked="0"/>
    </xf>
    <xf numFmtId="0" fontId="0" fillId="0" borderId="0" xfId="0" applyFont="1" applyBorder="1" applyAlignment="1" applyProtection="1">
      <alignment horizontal="center" vertical="center"/>
      <protection locked="0"/>
    </xf>
    <xf numFmtId="0" fontId="0" fillId="0" borderId="24" xfId="0" applyBorder="1" applyAlignment="1" applyProtection="1">
      <protection locked="0"/>
    </xf>
    <xf numFmtId="0" fontId="0" fillId="0" borderId="23" xfId="0" applyBorder="1" applyAlignment="1" applyProtection="1">
      <alignment vertical="center"/>
      <protection locked="0"/>
    </xf>
    <xf numFmtId="0" fontId="0" fillId="0" borderId="24" xfId="0" applyBorder="1" applyAlignment="1" applyProtection="1">
      <alignment vertical="center"/>
      <protection locked="0"/>
    </xf>
    <xf numFmtId="0" fontId="0" fillId="0" borderId="23" xfId="0" applyBorder="1" applyProtection="1">
      <protection locked="0"/>
    </xf>
    <xf numFmtId="0" fontId="0" fillId="2" borderId="24" xfId="0" applyFill="1" applyBorder="1" applyProtection="1">
      <protection locked="0"/>
    </xf>
    <xf numFmtId="0" fontId="0" fillId="0" borderId="24" xfId="0" applyBorder="1" applyProtection="1">
      <protection locked="0"/>
    </xf>
    <xf numFmtId="0" fontId="0" fillId="8" borderId="1" xfId="0" applyFill="1" applyBorder="1" applyProtection="1">
      <protection locked="0"/>
    </xf>
    <xf numFmtId="0" fontId="0" fillId="8" borderId="23" xfId="0" applyFill="1" applyBorder="1" applyProtection="1">
      <protection locked="0"/>
    </xf>
    <xf numFmtId="0" fontId="9" fillId="8" borderId="0" xfId="0" applyFont="1" applyFill="1" applyAlignment="1" applyProtection="1">
      <alignment horizontal="center" vertical="center" wrapText="1"/>
      <protection locked="0"/>
    </xf>
    <xf numFmtId="0" fontId="0" fillId="8" borderId="24" xfId="0" applyFill="1" applyBorder="1" applyProtection="1">
      <protection locked="0"/>
    </xf>
    <xf numFmtId="0" fontId="0" fillId="8" borderId="0" xfId="0" applyFill="1" applyProtection="1">
      <protection locked="0"/>
    </xf>
    <xf numFmtId="0" fontId="9" fillId="8" borderId="24" xfId="0" applyFont="1" applyFill="1" applyBorder="1" applyAlignment="1" applyProtection="1">
      <alignment vertical="center" wrapText="1"/>
      <protection locked="0"/>
    </xf>
    <xf numFmtId="0" fontId="9" fillId="8" borderId="24" xfId="0" applyFont="1" applyFill="1" applyBorder="1" applyAlignment="1" applyProtection="1">
      <alignment horizontal="center" vertical="center" wrapText="1"/>
      <protection locked="0"/>
    </xf>
    <xf numFmtId="0" fontId="9" fillId="8" borderId="6" xfId="0" applyFont="1" applyFill="1" applyBorder="1" applyAlignment="1" applyProtection="1">
      <alignment vertical="center" wrapText="1"/>
      <protection locked="0"/>
    </xf>
    <xf numFmtId="0" fontId="9" fillId="8" borderId="7" xfId="0" applyFont="1" applyFill="1" applyBorder="1" applyAlignment="1" applyProtection="1">
      <alignment horizontal="center" vertical="center" wrapText="1"/>
      <protection locked="0"/>
    </xf>
    <xf numFmtId="0" fontId="31" fillId="0" borderId="23" xfId="0" applyFont="1" applyFill="1" applyBorder="1" applyAlignment="1" applyProtection="1">
      <alignment vertical="center" wrapText="1"/>
      <protection locked="0"/>
    </xf>
    <xf numFmtId="0" fontId="31" fillId="8" borderId="23" xfId="0" applyFont="1" applyFill="1" applyBorder="1" applyAlignment="1" applyProtection="1">
      <alignment vertical="center" wrapText="1"/>
      <protection locked="0"/>
    </xf>
    <xf numFmtId="0" fontId="32" fillId="8" borderId="19" xfId="0" applyFont="1" applyFill="1" applyBorder="1" applyAlignment="1" applyProtection="1">
      <alignment vertical="center" wrapText="1"/>
      <protection locked="0"/>
    </xf>
    <xf numFmtId="0" fontId="9" fillId="8" borderId="19" xfId="0" applyFont="1" applyFill="1" applyBorder="1" applyAlignment="1" applyProtection="1">
      <alignment horizontal="center" vertical="center" wrapText="1"/>
      <protection locked="0"/>
    </xf>
    <xf numFmtId="0" fontId="0" fillId="8" borderId="19" xfId="0" applyFont="1" applyFill="1" applyBorder="1" applyAlignment="1" applyProtection="1">
      <alignment vertical="center" wrapText="1"/>
      <protection locked="0"/>
    </xf>
    <xf numFmtId="0" fontId="0" fillId="8" borderId="19" xfId="0" applyFill="1" applyBorder="1" applyProtection="1">
      <protection locked="0"/>
    </xf>
    <xf numFmtId="0" fontId="32" fillId="8" borderId="4" xfId="0" applyFont="1" applyFill="1" applyBorder="1" applyAlignment="1" applyProtection="1">
      <alignment vertical="center" wrapText="1"/>
      <protection locked="0"/>
    </xf>
    <xf numFmtId="0" fontId="0" fillId="8" borderId="1" xfId="0" applyFill="1" applyBorder="1" applyAlignment="1" applyProtection="1">
      <alignment vertical="center"/>
      <protection locked="0"/>
    </xf>
    <xf numFmtId="0" fontId="9" fillId="8" borderId="1" xfId="0" applyFont="1" applyFill="1" applyBorder="1" applyAlignment="1" applyProtection="1">
      <alignment horizontal="center" vertical="center" wrapText="1"/>
      <protection locked="0"/>
    </xf>
    <xf numFmtId="0" fontId="9" fillId="8" borderId="4" xfId="0" applyFont="1" applyFill="1" applyBorder="1" applyAlignment="1" applyProtection="1">
      <alignment vertical="center" wrapText="1"/>
      <protection locked="0"/>
    </xf>
    <xf numFmtId="0" fontId="0" fillId="8" borderId="1" xfId="0" applyFill="1" applyBorder="1" applyAlignment="1" applyProtection="1">
      <alignment horizontal="center" vertical="center"/>
      <protection locked="0"/>
    </xf>
    <xf numFmtId="0" fontId="0" fillId="0" borderId="1" xfId="0" applyFont="1" applyFill="1" applyBorder="1" applyProtection="1">
      <protection locked="0"/>
    </xf>
    <xf numFmtId="0" fontId="0" fillId="0" borderId="23" xfId="0" applyFont="1" applyBorder="1" applyAlignment="1" applyProtection="1">
      <alignment horizontal="left" vertical="center"/>
      <protection locked="0"/>
    </xf>
    <xf numFmtId="0" fontId="0" fillId="8" borderId="1" xfId="0" applyFont="1" applyFill="1" applyBorder="1" applyProtection="1">
      <protection locked="0"/>
    </xf>
    <xf numFmtId="0" fontId="9" fillId="8" borderId="1" xfId="0" applyFont="1" applyFill="1" applyBorder="1" applyAlignment="1" applyProtection="1">
      <alignment horizontal="center" vertical="center"/>
      <protection locked="0"/>
    </xf>
    <xf numFmtId="0" fontId="0" fillId="0" borderId="0" xfId="0" applyFill="1" applyAlignment="1" applyProtection="1">
      <protection locked="0"/>
    </xf>
    <xf numFmtId="0" fontId="0" fillId="0" borderId="24" xfId="0" applyFill="1" applyBorder="1" applyAlignment="1" applyProtection="1">
      <protection locked="0"/>
    </xf>
    <xf numFmtId="0" fontId="0" fillId="0" borderId="23" xfId="0" applyFont="1" applyFill="1" applyBorder="1" applyProtection="1">
      <protection locked="0"/>
    </xf>
    <xf numFmtId="0" fontId="0" fillId="0" borderId="0" xfId="0" applyFont="1" applyFill="1" applyAlignment="1" applyProtection="1">
      <alignment horizontal="center" vertical="center"/>
      <protection locked="0"/>
    </xf>
    <xf numFmtId="0" fontId="0" fillId="8" borderId="9" xfId="0" applyFill="1" applyBorder="1" applyAlignment="1" applyProtection="1">
      <alignment vertical="top" wrapText="1"/>
      <protection locked="0"/>
    </xf>
    <xf numFmtId="0" fontId="0" fillId="8" borderId="24" xfId="0" applyFont="1" applyFill="1" applyBorder="1" applyAlignment="1" applyProtection="1">
      <alignment horizontal="center" vertical="center"/>
      <protection locked="0"/>
    </xf>
    <xf numFmtId="9" fontId="0" fillId="2" borderId="1" xfId="0" applyNumberFormat="1" applyFill="1" applyBorder="1" applyProtection="1">
      <protection locked="0"/>
    </xf>
    <xf numFmtId="164" fontId="0" fillId="8" borderId="24" xfId="0" applyNumberFormat="1" applyFill="1" applyBorder="1" applyProtection="1">
      <protection locked="0"/>
    </xf>
    <xf numFmtId="0" fontId="0" fillId="9" borderId="1" xfId="0" applyFill="1" applyBorder="1" applyProtection="1">
      <protection locked="0"/>
    </xf>
    <xf numFmtId="0" fontId="7" fillId="0" borderId="1" xfId="0" applyFont="1" applyBorder="1" applyProtection="1">
      <protection locked="0"/>
    </xf>
    <xf numFmtId="0" fontId="7" fillId="2" borderId="1" xfId="0" applyFont="1" applyFill="1" applyBorder="1" applyProtection="1">
      <protection locked="0"/>
    </xf>
    <xf numFmtId="0" fontId="0" fillId="5" borderId="24" xfId="0" applyFill="1" applyBorder="1" applyProtection="1">
      <protection locked="0"/>
    </xf>
    <xf numFmtId="0" fontId="0" fillId="9" borderId="24" xfId="0" applyFill="1" applyBorder="1" applyProtection="1">
      <protection locked="0"/>
    </xf>
    <xf numFmtId="0" fontId="0" fillId="0" borderId="23" xfId="0" applyFont="1" applyFill="1" applyBorder="1" applyAlignment="1" applyProtection="1">
      <alignment vertical="center"/>
      <protection locked="0"/>
    </xf>
    <xf numFmtId="0" fontId="0" fillId="3" borderId="1" xfId="0" applyFill="1" applyBorder="1" applyProtection="1">
      <protection locked="0"/>
    </xf>
    <xf numFmtId="0" fontId="0" fillId="0" borderId="0" xfId="0" applyBorder="1" applyProtection="1">
      <protection locked="0"/>
    </xf>
    <xf numFmtId="0" fontId="0" fillId="9" borderId="25" xfId="0" applyFill="1" applyBorder="1" applyProtection="1">
      <protection locked="0"/>
    </xf>
    <xf numFmtId="0" fontId="40" fillId="9" borderId="24" xfId="0" applyFont="1" applyFill="1" applyBorder="1" applyProtection="1">
      <protection locked="0"/>
    </xf>
    <xf numFmtId="0" fontId="3" fillId="2" borderId="24" xfId="0" applyFont="1" applyFill="1" applyBorder="1" applyProtection="1">
      <protection locked="0"/>
    </xf>
    <xf numFmtId="0" fontId="39" fillId="10" borderId="24" xfId="0" applyFont="1" applyFill="1" applyBorder="1" applyAlignment="1" applyProtection="1">
      <alignment vertical="center" wrapText="1"/>
      <protection locked="0"/>
    </xf>
    <xf numFmtId="0" fontId="0" fillId="10" borderId="24" xfId="0" applyFill="1" applyBorder="1" applyAlignment="1" applyProtection="1">
      <alignment vertical="center" wrapText="1"/>
      <protection locked="0"/>
    </xf>
    <xf numFmtId="0" fontId="40" fillId="10" borderId="24" xfId="0" applyFont="1" applyFill="1" applyBorder="1" applyAlignment="1" applyProtection="1">
      <alignment vertical="center" wrapText="1"/>
      <protection locked="0"/>
    </xf>
    <xf numFmtId="0" fontId="0" fillId="10" borderId="1" xfId="0" applyFont="1" applyFill="1" applyBorder="1" applyProtection="1">
      <protection locked="0"/>
    </xf>
    <xf numFmtId="0" fontId="0" fillId="10" borderId="1" xfId="0" applyFill="1" applyBorder="1" applyProtection="1">
      <protection locked="0"/>
    </xf>
    <xf numFmtId="0" fontId="0" fillId="10" borderId="1" xfId="0" applyFont="1" applyFill="1" applyBorder="1" applyAlignment="1" applyProtection="1">
      <alignment horizontal="left" vertical="center" wrapText="1"/>
      <protection locked="0"/>
    </xf>
    <xf numFmtId="0" fontId="0" fillId="10" borderId="24" xfId="0" applyFill="1" applyBorder="1" applyAlignment="1" applyProtection="1">
      <alignment horizontal="left" vertical="center" wrapText="1"/>
      <protection locked="0"/>
    </xf>
    <xf numFmtId="0" fontId="0" fillId="10" borderId="25" xfId="0" applyFont="1" applyFill="1" applyBorder="1" applyProtection="1">
      <protection locked="0"/>
    </xf>
    <xf numFmtId="0" fontId="9" fillId="10" borderId="25" xfId="0" applyFont="1" applyFill="1" applyBorder="1" applyAlignment="1" applyProtection="1">
      <alignment horizontal="left" vertical="center" wrapText="1"/>
      <protection locked="0"/>
    </xf>
    <xf numFmtId="0" fontId="0" fillId="10" borderId="25" xfId="0" applyFill="1" applyBorder="1" applyProtection="1">
      <protection locked="0"/>
    </xf>
    <xf numFmtId="0" fontId="0" fillId="10" borderId="24" xfId="0" applyFill="1" applyBorder="1" applyProtection="1">
      <protection locked="0"/>
    </xf>
    <xf numFmtId="0" fontId="0" fillId="10" borderId="24" xfId="0" applyFill="1" applyBorder="1" applyAlignment="1" applyProtection="1">
      <alignment vertical="center"/>
      <protection locked="0"/>
    </xf>
    <xf numFmtId="0" fontId="9" fillId="10" borderId="23" xfId="0" applyFont="1" applyFill="1" applyBorder="1" applyAlignment="1" applyProtection="1">
      <alignment vertical="center"/>
      <protection locked="0"/>
    </xf>
    <xf numFmtId="0" fontId="0" fillId="10" borderId="24" xfId="0" applyFont="1" applyFill="1" applyBorder="1" applyProtection="1">
      <protection locked="0"/>
    </xf>
    <xf numFmtId="0" fontId="37" fillId="10" borderId="24" xfId="0" applyFont="1" applyFill="1" applyBorder="1" applyProtection="1">
      <protection locked="0"/>
    </xf>
    <xf numFmtId="0" fontId="0" fillId="10" borderId="23" xfId="0" applyFill="1" applyBorder="1" applyAlignment="1" applyProtection="1">
      <alignment horizontal="left" vertical="center" wrapText="1"/>
      <protection locked="0"/>
    </xf>
    <xf numFmtId="0" fontId="0" fillId="10" borderId="1" xfId="0" applyFont="1" applyFill="1" applyBorder="1" applyAlignment="1" applyProtection="1">
      <alignment vertical="center"/>
      <protection locked="0"/>
    </xf>
    <xf numFmtId="0" fontId="0" fillId="10" borderId="25" xfId="0" applyFill="1" applyBorder="1" applyAlignment="1" applyProtection="1">
      <alignment horizontal="left" vertical="center" wrapText="1"/>
      <protection locked="0"/>
    </xf>
    <xf numFmtId="0" fontId="0" fillId="10" borderId="25" xfId="0" applyFill="1" applyBorder="1" applyAlignment="1" applyProtection="1">
      <alignment vertical="center"/>
      <protection locked="0"/>
    </xf>
    <xf numFmtId="0" fontId="0" fillId="10" borderId="24" xfId="0" applyFill="1" applyBorder="1" applyAlignment="1">
      <alignment horizontal="left" vertical="center" wrapText="1"/>
    </xf>
    <xf numFmtId="0" fontId="0" fillId="10" borderId="24" xfId="0" applyFill="1" applyBorder="1" applyAlignment="1">
      <alignment vertical="center"/>
    </xf>
    <xf numFmtId="0" fontId="0" fillId="10" borderId="24" xfId="0" applyFont="1" applyFill="1" applyBorder="1" applyAlignment="1" applyProtection="1">
      <alignment wrapText="1"/>
      <protection locked="0"/>
    </xf>
    <xf numFmtId="0" fontId="1" fillId="10" borderId="15" xfId="0" applyFont="1" applyFill="1" applyBorder="1" applyAlignment="1" applyProtection="1">
      <alignment wrapText="1"/>
      <protection locked="0"/>
    </xf>
    <xf numFmtId="0" fontId="40" fillId="10" borderId="24" xfId="0" applyFont="1" applyFill="1" applyBorder="1" applyAlignment="1" applyProtection="1">
      <alignment wrapText="1"/>
      <protection locked="0"/>
    </xf>
    <xf numFmtId="0" fontId="40" fillId="10" borderId="1" xfId="0" applyFont="1" applyFill="1" applyBorder="1" applyProtection="1">
      <protection locked="0"/>
    </xf>
    <xf numFmtId="0" fontId="40" fillId="10" borderId="24" xfId="0" applyFont="1" applyFill="1" applyBorder="1" applyProtection="1">
      <protection locked="0"/>
    </xf>
    <xf numFmtId="0" fontId="41" fillId="9" borderId="24" xfId="0" applyFont="1" applyFill="1" applyBorder="1" applyAlignment="1" applyProtection="1">
      <alignment vertical="center" wrapText="1"/>
      <protection locked="0"/>
    </xf>
    <xf numFmtId="0" fontId="41" fillId="9" borderId="15" xfId="0" applyFont="1" applyFill="1" applyBorder="1" applyAlignment="1" applyProtection="1">
      <alignment vertical="center" wrapText="1"/>
      <protection locked="0"/>
    </xf>
    <xf numFmtId="0" fontId="0" fillId="9" borderId="26" xfId="0" applyFont="1" applyFill="1" applyBorder="1" applyProtection="1">
      <protection locked="0"/>
    </xf>
    <xf numFmtId="0" fontId="0" fillId="9" borderId="26" xfId="0" applyFill="1" applyBorder="1" applyAlignment="1" applyProtection="1">
      <alignment horizontal="left" vertical="center" wrapText="1"/>
      <protection locked="0"/>
    </xf>
    <xf numFmtId="0" fontId="3" fillId="9" borderId="26" xfId="0" applyFont="1" applyFill="1" applyBorder="1" applyProtection="1">
      <protection locked="0"/>
    </xf>
    <xf numFmtId="0" fontId="0" fillId="9" borderId="26" xfId="0" applyFill="1" applyBorder="1" applyProtection="1">
      <protection locked="0"/>
    </xf>
    <xf numFmtId="0" fontId="0" fillId="9" borderId="24" xfId="0" applyFill="1" applyBorder="1" applyAlignment="1" applyProtection="1">
      <alignment horizontal="left" vertical="center" wrapText="1"/>
      <protection locked="0"/>
    </xf>
    <xf numFmtId="0" fontId="0" fillId="9" borderId="7" xfId="0" applyFont="1" applyFill="1" applyBorder="1" applyAlignment="1" applyProtection="1">
      <alignment vertical="center"/>
      <protection locked="0"/>
    </xf>
    <xf numFmtId="0" fontId="0" fillId="9" borderId="1" xfId="0" applyFont="1" applyFill="1" applyBorder="1" applyAlignment="1" applyProtection="1">
      <alignment vertical="center" wrapText="1"/>
      <protection locked="0"/>
    </xf>
    <xf numFmtId="0" fontId="0" fillId="9" borderId="1" xfId="0" applyFont="1" applyFill="1" applyBorder="1" applyAlignment="1" applyProtection="1">
      <alignment horizontal="left" vertical="center" wrapText="1"/>
      <protection locked="0"/>
    </xf>
    <xf numFmtId="0" fontId="0" fillId="9" borderId="4" xfId="0" applyFont="1" applyFill="1" applyBorder="1" applyAlignment="1" applyProtection="1">
      <alignment horizontal="left" vertical="center" wrapText="1"/>
      <protection locked="0"/>
    </xf>
    <xf numFmtId="0" fontId="0" fillId="9" borderId="23" xfId="0" applyFill="1" applyBorder="1" applyAlignment="1" applyProtection="1">
      <alignment horizontal="left" vertical="center" wrapText="1"/>
      <protection locked="0"/>
    </xf>
    <xf numFmtId="0" fontId="9" fillId="5" borderId="23" xfId="0" applyFont="1" applyFill="1" applyBorder="1" applyAlignment="1" applyProtection="1">
      <alignment vertical="center" wrapText="1"/>
      <protection locked="0"/>
    </xf>
    <xf numFmtId="0" fontId="9" fillId="5" borderId="0" xfId="0" applyFont="1" applyFill="1" applyAlignment="1" applyProtection="1">
      <alignment horizontal="center" vertical="center" wrapText="1"/>
      <protection locked="0"/>
    </xf>
    <xf numFmtId="0" fontId="0" fillId="5" borderId="1" xfId="0" applyFill="1" applyBorder="1" applyProtection="1">
      <protection locked="0"/>
    </xf>
    <xf numFmtId="0" fontId="0" fillId="11" borderId="24" xfId="0" applyFill="1" applyBorder="1" applyProtection="1">
      <protection locked="0"/>
    </xf>
    <xf numFmtId="0" fontId="9" fillId="11" borderId="23" xfId="0" applyFont="1" applyFill="1" applyBorder="1" applyAlignment="1" applyProtection="1">
      <alignment vertical="center" wrapText="1"/>
      <protection locked="0"/>
    </xf>
    <xf numFmtId="0" fontId="9" fillId="11" borderId="0" xfId="0" applyFont="1" applyFill="1" applyAlignment="1" applyProtection="1">
      <alignment horizontal="center" vertical="center" wrapText="1"/>
      <protection locked="0"/>
    </xf>
    <xf numFmtId="0" fontId="0" fillId="11" borderId="1" xfId="0" applyFill="1" applyBorder="1" applyProtection="1">
      <protection locked="0"/>
    </xf>
    <xf numFmtId="0" fontId="37" fillId="8" borderId="1" xfId="0" applyFont="1" applyFill="1" applyBorder="1" applyProtection="1">
      <protection locked="0"/>
    </xf>
    <xf numFmtId="0" fontId="37" fillId="2" borderId="1" xfId="0" applyFont="1" applyFill="1" applyBorder="1" applyProtection="1">
      <protection locked="0"/>
    </xf>
    <xf numFmtId="0" fontId="37" fillId="0" borderId="1" xfId="0" applyFont="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left"/>
      <protection locked="0"/>
    </xf>
    <xf numFmtId="0" fontId="25" fillId="6" borderId="3" xfId="0" applyFont="1" applyFill="1" applyBorder="1" applyAlignment="1" applyProtection="1">
      <alignment horizontal="left"/>
      <protection locked="0"/>
    </xf>
    <xf numFmtId="0" fontId="25" fillId="6" borderId="4" xfId="0" applyFont="1" applyFill="1" applyBorder="1" applyAlignment="1" applyProtection="1">
      <alignment horizontal="left"/>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38" fillId="0" borderId="2" xfId="0" applyFont="1" applyFill="1" applyBorder="1" applyAlignment="1" applyProtection="1">
      <alignment horizontal="center" vertical="center" wrapText="1"/>
    </xf>
    <xf numFmtId="0" fontId="38" fillId="0" borderId="23" xfId="0" applyFont="1" applyFill="1" applyBorder="1" applyAlignment="1" applyProtection="1">
      <alignment horizontal="center" vertical="center" wrapText="1"/>
    </xf>
  </cellXfs>
  <cellStyles count="4">
    <cellStyle name="Excel Built-in Normal" xfId="3" xr:uid="{00000000-0005-0000-0000-000000000000}"/>
    <cellStyle name="Lien hypertexte" xfId="1" builtinId="8"/>
    <cellStyle name="Normal" xfId="0" builtinId="0"/>
    <cellStyle name="Normal 2" xfId="2" xr:uid="{00000000-0005-0000-0000-000003000000}"/>
  </cellStyles>
  <dxfs count="277">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ACB9CA"/>
      <color rgb="FFD6DCE4"/>
      <color rgb="FFC6E0B4"/>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 Id="rId27"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A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A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A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B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B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B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C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C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C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D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D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D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E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E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E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F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F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F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83969" name="Option Button 1" hidden="1">
              <a:extLst>
                <a:ext uri="{63B3BB69-23CF-44E3-9099-C40C66FF867C}">
                  <a14:compatExt spid="_x0000_s83969"/>
                </a:ext>
                <a:ext uri="{FF2B5EF4-FFF2-40B4-BE49-F238E27FC236}">
                  <a16:creationId xmlns:a16="http://schemas.microsoft.com/office/drawing/2014/main" id="{00000000-0008-0000-1000-0000014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83970" name="Option Button 2" hidden="1">
              <a:extLst>
                <a:ext uri="{63B3BB69-23CF-44E3-9099-C40C66FF867C}">
                  <a14:compatExt spid="_x0000_s83970"/>
                </a:ext>
                <a:ext uri="{FF2B5EF4-FFF2-40B4-BE49-F238E27FC236}">
                  <a16:creationId xmlns:a16="http://schemas.microsoft.com/office/drawing/2014/main" id="{00000000-0008-0000-1000-0000024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83971" name="Option Button 3" hidden="1">
              <a:extLst>
                <a:ext uri="{63B3BB69-23CF-44E3-9099-C40C66FF867C}">
                  <a14:compatExt spid="_x0000_s83971"/>
                </a:ext>
                <a:ext uri="{FF2B5EF4-FFF2-40B4-BE49-F238E27FC236}">
                  <a16:creationId xmlns:a16="http://schemas.microsoft.com/office/drawing/2014/main" id="{00000000-0008-0000-1000-000003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9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9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9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halloy/Mes%20documents/UNS/Examens/Examens%20juin%202018/Notes%20examens%20juin%202018/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19" sqref="A19:I19"/>
    </sheetView>
  </sheetViews>
  <sheetFormatPr baseColWidth="10" defaultRowHeight="15"/>
  <cols>
    <col min="1" max="1" width="26.140625" customWidth="1"/>
    <col min="2" max="2" width="27.42578125" customWidth="1"/>
    <col min="3" max="3" width="18.85546875" bestFit="1" customWidth="1"/>
    <col min="10" max="10" width="5.42578125" style="1" customWidth="1"/>
  </cols>
  <sheetData>
    <row r="1" spans="1:10" ht="23.25">
      <c r="A1" s="303" t="s">
        <v>174</v>
      </c>
      <c r="B1" s="304"/>
      <c r="C1" s="305"/>
      <c r="D1" s="305"/>
      <c r="E1" s="305"/>
      <c r="F1" s="305"/>
      <c r="G1" s="305"/>
      <c r="H1" s="305"/>
      <c r="I1" s="306"/>
      <c r="J1" s="23"/>
    </row>
    <row r="2" spans="1:10" s="15" customFormat="1" ht="24.95" customHeight="1">
      <c r="A2" s="28" t="s">
        <v>36</v>
      </c>
      <c r="B2" s="69" t="s">
        <v>162</v>
      </c>
      <c r="C2" s="302"/>
      <c r="D2" s="302"/>
      <c r="E2" s="302"/>
      <c r="F2" s="302"/>
      <c r="G2" s="302"/>
      <c r="H2" s="302"/>
      <c r="I2" s="302"/>
      <c r="J2" s="16"/>
    </row>
    <row r="3" spans="1:10" s="14" customFormat="1" ht="24.95" customHeight="1">
      <c r="A3" s="29" t="s">
        <v>34</v>
      </c>
      <c r="B3" s="307" t="s">
        <v>95</v>
      </c>
      <c r="C3" s="308"/>
      <c r="D3" s="308"/>
      <c r="E3" s="308"/>
      <c r="F3" s="308"/>
      <c r="G3" s="308"/>
      <c r="H3" s="308"/>
      <c r="I3" s="309"/>
      <c r="J3" s="24"/>
    </row>
    <row r="4" spans="1:10" s="14" customFormat="1" ht="24.95" customHeight="1">
      <c r="A4" s="29" t="s">
        <v>168</v>
      </c>
      <c r="B4" s="37" t="str">
        <f>IF(AND(B2="IAE",B3="Management et commerce international"),"GMMC18",IFERROR(VLOOKUP(B3,tab_code_dip,2,FALSE),"-"))</f>
        <v>HMSCS18</v>
      </c>
      <c r="C4" s="36"/>
      <c r="D4" s="36"/>
      <c r="E4" s="36"/>
      <c r="F4" s="36"/>
      <c r="G4" s="36"/>
      <c r="H4" s="36"/>
      <c r="I4" s="36"/>
      <c r="J4" s="24"/>
    </row>
    <row r="5" spans="1:10" s="14" customFormat="1" ht="24.95" customHeight="1">
      <c r="A5" s="28" t="s">
        <v>53</v>
      </c>
      <c r="B5" s="70" t="s">
        <v>179</v>
      </c>
      <c r="C5" s="22" t="s">
        <v>173</v>
      </c>
      <c r="D5" s="27"/>
      <c r="E5" s="27"/>
      <c r="F5" s="27"/>
      <c r="G5" s="27"/>
      <c r="H5" s="27"/>
      <c r="I5" s="27"/>
      <c r="J5" s="24"/>
    </row>
    <row r="6" spans="1:10" s="14" customFormat="1" ht="24.95" customHeight="1">
      <c r="A6" s="28" t="s">
        <v>54</v>
      </c>
      <c r="B6" s="71" t="s">
        <v>179</v>
      </c>
      <c r="C6" s="22" t="s">
        <v>172</v>
      </c>
      <c r="D6" s="27"/>
      <c r="E6" s="27"/>
      <c r="F6" s="27"/>
      <c r="G6" s="27"/>
      <c r="H6" s="27"/>
      <c r="I6" s="27"/>
      <c r="J6" s="24"/>
    </row>
    <row r="7" spans="1:10" ht="20.100000000000001" customHeight="1">
      <c r="A7" s="310" t="s">
        <v>42</v>
      </c>
      <c r="B7" s="311"/>
      <c r="C7" s="311"/>
      <c r="D7" s="311"/>
      <c r="E7" s="311"/>
      <c r="F7" s="311"/>
      <c r="G7" s="311"/>
      <c r="H7" s="311"/>
      <c r="I7" s="312"/>
    </row>
    <row r="8" spans="1:10">
      <c r="A8" s="19" t="s">
        <v>37</v>
      </c>
      <c r="B8" s="17"/>
      <c r="C8" s="17"/>
      <c r="D8" s="17"/>
      <c r="E8" s="17"/>
      <c r="F8" s="17"/>
      <c r="G8" s="17"/>
      <c r="H8" s="17"/>
      <c r="I8" s="17"/>
    </row>
    <row r="9" spans="1:10" s="18" customFormat="1">
      <c r="A9" s="313" t="s">
        <v>38</v>
      </c>
      <c r="B9" s="314"/>
      <c r="C9" s="314"/>
      <c r="D9" s="314"/>
      <c r="E9" s="314"/>
      <c r="F9" s="314"/>
      <c r="G9" s="314"/>
      <c r="H9" s="314"/>
      <c r="I9" s="315"/>
      <c r="J9" s="25"/>
    </row>
    <row r="10" spans="1:10" s="32" customFormat="1">
      <c r="A10" s="299" t="s">
        <v>466</v>
      </c>
      <c r="B10" s="300"/>
      <c r="C10" s="300"/>
      <c r="D10" s="300"/>
      <c r="E10" s="300"/>
      <c r="F10" s="300"/>
      <c r="G10" s="300"/>
      <c r="H10" s="300"/>
      <c r="I10" s="301"/>
      <c r="J10" s="31"/>
    </row>
    <row r="11" spans="1:10" s="18" customFormat="1">
      <c r="A11" s="287"/>
      <c r="B11" s="288"/>
      <c r="C11" s="288"/>
      <c r="D11" s="288"/>
      <c r="E11" s="288"/>
      <c r="F11" s="288"/>
      <c r="G11" s="288"/>
      <c r="H11" s="288"/>
      <c r="I11" s="289"/>
      <c r="J11" s="25"/>
    </row>
    <row r="12" spans="1:10" s="18" customFormat="1">
      <c r="A12" s="316" t="s">
        <v>39</v>
      </c>
      <c r="B12" s="317"/>
      <c r="C12" s="317"/>
      <c r="D12" s="317"/>
      <c r="E12" s="317"/>
      <c r="F12" s="317"/>
      <c r="G12" s="317"/>
      <c r="H12" s="317"/>
      <c r="I12" s="318"/>
      <c r="J12" s="25"/>
    </row>
    <row r="13" spans="1:10" s="32" customFormat="1">
      <c r="A13" s="299" t="s">
        <v>470</v>
      </c>
      <c r="B13" s="300"/>
      <c r="C13" s="300"/>
      <c r="D13" s="300"/>
      <c r="E13" s="300"/>
      <c r="F13" s="300"/>
      <c r="G13" s="300"/>
      <c r="H13" s="300"/>
      <c r="I13" s="301"/>
      <c r="J13" s="31"/>
    </row>
    <row r="14" spans="1:10" s="18" customFormat="1">
      <c r="A14" s="287"/>
      <c r="B14" s="288"/>
      <c r="C14" s="288"/>
      <c r="D14" s="288"/>
      <c r="E14" s="288"/>
      <c r="F14" s="288"/>
      <c r="G14" s="288"/>
      <c r="H14" s="288"/>
      <c r="I14" s="289"/>
      <c r="J14" s="25"/>
    </row>
    <row r="15" spans="1:10" s="20" customFormat="1">
      <c r="A15" s="316" t="s">
        <v>40</v>
      </c>
      <c r="B15" s="317"/>
      <c r="C15" s="317"/>
      <c r="D15" s="317"/>
      <c r="E15" s="317"/>
      <c r="F15" s="317"/>
      <c r="G15" s="317"/>
      <c r="H15" s="317"/>
      <c r="I15" s="318"/>
      <c r="J15" s="26"/>
    </row>
    <row r="16" spans="1:10" s="34" customFormat="1">
      <c r="A16" s="299" t="s">
        <v>467</v>
      </c>
      <c r="B16" s="300"/>
      <c r="C16" s="300"/>
      <c r="D16" s="300"/>
      <c r="E16" s="300"/>
      <c r="F16" s="300"/>
      <c r="G16" s="300"/>
      <c r="H16" s="300"/>
      <c r="I16" s="301"/>
      <c r="J16" s="33"/>
    </row>
    <row r="17" spans="1:10" s="18" customFormat="1">
      <c r="A17" s="287"/>
      <c r="B17" s="288"/>
      <c r="C17" s="288"/>
      <c r="D17" s="288"/>
      <c r="E17" s="288"/>
      <c r="F17" s="288"/>
      <c r="G17" s="288"/>
      <c r="H17" s="288"/>
      <c r="I17" s="289"/>
      <c r="J17" s="25"/>
    </row>
    <row r="18" spans="1:10" s="20" customFormat="1">
      <c r="A18" s="316" t="s">
        <v>41</v>
      </c>
      <c r="B18" s="317"/>
      <c r="C18" s="317"/>
      <c r="D18" s="317"/>
      <c r="E18" s="317"/>
      <c r="F18" s="317"/>
      <c r="G18" s="317"/>
      <c r="H18" s="317"/>
      <c r="I18" s="318"/>
      <c r="J18" s="26"/>
    </row>
    <row r="19" spans="1:10" s="34" customFormat="1">
      <c r="A19" s="299" t="s">
        <v>468</v>
      </c>
      <c r="B19" s="300"/>
      <c r="C19" s="300"/>
      <c r="D19" s="300"/>
      <c r="E19" s="300"/>
      <c r="F19" s="300"/>
      <c r="G19" s="300"/>
      <c r="H19" s="300"/>
      <c r="I19" s="301"/>
      <c r="J19" s="33"/>
    </row>
    <row r="20" spans="1:10" s="18" customFormat="1">
      <c r="A20" s="287" t="s">
        <v>469</v>
      </c>
      <c r="B20" s="288"/>
      <c r="C20" s="288"/>
      <c r="D20" s="288"/>
      <c r="E20" s="288"/>
      <c r="F20" s="288"/>
      <c r="G20" s="288"/>
      <c r="H20" s="288"/>
      <c r="I20" s="289"/>
      <c r="J20" s="25"/>
    </row>
    <row r="21" spans="1:10" ht="20.100000000000001" customHeight="1">
      <c r="A21" s="290" t="s">
        <v>43</v>
      </c>
      <c r="B21" s="291"/>
      <c r="C21" s="291"/>
      <c r="D21" s="291"/>
      <c r="E21" s="291"/>
      <c r="F21" s="291"/>
      <c r="G21" s="291"/>
      <c r="H21" s="291"/>
      <c r="I21" s="292"/>
    </row>
    <row r="22" spans="1:10" s="14" customFormat="1">
      <c r="A22" s="319">
        <v>1</v>
      </c>
      <c r="B22" s="320"/>
      <c r="C22" s="320"/>
      <c r="D22" s="320"/>
      <c r="E22" s="320"/>
      <c r="F22" s="320"/>
      <c r="G22" s="320"/>
      <c r="H22" s="320"/>
      <c r="I22" s="321"/>
      <c r="J22" s="35"/>
    </row>
    <row r="23" spans="1:10">
      <c r="A23" s="287"/>
      <c r="B23" s="288"/>
      <c r="C23" s="288"/>
      <c r="D23" s="288"/>
      <c r="E23" s="288"/>
      <c r="F23" s="288"/>
      <c r="G23" s="288"/>
      <c r="H23" s="288"/>
      <c r="I23" s="289"/>
    </row>
    <row r="24" spans="1:10" ht="20.100000000000001" customHeight="1">
      <c r="A24" s="290" t="s">
        <v>44</v>
      </c>
      <c r="B24" s="291"/>
      <c r="C24" s="291"/>
      <c r="D24" s="291"/>
      <c r="E24" s="291"/>
      <c r="F24" s="291"/>
      <c r="G24" s="291"/>
      <c r="H24" s="291"/>
      <c r="I24" s="292"/>
    </row>
    <row r="25" spans="1:10" ht="20.100000000000001" customHeight="1">
      <c r="A25" s="296" t="s">
        <v>164</v>
      </c>
      <c r="B25" s="297"/>
      <c r="C25" s="297"/>
      <c r="D25" s="297"/>
      <c r="E25" s="297"/>
      <c r="F25" s="297"/>
      <c r="G25" s="297"/>
      <c r="H25" s="297"/>
      <c r="I25" s="298"/>
    </row>
    <row r="26" spans="1:10" ht="15" customHeight="1">
      <c r="A26" s="284" t="s">
        <v>165</v>
      </c>
      <c r="B26" s="285"/>
      <c r="C26" s="285"/>
      <c r="D26" s="285"/>
      <c r="E26" s="285"/>
      <c r="F26" s="285"/>
      <c r="G26" s="285"/>
      <c r="H26" s="285"/>
      <c r="I26" s="286"/>
    </row>
    <row r="27" spans="1:10" ht="20.100000000000001" customHeight="1">
      <c r="A27" s="290" t="s">
        <v>163</v>
      </c>
      <c r="B27" s="291"/>
      <c r="C27" s="291"/>
      <c r="D27" s="291"/>
      <c r="E27" s="291"/>
      <c r="F27" s="291"/>
      <c r="G27" s="291"/>
      <c r="H27" s="291"/>
      <c r="I27" s="292"/>
    </row>
    <row r="28" spans="1:10" ht="26.25" customHeight="1">
      <c r="A28" s="293" t="s">
        <v>166</v>
      </c>
      <c r="B28" s="294"/>
      <c r="C28" s="294"/>
      <c r="D28" s="294"/>
      <c r="E28" s="294"/>
      <c r="F28" s="294"/>
      <c r="G28" s="294"/>
      <c r="H28" s="294"/>
      <c r="I28" s="295"/>
    </row>
    <row r="29" spans="1:10">
      <c r="A29" s="281" t="s">
        <v>167</v>
      </c>
      <c r="B29" s="282"/>
      <c r="C29" s="282"/>
      <c r="D29" s="282"/>
      <c r="E29" s="282"/>
      <c r="F29" s="282"/>
      <c r="G29" s="282"/>
      <c r="H29" s="282"/>
      <c r="I29" s="283"/>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551"/>
  <sheetViews>
    <sheetView showGridLines="0" showZeros="0" topLeftCell="A3" zoomScale="85" zoomScaleNormal="85" zoomScalePageLayoutView="85" workbookViewId="0">
      <selection activeCell="B32" sqref="B3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181</v>
      </c>
      <c r="E4" s="337"/>
      <c r="F4" s="338" t="s">
        <v>35</v>
      </c>
      <c r="G4" s="339"/>
      <c r="H4" s="350" t="s">
        <v>367</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365</v>
      </c>
      <c r="C6" s="41" t="s">
        <v>170</v>
      </c>
      <c r="D6" s="343">
        <v>180</v>
      </c>
      <c r="E6" s="344"/>
      <c r="F6" s="338" t="s">
        <v>3</v>
      </c>
      <c r="G6" s="339"/>
      <c r="H6" s="345" t="s">
        <v>368</v>
      </c>
      <c r="I6" s="346"/>
      <c r="J6" s="346"/>
      <c r="K6" s="346"/>
      <c r="L6" s="346"/>
      <c r="M6" s="346"/>
      <c r="N6" s="347"/>
    </row>
    <row r="7" spans="1:14" ht="20.100000000000001" customHeight="1">
      <c r="A7" s="39" t="s">
        <v>45</v>
      </c>
      <c r="B7" s="63" t="s">
        <v>366</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CT pour les dispensés</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90" t="s">
        <v>0</v>
      </c>
      <c r="B17" s="191" t="s">
        <v>185</v>
      </c>
      <c r="C17" s="192" t="s">
        <v>184</v>
      </c>
      <c r="D17" s="193">
        <v>3</v>
      </c>
      <c r="E17" s="193">
        <v>1</v>
      </c>
      <c r="F17" s="190" t="s">
        <v>186</v>
      </c>
      <c r="G17" s="190" t="s">
        <v>186</v>
      </c>
      <c r="H17" s="228" t="s">
        <v>175</v>
      </c>
      <c r="I17" s="190"/>
      <c r="J17" s="190"/>
      <c r="K17" s="190"/>
      <c r="L17" s="190"/>
      <c r="M17" s="5"/>
      <c r="N17" s="5"/>
    </row>
    <row r="18" spans="1:14" ht="15" customHeight="1">
      <c r="A18" s="193" t="s">
        <v>48</v>
      </c>
      <c r="B18" s="195" t="s">
        <v>457</v>
      </c>
      <c r="C18" s="196" t="s">
        <v>187</v>
      </c>
      <c r="D18" s="193"/>
      <c r="E18" s="193">
        <v>2</v>
      </c>
      <c r="F18" s="193" t="s">
        <v>186</v>
      </c>
      <c r="G18" s="193" t="s">
        <v>186</v>
      </c>
      <c r="H18" s="193"/>
      <c r="I18" s="193"/>
      <c r="J18" s="193"/>
      <c r="K18" s="193"/>
      <c r="L18" s="193"/>
      <c r="M18" s="189"/>
      <c r="N18" s="189"/>
    </row>
    <row r="19" spans="1:14" ht="15" customHeight="1">
      <c r="A19" s="193" t="s">
        <v>48</v>
      </c>
      <c r="B19" s="197" t="s">
        <v>191</v>
      </c>
      <c r="C19" s="196" t="s">
        <v>188</v>
      </c>
      <c r="D19" s="193"/>
      <c r="E19" s="193">
        <v>1</v>
      </c>
      <c r="F19" s="193" t="s">
        <v>186</v>
      </c>
      <c r="G19" s="193" t="s">
        <v>186</v>
      </c>
      <c r="H19" s="193"/>
      <c r="I19" s="193"/>
      <c r="J19" s="193"/>
      <c r="K19" s="193"/>
      <c r="L19" s="193"/>
      <c r="M19" s="189"/>
      <c r="N19" s="189"/>
    </row>
    <row r="20" spans="1:14" ht="15" customHeight="1">
      <c r="A20" s="193" t="s">
        <v>0</v>
      </c>
      <c r="B20" s="197" t="s">
        <v>189</v>
      </c>
      <c r="C20" s="198"/>
      <c r="D20" s="193">
        <v>3</v>
      </c>
      <c r="E20" s="193">
        <v>1</v>
      </c>
      <c r="F20" s="193" t="s">
        <v>186</v>
      </c>
      <c r="G20" s="193" t="s">
        <v>186</v>
      </c>
      <c r="H20" s="225"/>
      <c r="I20" s="225"/>
      <c r="J20" s="225"/>
      <c r="K20" s="225"/>
      <c r="L20" s="193"/>
      <c r="M20" s="189"/>
      <c r="N20" s="189"/>
    </row>
    <row r="21" spans="1:14" ht="15" customHeight="1">
      <c r="A21" s="190" t="s">
        <v>0</v>
      </c>
      <c r="B21" s="197" t="s">
        <v>290</v>
      </c>
      <c r="C21" s="196" t="s">
        <v>291</v>
      </c>
      <c r="D21" s="190">
        <v>6</v>
      </c>
      <c r="E21" s="193">
        <v>1</v>
      </c>
      <c r="F21" s="193" t="s">
        <v>186</v>
      </c>
      <c r="G21" s="193" t="s">
        <v>186</v>
      </c>
      <c r="H21" s="193"/>
      <c r="I21" s="193"/>
      <c r="J21" s="193"/>
      <c r="K21" s="193"/>
      <c r="L21" s="193"/>
      <c r="M21" s="189"/>
      <c r="N21" s="189"/>
    </row>
    <row r="22" spans="1:14" ht="30">
      <c r="A22" s="190" t="s">
        <v>48</v>
      </c>
      <c r="B22" s="233" t="s">
        <v>476</v>
      </c>
      <c r="C22" s="207" t="s">
        <v>292</v>
      </c>
      <c r="D22" s="190"/>
      <c r="E22" s="193">
        <v>1</v>
      </c>
      <c r="F22" s="190" t="s">
        <v>186</v>
      </c>
      <c r="G22" s="190" t="s">
        <v>186</v>
      </c>
      <c r="H22" s="190" t="s">
        <v>176</v>
      </c>
      <c r="I22" s="193"/>
      <c r="J22" s="193"/>
      <c r="K22" s="193" t="s">
        <v>13</v>
      </c>
      <c r="L22" s="193" t="s">
        <v>463</v>
      </c>
      <c r="M22" s="189"/>
      <c r="N22" s="189"/>
    </row>
    <row r="23" spans="1:14" ht="30">
      <c r="A23" s="190" t="s">
        <v>48</v>
      </c>
      <c r="B23" s="234" t="s">
        <v>477</v>
      </c>
      <c r="C23" s="207" t="s">
        <v>293</v>
      </c>
      <c r="D23" s="190"/>
      <c r="E23" s="193">
        <v>1</v>
      </c>
      <c r="F23" s="190" t="s">
        <v>186</v>
      </c>
      <c r="G23" s="190" t="s">
        <v>186</v>
      </c>
      <c r="H23" s="190" t="s">
        <v>176</v>
      </c>
      <c r="I23" s="190"/>
      <c r="J23" s="190"/>
      <c r="K23" s="190" t="s">
        <v>13</v>
      </c>
      <c r="L23" s="190" t="s">
        <v>463</v>
      </c>
      <c r="M23" s="189"/>
      <c r="N23" s="189"/>
    </row>
    <row r="24" spans="1:14" ht="15" customHeight="1">
      <c r="A24" s="190" t="s">
        <v>0</v>
      </c>
      <c r="B24" s="208" t="s">
        <v>299</v>
      </c>
      <c r="C24" s="192" t="s">
        <v>298</v>
      </c>
      <c r="D24" s="190">
        <v>3</v>
      </c>
      <c r="E24" s="193">
        <v>1</v>
      </c>
      <c r="F24" s="190" t="s">
        <v>186</v>
      </c>
      <c r="G24" s="190" t="s">
        <v>186</v>
      </c>
      <c r="H24" s="193" t="s">
        <v>175</v>
      </c>
      <c r="I24" s="193"/>
      <c r="J24" s="193"/>
      <c r="K24" s="193" t="s">
        <v>17</v>
      </c>
      <c r="L24" s="193"/>
      <c r="M24" s="189"/>
      <c r="N24" s="189"/>
    </row>
    <row r="25" spans="1:14" ht="15" customHeight="1">
      <c r="A25" s="2" t="s">
        <v>0</v>
      </c>
      <c r="B25" s="162" t="s">
        <v>295</v>
      </c>
      <c r="C25" s="174" t="s">
        <v>369</v>
      </c>
      <c r="D25" s="4">
        <v>6</v>
      </c>
      <c r="E25" s="188">
        <v>2</v>
      </c>
      <c r="F25" s="4" t="s">
        <v>186</v>
      </c>
      <c r="G25" s="4" t="s">
        <v>186</v>
      </c>
      <c r="H25" s="188"/>
      <c r="I25" s="188"/>
      <c r="J25" s="189"/>
      <c r="K25" s="189"/>
      <c r="L25" s="189"/>
      <c r="M25" s="189"/>
      <c r="N25" s="189"/>
    </row>
    <row r="26" spans="1:14" ht="15" customHeight="1">
      <c r="A26" s="2" t="s">
        <v>48</v>
      </c>
      <c r="B26" s="9" t="s">
        <v>297</v>
      </c>
      <c r="C26" s="140" t="s">
        <v>370</v>
      </c>
      <c r="D26" s="4"/>
      <c r="E26" s="188"/>
      <c r="F26" s="4" t="s">
        <v>186</v>
      </c>
      <c r="G26" s="4" t="s">
        <v>186</v>
      </c>
      <c r="H26" s="4" t="s">
        <v>176</v>
      </c>
      <c r="I26" s="4"/>
      <c r="J26" s="2"/>
      <c r="K26" s="5" t="s">
        <v>17</v>
      </c>
      <c r="L26" s="5"/>
      <c r="M26" s="5"/>
      <c r="N26" s="5"/>
    </row>
    <row r="27" spans="1:14" ht="15" customHeight="1">
      <c r="A27" s="2" t="s">
        <v>0</v>
      </c>
      <c r="B27" s="144" t="s">
        <v>371</v>
      </c>
      <c r="C27" s="79" t="s">
        <v>372</v>
      </c>
      <c r="D27" s="231" t="s">
        <v>495</v>
      </c>
      <c r="E27" s="188">
        <v>2</v>
      </c>
      <c r="F27" s="4" t="s">
        <v>186</v>
      </c>
      <c r="G27" s="4" t="s">
        <v>186</v>
      </c>
      <c r="H27" s="4"/>
      <c r="I27" s="4"/>
      <c r="J27" s="2"/>
      <c r="K27" s="5"/>
      <c r="L27" s="5"/>
      <c r="M27" s="5"/>
      <c r="N27" s="5"/>
    </row>
    <row r="28" spans="1:14" ht="15" customHeight="1">
      <c r="A28" s="2" t="s">
        <v>48</v>
      </c>
      <c r="B28" s="146" t="s">
        <v>374</v>
      </c>
      <c r="C28" s="140" t="s">
        <v>373</v>
      </c>
      <c r="D28" s="4"/>
      <c r="E28" s="4"/>
      <c r="F28" s="4" t="s">
        <v>186</v>
      </c>
      <c r="G28" s="4" t="s">
        <v>186</v>
      </c>
      <c r="H28" s="4" t="s">
        <v>177</v>
      </c>
      <c r="I28" s="220" t="s">
        <v>465</v>
      </c>
      <c r="J28" s="2">
        <v>2</v>
      </c>
      <c r="K28" s="5" t="s">
        <v>13</v>
      </c>
      <c r="L28" s="5" t="s">
        <v>463</v>
      </c>
      <c r="M28" s="5"/>
      <c r="N28" s="5" t="s">
        <v>463</v>
      </c>
    </row>
    <row r="29" spans="1:14" ht="15" customHeight="1">
      <c r="A29" s="225" t="s">
        <v>0</v>
      </c>
      <c r="B29" s="271" t="s">
        <v>505</v>
      </c>
      <c r="C29" s="272"/>
      <c r="D29" s="273">
        <v>3</v>
      </c>
      <c r="E29" s="277"/>
      <c r="F29" s="277"/>
      <c r="G29" s="277"/>
      <c r="H29" s="277"/>
      <c r="I29" s="4"/>
      <c r="J29" s="2"/>
      <c r="K29" s="5"/>
      <c r="L29" s="5"/>
      <c r="M29" s="5"/>
      <c r="N29" s="5"/>
    </row>
    <row r="30" spans="1:14" ht="15" customHeight="1">
      <c r="A30" s="2"/>
      <c r="B30" s="146"/>
      <c r="C30" s="84"/>
      <c r="D30" s="4"/>
      <c r="E30" s="4"/>
      <c r="F30" s="4"/>
      <c r="G30" s="4"/>
      <c r="H30" s="4"/>
      <c r="I30" s="4"/>
      <c r="J30" s="2"/>
      <c r="K30" s="5"/>
      <c r="L30" s="5"/>
      <c r="M30" s="5"/>
      <c r="N30" s="5"/>
    </row>
    <row r="31" spans="1:14" ht="15" customHeight="1">
      <c r="A31" s="2"/>
      <c r="B31" s="163"/>
      <c r="C31" s="12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52" priority="46">
      <formula>$A$11=2</formula>
    </cfRule>
    <cfRule type="expression" dxfId="151" priority="47">
      <formula>$A$11=3</formula>
    </cfRule>
    <cfRule type="expression" dxfId="150" priority="48">
      <formula>$A$11=1</formula>
    </cfRule>
  </conditionalFormatting>
  <conditionalFormatting sqref="I25:I28 K25:L28 K30:L59 I30:I59">
    <cfRule type="expression" dxfId="149" priority="45">
      <formula>$H25="CCI (CC Intégral)"</formula>
    </cfRule>
  </conditionalFormatting>
  <conditionalFormatting sqref="I25:J28 I30:J59">
    <cfRule type="expression" dxfId="148" priority="44">
      <formula>$H25="CT (Contrôle terminal)"</formula>
    </cfRule>
  </conditionalFormatting>
  <conditionalFormatting sqref="K15:L16">
    <cfRule type="expression" dxfId="147" priority="41">
      <formula>$H$17="CCI (CC Intégral)"</formula>
    </cfRule>
  </conditionalFormatting>
  <conditionalFormatting sqref="C25">
    <cfRule type="duplicateValues" dxfId="146" priority="38"/>
  </conditionalFormatting>
  <conditionalFormatting sqref="C26">
    <cfRule type="duplicateValues" dxfId="145" priority="36"/>
  </conditionalFormatting>
  <conditionalFormatting sqref="C26">
    <cfRule type="duplicateValues" dxfId="144" priority="35"/>
  </conditionalFormatting>
  <conditionalFormatting sqref="C27">
    <cfRule type="duplicateValues" dxfId="143" priority="32"/>
  </conditionalFormatting>
  <conditionalFormatting sqref="C27">
    <cfRule type="duplicateValues" dxfId="142" priority="31"/>
  </conditionalFormatting>
  <conditionalFormatting sqref="C28">
    <cfRule type="duplicateValues" dxfId="141" priority="30"/>
  </conditionalFormatting>
  <conditionalFormatting sqref="C28">
    <cfRule type="duplicateValues" dxfId="140" priority="29"/>
  </conditionalFormatting>
  <conditionalFormatting sqref="I17:I22 K17:L22">
    <cfRule type="expression" dxfId="139" priority="19">
      <formula>$H17="CCI (CC Intégral)"</formula>
    </cfRule>
  </conditionalFormatting>
  <conditionalFormatting sqref="I17:J22">
    <cfRule type="expression" dxfId="138" priority="18">
      <formula>$H17="CT (Contrôle terminal)"</formula>
    </cfRule>
  </conditionalFormatting>
  <conditionalFormatting sqref="C18:C20">
    <cfRule type="duplicateValues" dxfId="137" priority="17"/>
  </conditionalFormatting>
  <conditionalFormatting sqref="C17">
    <cfRule type="duplicateValues" dxfId="136" priority="16"/>
  </conditionalFormatting>
  <conditionalFormatting sqref="C17">
    <cfRule type="duplicateValues" dxfId="135" priority="15"/>
  </conditionalFormatting>
  <conditionalFormatting sqref="C21">
    <cfRule type="duplicateValues" dxfId="134" priority="14"/>
  </conditionalFormatting>
  <conditionalFormatting sqref="C22:C23">
    <cfRule type="duplicateValues" dxfId="133" priority="13"/>
  </conditionalFormatting>
  <conditionalFormatting sqref="C22:C23">
    <cfRule type="duplicateValues" dxfId="132" priority="12"/>
  </conditionalFormatting>
  <conditionalFormatting sqref="I24 K24:L24">
    <cfRule type="expression" dxfId="131" priority="11">
      <formula>$H24="CCI (CC Intégral)"</formula>
    </cfRule>
  </conditionalFormatting>
  <conditionalFormatting sqref="I24:J24">
    <cfRule type="expression" dxfId="130" priority="10">
      <formula>$H24="CT (Contrôle terminal)"</formula>
    </cfRule>
  </conditionalFormatting>
  <conditionalFormatting sqref="C24">
    <cfRule type="duplicateValues" dxfId="129" priority="7"/>
  </conditionalFormatting>
  <conditionalFormatting sqref="C24">
    <cfRule type="duplicateValues" dxfId="128" priority="9"/>
  </conditionalFormatting>
  <conditionalFormatting sqref="C24">
    <cfRule type="duplicateValues" dxfId="127" priority="8"/>
  </conditionalFormatting>
  <conditionalFormatting sqref="I29 K29:L29">
    <cfRule type="expression" dxfId="126" priority="4">
      <formula>$H29="CCI (CC Intégral)"</formula>
    </cfRule>
  </conditionalFormatting>
  <conditionalFormatting sqref="I29:J29">
    <cfRule type="expression" dxfId="125" priority="3">
      <formula>$H29="CT (Contrôle terminal)"</formula>
    </cfRule>
  </conditionalFormatting>
  <conditionalFormatting sqref="C29">
    <cfRule type="duplicateValues" dxfId="124" priority="2"/>
  </conditionalFormatting>
  <conditionalFormatting sqref="C29">
    <cfRule type="duplicateValues" dxfId="123" priority="1"/>
  </conditionalFormatting>
  <dataValidations count="4">
    <dataValidation type="list" allowBlank="1" showInputMessage="1" showErrorMessage="1" sqref="K17:K59 M17:M59" xr:uid="{00000000-0002-0000-0900-000000000000}">
      <formula1>Nature_contrôle</formula1>
    </dataValidation>
    <dataValidation type="list" allowBlank="1" showInputMessage="1" showErrorMessage="1" sqref="H17:H59" xr:uid="{00000000-0002-0000-0900-000001000000}">
      <formula1>Type_contrôle</formula1>
    </dataValidation>
    <dataValidation type="list" allowBlank="1" showInputMessage="1" showErrorMessage="1" sqref="A18:A59" xr:uid="{00000000-0002-0000-0900-000002000000}">
      <formula1>Nat_ELP</formula1>
    </dataValidation>
    <dataValidation type="list" allowBlank="1" showInputMessage="1" showErrorMessage="1" sqref="F18:F59 G17:G59" xr:uid="{00000000-0002-0000-09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DEDBA60C-941C-4B83-A2BD-7B5BC33447BC}">
            <xm:f>'Fiche générale'!$B$5="Session unique"</xm:f>
            <x14:dxf>
              <fill>
                <patternFill>
                  <bgColor theme="1"/>
                </patternFill>
              </fill>
            </x14:dxf>
          </x14:cfRule>
          <x14:cfRule type="expression" priority="43" id="{BEF20C48-BB59-46C9-8EE2-DB14B3920367}">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M14:N28 M30:N59</xm:sqref>
        </x14:conditionalFormatting>
        <x14:conditionalFormatting xmlns:xm="http://schemas.microsoft.com/office/excel/2006/main">
          <x14:cfRule type="expression" priority="5" id="{7647EFBD-3A61-4768-9846-D3A0607F52EC}">
            <xm:f>'Fiche générale'!$B$5="Session unique"</xm:f>
            <x14:dxf>
              <fill>
                <patternFill>
                  <bgColor theme="1"/>
                </patternFill>
              </fill>
            </x14:dxf>
          </x14:cfRule>
          <xm:sqref>M29:N29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51"/>
  <sheetViews>
    <sheetView showGridLines="0" showZeros="0" topLeftCell="A9" zoomScale="85" zoomScaleNormal="85" zoomScalePageLayoutView="85" workbookViewId="0">
      <selection activeCell="G9" sqref="G9:H9"/>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181</v>
      </c>
      <c r="E4" s="337"/>
      <c r="F4" s="338" t="s">
        <v>35</v>
      </c>
      <c r="G4" s="339"/>
      <c r="H4" s="350" t="s">
        <v>367</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365</v>
      </c>
      <c r="C6" s="41" t="s">
        <v>170</v>
      </c>
      <c r="D6" s="343">
        <v>180</v>
      </c>
      <c r="E6" s="344"/>
      <c r="F6" s="338" t="s">
        <v>3</v>
      </c>
      <c r="G6" s="339"/>
      <c r="H6" s="345" t="s">
        <v>368</v>
      </c>
      <c r="I6" s="346"/>
      <c r="J6" s="346"/>
      <c r="K6" s="346"/>
      <c r="L6" s="346"/>
      <c r="M6" s="346"/>
      <c r="N6" s="347"/>
    </row>
    <row r="7" spans="1:14" ht="20.100000000000001" customHeight="1">
      <c r="A7" s="39" t="s">
        <v>45</v>
      </c>
      <c r="B7" s="63" t="s">
        <v>380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49"/>
      <c r="C9" s="49"/>
      <c r="D9" s="43"/>
      <c r="E9" s="348" t="s">
        <v>52</v>
      </c>
      <c r="F9" s="349"/>
      <c r="G9" s="348" t="s">
        <v>47</v>
      </c>
      <c r="H9" s="349"/>
      <c r="I9"/>
      <c r="J9" s="43"/>
      <c r="K9" s="45">
        <v>1</v>
      </c>
      <c r="L9" s="43"/>
      <c r="M9" s="43"/>
      <c r="N9" s="43"/>
    </row>
    <row r="10" spans="1:14" ht="15" customHeight="1">
      <c r="B10" s="49"/>
      <c r="C10" s="49"/>
      <c r="D10" s="46"/>
      <c r="E10" s="328" t="s">
        <v>51</v>
      </c>
      <c r="F10" s="329"/>
      <c r="G10" s="330"/>
      <c r="H10" s="331"/>
      <c r="I10"/>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CT pour les dispensés</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93" t="s">
        <v>0</v>
      </c>
      <c r="B17" s="200" t="s">
        <v>227</v>
      </c>
      <c r="C17" s="192" t="s">
        <v>221</v>
      </c>
      <c r="D17" s="190">
        <v>3</v>
      </c>
      <c r="E17" s="190">
        <v>1</v>
      </c>
      <c r="F17" s="190" t="s">
        <v>186</v>
      </c>
      <c r="G17" s="190" t="s">
        <v>186</v>
      </c>
      <c r="H17" s="228" t="s">
        <v>175</v>
      </c>
      <c r="I17" s="190"/>
      <c r="J17" s="190"/>
      <c r="K17" s="190"/>
      <c r="L17" s="190"/>
      <c r="M17" s="5"/>
      <c r="N17" s="5"/>
    </row>
    <row r="18" spans="1:14" ht="15" customHeight="1">
      <c r="A18" s="190" t="s">
        <v>48</v>
      </c>
      <c r="B18" s="201" t="s">
        <v>225</v>
      </c>
      <c r="C18" s="202" t="s">
        <v>222</v>
      </c>
      <c r="D18" s="190"/>
      <c r="E18" s="190">
        <v>2</v>
      </c>
      <c r="F18" s="190" t="s">
        <v>186</v>
      </c>
      <c r="G18" s="190" t="s">
        <v>186</v>
      </c>
      <c r="H18" s="278" t="s">
        <v>175</v>
      </c>
      <c r="I18" s="190"/>
      <c r="J18" s="190"/>
      <c r="K18" s="190"/>
      <c r="L18" s="190"/>
      <c r="M18" s="189"/>
      <c r="N18" s="189"/>
    </row>
    <row r="19" spans="1:14" ht="15" customHeight="1">
      <c r="A19" s="190" t="s">
        <v>48</v>
      </c>
      <c r="B19" s="203" t="s">
        <v>226</v>
      </c>
      <c r="C19" s="202" t="s">
        <v>223</v>
      </c>
      <c r="D19" s="190"/>
      <c r="E19" s="190">
        <v>1</v>
      </c>
      <c r="F19" s="190" t="s">
        <v>186</v>
      </c>
      <c r="G19" s="190" t="s">
        <v>186</v>
      </c>
      <c r="H19" s="190" t="s">
        <v>175</v>
      </c>
      <c r="I19" s="190"/>
      <c r="J19" s="190"/>
      <c r="K19" s="190"/>
      <c r="L19" s="190"/>
      <c r="M19" s="189"/>
      <c r="N19" s="189"/>
    </row>
    <row r="20" spans="1:14" ht="15" customHeight="1">
      <c r="A20" s="204" t="s">
        <v>0</v>
      </c>
      <c r="B20" s="205" t="s">
        <v>224</v>
      </c>
      <c r="C20" s="206"/>
      <c r="D20" s="190">
        <v>3</v>
      </c>
      <c r="E20" s="190">
        <v>1</v>
      </c>
      <c r="F20" s="190" t="s">
        <v>186</v>
      </c>
      <c r="G20" s="190" t="s">
        <v>186</v>
      </c>
      <c r="H20" s="190"/>
      <c r="I20" s="190"/>
      <c r="J20" s="190"/>
      <c r="K20" s="190"/>
      <c r="L20" s="190"/>
      <c r="M20" s="189"/>
      <c r="N20" s="189"/>
    </row>
    <row r="21" spans="1:14" ht="15" customHeight="1">
      <c r="A21" s="190" t="s">
        <v>0</v>
      </c>
      <c r="B21" s="208" t="s">
        <v>306</v>
      </c>
      <c r="C21" s="196" t="s">
        <v>305</v>
      </c>
      <c r="D21" s="190">
        <v>6</v>
      </c>
      <c r="E21" s="190">
        <v>1</v>
      </c>
      <c r="F21" s="190" t="s">
        <v>186</v>
      </c>
      <c r="G21" s="193" t="s">
        <v>186</v>
      </c>
      <c r="H21" s="193"/>
      <c r="I21" s="193"/>
      <c r="J21" s="193"/>
      <c r="K21" s="193"/>
      <c r="L21" s="193"/>
      <c r="M21" s="189"/>
      <c r="N21" s="189"/>
    </row>
    <row r="22" spans="1:14" ht="30">
      <c r="A22" s="190" t="s">
        <v>48</v>
      </c>
      <c r="B22" s="233" t="s">
        <v>478</v>
      </c>
      <c r="C22" s="207" t="s">
        <v>307</v>
      </c>
      <c r="D22" s="190"/>
      <c r="E22" s="190">
        <v>1</v>
      </c>
      <c r="F22" s="190" t="s">
        <v>186</v>
      </c>
      <c r="G22" s="190" t="s">
        <v>186</v>
      </c>
      <c r="H22" s="278" t="s">
        <v>175</v>
      </c>
      <c r="I22" s="190"/>
      <c r="J22" s="190"/>
      <c r="K22" s="190" t="s">
        <v>13</v>
      </c>
      <c r="L22" s="190"/>
      <c r="M22" s="189"/>
      <c r="N22" s="189"/>
    </row>
    <row r="23" spans="1:14" ht="30">
      <c r="A23" s="190" t="s">
        <v>48</v>
      </c>
      <c r="B23" s="235" t="s">
        <v>479</v>
      </c>
      <c r="C23" s="207" t="s">
        <v>308</v>
      </c>
      <c r="D23" s="190"/>
      <c r="E23" s="190">
        <v>1</v>
      </c>
      <c r="F23" s="190" t="s">
        <v>186</v>
      </c>
      <c r="G23" s="190" t="s">
        <v>186</v>
      </c>
      <c r="H23" s="190" t="s">
        <v>176</v>
      </c>
      <c r="I23" s="190"/>
      <c r="J23" s="190"/>
      <c r="K23" s="237" t="s">
        <v>17</v>
      </c>
      <c r="L23" s="190"/>
      <c r="M23" s="189"/>
      <c r="N23" s="189"/>
    </row>
    <row r="24" spans="1:14" ht="15" customHeight="1">
      <c r="A24" s="2" t="s">
        <v>0</v>
      </c>
      <c r="B24" s="143" t="s">
        <v>310</v>
      </c>
      <c r="C24" s="174" t="s">
        <v>375</v>
      </c>
      <c r="D24" s="4">
        <v>9</v>
      </c>
      <c r="E24" s="188">
        <v>2</v>
      </c>
      <c r="F24" s="4" t="s">
        <v>186</v>
      </c>
      <c r="G24" s="188" t="s">
        <v>186</v>
      </c>
      <c r="H24" s="188"/>
      <c r="I24" s="188"/>
      <c r="J24" s="189"/>
      <c r="K24" s="189"/>
      <c r="L24" s="189"/>
      <c r="M24" s="189"/>
      <c r="N24" s="189"/>
    </row>
    <row r="25" spans="1:14" ht="15" customHeight="1">
      <c r="A25" s="2" t="s">
        <v>48</v>
      </c>
      <c r="B25" s="9" t="s">
        <v>312</v>
      </c>
      <c r="C25" s="140" t="s">
        <v>376</v>
      </c>
      <c r="D25" s="4"/>
      <c r="E25" s="188"/>
      <c r="F25" s="4" t="s">
        <v>186</v>
      </c>
      <c r="G25" s="4" t="s">
        <v>186</v>
      </c>
      <c r="H25" s="4" t="s">
        <v>176</v>
      </c>
      <c r="I25" s="4"/>
      <c r="J25" s="2"/>
      <c r="K25" s="5" t="s">
        <v>17</v>
      </c>
      <c r="L25" s="5"/>
      <c r="M25" s="5"/>
      <c r="N25" s="5"/>
    </row>
    <row r="26" spans="1:14" ht="15" customHeight="1">
      <c r="A26" s="190" t="s">
        <v>0</v>
      </c>
      <c r="B26" s="208" t="s">
        <v>314</v>
      </c>
      <c r="C26" s="209" t="s">
        <v>313</v>
      </c>
      <c r="D26" s="190">
        <v>3</v>
      </c>
      <c r="E26" s="190">
        <v>1</v>
      </c>
      <c r="F26" s="190" t="s">
        <v>186</v>
      </c>
      <c r="G26" s="193" t="s">
        <v>186</v>
      </c>
      <c r="H26" s="193" t="s">
        <v>175</v>
      </c>
      <c r="I26" s="193"/>
      <c r="J26" s="193"/>
      <c r="K26" s="193" t="s">
        <v>17</v>
      </c>
      <c r="L26" s="193"/>
      <c r="M26" s="189"/>
      <c r="N26" s="189"/>
    </row>
    <row r="27" spans="1:14" ht="15" customHeight="1">
      <c r="A27" s="2" t="s">
        <v>0</v>
      </c>
      <c r="B27" s="144" t="s">
        <v>315</v>
      </c>
      <c r="C27" s="79" t="s">
        <v>377</v>
      </c>
      <c r="D27" s="4">
        <v>3</v>
      </c>
      <c r="E27" s="4">
        <v>2</v>
      </c>
      <c r="F27" s="4" t="s">
        <v>186</v>
      </c>
      <c r="G27" s="4" t="s">
        <v>186</v>
      </c>
      <c r="H27" s="4"/>
      <c r="I27" s="4"/>
      <c r="J27" s="2"/>
      <c r="K27" s="5"/>
      <c r="L27" s="5"/>
      <c r="M27" s="5"/>
      <c r="N27" s="5"/>
    </row>
    <row r="28" spans="1:14" ht="15" customHeight="1">
      <c r="A28" s="2" t="s">
        <v>48</v>
      </c>
      <c r="B28" s="9" t="s">
        <v>379</v>
      </c>
      <c r="C28" s="140" t="s">
        <v>378</v>
      </c>
      <c r="D28" s="4"/>
      <c r="E28" s="4"/>
      <c r="F28" s="4" t="s">
        <v>186</v>
      </c>
      <c r="G28" s="4" t="s">
        <v>186</v>
      </c>
      <c r="H28" s="279" t="s">
        <v>175</v>
      </c>
      <c r="I28" s="220"/>
      <c r="J28" s="2">
        <v>2</v>
      </c>
      <c r="K28" s="5"/>
      <c r="L28" s="5" t="s">
        <v>463</v>
      </c>
      <c r="M28" s="5"/>
      <c r="N28" s="5" t="s">
        <v>463</v>
      </c>
    </row>
    <row r="29" spans="1:14" ht="15" customHeight="1">
      <c r="A29" s="225" t="s">
        <v>0</v>
      </c>
      <c r="B29" s="271" t="s">
        <v>504</v>
      </c>
      <c r="C29" s="272"/>
      <c r="D29" s="273">
        <v>3</v>
      </c>
      <c r="E29" s="277"/>
      <c r="F29" s="277"/>
      <c r="G29" s="277"/>
      <c r="H29" s="277"/>
      <c r="I29" s="4"/>
      <c r="J29" s="2"/>
      <c r="K29" s="5"/>
      <c r="L29" s="5"/>
      <c r="M29" s="5"/>
      <c r="N29" s="5"/>
    </row>
    <row r="30" spans="1:14" ht="15" customHeight="1">
      <c r="A30" s="2"/>
      <c r="B30" s="64"/>
      <c r="C30" s="3"/>
      <c r="D30" s="4"/>
      <c r="E30" s="4"/>
      <c r="F30" s="4"/>
      <c r="G30" s="4"/>
      <c r="H30" s="4"/>
      <c r="I30" s="4"/>
      <c r="J30" s="2"/>
      <c r="K30" s="5"/>
      <c r="L30" s="5"/>
      <c r="M30" s="5"/>
      <c r="N30" s="5"/>
    </row>
    <row r="31" spans="1:14" ht="15" customHeight="1">
      <c r="A31" s="2"/>
      <c r="B31" s="65"/>
      <c r="C31" s="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19" priority="28">
      <formula>$A$11=2</formula>
    </cfRule>
    <cfRule type="expression" dxfId="118" priority="29">
      <formula>$A$11=3</formula>
    </cfRule>
    <cfRule type="expression" dxfId="117" priority="30">
      <formula>$A$11=1</formula>
    </cfRule>
  </conditionalFormatting>
  <conditionalFormatting sqref="I24:I59 K24:L59">
    <cfRule type="expression" dxfId="116" priority="27">
      <formula>$H24="CCI (CC Intégral)"</formula>
    </cfRule>
  </conditionalFormatting>
  <conditionalFormatting sqref="I24:J59">
    <cfRule type="expression" dxfId="115" priority="26">
      <formula>$H24="CT (Contrôle terminal)"</formula>
    </cfRule>
  </conditionalFormatting>
  <conditionalFormatting sqref="K15:L16">
    <cfRule type="expression" dxfId="114" priority="23">
      <formula>$H$17="CCI (CC Intégral)"</formula>
    </cfRule>
  </conditionalFormatting>
  <conditionalFormatting sqref="C24">
    <cfRule type="duplicateValues" dxfId="113" priority="22"/>
  </conditionalFormatting>
  <conditionalFormatting sqref="C25">
    <cfRule type="duplicateValues" dxfId="112" priority="20"/>
  </conditionalFormatting>
  <conditionalFormatting sqref="C25">
    <cfRule type="duplicateValues" dxfId="111" priority="19"/>
  </conditionalFormatting>
  <conditionalFormatting sqref="C27">
    <cfRule type="duplicateValues" dxfId="110" priority="18"/>
  </conditionalFormatting>
  <conditionalFormatting sqref="C27">
    <cfRule type="duplicateValues" dxfId="109" priority="17"/>
  </conditionalFormatting>
  <conditionalFormatting sqref="C28">
    <cfRule type="duplicateValues" dxfId="108" priority="16"/>
  </conditionalFormatting>
  <conditionalFormatting sqref="C28">
    <cfRule type="duplicateValues" dxfId="107" priority="15"/>
  </conditionalFormatting>
  <conditionalFormatting sqref="C29">
    <cfRule type="duplicateValues" dxfId="106" priority="14"/>
  </conditionalFormatting>
  <conditionalFormatting sqref="C29">
    <cfRule type="duplicateValues" dxfId="105" priority="13"/>
  </conditionalFormatting>
  <conditionalFormatting sqref="I17:I20 K17:L20">
    <cfRule type="expression" dxfId="104" priority="12">
      <formula>$H17="CCI (CC Intégral)"</formula>
    </cfRule>
  </conditionalFormatting>
  <conditionalFormatting sqref="I17:J20">
    <cfRule type="expression" dxfId="103" priority="11">
      <formula>$H17="CT (Contrôle terminal)"</formula>
    </cfRule>
  </conditionalFormatting>
  <conditionalFormatting sqref="C17">
    <cfRule type="duplicateValues" dxfId="102" priority="10"/>
  </conditionalFormatting>
  <conditionalFormatting sqref="C18:C19">
    <cfRule type="duplicateValues" dxfId="101" priority="9"/>
  </conditionalFormatting>
  <conditionalFormatting sqref="C18:C19">
    <cfRule type="duplicateValues" dxfId="100" priority="8"/>
  </conditionalFormatting>
  <conditionalFormatting sqref="C22:C23">
    <cfRule type="duplicateValues" dxfId="99" priority="3"/>
  </conditionalFormatting>
  <conditionalFormatting sqref="I21:I23 K21:L23">
    <cfRule type="expression" dxfId="98" priority="7">
      <formula>$H21="CCI (CC Intégral)"</formula>
    </cfRule>
  </conditionalFormatting>
  <conditionalFormatting sqref="I21:J23">
    <cfRule type="expression" dxfId="97" priority="6">
      <formula>$H21="CT (Contrôle terminal)"</formula>
    </cfRule>
  </conditionalFormatting>
  <conditionalFormatting sqref="C21">
    <cfRule type="duplicateValues" dxfId="96" priority="5"/>
  </conditionalFormatting>
  <conditionalFormatting sqref="C22:C23">
    <cfRule type="duplicateValues" dxfId="95" priority="4"/>
  </conditionalFormatting>
  <conditionalFormatting sqref="I28 K28:L28">
    <cfRule type="expression" dxfId="94" priority="2">
      <formula>$H28="CCI (CC Intégral)"</formula>
    </cfRule>
  </conditionalFormatting>
  <conditionalFormatting sqref="I28:J28">
    <cfRule type="expression" dxfId="93" priority="1">
      <formula>$H28="CT (Contrôle terminal)"</formula>
    </cfRule>
  </conditionalFormatting>
  <dataValidations count="4">
    <dataValidation type="list" allowBlank="1" showInputMessage="1" showErrorMessage="1" sqref="G17:G59 F18:F59" xr:uid="{00000000-0002-0000-0A00-000000000000}">
      <formula1>"Oui,Non"</formula1>
    </dataValidation>
    <dataValidation type="list" allowBlank="1" showInputMessage="1" showErrorMessage="1" sqref="A18:A59" xr:uid="{00000000-0002-0000-0A00-000001000000}">
      <formula1>Nat_ELP</formula1>
    </dataValidation>
    <dataValidation type="list" allowBlank="1" showInputMessage="1" showErrorMessage="1" sqref="H17:H59" xr:uid="{00000000-0002-0000-0A00-000002000000}">
      <formula1>Type_contrôle</formula1>
    </dataValidation>
    <dataValidation type="list" allowBlank="1" showInputMessage="1" showErrorMessage="1" sqref="M17:M59 K17:K59"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1" id="{2C838130-4D4D-48DA-B168-E3446E2C542D}">
            <xm:f>'Fiche générale'!$B$5="Session unique"</xm:f>
            <x14:dxf>
              <fill>
                <patternFill>
                  <bgColor theme="1"/>
                </patternFill>
              </fill>
            </x14:dxf>
          </x14:cfRule>
          <x14:cfRule type="expression" priority="31" id="{F75E7FD7-F472-455B-9389-FFE2B5FA586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38"/>
  <sheetViews>
    <sheetView showGridLines="0" showZeros="0" topLeftCell="A7" zoomScale="85" zoomScaleNormal="85" zoomScalePageLayoutView="85" workbookViewId="0">
      <selection activeCell="B21" sqref="B21"/>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281</v>
      </c>
      <c r="E4" s="337"/>
      <c r="F4" s="338" t="s">
        <v>35</v>
      </c>
      <c r="G4" s="339"/>
      <c r="H4" s="350" t="s">
        <v>367</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381</v>
      </c>
      <c r="C6" s="41" t="s">
        <v>170</v>
      </c>
      <c r="D6" s="343">
        <v>180</v>
      </c>
      <c r="E6" s="344"/>
      <c r="F6" s="338" t="s">
        <v>3</v>
      </c>
      <c r="G6" s="339"/>
      <c r="H6" s="345" t="s">
        <v>383</v>
      </c>
      <c r="I6" s="346"/>
      <c r="J6" s="346"/>
      <c r="K6" s="346"/>
      <c r="L6" s="346"/>
      <c r="M6" s="346"/>
      <c r="N6" s="347"/>
    </row>
    <row r="7" spans="1:14" ht="20.100000000000001" customHeight="1">
      <c r="A7" s="39" t="s">
        <v>45</v>
      </c>
      <c r="B7" s="63" t="s">
        <v>382</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CT pour les dispensés</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10" t="s">
        <v>0</v>
      </c>
      <c r="B17" s="266" t="s">
        <v>498</v>
      </c>
      <c r="C17" s="164"/>
      <c r="D17" s="4">
        <v>6</v>
      </c>
      <c r="E17" s="243">
        <v>2</v>
      </c>
      <c r="F17" s="4" t="s">
        <v>186</v>
      </c>
      <c r="G17" s="4" t="s">
        <v>186</v>
      </c>
      <c r="H17" s="228" t="s">
        <v>175</v>
      </c>
      <c r="I17" s="4"/>
      <c r="J17" s="5"/>
      <c r="K17" s="5"/>
      <c r="L17" s="5"/>
      <c r="M17" s="5"/>
      <c r="N17" s="5"/>
    </row>
    <row r="18" spans="1:15" ht="15" customHeight="1">
      <c r="A18" s="210" t="s">
        <v>48</v>
      </c>
      <c r="B18" s="267" t="s">
        <v>499</v>
      </c>
      <c r="C18" s="149"/>
      <c r="D18" s="4"/>
      <c r="E18" s="243">
        <v>1</v>
      </c>
      <c r="F18" s="4" t="s">
        <v>186</v>
      </c>
      <c r="G18" s="4" t="s">
        <v>186</v>
      </c>
      <c r="H18" s="4" t="s">
        <v>175</v>
      </c>
      <c r="I18" s="4"/>
      <c r="J18" s="2">
        <v>2</v>
      </c>
      <c r="K18" s="189" t="s">
        <v>13</v>
      </c>
      <c r="L18" s="5" t="s">
        <v>463</v>
      </c>
      <c r="M18" s="5"/>
      <c r="N18" s="5"/>
    </row>
    <row r="19" spans="1:15" ht="30.75" customHeight="1">
      <c r="A19" s="210" t="s">
        <v>48</v>
      </c>
      <c r="B19" s="268" t="s">
        <v>500</v>
      </c>
      <c r="C19" s="149"/>
      <c r="D19" s="4"/>
      <c r="E19" s="188">
        <v>1</v>
      </c>
      <c r="F19" s="4" t="s">
        <v>186</v>
      </c>
      <c r="G19" s="4" t="s">
        <v>186</v>
      </c>
      <c r="H19" s="4" t="s">
        <v>176</v>
      </c>
      <c r="I19" s="4" t="s">
        <v>465</v>
      </c>
      <c r="J19" s="2">
        <v>2</v>
      </c>
      <c r="K19" s="5" t="s">
        <v>15</v>
      </c>
      <c r="L19" s="5"/>
      <c r="M19" s="5"/>
      <c r="N19" s="5"/>
    </row>
    <row r="20" spans="1:15" ht="15" customHeight="1">
      <c r="A20" s="210" t="s">
        <v>48</v>
      </c>
      <c r="B20" s="238" t="s">
        <v>489</v>
      </c>
      <c r="C20" s="149"/>
      <c r="D20" s="4"/>
      <c r="E20" s="188">
        <v>1</v>
      </c>
      <c r="F20" s="4" t="s">
        <v>186</v>
      </c>
      <c r="G20" s="4" t="s">
        <v>186</v>
      </c>
      <c r="H20" s="4" t="s">
        <v>176</v>
      </c>
      <c r="I20" s="4"/>
      <c r="J20" s="2"/>
      <c r="K20" s="5" t="s">
        <v>13</v>
      </c>
      <c r="L20" s="5" t="s">
        <v>463</v>
      </c>
      <c r="M20" s="5"/>
      <c r="N20" s="5"/>
    </row>
    <row r="21" spans="1:15" ht="26.25" customHeight="1">
      <c r="A21" s="210" t="s">
        <v>0</v>
      </c>
      <c r="B21" s="269" t="s">
        <v>501</v>
      </c>
      <c r="C21" s="3"/>
      <c r="D21" s="4">
        <v>3</v>
      </c>
      <c r="E21" s="243">
        <v>1</v>
      </c>
      <c r="F21" s="4" t="s">
        <v>186</v>
      </c>
      <c r="G21" s="4" t="s">
        <v>186</v>
      </c>
      <c r="H21" s="4" t="s">
        <v>176</v>
      </c>
      <c r="I21" s="4"/>
      <c r="J21" s="2"/>
      <c r="K21" s="5" t="s">
        <v>15</v>
      </c>
      <c r="L21" s="5"/>
      <c r="M21" s="5"/>
      <c r="N21" s="5"/>
    </row>
    <row r="22" spans="1:15" ht="15" customHeight="1">
      <c r="A22" s="169" t="s">
        <v>0</v>
      </c>
      <c r="B22" s="211" t="s">
        <v>384</v>
      </c>
      <c r="C22" s="3"/>
      <c r="D22" s="4">
        <v>3</v>
      </c>
      <c r="E22" s="243">
        <v>1</v>
      </c>
      <c r="F22" s="4" t="s">
        <v>186</v>
      </c>
      <c r="G22" s="4" t="s">
        <v>186</v>
      </c>
      <c r="H22" s="237" t="s">
        <v>176</v>
      </c>
      <c r="I22" s="4"/>
      <c r="J22" s="2">
        <v>2</v>
      </c>
      <c r="K22" s="243" t="s">
        <v>17</v>
      </c>
      <c r="L22" s="5"/>
      <c r="M22" s="5"/>
      <c r="N22" s="5"/>
    </row>
    <row r="23" spans="1:15" ht="15" customHeight="1">
      <c r="A23" s="210" t="s">
        <v>0</v>
      </c>
      <c r="B23" s="3" t="s">
        <v>385</v>
      </c>
      <c r="C23" s="3"/>
      <c r="D23" s="4">
        <v>3</v>
      </c>
      <c r="E23" s="243">
        <v>1</v>
      </c>
      <c r="F23" s="4" t="s">
        <v>186</v>
      </c>
      <c r="G23" s="4" t="s">
        <v>186</v>
      </c>
      <c r="H23" s="4"/>
      <c r="I23" s="4"/>
      <c r="J23" s="2"/>
      <c r="K23" s="5"/>
      <c r="L23" s="5"/>
      <c r="M23" s="5"/>
      <c r="N23" s="5"/>
    </row>
    <row r="24" spans="1:15" ht="15" customHeight="1">
      <c r="A24" s="261" t="s">
        <v>48</v>
      </c>
      <c r="B24" s="262" t="s">
        <v>458</v>
      </c>
      <c r="C24" s="263"/>
      <c r="D24" s="264"/>
      <c r="E24" s="264" t="s">
        <v>471</v>
      </c>
      <c r="F24" s="264" t="s">
        <v>186</v>
      </c>
      <c r="G24" s="264" t="s">
        <v>186</v>
      </c>
      <c r="H24" s="264"/>
      <c r="I24" s="264"/>
      <c r="J24" s="264"/>
      <c r="K24" s="264"/>
      <c r="L24" s="264"/>
      <c r="M24" s="5"/>
      <c r="N24" s="5"/>
    </row>
    <row r="25" spans="1:15" ht="30">
      <c r="A25" s="210" t="s">
        <v>48</v>
      </c>
      <c r="B25" s="265" t="s">
        <v>496</v>
      </c>
      <c r="C25" s="3"/>
      <c r="D25" s="4"/>
      <c r="E25" s="243" t="s">
        <v>472</v>
      </c>
      <c r="F25" s="4" t="s">
        <v>186</v>
      </c>
      <c r="G25" s="4" t="s">
        <v>186</v>
      </c>
      <c r="H25" s="4" t="s">
        <v>176</v>
      </c>
      <c r="I25" s="4"/>
      <c r="J25" s="2"/>
      <c r="K25" s="5" t="s">
        <v>17</v>
      </c>
      <c r="L25" s="5"/>
      <c r="M25" s="5"/>
      <c r="N25" s="5"/>
    </row>
    <row r="26" spans="1:15" ht="15" customHeight="1">
      <c r="A26" s="210" t="s">
        <v>48</v>
      </c>
      <c r="B26" s="265" t="s">
        <v>497</v>
      </c>
      <c r="C26" s="3"/>
      <c r="D26" s="4"/>
      <c r="E26" s="243" t="s">
        <v>472</v>
      </c>
      <c r="F26" s="4" t="s">
        <v>186</v>
      </c>
      <c r="G26" s="4" t="s">
        <v>186</v>
      </c>
      <c r="H26" s="4" t="s">
        <v>176</v>
      </c>
      <c r="I26" s="4"/>
      <c r="J26" s="2"/>
      <c r="K26" s="5" t="s">
        <v>17</v>
      </c>
      <c r="L26" s="5"/>
      <c r="M26" s="5"/>
      <c r="N26" s="5"/>
    </row>
    <row r="27" spans="1:15" ht="15" customHeight="1">
      <c r="A27" s="210" t="s">
        <v>0</v>
      </c>
      <c r="B27" s="66" t="s">
        <v>386</v>
      </c>
      <c r="C27" s="3"/>
      <c r="D27" s="4">
        <v>12</v>
      </c>
      <c r="E27" s="188">
        <v>2</v>
      </c>
      <c r="F27" s="4" t="s">
        <v>186</v>
      </c>
      <c r="G27" s="4" t="s">
        <v>186</v>
      </c>
      <c r="H27" s="4"/>
      <c r="I27" s="4"/>
      <c r="J27" s="2"/>
      <c r="K27" s="5"/>
      <c r="L27" s="5"/>
      <c r="M27" s="5"/>
      <c r="N27" s="5"/>
    </row>
    <row r="28" spans="1:15" ht="30">
      <c r="A28" s="210" t="s">
        <v>48</v>
      </c>
      <c r="B28" s="239" t="s">
        <v>484</v>
      </c>
      <c r="C28" s="3"/>
      <c r="D28" s="4"/>
      <c r="E28" s="244" t="s">
        <v>472</v>
      </c>
      <c r="F28" s="4" t="s">
        <v>186</v>
      </c>
      <c r="G28" s="4" t="s">
        <v>186</v>
      </c>
      <c r="H28" s="4" t="s">
        <v>175</v>
      </c>
      <c r="I28" s="4"/>
      <c r="J28" s="2">
        <v>2</v>
      </c>
      <c r="K28" s="243" t="s">
        <v>17</v>
      </c>
      <c r="L28" s="5"/>
      <c r="M28" s="5"/>
      <c r="N28" s="5"/>
      <c r="O28" s="44"/>
    </row>
    <row r="29" spans="1:15" ht="15" customHeight="1">
      <c r="A29" s="240" t="s">
        <v>48</v>
      </c>
      <c r="B29" s="241" t="s">
        <v>387</v>
      </c>
      <c r="C29" s="242"/>
      <c r="D29" s="242"/>
      <c r="E29" s="242">
        <v>1</v>
      </c>
      <c r="F29" s="242" t="s">
        <v>186</v>
      </c>
      <c r="G29" s="242" t="s">
        <v>186</v>
      </c>
      <c r="H29" s="242" t="s">
        <v>175</v>
      </c>
      <c r="I29" s="242"/>
      <c r="J29" s="242">
        <v>2</v>
      </c>
      <c r="K29" s="242" t="s">
        <v>17</v>
      </c>
      <c r="L29" s="230"/>
      <c r="M29" s="5"/>
      <c r="N29" s="5"/>
    </row>
    <row r="30" spans="1:15" ht="15" customHeight="1">
      <c r="A30" s="210" t="s">
        <v>48</v>
      </c>
      <c r="B30" s="234" t="s">
        <v>485</v>
      </c>
      <c r="C30" s="5"/>
      <c r="D30" s="4"/>
      <c r="E30" s="188">
        <v>1</v>
      </c>
      <c r="F30" s="5" t="s">
        <v>186</v>
      </c>
      <c r="G30" s="5" t="s">
        <v>186</v>
      </c>
      <c r="H30" s="237" t="s">
        <v>176</v>
      </c>
      <c r="I30" s="5"/>
      <c r="J30" s="2">
        <v>2</v>
      </c>
      <c r="K30" s="5" t="s">
        <v>17</v>
      </c>
      <c r="L30" s="5"/>
      <c r="M30" s="5"/>
      <c r="N30" s="5"/>
    </row>
    <row r="31" spans="1:15" ht="15" customHeight="1">
      <c r="A31" s="170" t="s">
        <v>0</v>
      </c>
      <c r="B31" s="245" t="s">
        <v>490</v>
      </c>
      <c r="C31" s="188"/>
      <c r="D31" s="188">
        <v>3</v>
      </c>
      <c r="E31" s="188">
        <v>1</v>
      </c>
      <c r="F31" s="188" t="s">
        <v>186</v>
      </c>
      <c r="G31" s="188" t="s">
        <v>186</v>
      </c>
      <c r="H31" s="188"/>
      <c r="I31" s="188"/>
      <c r="J31" s="188"/>
      <c r="K31" s="188"/>
      <c r="L31" s="188"/>
      <c r="M31" s="189"/>
      <c r="N31" s="5"/>
    </row>
    <row r="32" spans="1:15" ht="30">
      <c r="A32" s="246" t="s">
        <v>48</v>
      </c>
      <c r="B32" s="234" t="s">
        <v>473</v>
      </c>
      <c r="C32" s="243"/>
      <c r="D32" s="243"/>
      <c r="E32" s="244">
        <v>6</v>
      </c>
      <c r="F32" s="243" t="s">
        <v>186</v>
      </c>
      <c r="G32" s="243" t="s">
        <v>186</v>
      </c>
      <c r="H32" s="243" t="s">
        <v>176</v>
      </c>
      <c r="I32" s="243"/>
      <c r="J32" s="243">
        <v>2</v>
      </c>
      <c r="K32" s="243" t="s">
        <v>17</v>
      </c>
      <c r="L32" s="189"/>
      <c r="M32" s="5"/>
      <c r="N32" s="5"/>
    </row>
    <row r="33" spans="1:14" s="44" customFormat="1">
      <c r="A33" s="229"/>
      <c r="B33" s="229"/>
      <c r="C33" s="229"/>
      <c r="D33" s="229"/>
      <c r="E33" s="229"/>
      <c r="F33" s="229"/>
      <c r="G33" s="229"/>
      <c r="H33" s="229"/>
      <c r="I33" s="229"/>
      <c r="J33" s="229"/>
      <c r="K33" s="229"/>
      <c r="L33" s="229"/>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75">
      <c r="A36" s="2"/>
      <c r="B36" s="67"/>
      <c r="C36" s="8"/>
      <c r="D36" s="4"/>
      <c r="E36" s="9"/>
      <c r="F36" s="9"/>
      <c r="G36" s="9"/>
      <c r="H36" s="9"/>
      <c r="I36" s="9"/>
      <c r="J36" s="10"/>
      <c r="K36" s="5"/>
      <c r="L36" s="5"/>
      <c r="M36" s="5"/>
      <c r="N36" s="5"/>
    </row>
    <row r="37" spans="1:14" s="44" customFormat="1" ht="17.25">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90" priority="15">
      <formula>$A$11=2</formula>
    </cfRule>
    <cfRule type="expression" dxfId="89" priority="16">
      <formula>$A$11=3</formula>
    </cfRule>
    <cfRule type="expression" dxfId="88" priority="17">
      <formula>$A$11=1</formula>
    </cfRule>
  </conditionalFormatting>
  <conditionalFormatting sqref="I34:I46 K34:L46 K17:L17 K19:K27 I17:I30 L19:L30 I32 K32:L32">
    <cfRule type="expression" dxfId="87" priority="14">
      <formula>$H17="CCI (CC Intégral)"</formula>
    </cfRule>
  </conditionalFormatting>
  <conditionalFormatting sqref="I34:J46 I17:J30 I32:J32">
    <cfRule type="expression" dxfId="86" priority="13">
      <formula>$H17="CT (Contrôle terminal)"</formula>
    </cfRule>
  </conditionalFormatting>
  <conditionalFormatting sqref="K15:L16">
    <cfRule type="expression" dxfId="85" priority="10">
      <formula>$H$17="CCI (CC Intégral)"</formula>
    </cfRule>
  </conditionalFormatting>
  <conditionalFormatting sqref="C18:C20">
    <cfRule type="duplicateValues" dxfId="84" priority="9"/>
  </conditionalFormatting>
  <conditionalFormatting sqref="I31 K31">
    <cfRule type="expression" dxfId="83" priority="8">
      <formula>#REF!="CCI (CC Intégral)"</formula>
    </cfRule>
  </conditionalFormatting>
  <conditionalFormatting sqref="I31:J31">
    <cfRule type="expression" dxfId="82" priority="7">
      <formula>#REF!="CT (Contrôle terminal)"</formula>
    </cfRule>
  </conditionalFormatting>
  <conditionalFormatting sqref="I31 K31:L31">
    <cfRule type="expression" dxfId="81" priority="49">
      <formula>#REF!="CCI (CC Intégral)"</formula>
    </cfRule>
  </conditionalFormatting>
  <conditionalFormatting sqref="I31:J31">
    <cfRule type="expression" dxfId="80" priority="51">
      <formula>#REF!="CT (Contrôle terminal)"</formula>
    </cfRule>
  </conditionalFormatting>
  <conditionalFormatting sqref="K18:L18">
    <cfRule type="expression" dxfId="79" priority="1">
      <formula>$H18="CCI (CC Intégral)"</formula>
    </cfRule>
  </conditionalFormatting>
  <dataValidations count="4">
    <dataValidation type="list" allowBlank="1" showInputMessage="1" showErrorMessage="1" sqref="K34:K46 K17:K32 M17:M46" xr:uid="{00000000-0002-0000-0B00-000000000000}">
      <formula1>Nature_contrôle</formula1>
    </dataValidation>
    <dataValidation type="list" allowBlank="1" showInputMessage="1" showErrorMessage="1" sqref="H34:H46 H32 H17:H30" xr:uid="{00000000-0002-0000-0B00-000001000000}">
      <formula1>Type_contrôle</formula1>
    </dataValidation>
    <dataValidation type="list" allowBlank="1" showInputMessage="1" showErrorMessage="1" sqref="A34:A46 A32 A17:A30" xr:uid="{00000000-0002-0000-0B00-000002000000}">
      <formula1>Nat_ELP</formula1>
    </dataValidation>
    <dataValidation type="list" allowBlank="1" showInputMessage="1" showErrorMessage="1" sqref="F32:G32 F34:G46 F17:G30"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17844DDE-2A12-4605-B4C2-D2E56B5A92F0}">
            <xm:f>'Fiche générale'!$B$5="Session unique"</xm:f>
            <x14:dxf>
              <fill>
                <patternFill>
                  <bgColor theme="1"/>
                </patternFill>
              </fill>
            </x14:dxf>
          </x14:cfRule>
          <x14:cfRule type="expression" priority="48" id="{8EAFD8C7-4AA3-420D-B383-090ECD990E7B}">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M14:N46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538"/>
  <sheetViews>
    <sheetView showGridLines="0" showZeros="0" topLeftCell="A4" zoomScale="85" zoomScaleNormal="85" zoomScalePageLayoutView="85" workbookViewId="0">
      <selection activeCell="B18" sqref="B18"/>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281</v>
      </c>
      <c r="E4" s="337"/>
      <c r="F4" s="338" t="s">
        <v>35</v>
      </c>
      <c r="G4" s="339"/>
      <c r="H4" s="350" t="s">
        <v>367</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381</v>
      </c>
      <c r="C6" s="41" t="s">
        <v>170</v>
      </c>
      <c r="D6" s="343">
        <v>180</v>
      </c>
      <c r="E6" s="344"/>
      <c r="F6" s="338" t="s">
        <v>3</v>
      </c>
      <c r="G6" s="339"/>
      <c r="H6" s="345" t="s">
        <v>383</v>
      </c>
      <c r="I6" s="346"/>
      <c r="J6" s="346"/>
      <c r="K6" s="346"/>
      <c r="L6" s="346"/>
      <c r="M6" s="346"/>
      <c r="N6" s="347"/>
    </row>
    <row r="7" spans="1:14" ht="20.100000000000001" customHeight="1">
      <c r="A7" s="39" t="s">
        <v>45</v>
      </c>
      <c r="B7" s="63" t="s">
        <v>389</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53" t="s">
        <v>475</v>
      </c>
      <c r="L15" s="354"/>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49.5" customHeight="1">
      <c r="A17" s="2" t="s">
        <v>0</v>
      </c>
      <c r="B17" s="270" t="s">
        <v>502</v>
      </c>
      <c r="C17" s="3"/>
      <c r="D17" s="4">
        <v>3</v>
      </c>
      <c r="E17" s="243">
        <v>2</v>
      </c>
      <c r="F17" s="4" t="s">
        <v>186</v>
      </c>
      <c r="G17" s="4" t="s">
        <v>186</v>
      </c>
      <c r="H17" s="4" t="s">
        <v>176</v>
      </c>
      <c r="I17" s="4"/>
      <c r="J17" s="5"/>
      <c r="K17" s="237" t="s">
        <v>17</v>
      </c>
      <c r="L17" s="5"/>
      <c r="M17" s="5"/>
      <c r="N17" s="5"/>
    </row>
    <row r="18" spans="1:14" ht="43.5" customHeight="1">
      <c r="A18" s="2" t="s">
        <v>0</v>
      </c>
      <c r="B18" s="270" t="s">
        <v>503</v>
      </c>
      <c r="C18" s="3"/>
      <c r="D18" s="4">
        <v>3</v>
      </c>
      <c r="E18" s="188">
        <v>1</v>
      </c>
      <c r="F18" s="4" t="s">
        <v>186</v>
      </c>
      <c r="G18" s="4" t="s">
        <v>186</v>
      </c>
      <c r="H18" s="4" t="s">
        <v>176</v>
      </c>
      <c r="I18" s="4"/>
      <c r="J18" s="2"/>
      <c r="K18" s="237" t="s">
        <v>17</v>
      </c>
      <c r="L18" s="5"/>
      <c r="M18" s="5"/>
      <c r="N18" s="5"/>
    </row>
    <row r="19" spans="1:14" ht="15" customHeight="1">
      <c r="A19" s="2" t="s">
        <v>0</v>
      </c>
      <c r="B19" s="165" t="s">
        <v>388</v>
      </c>
      <c r="C19" s="3"/>
      <c r="D19" s="4">
        <v>3</v>
      </c>
      <c r="E19" s="188">
        <v>1</v>
      </c>
      <c r="F19" s="4" t="s">
        <v>186</v>
      </c>
      <c r="G19" s="4" t="s">
        <v>186</v>
      </c>
      <c r="H19" s="237" t="s">
        <v>176</v>
      </c>
      <c r="I19" s="4"/>
      <c r="J19" s="2">
        <v>2</v>
      </c>
      <c r="K19" s="5" t="s">
        <v>17</v>
      </c>
      <c r="L19" s="5"/>
      <c r="M19" s="5"/>
      <c r="N19" s="5"/>
    </row>
    <row r="20" spans="1:14" ht="15" customHeight="1">
      <c r="A20" s="2" t="s">
        <v>0</v>
      </c>
      <c r="B20" s="249" t="s">
        <v>486</v>
      </c>
      <c r="C20" s="3"/>
      <c r="D20" s="4">
        <v>18</v>
      </c>
      <c r="E20" s="188">
        <v>2</v>
      </c>
      <c r="F20" s="4" t="s">
        <v>186</v>
      </c>
      <c r="G20" s="4" t="s">
        <v>459</v>
      </c>
      <c r="H20" s="4"/>
      <c r="I20" s="4"/>
      <c r="J20" s="2"/>
      <c r="K20" s="5"/>
      <c r="L20" s="5"/>
      <c r="M20" s="5"/>
      <c r="N20" s="5"/>
    </row>
    <row r="21" spans="1:14" ht="30">
      <c r="A21" s="243" t="s">
        <v>48</v>
      </c>
      <c r="B21" s="252" t="s">
        <v>484</v>
      </c>
      <c r="C21" s="244"/>
      <c r="D21" s="243"/>
      <c r="E21" s="253" t="s">
        <v>472</v>
      </c>
      <c r="F21" s="243" t="s">
        <v>186</v>
      </c>
      <c r="G21" s="243" t="s">
        <v>186</v>
      </c>
      <c r="H21" s="243" t="s">
        <v>176</v>
      </c>
      <c r="I21" s="226"/>
      <c r="J21" s="226">
        <v>2</v>
      </c>
      <c r="K21" s="243" t="s">
        <v>17</v>
      </c>
      <c r="L21" s="243"/>
      <c r="M21" s="5"/>
      <c r="N21" s="5"/>
    </row>
    <row r="22" spans="1:14" ht="15" customHeight="1">
      <c r="A22" s="242" t="s">
        <v>48</v>
      </c>
      <c r="B22" s="250" t="s">
        <v>387</v>
      </c>
      <c r="C22" s="251"/>
      <c r="D22" s="242"/>
      <c r="E22" s="242">
        <v>1</v>
      </c>
      <c r="F22" s="242" t="s">
        <v>186</v>
      </c>
      <c r="G22" s="242" t="s">
        <v>186</v>
      </c>
      <c r="H22" s="242" t="s">
        <v>175</v>
      </c>
      <c r="I22" s="242"/>
      <c r="J22" s="242">
        <v>2</v>
      </c>
      <c r="K22" s="242" t="s">
        <v>17</v>
      </c>
      <c r="L22" s="230"/>
      <c r="M22" s="5"/>
      <c r="N22" s="5"/>
    </row>
    <row r="23" spans="1:14" ht="15" customHeight="1">
      <c r="A23" s="2" t="s">
        <v>48</v>
      </c>
      <c r="B23" s="252" t="s">
        <v>487</v>
      </c>
      <c r="C23" s="3"/>
      <c r="D23" s="4"/>
      <c r="E23" s="188">
        <v>1</v>
      </c>
      <c r="F23" s="4" t="s">
        <v>186</v>
      </c>
      <c r="G23" s="4" t="s">
        <v>186</v>
      </c>
      <c r="H23" s="237" t="s">
        <v>176</v>
      </c>
      <c r="I23" s="4"/>
      <c r="J23" s="2">
        <v>2</v>
      </c>
      <c r="K23" s="5" t="s">
        <v>17</v>
      </c>
      <c r="L23" s="5"/>
      <c r="M23" s="5"/>
      <c r="N23" s="5"/>
    </row>
    <row r="24" spans="1:14" ht="15" customHeight="1">
      <c r="A24" s="188" t="s">
        <v>0</v>
      </c>
      <c r="B24" s="248" t="s">
        <v>491</v>
      </c>
      <c r="C24" s="232"/>
      <c r="D24" s="188">
        <v>3</v>
      </c>
      <c r="E24" s="188">
        <v>1</v>
      </c>
      <c r="F24" s="188" t="s">
        <v>186</v>
      </c>
      <c r="G24" s="188" t="s">
        <v>186</v>
      </c>
      <c r="H24" s="188" t="s">
        <v>176</v>
      </c>
      <c r="I24" s="226"/>
      <c r="J24" s="226"/>
      <c r="K24" s="247" t="s">
        <v>17</v>
      </c>
      <c r="L24" s="243"/>
      <c r="M24" s="5"/>
      <c r="N24" s="5"/>
    </row>
    <row r="25" spans="1:14" ht="15" customHeight="1">
      <c r="A25" s="237" t="s">
        <v>48</v>
      </c>
      <c r="B25" s="234" t="s">
        <v>474</v>
      </c>
      <c r="C25" s="3"/>
      <c r="D25" s="188"/>
      <c r="E25" s="243">
        <v>9</v>
      </c>
      <c r="F25" s="243" t="s">
        <v>186</v>
      </c>
      <c r="G25" s="243" t="s">
        <v>186</v>
      </c>
      <c r="H25" s="243" t="s">
        <v>176</v>
      </c>
      <c r="I25" s="226"/>
      <c r="J25" s="226">
        <v>2</v>
      </c>
      <c r="K25" s="243" t="s">
        <v>17</v>
      </c>
      <c r="L25" s="189"/>
      <c r="M25" s="5"/>
      <c r="N25" s="5"/>
    </row>
    <row r="26" spans="1:14" ht="15" customHeight="1">
      <c r="A26" s="2"/>
      <c r="B26" s="66"/>
      <c r="C26" s="5"/>
      <c r="D26" s="4"/>
      <c r="E26" s="5"/>
      <c r="F26" s="5"/>
      <c r="G26" s="5"/>
      <c r="H26" s="5"/>
      <c r="I26" s="5"/>
      <c r="J26" s="2"/>
      <c r="K26" s="5"/>
      <c r="L26" s="5"/>
      <c r="M26" s="5"/>
      <c r="N26" s="5"/>
    </row>
    <row r="27" spans="1:14" ht="15" customHeight="1">
      <c r="A27" s="2"/>
      <c r="B27" s="66"/>
      <c r="C27" s="5"/>
      <c r="D27" s="4"/>
      <c r="E27" s="5"/>
      <c r="F27" s="5"/>
      <c r="G27" s="5"/>
      <c r="H27" s="5"/>
      <c r="I27" s="5"/>
      <c r="J27" s="2"/>
      <c r="K27" s="5"/>
      <c r="L27" s="5"/>
      <c r="M27" s="5"/>
      <c r="N27" s="5"/>
    </row>
    <row r="28" spans="1:14">
      <c r="A28" s="2"/>
      <c r="B28" s="65"/>
      <c r="C28" s="3"/>
      <c r="D28" s="4"/>
      <c r="E28" s="5"/>
      <c r="F28" s="5"/>
      <c r="G28" s="5"/>
      <c r="H28" s="5"/>
      <c r="I28" s="5"/>
      <c r="J28" s="7"/>
      <c r="K28" s="5"/>
      <c r="L28" s="5"/>
      <c r="M28" s="5"/>
      <c r="N28" s="5"/>
    </row>
    <row r="29" spans="1:14">
      <c r="A29" s="2"/>
      <c r="B29" s="65"/>
      <c r="C29" s="3"/>
      <c r="D29" s="4"/>
      <c r="E29" s="5"/>
      <c r="F29" s="5"/>
      <c r="G29" s="5"/>
      <c r="H29" s="5"/>
      <c r="I29" s="5"/>
      <c r="J29" s="7"/>
      <c r="K29" s="5"/>
      <c r="L29" s="5"/>
      <c r="M29" s="5"/>
      <c r="N29" s="5"/>
    </row>
    <row r="30" spans="1:14">
      <c r="A30" s="2"/>
      <c r="B30" s="65"/>
      <c r="C30" s="3"/>
      <c r="D30" s="4"/>
      <c r="E30" s="5"/>
      <c r="F30" s="5"/>
      <c r="G30" s="5"/>
      <c r="H30" s="5"/>
      <c r="I30" s="5"/>
      <c r="J30" s="7"/>
      <c r="K30" s="5"/>
      <c r="L30" s="5"/>
      <c r="M30" s="5"/>
      <c r="N30" s="5"/>
    </row>
    <row r="31" spans="1:14">
      <c r="A31" s="2"/>
      <c r="B31" s="65"/>
      <c r="C31" s="3"/>
      <c r="D31" s="4"/>
      <c r="E31" s="5"/>
      <c r="F31" s="5"/>
      <c r="G31" s="5"/>
      <c r="H31" s="5"/>
      <c r="I31" s="5"/>
      <c r="J31" s="7"/>
      <c r="K31" s="5"/>
      <c r="L31" s="5"/>
      <c r="M31" s="5"/>
      <c r="N31" s="5"/>
    </row>
    <row r="32" spans="1:14">
      <c r="A32" s="2"/>
      <c r="B32" s="65"/>
      <c r="C32" s="3"/>
      <c r="D32" s="4"/>
      <c r="E32" s="5"/>
      <c r="F32" s="5"/>
      <c r="G32" s="5"/>
      <c r="H32" s="5"/>
      <c r="I32" s="5"/>
      <c r="J32" s="7"/>
      <c r="K32" s="5"/>
      <c r="L32" s="5"/>
      <c r="M32" s="5"/>
      <c r="N32" s="5"/>
    </row>
    <row r="33" spans="1:14" s="44" customFormat="1">
      <c r="A33" s="2"/>
      <c r="B33" s="65"/>
      <c r="C33" s="3"/>
      <c r="D33" s="4"/>
      <c r="E33" s="5"/>
      <c r="F33" s="5"/>
      <c r="G33" s="5"/>
      <c r="H33" s="5"/>
      <c r="I33" s="5"/>
      <c r="J33" s="7"/>
      <c r="K33" s="5"/>
      <c r="L33" s="5"/>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75">
      <c r="A36" s="2"/>
      <c r="B36" s="67"/>
      <c r="C36" s="8"/>
      <c r="D36" s="4"/>
      <c r="E36" s="9"/>
      <c r="F36" s="9"/>
      <c r="G36" s="9"/>
      <c r="H36" s="9"/>
      <c r="I36" s="9"/>
      <c r="J36" s="10"/>
      <c r="K36" s="5"/>
      <c r="L36" s="5"/>
      <c r="M36" s="5"/>
      <c r="N36" s="5"/>
    </row>
    <row r="37" spans="1:14" s="44" customFormat="1" ht="17.25">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 M15 A16:N16 E9 G9">
    <cfRule type="expression" dxfId="76" priority="12">
      <formula>$A$11=2</formula>
    </cfRule>
    <cfRule type="expression" dxfId="75" priority="13">
      <formula>$A$11=3</formula>
    </cfRule>
    <cfRule type="expression" dxfId="74" priority="14">
      <formula>$A$11=1</formula>
    </cfRule>
  </conditionalFormatting>
  <conditionalFormatting sqref="K17:K18 L17:L24 I17:I46 K24:L46">
    <cfRule type="expression" dxfId="73" priority="11">
      <formula>$H17="CCI (CC Intégral)"</formula>
    </cfRule>
  </conditionalFormatting>
  <conditionalFormatting sqref="I17:J46">
    <cfRule type="expression" dxfId="72" priority="10">
      <formula>$H17="CT (Contrôle terminal)"</formula>
    </cfRule>
  </conditionalFormatting>
  <conditionalFormatting sqref="K16:L16">
    <cfRule type="expression" dxfId="71" priority="7">
      <formula>$H$17="CCI (CC Intégral)"</formula>
    </cfRule>
  </conditionalFormatting>
  <conditionalFormatting sqref="K15">
    <cfRule type="expression" dxfId="70" priority="2">
      <formula>$A$11=2</formula>
    </cfRule>
    <cfRule type="expression" dxfId="69" priority="3">
      <formula>$A$11=3</formula>
    </cfRule>
    <cfRule type="expression" dxfId="68" priority="4">
      <formula>$A$11=1</formula>
    </cfRule>
  </conditionalFormatting>
  <conditionalFormatting sqref="K15:L15">
    <cfRule type="expression" dxfId="67" priority="1">
      <formula>$H$17="CCI (CC Intégral)"</formula>
    </cfRule>
  </conditionalFormatting>
  <dataValidations count="4">
    <dataValidation type="list" allowBlank="1" showInputMessage="1" showErrorMessage="1" sqref="F17:G46" xr:uid="{00000000-0002-0000-0C00-000000000000}">
      <formula1>"Oui,Non"</formula1>
    </dataValidation>
    <dataValidation type="list" allowBlank="1" showInputMessage="1" showErrorMessage="1" sqref="A17:A46" xr:uid="{00000000-0002-0000-0C00-000001000000}">
      <formula1>Nat_ELP</formula1>
    </dataValidation>
    <dataValidation type="list" allowBlank="1" showInputMessage="1" showErrorMessage="1" sqref="H17:H46" xr:uid="{00000000-0002-0000-0C00-000002000000}">
      <formula1>Type_contrôle</formula1>
    </dataValidation>
    <dataValidation type="list" allowBlank="1" showInputMessage="1" showErrorMessage="1" sqref="K17:K46 M17:M46"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7933071-461E-4D3A-ACB4-FE227842282C}">
            <xm:f>'Fiche générale'!$B$5="Session unique"</xm:f>
            <x14:dxf>
              <fill>
                <patternFill>
                  <bgColor theme="1"/>
                </patternFill>
              </fill>
            </x14:dxf>
          </x14:cfRule>
          <x14:cfRule type="expression" priority="9" id="{3B80A5D9-B53D-4F09-A534-FBE56597DEC8}">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M14:N46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51"/>
  <sheetViews>
    <sheetView showGridLines="0" showZeros="0" topLeftCell="A12" zoomScale="85" zoomScaleNormal="85" zoomScalePageLayoutView="85" workbookViewId="0">
      <selection activeCell="A29" sqref="A29"/>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182</v>
      </c>
      <c r="E4" s="337"/>
      <c r="F4" s="338" t="s">
        <v>35</v>
      </c>
      <c r="G4" s="339"/>
      <c r="H4" s="350" t="s">
        <v>392</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390</v>
      </c>
      <c r="C6" s="41" t="s">
        <v>170</v>
      </c>
      <c r="D6" s="343">
        <v>180</v>
      </c>
      <c r="E6" s="344"/>
      <c r="F6" s="338" t="s">
        <v>3</v>
      </c>
      <c r="G6" s="339"/>
      <c r="H6" s="340" t="s">
        <v>393</v>
      </c>
      <c r="I6" s="341"/>
      <c r="J6" s="341"/>
      <c r="K6" s="341"/>
      <c r="L6" s="341"/>
      <c r="M6" s="341"/>
      <c r="N6" s="342"/>
    </row>
    <row r="7" spans="1:14" ht="20.100000000000001" customHeight="1">
      <c r="A7" s="39" t="s">
        <v>45</v>
      </c>
      <c r="B7" s="63" t="s">
        <v>391</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s="168"/>
      <c r="J9" s="43"/>
      <c r="K9" s="45">
        <v>1</v>
      </c>
      <c r="L9" s="43"/>
      <c r="M9" s="43"/>
      <c r="N9" s="43"/>
    </row>
    <row r="10" spans="1:14" ht="15" customHeight="1">
      <c r="B10" s="51"/>
      <c r="C10" s="51"/>
      <c r="D10" s="46"/>
      <c r="E10" s="328" t="s">
        <v>51</v>
      </c>
      <c r="F10" s="329"/>
      <c r="G10" s="330"/>
      <c r="H10" s="331"/>
      <c r="I10" s="168"/>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8"/>
      <c r="H13" s="49"/>
      <c r="I13" s="49"/>
    </row>
    <row r="14" spans="1:14" ht="26.25" customHeight="1">
      <c r="B14" s="51"/>
      <c r="C14" s="49"/>
      <c r="D14" s="49"/>
      <c r="E14" s="78"/>
      <c r="F14" s="78"/>
      <c r="G14" s="78"/>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90" t="s">
        <v>0</v>
      </c>
      <c r="B17" s="191" t="s">
        <v>185</v>
      </c>
      <c r="C17" s="192" t="s">
        <v>184</v>
      </c>
      <c r="D17" s="193">
        <v>3</v>
      </c>
      <c r="E17" s="194">
        <v>3</v>
      </c>
      <c r="F17" s="190" t="s">
        <v>186</v>
      </c>
      <c r="G17" s="190" t="s">
        <v>186</v>
      </c>
      <c r="H17" s="190"/>
      <c r="I17" s="190"/>
      <c r="J17" s="190"/>
      <c r="K17" s="190"/>
      <c r="L17" s="190"/>
      <c r="M17" s="5"/>
      <c r="N17" s="5"/>
    </row>
    <row r="18" spans="1:14" ht="15" customHeight="1">
      <c r="A18" s="193" t="s">
        <v>48</v>
      </c>
      <c r="B18" s="195" t="s">
        <v>457</v>
      </c>
      <c r="C18" s="196" t="s">
        <v>187</v>
      </c>
      <c r="D18" s="193"/>
      <c r="E18" s="193">
        <v>2</v>
      </c>
      <c r="F18" s="193" t="s">
        <v>186</v>
      </c>
      <c r="G18" s="193" t="s">
        <v>186</v>
      </c>
      <c r="H18" s="193"/>
      <c r="I18" s="193"/>
      <c r="J18" s="193"/>
      <c r="K18" s="193"/>
      <c r="L18" s="190"/>
      <c r="M18" s="189"/>
      <c r="N18" s="189"/>
    </row>
    <row r="19" spans="1:14" ht="15" customHeight="1">
      <c r="A19" s="193" t="s">
        <v>48</v>
      </c>
      <c r="B19" s="197" t="s">
        <v>191</v>
      </c>
      <c r="C19" s="196" t="s">
        <v>188</v>
      </c>
      <c r="D19" s="193"/>
      <c r="E19" s="193">
        <v>1</v>
      </c>
      <c r="F19" s="193" t="s">
        <v>186</v>
      </c>
      <c r="G19" s="193" t="s">
        <v>186</v>
      </c>
      <c r="H19" s="193"/>
      <c r="I19" s="193"/>
      <c r="J19" s="193"/>
      <c r="K19" s="193"/>
      <c r="L19" s="190"/>
      <c r="M19" s="189"/>
      <c r="N19" s="189"/>
    </row>
    <row r="20" spans="1:14" ht="15" customHeight="1">
      <c r="A20" s="193" t="s">
        <v>0</v>
      </c>
      <c r="B20" s="197" t="s">
        <v>189</v>
      </c>
      <c r="C20" s="198"/>
      <c r="D20" s="193">
        <v>3</v>
      </c>
      <c r="E20" s="193">
        <v>3</v>
      </c>
      <c r="F20" s="193" t="s">
        <v>186</v>
      </c>
      <c r="G20" s="193" t="s">
        <v>186</v>
      </c>
      <c r="H20" s="193"/>
      <c r="I20" s="193"/>
      <c r="J20" s="193"/>
      <c r="K20" s="193"/>
      <c r="L20" s="190"/>
      <c r="M20" s="189"/>
      <c r="N20" s="189"/>
    </row>
    <row r="21" spans="1:14" ht="15" customHeight="1">
      <c r="A21" s="190" t="s">
        <v>0</v>
      </c>
      <c r="B21" s="197" t="s">
        <v>290</v>
      </c>
      <c r="C21" s="196" t="s">
        <v>291</v>
      </c>
      <c r="D21" s="190">
        <v>6</v>
      </c>
      <c r="E21" s="190">
        <v>6</v>
      </c>
      <c r="F21" s="193" t="s">
        <v>186</v>
      </c>
      <c r="G21" s="193" t="s">
        <v>186</v>
      </c>
      <c r="H21" s="193"/>
      <c r="I21" s="193"/>
      <c r="J21" s="193"/>
      <c r="K21" s="193"/>
      <c r="L21" s="190"/>
      <c r="M21" s="189"/>
      <c r="N21" s="189"/>
    </row>
    <row r="22" spans="1:14" ht="15" customHeight="1">
      <c r="A22" s="190" t="s">
        <v>48</v>
      </c>
      <c r="B22" s="233" t="s">
        <v>476</v>
      </c>
      <c r="C22" s="207" t="s">
        <v>292</v>
      </c>
      <c r="D22" s="190"/>
      <c r="E22" s="190">
        <v>1</v>
      </c>
      <c r="F22" s="193" t="s">
        <v>186</v>
      </c>
      <c r="G22" s="190" t="s">
        <v>186</v>
      </c>
      <c r="H22" s="190" t="s">
        <v>176</v>
      </c>
      <c r="I22" s="193"/>
      <c r="J22" s="193"/>
      <c r="K22" s="193" t="s">
        <v>13</v>
      </c>
      <c r="L22" s="190" t="s">
        <v>463</v>
      </c>
      <c r="M22" s="189"/>
      <c r="N22" s="189"/>
    </row>
    <row r="23" spans="1:14" ht="15" customHeight="1">
      <c r="A23" s="190" t="s">
        <v>48</v>
      </c>
      <c r="B23" s="234" t="s">
        <v>477</v>
      </c>
      <c r="C23" s="207" t="s">
        <v>293</v>
      </c>
      <c r="D23" s="190"/>
      <c r="E23" s="190">
        <v>1</v>
      </c>
      <c r="F23" s="190" t="s">
        <v>186</v>
      </c>
      <c r="G23" s="190" t="s">
        <v>186</v>
      </c>
      <c r="H23" s="190" t="s">
        <v>176</v>
      </c>
      <c r="I23" s="190" t="s">
        <v>488</v>
      </c>
      <c r="J23" s="190"/>
      <c r="K23" s="190" t="s">
        <v>13</v>
      </c>
      <c r="L23" s="190" t="s">
        <v>463</v>
      </c>
      <c r="M23" s="189"/>
      <c r="N23" s="189"/>
    </row>
    <row r="24" spans="1:14" ht="15" customHeight="1">
      <c r="A24" s="166" t="s">
        <v>0</v>
      </c>
      <c r="B24" s="172" t="s">
        <v>295</v>
      </c>
      <c r="C24" s="174" t="s">
        <v>394</v>
      </c>
      <c r="D24" s="4">
        <v>6</v>
      </c>
      <c r="E24" s="4">
        <v>6</v>
      </c>
      <c r="F24" s="4" t="s">
        <v>186</v>
      </c>
      <c r="G24" s="188" t="s">
        <v>459</v>
      </c>
      <c r="H24" s="188"/>
      <c r="I24" s="188"/>
      <c r="J24" s="189"/>
      <c r="K24" s="189"/>
      <c r="L24" s="189"/>
      <c r="M24" s="189"/>
      <c r="N24" s="189"/>
    </row>
    <row r="25" spans="1:14" ht="15" customHeight="1">
      <c r="A25" s="2" t="s">
        <v>48</v>
      </c>
      <c r="B25" s="173" t="s">
        <v>297</v>
      </c>
      <c r="C25" s="174" t="s">
        <v>395</v>
      </c>
      <c r="D25" s="4"/>
      <c r="E25" s="4"/>
      <c r="F25" s="4" t="s">
        <v>186</v>
      </c>
      <c r="G25" s="4" t="s">
        <v>459</v>
      </c>
      <c r="H25" s="4" t="s">
        <v>176</v>
      </c>
      <c r="I25" s="4"/>
      <c r="J25" s="2"/>
      <c r="K25" s="5" t="s">
        <v>17</v>
      </c>
      <c r="L25" s="5"/>
      <c r="M25" s="5"/>
      <c r="N25" s="5"/>
    </row>
    <row r="26" spans="1:14" ht="15" customHeight="1">
      <c r="A26" s="190" t="s">
        <v>0</v>
      </c>
      <c r="B26" s="208" t="s">
        <v>299</v>
      </c>
      <c r="C26" s="192" t="s">
        <v>298</v>
      </c>
      <c r="D26" s="190">
        <v>3</v>
      </c>
      <c r="E26" s="190">
        <v>3</v>
      </c>
      <c r="F26" s="190" t="s">
        <v>186</v>
      </c>
      <c r="G26" s="193" t="s">
        <v>186</v>
      </c>
      <c r="H26" s="193" t="s">
        <v>175</v>
      </c>
      <c r="I26" s="193"/>
      <c r="J26" s="193"/>
      <c r="K26" s="193" t="s">
        <v>17</v>
      </c>
      <c r="L26" s="193"/>
      <c r="M26" s="189"/>
      <c r="N26" s="189"/>
    </row>
    <row r="27" spans="1:14" ht="15" customHeight="1">
      <c r="A27" s="166" t="s">
        <v>0</v>
      </c>
      <c r="B27" s="175" t="s">
        <v>397</v>
      </c>
      <c r="C27" s="174" t="s">
        <v>396</v>
      </c>
      <c r="D27" s="259" t="s">
        <v>492</v>
      </c>
      <c r="E27" s="4">
        <v>3</v>
      </c>
      <c r="F27" s="4" t="s">
        <v>186</v>
      </c>
      <c r="G27" s="4" t="s">
        <v>459</v>
      </c>
      <c r="H27" s="4"/>
      <c r="I27" s="4"/>
      <c r="J27" s="2"/>
      <c r="K27" s="5"/>
      <c r="L27" s="5"/>
      <c r="M27" s="5"/>
      <c r="N27" s="5"/>
    </row>
    <row r="28" spans="1:14" ht="15" customHeight="1">
      <c r="A28" s="2" t="s">
        <v>48</v>
      </c>
      <c r="B28" s="173" t="s">
        <v>399</v>
      </c>
      <c r="C28" s="174" t="s">
        <v>398</v>
      </c>
      <c r="D28" s="4"/>
      <c r="E28" s="4"/>
      <c r="F28" s="4" t="s">
        <v>186</v>
      </c>
      <c r="G28" s="4" t="s">
        <v>459</v>
      </c>
      <c r="H28" s="4" t="s">
        <v>176</v>
      </c>
      <c r="I28" s="4"/>
      <c r="J28" s="2"/>
      <c r="K28" s="5" t="s">
        <v>13</v>
      </c>
      <c r="L28" s="5" t="s">
        <v>460</v>
      </c>
      <c r="M28" s="5"/>
      <c r="N28" s="5"/>
    </row>
    <row r="29" spans="1:14" ht="15" customHeight="1">
      <c r="A29" s="274" t="s">
        <v>0</v>
      </c>
      <c r="B29" s="275" t="s">
        <v>505</v>
      </c>
      <c r="C29" s="276"/>
      <c r="D29" s="277">
        <v>3</v>
      </c>
      <c r="E29" s="277"/>
      <c r="F29" s="277" t="s">
        <v>186</v>
      </c>
      <c r="G29" s="277" t="s">
        <v>459</v>
      </c>
      <c r="H29" s="4"/>
      <c r="I29" s="4"/>
      <c r="J29" s="2"/>
      <c r="K29" s="5"/>
      <c r="L29" s="5"/>
      <c r="M29" s="5"/>
      <c r="N29" s="5"/>
    </row>
    <row r="30" spans="1:14" ht="15" customHeight="1">
      <c r="A30" s="166"/>
      <c r="B30" s="176"/>
      <c r="C30" s="174"/>
      <c r="D30" s="4"/>
      <c r="E30" s="4"/>
      <c r="F30" s="4"/>
      <c r="G30" s="4"/>
      <c r="H30" s="4"/>
      <c r="I30" s="4"/>
      <c r="J30" s="2"/>
      <c r="K30" s="5"/>
      <c r="L30" s="5"/>
      <c r="M30" s="5"/>
      <c r="N30" s="5"/>
    </row>
    <row r="31" spans="1:14" ht="15" customHeight="1">
      <c r="A31" s="2"/>
      <c r="B31" s="65"/>
      <c r="C31" s="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64" priority="33">
      <formula>$A$11=2</formula>
    </cfRule>
    <cfRule type="expression" dxfId="63" priority="34">
      <formula>$A$11=3</formula>
    </cfRule>
    <cfRule type="expression" dxfId="62" priority="35">
      <formula>$A$11=1</formula>
    </cfRule>
  </conditionalFormatting>
  <conditionalFormatting sqref="I24:I28 K24:L28 K30:L59 I30:I59">
    <cfRule type="expression" dxfId="61" priority="32">
      <formula>$H24="CCI (CC Intégral)"</formula>
    </cfRule>
  </conditionalFormatting>
  <conditionalFormatting sqref="I24:J28 I30:J59">
    <cfRule type="expression" dxfId="60" priority="31">
      <formula>$H24="CT (Contrôle terminal)"</formula>
    </cfRule>
  </conditionalFormatting>
  <conditionalFormatting sqref="K15:L16">
    <cfRule type="expression" dxfId="59" priority="28">
      <formula>$H$17="CCI (CC Intégral)"</formula>
    </cfRule>
  </conditionalFormatting>
  <conditionalFormatting sqref="I17:I22 K17:L17 K18:K22 L18:L23">
    <cfRule type="expression" dxfId="58" priority="17">
      <formula>$H17="CCI (CC Intégral)"</formula>
    </cfRule>
  </conditionalFormatting>
  <conditionalFormatting sqref="I17:J22">
    <cfRule type="expression" dxfId="57" priority="16">
      <formula>$H17="CT (Contrôle terminal)"</formula>
    </cfRule>
  </conditionalFormatting>
  <conditionalFormatting sqref="C18:C20">
    <cfRule type="duplicateValues" dxfId="56" priority="15"/>
  </conditionalFormatting>
  <conditionalFormatting sqref="C17">
    <cfRule type="duplicateValues" dxfId="55" priority="14"/>
  </conditionalFormatting>
  <conditionalFormatting sqref="C17">
    <cfRule type="duplicateValues" dxfId="54" priority="13"/>
  </conditionalFormatting>
  <conditionalFormatting sqref="C21">
    <cfRule type="duplicateValues" dxfId="53" priority="12"/>
  </conditionalFormatting>
  <conditionalFormatting sqref="C22:C23">
    <cfRule type="duplicateValues" dxfId="52" priority="11"/>
  </conditionalFormatting>
  <conditionalFormatting sqref="C22:C23">
    <cfRule type="duplicateValues" dxfId="51" priority="10"/>
  </conditionalFormatting>
  <conditionalFormatting sqref="C26">
    <cfRule type="duplicateValues" dxfId="50" priority="7"/>
  </conditionalFormatting>
  <conditionalFormatting sqref="C26">
    <cfRule type="duplicateValues" dxfId="49" priority="9"/>
  </conditionalFormatting>
  <conditionalFormatting sqref="C26">
    <cfRule type="duplicateValues" dxfId="48" priority="8"/>
  </conditionalFormatting>
  <conditionalFormatting sqref="I29 K29:L29">
    <cfRule type="expression" dxfId="47" priority="4">
      <formula>$H29="CCI (CC Intégral)"</formula>
    </cfRule>
  </conditionalFormatting>
  <conditionalFormatting sqref="I29:J29">
    <cfRule type="expression" dxfId="46" priority="3">
      <formula>$H29="CT (Contrôle terminal)"</formula>
    </cfRule>
  </conditionalFormatting>
  <conditionalFormatting sqref="C29">
    <cfRule type="duplicateValues" dxfId="45" priority="2"/>
  </conditionalFormatting>
  <conditionalFormatting sqref="C29">
    <cfRule type="duplicateValues" dxfId="44" priority="1"/>
  </conditionalFormatting>
  <dataValidations count="4">
    <dataValidation type="list" allowBlank="1" showInputMessage="1" showErrorMessage="1" sqref="K17:K59 M17:M59" xr:uid="{00000000-0002-0000-0D00-000000000000}">
      <formula1>Nature_contrôle</formula1>
    </dataValidation>
    <dataValidation type="list" allowBlank="1" showInputMessage="1" showErrorMessage="1" sqref="H17:H59" xr:uid="{00000000-0002-0000-0D00-000001000000}">
      <formula1>Type_contrôle</formula1>
    </dataValidation>
    <dataValidation type="list" allowBlank="1" showInputMessage="1" showErrorMessage="1" sqref="A18:A59" xr:uid="{00000000-0002-0000-0D00-000002000000}">
      <formula1>Nat_ELP</formula1>
    </dataValidation>
    <dataValidation type="list" allowBlank="1" showInputMessage="1" showErrorMessage="1" sqref="F18:F59 G17:G59" xr:uid="{00000000-0002-0000-0D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9" id="{2A9C321E-BFF4-445D-A1F9-FE6DA6462672}">
            <xm:f>'Fiche générale'!$B$5="Session unique"</xm:f>
            <x14:dxf>
              <fill>
                <patternFill>
                  <bgColor theme="1"/>
                </patternFill>
              </fill>
            </x14:dxf>
          </x14:cfRule>
          <x14:cfRule type="expression" priority="30" id="{D1B98761-CEB6-48FB-A031-9E60A7C60ABC}">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M14:N28 M30:N59</xm:sqref>
        </x14:conditionalFormatting>
        <x14:conditionalFormatting xmlns:xm="http://schemas.microsoft.com/office/excel/2006/main">
          <x14:cfRule type="expression" priority="36" id="{952F0F0F-29F4-4DA1-87BA-CBF5A782F256}">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14:cfRule type="expression" priority="5" id="{1E81AD34-7429-4495-B0B5-C3179B855657}">
            <xm:f>'Fiche générale'!$B$5="Session unique"</xm:f>
            <x14:dxf>
              <fill>
                <patternFill>
                  <bgColor theme="1"/>
                </patternFill>
              </fill>
            </x14:dxf>
          </x14:cfRule>
          <xm:sqref>M29:N29</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50"/>
  <sheetViews>
    <sheetView showGridLines="0" showZeros="0" topLeftCell="A8" zoomScale="85" zoomScaleNormal="85" zoomScalePageLayoutView="85" workbookViewId="0">
      <selection activeCell="H19" sqref="H19"/>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182</v>
      </c>
      <c r="E4" s="337"/>
      <c r="F4" s="338" t="s">
        <v>35</v>
      </c>
      <c r="G4" s="339"/>
      <c r="H4" s="350" t="s">
        <v>392</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390</v>
      </c>
      <c r="C6" s="41" t="s">
        <v>170</v>
      </c>
      <c r="D6" s="343">
        <v>180</v>
      </c>
      <c r="E6" s="344"/>
      <c r="F6" s="338" t="s">
        <v>3</v>
      </c>
      <c r="G6" s="339"/>
      <c r="H6" s="340" t="s">
        <v>393</v>
      </c>
      <c r="I6" s="341"/>
      <c r="J6" s="341"/>
      <c r="K6" s="341"/>
      <c r="L6" s="341"/>
      <c r="M6" s="341"/>
      <c r="N6" s="342"/>
    </row>
    <row r="7" spans="1:14" ht="20.100000000000001" customHeight="1">
      <c r="A7" s="39" t="s">
        <v>45</v>
      </c>
      <c r="B7" s="63" t="s">
        <v>400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49"/>
      <c r="C9" s="49"/>
      <c r="D9" s="43"/>
      <c r="E9" s="348" t="s">
        <v>52</v>
      </c>
      <c r="F9" s="349"/>
      <c r="G9" s="348" t="s">
        <v>47</v>
      </c>
      <c r="H9" s="349"/>
      <c r="I9" s="168"/>
      <c r="J9" s="43"/>
      <c r="K9" s="45">
        <v>1</v>
      </c>
      <c r="L9" s="43"/>
      <c r="M9" s="43"/>
      <c r="N9" s="43"/>
    </row>
    <row r="10" spans="1:14" ht="15" customHeight="1">
      <c r="B10" s="49"/>
      <c r="C10" s="49"/>
      <c r="D10" s="46"/>
      <c r="E10" s="328" t="s">
        <v>51</v>
      </c>
      <c r="F10" s="329"/>
      <c r="G10" s="330"/>
      <c r="H10" s="331"/>
      <c r="I10" s="168"/>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B13" s="49"/>
      <c r="C13" s="49"/>
      <c r="D13" s="49"/>
      <c r="E13" s="322"/>
      <c r="F13" s="322"/>
      <c r="G13" s="78"/>
      <c r="H13" s="49"/>
      <c r="I13" s="49"/>
    </row>
    <row r="14" spans="1:14" ht="26.25" customHeight="1">
      <c r="B14" s="51"/>
      <c r="C14" s="49"/>
      <c r="D14" s="49"/>
      <c r="E14" s="78"/>
      <c r="F14" s="78"/>
      <c r="G14" s="78"/>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93" t="s">
        <v>0</v>
      </c>
      <c r="B17" s="200" t="s">
        <v>227</v>
      </c>
      <c r="C17" s="192" t="s">
        <v>221</v>
      </c>
      <c r="D17" s="190">
        <v>3</v>
      </c>
      <c r="E17" s="190">
        <v>3</v>
      </c>
      <c r="F17" s="190" t="s">
        <v>186</v>
      </c>
      <c r="G17" s="190" t="s">
        <v>186</v>
      </c>
      <c r="H17" s="190"/>
      <c r="I17" s="190"/>
      <c r="J17" s="190"/>
      <c r="K17" s="190"/>
      <c r="L17" s="190"/>
      <c r="M17" s="5"/>
      <c r="N17" s="5"/>
    </row>
    <row r="18" spans="1:14" ht="15" customHeight="1">
      <c r="A18" s="190" t="s">
        <v>48</v>
      </c>
      <c r="B18" s="201" t="s">
        <v>225</v>
      </c>
      <c r="C18" s="202" t="s">
        <v>222</v>
      </c>
      <c r="D18" s="190"/>
      <c r="E18" s="190">
        <v>2</v>
      </c>
      <c r="F18" s="190" t="s">
        <v>186</v>
      </c>
      <c r="G18" s="190" t="s">
        <v>186</v>
      </c>
      <c r="H18" s="190" t="s">
        <v>175</v>
      </c>
      <c r="I18" s="190"/>
      <c r="J18" s="190"/>
      <c r="K18" s="190"/>
      <c r="L18" s="190"/>
      <c r="M18" s="189"/>
      <c r="N18" s="189"/>
    </row>
    <row r="19" spans="1:14" ht="15" customHeight="1">
      <c r="A19" s="190" t="s">
        <v>48</v>
      </c>
      <c r="B19" s="203" t="s">
        <v>226</v>
      </c>
      <c r="C19" s="202" t="s">
        <v>223</v>
      </c>
      <c r="D19" s="190"/>
      <c r="E19" s="190">
        <v>1</v>
      </c>
      <c r="F19" s="190" t="s">
        <v>186</v>
      </c>
      <c r="G19" s="190" t="s">
        <v>186</v>
      </c>
      <c r="H19" s="278" t="s">
        <v>175</v>
      </c>
      <c r="I19" s="190"/>
      <c r="J19" s="190"/>
      <c r="K19" s="190"/>
      <c r="L19" s="190"/>
      <c r="M19" s="189"/>
      <c r="N19" s="189"/>
    </row>
    <row r="20" spans="1:14" ht="15" customHeight="1">
      <c r="A20" s="204" t="s">
        <v>0</v>
      </c>
      <c r="B20" s="205" t="s">
        <v>224</v>
      </c>
      <c r="C20" s="206"/>
      <c r="D20" s="190">
        <v>3</v>
      </c>
      <c r="E20" s="190">
        <v>3</v>
      </c>
      <c r="F20" s="190" t="s">
        <v>186</v>
      </c>
      <c r="G20" s="190" t="s">
        <v>186</v>
      </c>
      <c r="H20" s="190"/>
      <c r="I20" s="190"/>
      <c r="J20" s="190"/>
      <c r="K20" s="190"/>
      <c r="L20" s="190"/>
      <c r="M20" s="189"/>
      <c r="N20" s="189"/>
    </row>
    <row r="21" spans="1:14" ht="15" customHeight="1">
      <c r="A21" s="190" t="s">
        <v>0</v>
      </c>
      <c r="B21" s="208" t="s">
        <v>306</v>
      </c>
      <c r="C21" s="196" t="s">
        <v>305</v>
      </c>
      <c r="D21" s="190">
        <v>6</v>
      </c>
      <c r="E21" s="190">
        <v>6</v>
      </c>
      <c r="F21" s="190" t="s">
        <v>186</v>
      </c>
      <c r="G21" s="193" t="s">
        <v>186</v>
      </c>
      <c r="H21" s="193"/>
      <c r="I21" s="193"/>
      <c r="J21" s="193"/>
      <c r="K21" s="193"/>
      <c r="L21" s="193"/>
      <c r="M21" s="189"/>
      <c r="N21" s="189"/>
    </row>
    <row r="22" spans="1:14" ht="15" customHeight="1">
      <c r="A22" s="190" t="s">
        <v>48</v>
      </c>
      <c r="B22" s="233" t="s">
        <v>478</v>
      </c>
      <c r="C22" s="207" t="s">
        <v>307</v>
      </c>
      <c r="D22" s="190"/>
      <c r="E22" s="190">
        <v>1</v>
      </c>
      <c r="F22" s="190" t="s">
        <v>186</v>
      </c>
      <c r="G22" s="190" t="s">
        <v>186</v>
      </c>
      <c r="H22" s="278" t="s">
        <v>175</v>
      </c>
      <c r="I22" s="190"/>
      <c r="J22" s="190"/>
      <c r="K22" s="190" t="s">
        <v>13</v>
      </c>
      <c r="L22" s="193" t="s">
        <v>463</v>
      </c>
      <c r="M22" s="189"/>
      <c r="N22" s="189"/>
    </row>
    <row r="23" spans="1:14" ht="15" customHeight="1">
      <c r="A23" s="190" t="s">
        <v>48</v>
      </c>
      <c r="B23" s="235" t="s">
        <v>479</v>
      </c>
      <c r="C23" s="207" t="s">
        <v>308</v>
      </c>
      <c r="D23" s="190"/>
      <c r="E23" s="190">
        <v>1</v>
      </c>
      <c r="F23" s="190" t="s">
        <v>186</v>
      </c>
      <c r="G23" s="190" t="s">
        <v>186</v>
      </c>
      <c r="H23" s="190" t="s">
        <v>176</v>
      </c>
      <c r="I23" s="190"/>
      <c r="J23" s="190"/>
      <c r="K23" s="237" t="s">
        <v>17</v>
      </c>
      <c r="L23" s="193"/>
      <c r="M23" s="189"/>
      <c r="N23" s="189"/>
    </row>
    <row r="24" spans="1:14" ht="15" customHeight="1">
      <c r="A24" s="166" t="s">
        <v>0</v>
      </c>
      <c r="B24" s="167" t="s">
        <v>310</v>
      </c>
      <c r="C24" s="79" t="s">
        <v>401</v>
      </c>
      <c r="D24" s="4">
        <v>9</v>
      </c>
      <c r="E24" s="4">
        <v>9</v>
      </c>
      <c r="F24" s="4" t="s">
        <v>186</v>
      </c>
      <c r="G24" s="188" t="s">
        <v>459</v>
      </c>
      <c r="H24" s="188"/>
      <c r="I24" s="188"/>
      <c r="J24" s="189"/>
      <c r="K24" s="189"/>
      <c r="L24" s="189"/>
      <c r="M24" s="189"/>
      <c r="N24" s="189"/>
    </row>
    <row r="25" spans="1:14" ht="15" customHeight="1">
      <c r="A25" s="2" t="s">
        <v>48</v>
      </c>
      <c r="B25" s="177" t="s">
        <v>312</v>
      </c>
      <c r="C25" s="174" t="s">
        <v>403</v>
      </c>
      <c r="D25" s="4"/>
      <c r="E25" s="4"/>
      <c r="F25" s="4" t="s">
        <v>186</v>
      </c>
      <c r="G25" s="4" t="s">
        <v>459</v>
      </c>
      <c r="H25" s="4" t="s">
        <v>176</v>
      </c>
      <c r="I25" s="4"/>
      <c r="J25" s="2"/>
      <c r="K25" s="5" t="s">
        <v>17</v>
      </c>
      <c r="L25" s="5"/>
      <c r="M25" s="5"/>
      <c r="N25" s="5"/>
    </row>
    <row r="26" spans="1:14" ht="15" customHeight="1">
      <c r="A26" s="190" t="s">
        <v>0</v>
      </c>
      <c r="B26" s="208" t="s">
        <v>314</v>
      </c>
      <c r="C26" s="209" t="s">
        <v>313</v>
      </c>
      <c r="D26" s="190">
        <v>3</v>
      </c>
      <c r="E26" s="190">
        <v>3</v>
      </c>
      <c r="F26" s="190" t="s">
        <v>186</v>
      </c>
      <c r="G26" s="193" t="s">
        <v>186</v>
      </c>
      <c r="H26" s="193" t="s">
        <v>175</v>
      </c>
      <c r="I26" s="193"/>
      <c r="J26" s="193"/>
      <c r="K26" s="193" t="s">
        <v>17</v>
      </c>
      <c r="L26" s="193"/>
      <c r="M26" s="189"/>
      <c r="N26" s="189"/>
    </row>
    <row r="27" spans="1:14" ht="30" customHeight="1">
      <c r="A27" s="166" t="s">
        <v>0</v>
      </c>
      <c r="B27" s="260" t="s">
        <v>493</v>
      </c>
      <c r="C27" s="174" t="s">
        <v>402</v>
      </c>
      <c r="D27" s="4">
        <v>3</v>
      </c>
      <c r="E27" s="4">
        <v>3</v>
      </c>
      <c r="F27" s="4" t="s">
        <v>186</v>
      </c>
      <c r="G27" s="4" t="s">
        <v>459</v>
      </c>
      <c r="H27" s="4"/>
      <c r="I27" s="4"/>
      <c r="J27" s="2"/>
      <c r="K27" s="5"/>
      <c r="L27" s="5"/>
      <c r="M27" s="5"/>
      <c r="N27" s="5"/>
    </row>
    <row r="28" spans="1:14" ht="15" customHeight="1">
      <c r="A28" s="166" t="s">
        <v>48</v>
      </c>
      <c r="B28" s="177" t="s">
        <v>405</v>
      </c>
      <c r="C28" s="174" t="s">
        <v>404</v>
      </c>
      <c r="D28" s="4"/>
      <c r="E28" s="4"/>
      <c r="F28" s="4" t="s">
        <v>186</v>
      </c>
      <c r="G28" s="4" t="s">
        <v>459</v>
      </c>
      <c r="H28" s="4" t="s">
        <v>176</v>
      </c>
      <c r="I28" s="4"/>
      <c r="J28" s="2"/>
      <c r="K28" s="5" t="s">
        <v>17</v>
      </c>
      <c r="L28" s="5"/>
      <c r="M28" s="5"/>
      <c r="N28" s="5"/>
    </row>
    <row r="29" spans="1:14" ht="15" customHeight="1">
      <c r="A29" s="166"/>
      <c r="B29" s="176"/>
      <c r="C29" s="174"/>
      <c r="D29" s="4"/>
      <c r="E29" s="4"/>
      <c r="F29" s="4"/>
      <c r="G29" s="4"/>
      <c r="H29" s="4"/>
      <c r="I29" s="4"/>
      <c r="J29" s="2"/>
      <c r="K29" s="5"/>
      <c r="L29" s="5"/>
      <c r="M29" s="5"/>
      <c r="N29" s="5"/>
    </row>
    <row r="30" spans="1:14" ht="15" customHeight="1">
      <c r="A30" s="2"/>
      <c r="B30" s="65"/>
      <c r="C30" s="3"/>
      <c r="D30" s="4"/>
      <c r="E30" s="4"/>
      <c r="F30" s="4"/>
      <c r="G30" s="4"/>
      <c r="H30" s="4"/>
      <c r="I30" s="4"/>
      <c r="J30" s="2"/>
      <c r="K30" s="5"/>
      <c r="L30" s="5"/>
      <c r="M30" s="5"/>
      <c r="N30" s="5"/>
    </row>
    <row r="31" spans="1:14" ht="15" customHeight="1">
      <c r="A31" s="2"/>
      <c r="B31" s="66"/>
      <c r="C31" s="6"/>
      <c r="D31" s="4"/>
      <c r="E31" s="4"/>
      <c r="F31" s="4"/>
      <c r="G31" s="4"/>
      <c r="H31" s="4"/>
      <c r="I31" s="4"/>
      <c r="J31" s="2"/>
      <c r="K31" s="5"/>
      <c r="L31" s="5"/>
      <c r="M31" s="5"/>
      <c r="N31" s="5"/>
    </row>
    <row r="32" spans="1:14" ht="15" customHeight="1">
      <c r="A32" s="2"/>
      <c r="B32" s="66"/>
      <c r="C32" s="3"/>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c r="O35" s="44"/>
    </row>
    <row r="36" spans="1:15" ht="15" customHeight="1">
      <c r="A36" s="2"/>
      <c r="B36" s="66"/>
      <c r="C36" s="5"/>
      <c r="D36" s="4"/>
      <c r="E36" s="5"/>
      <c r="F36" s="5"/>
      <c r="G36" s="5"/>
      <c r="H36" s="5"/>
      <c r="I36" s="5"/>
      <c r="J36" s="2"/>
      <c r="K36" s="5"/>
      <c r="L36" s="5"/>
      <c r="M36" s="5"/>
      <c r="N36" s="5"/>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c r="A40" s="2"/>
      <c r="B40" s="65"/>
      <c r="C40" s="3"/>
      <c r="D40" s="4"/>
      <c r="E40" s="5"/>
      <c r="F40" s="5"/>
      <c r="G40" s="5"/>
      <c r="H40" s="5"/>
      <c r="I40" s="5"/>
      <c r="J40" s="7"/>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s="44" customFormat="1">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ht="18.75">
      <c r="A48" s="2"/>
      <c r="B48" s="67"/>
      <c r="C48" s="8"/>
      <c r="D48" s="4"/>
      <c r="E48" s="9"/>
      <c r="F48" s="9"/>
      <c r="G48" s="9"/>
      <c r="H48" s="9"/>
      <c r="I48" s="9"/>
      <c r="J48" s="10"/>
      <c r="K48" s="5"/>
      <c r="L48" s="5"/>
      <c r="M48" s="5"/>
      <c r="N48" s="5"/>
    </row>
    <row r="49" spans="1:14" s="44" customFormat="1" ht="17.25">
      <c r="A49" s="2"/>
      <c r="B49" s="68"/>
      <c r="C49" s="11"/>
      <c r="D49" s="4"/>
      <c r="E49" s="5"/>
      <c r="F49" s="5"/>
      <c r="G49" s="5"/>
      <c r="H49" s="5"/>
      <c r="I49" s="5"/>
      <c r="J49" s="12"/>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9" priority="22">
      <formula>$A$11=2</formula>
    </cfRule>
    <cfRule type="expression" dxfId="38" priority="23">
      <formula>$A$11=3</formula>
    </cfRule>
    <cfRule type="expression" dxfId="37" priority="24">
      <formula>$A$11=1</formula>
    </cfRule>
  </conditionalFormatting>
  <conditionalFormatting sqref="K24:L58 I24:I58">
    <cfRule type="expression" dxfId="36" priority="21">
      <formula>$H24="CCI (CC Intégral)"</formula>
    </cfRule>
  </conditionalFormatting>
  <conditionalFormatting sqref="I24:J58">
    <cfRule type="expression" dxfId="35" priority="20">
      <formula>$H24="CT (Contrôle terminal)"</formula>
    </cfRule>
  </conditionalFormatting>
  <conditionalFormatting sqref="K15:L16">
    <cfRule type="expression" dxfId="34" priority="17">
      <formula>$H$17="CCI (CC Intégral)"</formula>
    </cfRule>
  </conditionalFormatting>
  <conditionalFormatting sqref="I17:I20 K17:L20">
    <cfRule type="expression" dxfId="33" priority="16">
      <formula>$H17="CCI (CC Intégral)"</formula>
    </cfRule>
  </conditionalFormatting>
  <conditionalFormatting sqref="I17:J20">
    <cfRule type="expression" dxfId="32" priority="15">
      <formula>$H17="CT (Contrôle terminal)"</formula>
    </cfRule>
  </conditionalFormatting>
  <conditionalFormatting sqref="C17">
    <cfRule type="duplicateValues" dxfId="31" priority="14"/>
  </conditionalFormatting>
  <conditionalFormatting sqref="C18:C19">
    <cfRule type="duplicateValues" dxfId="30" priority="13"/>
  </conditionalFormatting>
  <conditionalFormatting sqref="C18:C19">
    <cfRule type="duplicateValues" dxfId="29" priority="12"/>
  </conditionalFormatting>
  <conditionalFormatting sqref="C22:C23">
    <cfRule type="duplicateValues" dxfId="28" priority="7"/>
  </conditionalFormatting>
  <conditionalFormatting sqref="I21:I23 K21:L23">
    <cfRule type="expression" dxfId="27" priority="11">
      <formula>$H21="CCI (CC Intégral)"</formula>
    </cfRule>
  </conditionalFormatting>
  <conditionalFormatting sqref="I21:J23">
    <cfRule type="expression" dxfId="26" priority="10">
      <formula>$H21="CT (Contrôle terminal)"</formula>
    </cfRule>
  </conditionalFormatting>
  <conditionalFormatting sqref="C21">
    <cfRule type="duplicateValues" dxfId="25" priority="9"/>
  </conditionalFormatting>
  <conditionalFormatting sqref="C22:C23">
    <cfRule type="duplicateValues" dxfId="24" priority="8"/>
  </conditionalFormatting>
  <dataValidations count="4">
    <dataValidation type="list" allowBlank="1" showInputMessage="1" showErrorMessage="1" sqref="F17:G58" xr:uid="{00000000-0002-0000-0E00-000000000000}">
      <formula1>"Oui,Non"</formula1>
    </dataValidation>
    <dataValidation type="list" allowBlank="1" showInputMessage="1" showErrorMessage="1" sqref="A17:A58" xr:uid="{00000000-0002-0000-0E00-000001000000}">
      <formula1>Nat_ELP</formula1>
    </dataValidation>
    <dataValidation type="list" allowBlank="1" showInputMessage="1" showErrorMessage="1" sqref="H17:H58" xr:uid="{00000000-0002-0000-0E00-000002000000}">
      <formula1>Type_contrôle</formula1>
    </dataValidation>
    <dataValidation type="list" allowBlank="1" showInputMessage="1" showErrorMessage="1" sqref="M17:M58 K17:K58"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8" id="{2D5B2022-B6C2-47AC-A4A5-26399CD1D7EE}">
            <xm:f>'Fiche générale'!$B$5="Session unique"</xm:f>
            <x14:dxf>
              <fill>
                <patternFill>
                  <bgColor theme="1"/>
                </patternFill>
              </fill>
            </x14:dxf>
          </x14:cfRule>
          <x14:cfRule type="expression" priority="19" id="{20849679-FB21-471D-9EF7-B2C425884050}">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M14:N58</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544"/>
  <sheetViews>
    <sheetView showGridLines="0" showZeros="0" topLeftCell="A6" zoomScale="85" zoomScaleNormal="85" zoomScalePageLayoutView="85" workbookViewId="0">
      <selection activeCell="B36" sqref="B36"/>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282</v>
      </c>
      <c r="E4" s="337"/>
      <c r="F4" s="338" t="s">
        <v>35</v>
      </c>
      <c r="G4" s="339"/>
      <c r="H4" s="350" t="s">
        <v>392</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406</v>
      </c>
      <c r="C6" s="41" t="s">
        <v>170</v>
      </c>
      <c r="D6" s="343">
        <v>180</v>
      </c>
      <c r="E6" s="344"/>
      <c r="F6" s="338" t="s">
        <v>3</v>
      </c>
      <c r="G6" s="339"/>
      <c r="H6" s="340" t="s">
        <v>408</v>
      </c>
      <c r="I6" s="341"/>
      <c r="J6" s="341"/>
      <c r="K6" s="341"/>
      <c r="L6" s="341"/>
      <c r="M6" s="341"/>
      <c r="N6" s="342"/>
    </row>
    <row r="7" spans="1:14" ht="20.100000000000001" customHeight="1">
      <c r="A7" s="39" t="s">
        <v>45</v>
      </c>
      <c r="B7" s="63" t="s">
        <v>407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s="168"/>
      <c r="J9" s="43"/>
      <c r="K9" s="45">
        <v>1</v>
      </c>
      <c r="L9" s="43"/>
      <c r="M9" s="43"/>
      <c r="N9" s="43"/>
    </row>
    <row r="10" spans="1:14" ht="15" customHeight="1">
      <c r="B10" s="51"/>
      <c r="C10" s="51"/>
      <c r="D10" s="46"/>
      <c r="E10" s="328" t="s">
        <v>51</v>
      </c>
      <c r="F10" s="329"/>
      <c r="G10" s="330"/>
      <c r="H10" s="331"/>
      <c r="I10" s="168"/>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8"/>
      <c r="H13" s="49"/>
      <c r="I13" s="49"/>
    </row>
    <row r="14" spans="1:14" ht="26.25" customHeight="1">
      <c r="B14" s="51"/>
      <c r="C14" s="49"/>
      <c r="D14" s="49"/>
      <c r="E14" s="78"/>
      <c r="F14" s="78"/>
      <c r="G14" s="78"/>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9" t="s">
        <v>0</v>
      </c>
      <c r="B17" s="178" t="s">
        <v>410</v>
      </c>
      <c r="C17" s="179" t="s">
        <v>409</v>
      </c>
      <c r="D17" s="170">
        <v>6</v>
      </c>
      <c r="E17" s="170">
        <v>6</v>
      </c>
      <c r="F17" s="170" t="s">
        <v>186</v>
      </c>
      <c r="G17" s="4" t="s">
        <v>186</v>
      </c>
      <c r="H17" s="4"/>
      <c r="I17" s="4"/>
      <c r="J17" s="5"/>
      <c r="K17" s="5"/>
      <c r="L17" s="5"/>
      <c r="M17" s="5"/>
      <c r="N17" s="5"/>
    </row>
    <row r="18" spans="1:15" ht="15" customHeight="1">
      <c r="A18" s="169" t="s">
        <v>48</v>
      </c>
      <c r="B18" s="180" t="s">
        <v>414</v>
      </c>
      <c r="C18" s="181" t="s">
        <v>411</v>
      </c>
      <c r="D18" s="170"/>
      <c r="E18" s="170">
        <v>1</v>
      </c>
      <c r="F18" s="170" t="s">
        <v>186</v>
      </c>
      <c r="G18" s="4" t="s">
        <v>186</v>
      </c>
      <c r="H18" s="4" t="s">
        <v>176</v>
      </c>
      <c r="I18" s="4"/>
      <c r="J18" s="2"/>
      <c r="K18" s="5" t="s">
        <v>13</v>
      </c>
      <c r="L18" s="5" t="s">
        <v>462</v>
      </c>
      <c r="M18" s="5"/>
      <c r="N18" s="5"/>
    </row>
    <row r="19" spans="1:15" ht="15" customHeight="1">
      <c r="A19" s="169" t="s">
        <v>48</v>
      </c>
      <c r="B19" s="180" t="s">
        <v>415</v>
      </c>
      <c r="C19" s="181" t="s">
        <v>412</v>
      </c>
      <c r="D19" s="170"/>
      <c r="E19" s="170">
        <v>1</v>
      </c>
      <c r="F19" s="170" t="s">
        <v>186</v>
      </c>
      <c r="G19" s="4" t="s">
        <v>186</v>
      </c>
      <c r="H19" s="4" t="s">
        <v>176</v>
      </c>
      <c r="I19" s="4"/>
      <c r="J19" s="2"/>
      <c r="K19" s="5" t="s">
        <v>13</v>
      </c>
      <c r="L19" s="5" t="s">
        <v>462</v>
      </c>
      <c r="M19" s="5"/>
      <c r="N19" s="5"/>
    </row>
    <row r="20" spans="1:15" ht="30">
      <c r="A20" s="169" t="s">
        <v>48</v>
      </c>
      <c r="B20" s="254" t="s">
        <v>480</v>
      </c>
      <c r="C20" s="181" t="s">
        <v>413</v>
      </c>
      <c r="D20" s="170"/>
      <c r="E20" s="170">
        <v>1</v>
      </c>
      <c r="F20" s="170" t="s">
        <v>186</v>
      </c>
      <c r="G20" s="4" t="s">
        <v>186</v>
      </c>
      <c r="H20" s="4" t="s">
        <v>176</v>
      </c>
      <c r="I20" s="4"/>
      <c r="J20" s="2"/>
      <c r="K20" s="237" t="s">
        <v>17</v>
      </c>
      <c r="L20" s="5" t="s">
        <v>462</v>
      </c>
      <c r="M20" s="5"/>
      <c r="N20" s="5"/>
    </row>
    <row r="21" spans="1:15">
      <c r="A21" s="169" t="s">
        <v>0</v>
      </c>
      <c r="B21" s="255" t="s">
        <v>481</v>
      </c>
      <c r="C21" s="183" t="s">
        <v>416</v>
      </c>
      <c r="D21" s="170">
        <v>3</v>
      </c>
      <c r="E21" s="170">
        <v>3</v>
      </c>
      <c r="F21" s="170" t="s">
        <v>186</v>
      </c>
      <c r="G21" s="4" t="s">
        <v>186</v>
      </c>
      <c r="H21" s="4"/>
      <c r="I21" s="4"/>
      <c r="J21" s="2"/>
      <c r="K21" s="5"/>
      <c r="L21" s="5"/>
      <c r="M21" s="5"/>
      <c r="N21" s="5"/>
    </row>
    <row r="22" spans="1:15" ht="15" customHeight="1">
      <c r="A22" s="169" t="s">
        <v>48</v>
      </c>
      <c r="B22" s="180" t="s">
        <v>419</v>
      </c>
      <c r="C22" s="181" t="s">
        <v>417</v>
      </c>
      <c r="D22" s="170"/>
      <c r="E22" s="170">
        <v>1</v>
      </c>
      <c r="F22" s="170" t="s">
        <v>186</v>
      </c>
      <c r="G22" s="4" t="s">
        <v>186</v>
      </c>
      <c r="H22" s="4" t="s">
        <v>176</v>
      </c>
      <c r="I22" s="4"/>
      <c r="J22" s="2"/>
      <c r="K22" s="237" t="s">
        <v>17</v>
      </c>
      <c r="L22" s="5"/>
      <c r="M22" s="5"/>
      <c r="N22" s="5"/>
    </row>
    <row r="23" spans="1:15" ht="15" customHeight="1">
      <c r="A23" s="169" t="s">
        <v>48</v>
      </c>
      <c r="B23" s="180" t="s">
        <v>420</v>
      </c>
      <c r="C23" s="181" t="s">
        <v>418</v>
      </c>
      <c r="D23" s="170"/>
      <c r="E23" s="170">
        <v>1</v>
      </c>
      <c r="F23" s="170" t="s">
        <v>186</v>
      </c>
      <c r="G23" s="4" t="s">
        <v>186</v>
      </c>
      <c r="H23" s="4" t="s">
        <v>176</v>
      </c>
      <c r="I23" s="4"/>
      <c r="J23" s="2"/>
      <c r="K23" s="5" t="s">
        <v>17</v>
      </c>
      <c r="L23" s="5"/>
      <c r="M23" s="5"/>
      <c r="N23" s="5"/>
    </row>
    <row r="24" spans="1:15" ht="15" customHeight="1">
      <c r="A24" s="169" t="s">
        <v>0</v>
      </c>
      <c r="B24" s="178" t="s">
        <v>422</v>
      </c>
      <c r="C24" s="183" t="s">
        <v>421</v>
      </c>
      <c r="D24" s="170">
        <v>3</v>
      </c>
      <c r="E24" s="170">
        <v>3</v>
      </c>
      <c r="F24" s="170" t="s">
        <v>186</v>
      </c>
      <c r="G24" s="4" t="s">
        <v>186</v>
      </c>
      <c r="H24" s="4" t="s">
        <v>176</v>
      </c>
      <c r="I24" s="4"/>
      <c r="J24" s="2"/>
      <c r="K24" s="5" t="s">
        <v>13</v>
      </c>
      <c r="L24" s="5" t="s">
        <v>461</v>
      </c>
      <c r="M24" s="5"/>
      <c r="N24" s="5"/>
    </row>
    <row r="25" spans="1:15" ht="15" customHeight="1">
      <c r="A25" s="169" t="s">
        <v>0</v>
      </c>
      <c r="B25" s="182" t="s">
        <v>423</v>
      </c>
      <c r="C25" s="181" t="s">
        <v>424</v>
      </c>
      <c r="D25" s="170">
        <v>3</v>
      </c>
      <c r="E25" s="170">
        <v>3</v>
      </c>
      <c r="F25" s="170" t="s">
        <v>186</v>
      </c>
      <c r="G25" s="4" t="s">
        <v>186</v>
      </c>
      <c r="H25" s="4" t="s">
        <v>175</v>
      </c>
      <c r="I25" s="4"/>
      <c r="J25" s="2">
        <v>2</v>
      </c>
      <c r="K25" s="5" t="s">
        <v>17</v>
      </c>
      <c r="L25" s="5"/>
      <c r="M25" s="5"/>
      <c r="N25" s="5"/>
    </row>
    <row r="26" spans="1:15" ht="15" customHeight="1">
      <c r="A26" s="190" t="s">
        <v>48</v>
      </c>
      <c r="B26" s="212" t="s">
        <v>333</v>
      </c>
      <c r="C26" s="213" t="s">
        <v>331</v>
      </c>
      <c r="D26" s="190"/>
      <c r="E26" s="190">
        <v>1</v>
      </c>
      <c r="F26" s="190" t="s">
        <v>186</v>
      </c>
      <c r="G26" s="193"/>
      <c r="H26" s="193"/>
      <c r="I26" s="193"/>
      <c r="J26" s="193"/>
      <c r="K26" s="193"/>
      <c r="L26" s="193"/>
      <c r="M26" s="189"/>
      <c r="N26" s="189"/>
    </row>
    <row r="27" spans="1:15" ht="30">
      <c r="A27" s="169" t="s">
        <v>48</v>
      </c>
      <c r="B27" s="256" t="s">
        <v>482</v>
      </c>
      <c r="C27" s="181" t="s">
        <v>425</v>
      </c>
      <c r="D27" s="170"/>
      <c r="E27" s="170">
        <v>1</v>
      </c>
      <c r="F27" s="170" t="s">
        <v>186</v>
      </c>
      <c r="G27" s="4" t="s">
        <v>186</v>
      </c>
      <c r="H27" s="4" t="s">
        <v>175</v>
      </c>
      <c r="I27" s="4"/>
      <c r="J27" s="2">
        <v>2</v>
      </c>
      <c r="K27" s="5" t="s">
        <v>17</v>
      </c>
      <c r="L27" s="5"/>
      <c r="M27" s="5"/>
      <c r="N27" s="5"/>
    </row>
    <row r="28" spans="1:15" ht="15" customHeight="1">
      <c r="A28" s="166" t="s">
        <v>0</v>
      </c>
      <c r="B28" s="227" t="s">
        <v>452</v>
      </c>
      <c r="C28" s="7"/>
      <c r="D28" s="2">
        <v>3</v>
      </c>
      <c r="E28" s="2">
        <v>3</v>
      </c>
      <c r="F28" s="2"/>
      <c r="G28" s="2" t="s">
        <v>186</v>
      </c>
      <c r="H28" s="2"/>
      <c r="I28" s="2"/>
      <c r="J28" s="2"/>
      <c r="K28" s="2"/>
      <c r="L28" s="2"/>
      <c r="M28" s="5"/>
      <c r="N28" s="5"/>
    </row>
    <row r="29" spans="1:15" ht="15" customHeight="1">
      <c r="A29" s="2" t="s">
        <v>48</v>
      </c>
      <c r="B29" s="214" t="s">
        <v>453</v>
      </c>
      <c r="C29" s="7"/>
      <c r="D29" s="2"/>
      <c r="E29" s="2">
        <v>1</v>
      </c>
      <c r="F29" s="2"/>
      <c r="G29" s="2" t="s">
        <v>186</v>
      </c>
      <c r="H29" s="2" t="s">
        <v>176</v>
      </c>
      <c r="I29" s="2"/>
      <c r="J29" s="2"/>
      <c r="K29" s="2" t="s">
        <v>13</v>
      </c>
      <c r="L29" s="2" t="s">
        <v>461</v>
      </c>
      <c r="M29" s="5"/>
      <c r="N29" s="5"/>
      <c r="O29" s="44"/>
    </row>
    <row r="30" spans="1:15" ht="15" customHeight="1">
      <c r="A30" s="2" t="s">
        <v>48</v>
      </c>
      <c r="B30" s="215" t="s">
        <v>454</v>
      </c>
      <c r="C30" s="2"/>
      <c r="D30" s="2"/>
      <c r="E30" s="2">
        <v>1</v>
      </c>
      <c r="F30" s="2"/>
      <c r="G30" s="2" t="s">
        <v>186</v>
      </c>
      <c r="H30" s="2" t="s">
        <v>176</v>
      </c>
      <c r="I30" s="2"/>
      <c r="J30" s="2"/>
      <c r="K30" s="2" t="s">
        <v>13</v>
      </c>
      <c r="L30" s="2" t="s">
        <v>461</v>
      </c>
      <c r="M30" s="5"/>
      <c r="N30" s="5"/>
    </row>
    <row r="31" spans="1:15" ht="15" customHeight="1">
      <c r="A31" s="2" t="s">
        <v>48</v>
      </c>
      <c r="B31" s="215" t="s">
        <v>455</v>
      </c>
      <c r="C31" s="2"/>
      <c r="D31" s="2"/>
      <c r="E31" s="2">
        <v>1</v>
      </c>
      <c r="F31" s="2"/>
      <c r="G31" s="2" t="s">
        <v>186</v>
      </c>
      <c r="H31" s="2" t="s">
        <v>176</v>
      </c>
      <c r="I31" s="2"/>
      <c r="J31" s="2"/>
      <c r="K31" s="2" t="s">
        <v>13</v>
      </c>
      <c r="L31" s="2" t="s">
        <v>461</v>
      </c>
      <c r="M31" s="5"/>
      <c r="N31" s="5"/>
    </row>
    <row r="32" spans="1:15" ht="15" customHeight="1">
      <c r="A32" s="166" t="s">
        <v>0</v>
      </c>
      <c r="B32" s="182" t="s">
        <v>284</v>
      </c>
      <c r="C32" s="147" t="s">
        <v>426</v>
      </c>
      <c r="D32" s="231" t="s">
        <v>494</v>
      </c>
      <c r="E32" s="5">
        <v>9</v>
      </c>
      <c r="F32" s="5" t="s">
        <v>186</v>
      </c>
      <c r="G32" s="5" t="s">
        <v>459</v>
      </c>
      <c r="H32" s="5"/>
      <c r="I32" s="5"/>
      <c r="J32" s="2"/>
      <c r="K32" s="5"/>
      <c r="L32" s="5"/>
      <c r="M32" s="5"/>
      <c r="N32" s="5"/>
    </row>
    <row r="33" spans="1:14" ht="15" customHeight="1">
      <c r="A33" s="2" t="s">
        <v>48</v>
      </c>
      <c r="B33" s="184" t="s">
        <v>429</v>
      </c>
      <c r="C33" s="181" t="s">
        <v>427</v>
      </c>
      <c r="D33" s="4"/>
      <c r="E33" s="5">
        <v>1</v>
      </c>
      <c r="F33" s="5" t="s">
        <v>186</v>
      </c>
      <c r="G33" s="5" t="s">
        <v>459</v>
      </c>
      <c r="H33" s="5" t="s">
        <v>176</v>
      </c>
      <c r="I33" s="5"/>
      <c r="J33" s="2"/>
      <c r="K33" s="5" t="s">
        <v>15</v>
      </c>
      <c r="L33" s="5"/>
      <c r="M33" s="5"/>
      <c r="N33" s="5"/>
    </row>
    <row r="34" spans="1:14">
      <c r="A34" s="2" t="s">
        <v>48</v>
      </c>
      <c r="B34" s="184" t="s">
        <v>430</v>
      </c>
      <c r="C34" s="181" t="s">
        <v>428</v>
      </c>
      <c r="D34" s="4"/>
      <c r="E34" s="5">
        <v>2</v>
      </c>
      <c r="F34" s="5" t="s">
        <v>186</v>
      </c>
      <c r="G34" s="5" t="s">
        <v>459</v>
      </c>
      <c r="H34" s="5" t="s">
        <v>176</v>
      </c>
      <c r="I34" s="5"/>
      <c r="J34" s="7"/>
      <c r="K34" s="5" t="s">
        <v>17</v>
      </c>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ht="18.75">
      <c r="A42" s="2"/>
      <c r="B42" s="67"/>
      <c r="C42" s="8"/>
      <c r="D42" s="4"/>
      <c r="E42" s="9"/>
      <c r="F42" s="9"/>
      <c r="G42" s="9"/>
      <c r="H42" s="9"/>
      <c r="I42" s="9"/>
      <c r="J42" s="10"/>
      <c r="K42" s="5"/>
      <c r="L42" s="5"/>
      <c r="M42" s="5"/>
      <c r="N42" s="5"/>
    </row>
    <row r="43" spans="1:14" s="44" customFormat="1" ht="17.25">
      <c r="A43" s="2"/>
      <c r="B43" s="68"/>
      <c r="C43" s="11"/>
      <c r="D43" s="4"/>
      <c r="E43" s="5"/>
      <c r="F43" s="5"/>
      <c r="G43" s="5"/>
      <c r="H43" s="5"/>
      <c r="I43" s="5"/>
      <c r="J43" s="12"/>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1" priority="9">
      <formula>$A$11=2</formula>
    </cfRule>
    <cfRule type="expression" dxfId="20" priority="10">
      <formula>$A$11=3</formula>
    </cfRule>
    <cfRule type="expression" dxfId="19" priority="11">
      <formula>$A$11=1</formula>
    </cfRule>
  </conditionalFormatting>
  <conditionalFormatting sqref="I17:I52 K17:L52">
    <cfRule type="expression" dxfId="18" priority="8">
      <formula>$H17="CCI (CC Intégral)"</formula>
    </cfRule>
  </conditionalFormatting>
  <conditionalFormatting sqref="I17:J52">
    <cfRule type="expression" dxfId="17" priority="7">
      <formula>$H17="CT (Contrôle terminal)"</formula>
    </cfRule>
  </conditionalFormatting>
  <conditionalFormatting sqref="K15:L16">
    <cfRule type="expression" dxfId="16" priority="4">
      <formula>$H$17="CCI (CC Intégral)"</formula>
    </cfRule>
  </conditionalFormatting>
  <conditionalFormatting sqref="C32">
    <cfRule type="duplicateValues" dxfId="15" priority="3"/>
  </conditionalFormatting>
  <conditionalFormatting sqref="C33:C34">
    <cfRule type="duplicateValues" dxfId="14" priority="2"/>
  </conditionalFormatting>
  <conditionalFormatting sqref="C26">
    <cfRule type="duplicateValues" dxfId="13" priority="1"/>
  </conditionalFormatting>
  <dataValidations count="4">
    <dataValidation type="list" allowBlank="1" showInputMessage="1" showErrorMessage="1" sqref="M17:M52 K17:K52" xr:uid="{00000000-0002-0000-0F00-000000000000}">
      <formula1>Nature_contrôle</formula1>
    </dataValidation>
    <dataValidation type="list" allowBlank="1" showInputMessage="1" showErrorMessage="1" sqref="H17:H52" xr:uid="{00000000-0002-0000-0F00-000001000000}">
      <formula1>Type_contrôle</formula1>
    </dataValidation>
    <dataValidation type="list" allowBlank="1" showInputMessage="1" showErrorMessage="1" sqref="A17:A52" xr:uid="{00000000-0002-0000-0F00-000002000000}">
      <formula1>Nat_ELP</formula1>
    </dataValidation>
    <dataValidation type="list" allowBlank="1" showInputMessage="1" showErrorMessage="1" sqref="F17:G52" xr:uid="{00000000-0002-0000-0F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4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885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885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9084AE17-BF7A-4097-82FE-82E376ED0679}">
            <xm:f>'Fiche générale'!$B$5="Session unique"</xm:f>
            <x14:dxf>
              <fill>
                <patternFill>
                  <bgColor theme="1"/>
                </patternFill>
              </fill>
            </x14:dxf>
          </x14:cfRule>
          <x14:cfRule type="expression" priority="6" id="{A84A764C-E0B8-442E-B173-409AD47BFF6A}">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545"/>
  <sheetViews>
    <sheetView showGridLines="0" showZeros="0" tabSelected="1" topLeftCell="A11" zoomScale="85" zoomScaleNormal="85" zoomScalePageLayoutView="85" workbookViewId="0">
      <selection activeCell="H23" sqref="H2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282</v>
      </c>
      <c r="E4" s="337"/>
      <c r="F4" s="338" t="s">
        <v>35</v>
      </c>
      <c r="G4" s="339"/>
      <c r="H4" s="350" t="s">
        <v>392</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406</v>
      </c>
      <c r="C6" s="41" t="s">
        <v>170</v>
      </c>
      <c r="D6" s="343">
        <v>180</v>
      </c>
      <c r="E6" s="344"/>
      <c r="F6" s="338" t="s">
        <v>3</v>
      </c>
      <c r="G6" s="339"/>
      <c r="H6" s="340" t="s">
        <v>408</v>
      </c>
      <c r="I6" s="341"/>
      <c r="J6" s="341"/>
      <c r="K6" s="341"/>
      <c r="L6" s="341"/>
      <c r="M6" s="341"/>
      <c r="N6" s="342"/>
    </row>
    <row r="7" spans="1:14" ht="20.100000000000001" customHeight="1">
      <c r="A7" s="39" t="s">
        <v>45</v>
      </c>
      <c r="B7" s="63" t="s">
        <v>407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s="168"/>
      <c r="J9" s="43"/>
      <c r="K9" s="45">
        <v>1</v>
      </c>
      <c r="L9" s="43"/>
      <c r="M9" s="43"/>
      <c r="N9" s="43"/>
    </row>
    <row r="10" spans="1:14" ht="15" customHeight="1">
      <c r="B10" s="51"/>
      <c r="C10" s="51"/>
      <c r="D10" s="46"/>
      <c r="E10" s="328" t="s">
        <v>51</v>
      </c>
      <c r="F10" s="329"/>
      <c r="G10" s="330"/>
      <c r="H10" s="331"/>
      <c r="I10" s="168"/>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171"/>
      <c r="H13" s="49"/>
      <c r="I13" s="49"/>
    </row>
    <row r="14" spans="1:14" ht="26.25" customHeight="1">
      <c r="B14" s="51"/>
      <c r="C14" s="49"/>
      <c r="D14" s="49"/>
      <c r="E14" s="171"/>
      <c r="F14" s="171"/>
      <c r="G14" s="171"/>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CT pour les dispensés</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6" t="s">
        <v>0</v>
      </c>
      <c r="B17" s="182" t="s">
        <v>432</v>
      </c>
      <c r="C17" s="147" t="s">
        <v>431</v>
      </c>
      <c r="D17" s="4">
        <v>3</v>
      </c>
      <c r="E17" s="4">
        <v>3</v>
      </c>
      <c r="F17" s="4" t="s">
        <v>186</v>
      </c>
      <c r="G17" s="4" t="s">
        <v>186</v>
      </c>
      <c r="H17" s="4" t="s">
        <v>175</v>
      </c>
      <c r="I17" s="4"/>
      <c r="J17" s="5">
        <v>2</v>
      </c>
      <c r="K17" s="5" t="s">
        <v>17</v>
      </c>
      <c r="L17" s="5"/>
      <c r="M17" s="5"/>
      <c r="N17" s="5"/>
    </row>
    <row r="18" spans="1:15" ht="15" customHeight="1">
      <c r="A18" s="190" t="s">
        <v>48</v>
      </c>
      <c r="B18" s="218" t="s">
        <v>355</v>
      </c>
      <c r="C18" s="219" t="s">
        <v>353</v>
      </c>
      <c r="D18" s="190"/>
      <c r="E18" s="190">
        <v>1</v>
      </c>
      <c r="F18" s="190" t="s">
        <v>186</v>
      </c>
      <c r="G18" s="193" t="s">
        <v>186</v>
      </c>
      <c r="H18" s="193"/>
      <c r="I18" s="193"/>
      <c r="J18" s="193"/>
      <c r="K18" s="193"/>
      <c r="L18" s="193"/>
      <c r="M18" s="189"/>
      <c r="N18" s="189"/>
    </row>
    <row r="19" spans="1:15" ht="15" customHeight="1">
      <c r="A19" s="257" t="s">
        <v>48</v>
      </c>
      <c r="B19" s="258" t="s">
        <v>433</v>
      </c>
      <c r="C19" s="3"/>
      <c r="D19" s="4"/>
      <c r="E19" s="4"/>
      <c r="F19" s="4" t="s">
        <v>186</v>
      </c>
      <c r="G19" s="4" t="s">
        <v>186</v>
      </c>
      <c r="H19" s="4" t="s">
        <v>176</v>
      </c>
      <c r="I19" s="4"/>
      <c r="J19" s="2"/>
      <c r="K19" s="236" t="s">
        <v>17</v>
      </c>
      <c r="L19" s="5"/>
      <c r="M19" s="5"/>
      <c r="N19" s="5"/>
    </row>
    <row r="20" spans="1:15" ht="30">
      <c r="A20" s="166" t="s">
        <v>0</v>
      </c>
      <c r="B20" s="255" t="s">
        <v>483</v>
      </c>
      <c r="C20" s="147" t="s">
        <v>434</v>
      </c>
      <c r="D20" s="4"/>
      <c r="E20" s="4"/>
      <c r="F20" s="4" t="s">
        <v>186</v>
      </c>
      <c r="G20" s="4" t="s">
        <v>186</v>
      </c>
      <c r="H20" s="4"/>
      <c r="I20" s="4"/>
      <c r="J20" s="2"/>
      <c r="K20" s="5"/>
      <c r="L20" s="5"/>
      <c r="M20" s="5"/>
      <c r="N20" s="5"/>
    </row>
    <row r="21" spans="1:15" ht="15" customHeight="1">
      <c r="A21" s="2" t="s">
        <v>48</v>
      </c>
      <c r="B21" s="186" t="s">
        <v>438</v>
      </c>
      <c r="C21" s="181" t="s">
        <v>435</v>
      </c>
      <c r="D21" s="4"/>
      <c r="E21" s="4">
        <v>1</v>
      </c>
      <c r="F21" s="4" t="s">
        <v>186</v>
      </c>
      <c r="G21" s="4" t="s">
        <v>186</v>
      </c>
      <c r="H21" s="4" t="s">
        <v>176</v>
      </c>
      <c r="I21" s="4"/>
      <c r="J21" s="2"/>
      <c r="K21" s="237" t="s">
        <v>17</v>
      </c>
      <c r="L21" s="5"/>
      <c r="M21" s="5"/>
      <c r="N21" s="5"/>
    </row>
    <row r="22" spans="1:15" ht="15" customHeight="1">
      <c r="A22" s="2" t="s">
        <v>48</v>
      </c>
      <c r="B22" s="231" t="s">
        <v>439</v>
      </c>
      <c r="C22" s="181" t="s">
        <v>436</v>
      </c>
      <c r="D22" s="4"/>
      <c r="E22" s="4">
        <v>1</v>
      </c>
      <c r="F22" s="4" t="s">
        <v>186</v>
      </c>
      <c r="G22" s="4" t="s">
        <v>186</v>
      </c>
      <c r="H22" s="4" t="s">
        <v>176</v>
      </c>
      <c r="I22" s="4"/>
      <c r="J22" s="2"/>
      <c r="K22" s="5" t="s">
        <v>13</v>
      </c>
      <c r="L22" s="5" t="s">
        <v>462</v>
      </c>
      <c r="M22" s="5"/>
      <c r="N22" s="5"/>
    </row>
    <row r="23" spans="1:15" ht="15" customHeight="1">
      <c r="A23" s="2" t="s">
        <v>48</v>
      </c>
      <c r="B23" s="189" t="s">
        <v>440</v>
      </c>
      <c r="C23" s="181" t="s">
        <v>437</v>
      </c>
      <c r="D23" s="4"/>
      <c r="E23" s="4">
        <v>1</v>
      </c>
      <c r="F23" s="4" t="s">
        <v>186</v>
      </c>
      <c r="G23" s="4" t="s">
        <v>186</v>
      </c>
      <c r="H23" s="279" t="s">
        <v>175</v>
      </c>
      <c r="I23" s="4"/>
      <c r="J23" s="2"/>
      <c r="K23" s="237" t="s">
        <v>13</v>
      </c>
      <c r="L23" s="5" t="s">
        <v>464</v>
      </c>
      <c r="M23" s="5"/>
      <c r="N23" s="5"/>
    </row>
    <row r="24" spans="1:15" ht="15" customHeight="1">
      <c r="A24" s="166" t="s">
        <v>0</v>
      </c>
      <c r="B24" s="182" t="s">
        <v>442</v>
      </c>
      <c r="C24" s="147" t="s">
        <v>441</v>
      </c>
      <c r="D24" s="4">
        <v>3</v>
      </c>
      <c r="E24" s="4">
        <v>3</v>
      </c>
      <c r="F24" s="4" t="s">
        <v>186</v>
      </c>
      <c r="G24" s="4" t="s">
        <v>186</v>
      </c>
      <c r="H24" s="4" t="s">
        <v>175</v>
      </c>
      <c r="I24" s="4"/>
      <c r="J24" s="2">
        <v>2</v>
      </c>
      <c r="K24" s="5" t="s">
        <v>15</v>
      </c>
      <c r="L24" s="5"/>
      <c r="M24" s="5"/>
      <c r="N24" s="5"/>
    </row>
    <row r="25" spans="1:15" ht="15" customHeight="1">
      <c r="A25" s="2" t="s">
        <v>48</v>
      </c>
      <c r="B25" s="189" t="s">
        <v>445</v>
      </c>
      <c r="C25" s="181" t="s">
        <v>443</v>
      </c>
      <c r="D25" s="4"/>
      <c r="E25" s="4">
        <v>1</v>
      </c>
      <c r="F25" s="4" t="s">
        <v>186</v>
      </c>
      <c r="G25" s="4" t="s">
        <v>186</v>
      </c>
      <c r="H25" s="4" t="s">
        <v>175</v>
      </c>
      <c r="I25" s="4"/>
      <c r="J25" s="2">
        <v>2</v>
      </c>
      <c r="K25" s="5" t="s">
        <v>15</v>
      </c>
      <c r="L25" s="5"/>
      <c r="M25" s="5"/>
      <c r="N25" s="5"/>
    </row>
    <row r="26" spans="1:15" ht="15" customHeight="1">
      <c r="A26" s="2" t="s">
        <v>48</v>
      </c>
      <c r="B26" s="231" t="s">
        <v>446</v>
      </c>
      <c r="C26" s="181" t="s">
        <v>444</v>
      </c>
      <c r="D26" s="4"/>
      <c r="E26" s="4">
        <v>1</v>
      </c>
      <c r="F26" s="4" t="s">
        <v>186</v>
      </c>
      <c r="G26" s="4" t="s">
        <v>186</v>
      </c>
      <c r="H26" s="4" t="s">
        <v>175</v>
      </c>
      <c r="I26" s="4"/>
      <c r="J26" s="2">
        <v>2</v>
      </c>
      <c r="K26" s="5" t="s">
        <v>15</v>
      </c>
      <c r="L26" s="5"/>
      <c r="M26" s="5"/>
      <c r="N26" s="5"/>
    </row>
    <row r="27" spans="1:15" ht="15" customHeight="1">
      <c r="A27" s="166" t="s">
        <v>0</v>
      </c>
      <c r="B27" s="182" t="s">
        <v>284</v>
      </c>
      <c r="C27" s="147" t="s">
        <v>447</v>
      </c>
      <c r="D27" s="4">
        <v>21</v>
      </c>
      <c r="E27" s="4">
        <v>21</v>
      </c>
      <c r="F27" s="4" t="s">
        <v>186</v>
      </c>
      <c r="G27" s="166" t="s">
        <v>459</v>
      </c>
      <c r="H27" s="166" t="s">
        <v>176</v>
      </c>
      <c r="I27" s="166"/>
      <c r="J27" s="166"/>
      <c r="K27" s="166"/>
      <c r="L27" s="166"/>
      <c r="M27" s="189"/>
      <c r="N27" s="189"/>
    </row>
    <row r="28" spans="1:15" ht="15" customHeight="1">
      <c r="A28" s="2" t="s">
        <v>48</v>
      </c>
      <c r="B28" s="189" t="s">
        <v>450</v>
      </c>
      <c r="C28" s="181" t="s">
        <v>448</v>
      </c>
      <c r="D28" s="4"/>
      <c r="E28" s="4">
        <v>1</v>
      </c>
      <c r="F28" s="4" t="s">
        <v>186</v>
      </c>
      <c r="G28" s="2" t="s">
        <v>459</v>
      </c>
      <c r="H28" s="2" t="s">
        <v>176</v>
      </c>
      <c r="I28" s="2"/>
      <c r="J28" s="2"/>
      <c r="K28" s="2" t="s">
        <v>17</v>
      </c>
      <c r="L28" s="2"/>
      <c r="M28" s="5"/>
      <c r="N28" s="5"/>
    </row>
    <row r="29" spans="1:15" ht="15" customHeight="1">
      <c r="A29" s="2" t="s">
        <v>48</v>
      </c>
      <c r="B29" s="189" t="s">
        <v>451</v>
      </c>
      <c r="C29" s="181" t="s">
        <v>449</v>
      </c>
      <c r="D29" s="4"/>
      <c r="E29" s="4">
        <v>5</v>
      </c>
      <c r="F29" s="4" t="s">
        <v>186</v>
      </c>
      <c r="G29" s="2" t="s">
        <v>459</v>
      </c>
      <c r="H29" s="2" t="s">
        <v>176</v>
      </c>
      <c r="I29" s="2"/>
      <c r="J29" s="2"/>
      <c r="K29" s="2" t="s">
        <v>15</v>
      </c>
      <c r="L29" s="2"/>
      <c r="M29" s="5"/>
      <c r="N29" s="5"/>
    </row>
    <row r="30" spans="1:15" ht="15" customHeight="1">
      <c r="A30" s="2"/>
      <c r="B30" s="214"/>
      <c r="C30" s="7"/>
      <c r="D30" s="2"/>
      <c r="E30" s="2"/>
      <c r="F30" s="2"/>
      <c r="G30" s="2"/>
      <c r="H30" s="2"/>
      <c r="I30" s="2"/>
      <c r="J30" s="2"/>
      <c r="K30" s="2"/>
      <c r="L30" s="2"/>
      <c r="M30" s="5"/>
      <c r="N30" s="5"/>
      <c r="O30" s="44"/>
    </row>
    <row r="31" spans="1:15" ht="15" customHeight="1">
      <c r="A31" s="2"/>
      <c r="B31" s="215"/>
      <c r="C31" s="2"/>
      <c r="D31" s="2"/>
      <c r="E31" s="2"/>
      <c r="F31" s="2"/>
      <c r="G31" s="2"/>
      <c r="H31" s="2"/>
      <c r="I31" s="2"/>
      <c r="J31" s="2"/>
      <c r="K31" s="2"/>
      <c r="L31" s="2"/>
      <c r="M31" s="5"/>
      <c r="N31" s="5"/>
    </row>
    <row r="32" spans="1:15" ht="15" customHeight="1">
      <c r="A32" s="2"/>
      <c r="B32" s="215"/>
      <c r="C32" s="2"/>
      <c r="D32" s="2"/>
      <c r="E32" s="2"/>
      <c r="F32" s="2"/>
      <c r="G32" s="2"/>
      <c r="H32" s="2"/>
      <c r="I32" s="2"/>
      <c r="J32" s="2"/>
      <c r="K32" s="2"/>
      <c r="L32" s="2"/>
      <c r="M32" s="5"/>
      <c r="N32" s="5"/>
    </row>
    <row r="33" spans="1:14" ht="15" customHeight="1">
      <c r="A33" s="166"/>
      <c r="B33" s="216"/>
      <c r="C33" s="217"/>
      <c r="D33" s="2"/>
      <c r="E33" s="2"/>
      <c r="F33" s="2"/>
      <c r="G33" s="5"/>
      <c r="H33" s="5"/>
      <c r="I33" s="5"/>
      <c r="J33" s="2"/>
      <c r="K33" s="5"/>
      <c r="L33" s="5"/>
      <c r="M33" s="5"/>
      <c r="N33" s="5"/>
    </row>
    <row r="34" spans="1:14" ht="15" customHeight="1">
      <c r="A34" s="2"/>
      <c r="B34" s="184"/>
      <c r="C34" s="181"/>
      <c r="D34" s="4"/>
      <c r="E34" s="5"/>
      <c r="F34" s="5"/>
      <c r="G34" s="5"/>
      <c r="H34" s="5"/>
      <c r="I34" s="5"/>
      <c r="J34" s="2"/>
      <c r="K34" s="5"/>
      <c r="L34" s="5"/>
      <c r="M34" s="5"/>
      <c r="N34" s="5"/>
    </row>
    <row r="35" spans="1:14">
      <c r="A35" s="2"/>
      <c r="B35" s="184"/>
      <c r="C35" s="181"/>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ht="18.75">
      <c r="A43" s="2"/>
      <c r="B43" s="67"/>
      <c r="C43" s="8"/>
      <c r="D43" s="4"/>
      <c r="E43" s="9"/>
      <c r="F43" s="9"/>
      <c r="G43" s="9"/>
      <c r="H43" s="9"/>
      <c r="I43" s="9"/>
      <c r="J43" s="10"/>
      <c r="K43" s="5"/>
      <c r="L43" s="5"/>
      <c r="M43" s="5"/>
      <c r="N43" s="5"/>
    </row>
    <row r="44" spans="1:14" s="44" customFormat="1" ht="17.25">
      <c r="A44" s="2"/>
      <c r="B44" s="68"/>
      <c r="C44" s="11"/>
      <c r="D44" s="4"/>
      <c r="E44" s="5"/>
      <c r="F44" s="5"/>
      <c r="G44" s="5"/>
      <c r="H44" s="5"/>
      <c r="I44" s="5"/>
      <c r="J44" s="12"/>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0" priority="10">
      <formula>$A$11=2</formula>
    </cfRule>
    <cfRule type="expression" dxfId="9" priority="11">
      <formula>$A$11=3</formula>
    </cfRule>
    <cfRule type="expression" dxfId="8" priority="12">
      <formula>$A$11=1</formula>
    </cfRule>
  </conditionalFormatting>
  <conditionalFormatting sqref="I17:I53 K17:L53">
    <cfRule type="expression" dxfId="7" priority="9">
      <formula>$H17="CCI (CC Intégral)"</formula>
    </cfRule>
  </conditionalFormatting>
  <conditionalFormatting sqref="I17:J53">
    <cfRule type="expression" dxfId="6" priority="8">
      <formula>$H17="CT (Contrôle terminal)"</formula>
    </cfRule>
  </conditionalFormatting>
  <conditionalFormatting sqref="K15:L16">
    <cfRule type="expression" dxfId="5" priority="5">
      <formula>$H$17="CCI (CC Intégral)"</formula>
    </cfRule>
  </conditionalFormatting>
  <conditionalFormatting sqref="C33">
    <cfRule type="duplicateValues" dxfId="4" priority="4"/>
  </conditionalFormatting>
  <conditionalFormatting sqref="C34:C35">
    <cfRule type="duplicateValues" dxfId="3" priority="3"/>
  </conditionalFormatting>
  <conditionalFormatting sqref="C18">
    <cfRule type="duplicateValues" dxfId="2" priority="1"/>
  </conditionalFormatting>
  <dataValidations count="4">
    <dataValidation type="list" allowBlank="1" showInputMessage="1" showErrorMessage="1" sqref="F17:G53" xr:uid="{00000000-0002-0000-1000-000000000000}">
      <formula1>"Oui,Non"</formula1>
    </dataValidation>
    <dataValidation type="list" allowBlank="1" showInputMessage="1" showErrorMessage="1" sqref="A17:A53" xr:uid="{00000000-0002-0000-1000-000001000000}">
      <formula1>Nat_ELP</formula1>
    </dataValidation>
    <dataValidation type="list" allowBlank="1" showInputMessage="1" showErrorMessage="1" sqref="H17:H53" xr:uid="{00000000-0002-0000-1000-000002000000}">
      <formula1>Type_contrôle</formula1>
    </dataValidation>
    <dataValidation type="list" allowBlank="1" showInputMessage="1" showErrorMessage="1" sqref="M17:M53 K17:K53" xr:uid="{00000000-0002-0000-10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396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8397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8397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C692333-9275-471F-B52D-1F886F377183}">
            <xm:f>'Fiche générale'!$B$5="Session unique"</xm:f>
            <x14:dxf>
              <fill>
                <patternFill>
                  <bgColor theme="1"/>
                </patternFill>
              </fill>
            </x14:dxf>
          </x14:cfRule>
          <x14:cfRule type="expression" priority="7" id="{9B7C034F-12D3-42E2-B81C-E234D6618D58}">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le6"/>
  <dimension ref="A1:J84"/>
  <sheetViews>
    <sheetView showFormulas="1" topLeftCell="C52" workbookViewId="0">
      <selection activeCell="D86" sqref="D86"/>
    </sheetView>
  </sheetViews>
  <sheetFormatPr baseColWidth="10" defaultRowHeight="1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c r="A1" t="s">
        <v>9</v>
      </c>
      <c r="B1" t="s">
        <v>10</v>
      </c>
      <c r="C1" t="s">
        <v>11</v>
      </c>
      <c r="E1" t="s">
        <v>4</v>
      </c>
    </row>
    <row r="2" spans="1:5">
      <c r="A2" t="s">
        <v>12</v>
      </c>
      <c r="B2" t="s">
        <v>175</v>
      </c>
      <c r="C2" t="s">
        <v>13</v>
      </c>
      <c r="E2" t="s">
        <v>0</v>
      </c>
    </row>
    <row r="3" spans="1:5">
      <c r="A3" t="s">
        <v>14</v>
      </c>
      <c r="B3" t="s">
        <v>176</v>
      </c>
      <c r="C3" t="s">
        <v>15</v>
      </c>
      <c r="E3" t="s">
        <v>48</v>
      </c>
    </row>
    <row r="4" spans="1:5">
      <c r="A4" t="s">
        <v>16</v>
      </c>
      <c r="B4" t="s">
        <v>177</v>
      </c>
      <c r="C4" t="s">
        <v>17</v>
      </c>
    </row>
    <row r="5" spans="1:5">
      <c r="A5" t="s">
        <v>18</v>
      </c>
      <c r="C5" t="s">
        <v>178</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56</v>
      </c>
      <c r="B17" t="s">
        <v>57</v>
      </c>
    </row>
    <row r="18" spans="1:2">
      <c r="A18" t="s">
        <v>58</v>
      </c>
      <c r="B18" t="s">
        <v>106</v>
      </c>
    </row>
    <row r="19" spans="1:2">
      <c r="A19" t="s">
        <v>59</v>
      </c>
      <c r="B19" t="s">
        <v>107</v>
      </c>
    </row>
    <row r="20" spans="1:2">
      <c r="A20" t="s">
        <v>60</v>
      </c>
      <c r="B20" t="s">
        <v>108</v>
      </c>
    </row>
    <row r="21" spans="1:2">
      <c r="A21" t="s">
        <v>61</v>
      </c>
      <c r="B21" t="s">
        <v>109</v>
      </c>
    </row>
    <row r="22" spans="1:2">
      <c r="A22" t="s">
        <v>61</v>
      </c>
      <c r="B22" t="s">
        <v>110</v>
      </c>
    </row>
    <row r="23" spans="1:2">
      <c r="A23" t="s">
        <v>62</v>
      </c>
      <c r="B23" t="s">
        <v>111</v>
      </c>
    </row>
    <row r="24" spans="1:2">
      <c r="A24" t="s">
        <v>63</v>
      </c>
      <c r="B24" t="s">
        <v>112</v>
      </c>
    </row>
    <row r="25" spans="1:2">
      <c r="A25" t="s">
        <v>64</v>
      </c>
      <c r="B25" t="s">
        <v>113</v>
      </c>
    </row>
    <row r="26" spans="1:2">
      <c r="A26" t="s">
        <v>65</v>
      </c>
      <c r="B26" t="s">
        <v>114</v>
      </c>
    </row>
    <row r="27" spans="1:2">
      <c r="A27" t="s">
        <v>66</v>
      </c>
      <c r="B27" t="s">
        <v>115</v>
      </c>
    </row>
    <row r="28" spans="1:2">
      <c r="A28" t="s">
        <v>67</v>
      </c>
      <c r="B28" t="s">
        <v>116</v>
      </c>
    </row>
    <row r="29" spans="1:2">
      <c r="A29" t="s">
        <v>67</v>
      </c>
      <c r="B29" t="s">
        <v>117</v>
      </c>
    </row>
    <row r="30" spans="1:2">
      <c r="A30" t="s">
        <v>68</v>
      </c>
      <c r="B30" t="s">
        <v>118</v>
      </c>
    </row>
    <row r="31" spans="1:2">
      <c r="A31" t="s">
        <v>69</v>
      </c>
      <c r="B31" t="s">
        <v>119</v>
      </c>
    </row>
    <row r="32" spans="1:2">
      <c r="A32" t="s">
        <v>70</v>
      </c>
      <c r="B32" t="s">
        <v>120</v>
      </c>
    </row>
    <row r="33" spans="1:2">
      <c r="A33" t="s">
        <v>71</v>
      </c>
      <c r="B33" t="s">
        <v>121</v>
      </c>
    </row>
    <row r="34" spans="1:2">
      <c r="A34" t="s">
        <v>72</v>
      </c>
      <c r="B34" t="s">
        <v>122</v>
      </c>
    </row>
    <row r="35" spans="1:2">
      <c r="A35" t="s">
        <v>73</v>
      </c>
      <c r="B35" t="s">
        <v>123</v>
      </c>
    </row>
    <row r="36" spans="1:2">
      <c r="A36" t="s">
        <v>74</v>
      </c>
      <c r="B36" t="s">
        <v>124</v>
      </c>
    </row>
    <row r="37" spans="1:2">
      <c r="A37" t="s">
        <v>75</v>
      </c>
      <c r="B37" t="s">
        <v>125</v>
      </c>
    </row>
    <row r="38" spans="1:2">
      <c r="A38" t="s">
        <v>76</v>
      </c>
      <c r="B38" t="s">
        <v>126</v>
      </c>
    </row>
    <row r="39" spans="1:2">
      <c r="A39" t="s">
        <v>77</v>
      </c>
      <c r="B39" t="s">
        <v>127</v>
      </c>
    </row>
    <row r="40" spans="1:2">
      <c r="A40" t="s">
        <v>78</v>
      </c>
      <c r="B40" t="s">
        <v>128</v>
      </c>
    </row>
    <row r="41" spans="1:2">
      <c r="A41" t="s">
        <v>79</v>
      </c>
      <c r="B41" t="s">
        <v>129</v>
      </c>
    </row>
    <row r="42" spans="1:2">
      <c r="A42" t="s">
        <v>80</v>
      </c>
      <c r="B42" t="s">
        <v>130</v>
      </c>
    </row>
    <row r="43" spans="1:2">
      <c r="A43" t="s">
        <v>81</v>
      </c>
      <c r="B43" t="s">
        <v>131</v>
      </c>
    </row>
    <row r="44" spans="1:2">
      <c r="A44" t="s">
        <v>82</v>
      </c>
      <c r="B44" t="s">
        <v>132</v>
      </c>
    </row>
    <row r="45" spans="1:2">
      <c r="A45" t="s">
        <v>83</v>
      </c>
      <c r="B45" t="s">
        <v>133</v>
      </c>
    </row>
    <row r="46" spans="1:2">
      <c r="A46" t="s">
        <v>84</v>
      </c>
      <c r="B46" t="s">
        <v>134</v>
      </c>
    </row>
    <row r="47" spans="1:2">
      <c r="A47" t="s">
        <v>85</v>
      </c>
      <c r="B47" t="s">
        <v>135</v>
      </c>
    </row>
    <row r="48" spans="1:2">
      <c r="A48" t="s">
        <v>86</v>
      </c>
      <c r="B48" t="s">
        <v>136</v>
      </c>
    </row>
    <row r="49" spans="1:2">
      <c r="A49" t="s">
        <v>87</v>
      </c>
      <c r="B49" t="s">
        <v>137</v>
      </c>
    </row>
    <row r="50" spans="1:2">
      <c r="A50" t="s">
        <v>88</v>
      </c>
      <c r="B50" t="s">
        <v>138</v>
      </c>
    </row>
    <row r="51" spans="1:2">
      <c r="A51" t="s">
        <v>89</v>
      </c>
      <c r="B51" t="s">
        <v>139</v>
      </c>
    </row>
    <row r="52" spans="1:2">
      <c r="A52" t="s">
        <v>90</v>
      </c>
      <c r="B52" t="s">
        <v>140</v>
      </c>
    </row>
    <row r="53" spans="1:2">
      <c r="A53" t="s">
        <v>91</v>
      </c>
      <c r="B53" t="s">
        <v>141</v>
      </c>
    </row>
    <row r="54" spans="1:2">
      <c r="A54" t="s">
        <v>92</v>
      </c>
      <c r="B54" t="s">
        <v>142</v>
      </c>
    </row>
    <row r="55" spans="1:2">
      <c r="A55" t="s">
        <v>93</v>
      </c>
      <c r="B55" t="s">
        <v>143</v>
      </c>
    </row>
    <row r="56" spans="1:2">
      <c r="A56" t="s">
        <v>94</v>
      </c>
      <c r="B56" t="s">
        <v>144</v>
      </c>
    </row>
    <row r="57" spans="1:2">
      <c r="A57" t="s">
        <v>95</v>
      </c>
      <c r="B57" t="s">
        <v>145</v>
      </c>
    </row>
    <row r="58" spans="1:2">
      <c r="A58" t="s">
        <v>96</v>
      </c>
      <c r="B58" t="s">
        <v>146</v>
      </c>
    </row>
    <row r="59" spans="1:2">
      <c r="A59" t="s">
        <v>97</v>
      </c>
      <c r="B59" t="s">
        <v>147</v>
      </c>
    </row>
    <row r="60" spans="1:2">
      <c r="A60" t="s">
        <v>97</v>
      </c>
      <c r="B60" t="s">
        <v>148</v>
      </c>
    </row>
    <row r="61" spans="1:2">
      <c r="A61" t="s">
        <v>98</v>
      </c>
      <c r="B61" t="s">
        <v>149</v>
      </c>
    </row>
    <row r="62" spans="1:2">
      <c r="A62" t="s">
        <v>99</v>
      </c>
      <c r="B62" t="s">
        <v>150</v>
      </c>
    </row>
    <row r="63" spans="1:2">
      <c r="A63" t="s">
        <v>100</v>
      </c>
      <c r="B63" t="s">
        <v>151</v>
      </c>
    </row>
    <row r="64" spans="1:2">
      <c r="A64" t="s">
        <v>101</v>
      </c>
      <c r="B64" t="s">
        <v>152</v>
      </c>
    </row>
    <row r="65" spans="1:10">
      <c r="A65" t="s">
        <v>102</v>
      </c>
      <c r="B65" t="s">
        <v>153</v>
      </c>
    </row>
    <row r="66" spans="1:10">
      <c r="A66" t="s">
        <v>103</v>
      </c>
      <c r="B66" t="s">
        <v>154</v>
      </c>
    </row>
    <row r="67" spans="1:10">
      <c r="A67" t="s">
        <v>103</v>
      </c>
      <c r="B67" t="s">
        <v>155</v>
      </c>
    </row>
    <row r="68" spans="1:10">
      <c r="A68" t="s">
        <v>104</v>
      </c>
      <c r="B68" t="s">
        <v>156</v>
      </c>
    </row>
    <row r="69" spans="1:10">
      <c r="A69" t="s">
        <v>105</v>
      </c>
      <c r="B69" t="s">
        <v>157</v>
      </c>
    </row>
    <row r="73" spans="1:10">
      <c r="A73" s="13" t="s">
        <v>161</v>
      </c>
      <c r="B73" s="30" t="s">
        <v>14</v>
      </c>
      <c r="C73" s="13" t="s">
        <v>16</v>
      </c>
      <c r="D73" s="30" t="s">
        <v>18</v>
      </c>
      <c r="E73" s="30" t="s">
        <v>19</v>
      </c>
      <c r="F73" s="13" t="s">
        <v>162</v>
      </c>
      <c r="G73" s="30" t="s">
        <v>160</v>
      </c>
      <c r="H73" s="30" t="s">
        <v>21</v>
      </c>
      <c r="I73" s="13" t="s">
        <v>158</v>
      </c>
      <c r="J73" s="13" t="s">
        <v>159</v>
      </c>
    </row>
    <row r="74" spans="1:10">
      <c r="A74" s="13" t="s">
        <v>75</v>
      </c>
      <c r="B74" s="30" t="s">
        <v>82</v>
      </c>
      <c r="C74" s="13" t="s">
        <v>67</v>
      </c>
      <c r="D74" s="30" t="s">
        <v>81</v>
      </c>
      <c r="E74" s="30" t="s">
        <v>63</v>
      </c>
      <c r="F74" s="13" t="s">
        <v>86</v>
      </c>
      <c r="G74" s="30" t="s">
        <v>61</v>
      </c>
      <c r="H74" s="30" t="s">
        <v>97</v>
      </c>
      <c r="I74" s="13" t="s">
        <v>60</v>
      </c>
      <c r="J74" s="13" t="s">
        <v>58</v>
      </c>
    </row>
    <row r="75" spans="1:10">
      <c r="A75" s="13" t="s">
        <v>76</v>
      </c>
      <c r="B75" s="30" t="s">
        <v>83</v>
      </c>
      <c r="C75" s="13" t="s">
        <v>68</v>
      </c>
      <c r="E75" s="30" t="s">
        <v>64</v>
      </c>
      <c r="F75" s="13" t="s">
        <v>87</v>
      </c>
      <c r="H75" s="30" t="s">
        <v>103</v>
      </c>
      <c r="I75" s="13" t="s">
        <v>61</v>
      </c>
      <c r="J75" s="13" t="s">
        <v>59</v>
      </c>
    </row>
    <row r="76" spans="1:10">
      <c r="A76" s="13" t="s">
        <v>77</v>
      </c>
      <c r="B76" s="30" t="s">
        <v>84</v>
      </c>
      <c r="C76" s="13" t="s">
        <v>69</v>
      </c>
      <c r="E76" s="30" t="s">
        <v>65</v>
      </c>
      <c r="F76" s="13" t="s">
        <v>88</v>
      </c>
      <c r="I76" s="13" t="s">
        <v>97</v>
      </c>
    </row>
    <row r="77" spans="1:10">
      <c r="A77" s="13" t="s">
        <v>78</v>
      </c>
      <c r="B77" s="30" t="s">
        <v>85</v>
      </c>
      <c r="C77" s="13" t="s">
        <v>70</v>
      </c>
      <c r="E77" s="30" t="s">
        <v>66</v>
      </c>
      <c r="F77" s="13" t="s">
        <v>89</v>
      </c>
      <c r="I77" s="13" t="s">
        <v>98</v>
      </c>
    </row>
    <row r="78" spans="1:10">
      <c r="A78" s="13" t="s">
        <v>79</v>
      </c>
      <c r="C78" s="13" t="s">
        <v>71</v>
      </c>
      <c r="E78" s="30" t="s">
        <v>67</v>
      </c>
      <c r="F78" s="13" t="s">
        <v>90</v>
      </c>
      <c r="I78" s="13" t="s">
        <v>99</v>
      </c>
    </row>
    <row r="79" spans="1:10">
      <c r="A79" s="13" t="s">
        <v>80</v>
      </c>
      <c r="C79" s="13" t="s">
        <v>72</v>
      </c>
      <c r="E79" s="30" t="s">
        <v>73</v>
      </c>
      <c r="F79" s="13" t="s">
        <v>91</v>
      </c>
      <c r="I79" s="13" t="s">
        <v>100</v>
      </c>
    </row>
    <row r="80" spans="1:10">
      <c r="C80" s="13" t="s">
        <v>74</v>
      </c>
      <c r="E80" s="30" t="s">
        <v>63</v>
      </c>
      <c r="F80" s="13" t="s">
        <v>92</v>
      </c>
      <c r="I80" s="13" t="s">
        <v>101</v>
      </c>
    </row>
    <row r="81" spans="5:9">
      <c r="E81" s="75" t="s">
        <v>62</v>
      </c>
      <c r="F81" s="13" t="s">
        <v>93</v>
      </c>
      <c r="I81" s="13" t="s">
        <v>102</v>
      </c>
    </row>
    <row r="82" spans="5:9">
      <c r="F82" s="13" t="s">
        <v>94</v>
      </c>
      <c r="I82" s="13" t="s">
        <v>103</v>
      </c>
    </row>
    <row r="83" spans="5:9">
      <c r="F83" s="13" t="s">
        <v>95</v>
      </c>
      <c r="I83" s="13" t="s">
        <v>104</v>
      </c>
    </row>
    <row r="84" spans="5:9">
      <c r="F84" s="13" t="s">
        <v>96</v>
      </c>
      <c r="I84" s="13"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10" zoomScale="85" zoomScaleNormal="85" zoomScalePageLayoutView="85" workbookViewId="0">
      <selection activeCell="A17" sqref="A1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183</v>
      </c>
      <c r="E4" s="337"/>
      <c r="F4" s="338" t="s">
        <v>35</v>
      </c>
      <c r="G4" s="339"/>
      <c r="H4" s="340" t="s">
        <v>180</v>
      </c>
      <c r="I4" s="341"/>
      <c r="J4" s="341"/>
      <c r="K4" s="341"/>
      <c r="L4" s="341"/>
      <c r="M4" s="341"/>
      <c r="N4" s="342"/>
    </row>
    <row r="5" spans="1:14" ht="20.100000000000001" customHeight="1">
      <c r="B5" s="38"/>
      <c r="C5" s="38"/>
      <c r="D5" s="38"/>
      <c r="E5" s="38"/>
      <c r="F5" s="38"/>
      <c r="G5" s="38"/>
      <c r="H5" s="38"/>
      <c r="I5" s="38"/>
      <c r="J5" s="38"/>
      <c r="K5" s="38"/>
    </row>
    <row r="6" spans="1:14" ht="20.100000000000001" customHeight="1">
      <c r="A6" s="39" t="s">
        <v>2</v>
      </c>
      <c r="B6" s="62" t="s">
        <v>181</v>
      </c>
      <c r="C6" s="41" t="s">
        <v>170</v>
      </c>
      <c r="D6" s="343">
        <v>180</v>
      </c>
      <c r="E6" s="344"/>
      <c r="F6" s="338" t="s">
        <v>3</v>
      </c>
      <c r="G6" s="339"/>
      <c r="H6" s="345" t="s">
        <v>183</v>
      </c>
      <c r="I6" s="346"/>
      <c r="J6" s="346"/>
      <c r="K6" s="346"/>
      <c r="L6" s="346"/>
      <c r="M6" s="346"/>
      <c r="N6" s="347"/>
    </row>
    <row r="7" spans="1:14" ht="20.100000000000001" customHeight="1">
      <c r="A7" s="39" t="s">
        <v>45</v>
      </c>
      <c r="B7" s="63" t="s">
        <v>182</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52"/>
      <c r="H13" s="49"/>
      <c r="I13" s="49"/>
    </row>
    <row r="14" spans="1:14" ht="26.25" customHeight="1">
      <c r="B14" s="51"/>
      <c r="C14" s="49"/>
      <c r="D14" s="49"/>
      <c r="E14" s="52"/>
      <c r="F14" s="52"/>
      <c r="G14" s="52"/>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82" t="s">
        <v>185</v>
      </c>
      <c r="C17" s="79" t="s">
        <v>184</v>
      </c>
      <c r="D17" s="4">
        <v>3</v>
      </c>
      <c r="E17" s="4">
        <v>3</v>
      </c>
      <c r="F17" s="4" t="s">
        <v>186</v>
      </c>
      <c r="G17" s="4" t="s">
        <v>186</v>
      </c>
      <c r="H17" s="4"/>
      <c r="I17" s="4"/>
      <c r="J17" s="5"/>
      <c r="K17" s="5"/>
      <c r="L17" s="5"/>
      <c r="M17" s="5"/>
      <c r="N17" s="5"/>
    </row>
    <row r="18" spans="1:15" ht="15" customHeight="1">
      <c r="A18" s="2" t="s">
        <v>48</v>
      </c>
      <c r="B18" s="83" t="s">
        <v>190</v>
      </c>
      <c r="C18" s="81" t="s">
        <v>187</v>
      </c>
      <c r="D18" s="4"/>
      <c r="E18" s="4">
        <v>2</v>
      </c>
      <c r="F18" s="4" t="s">
        <v>186</v>
      </c>
      <c r="G18" s="4" t="s">
        <v>186</v>
      </c>
      <c r="H18" s="4" t="s">
        <v>176</v>
      </c>
      <c r="I18" s="4"/>
      <c r="J18" s="2">
        <v>2</v>
      </c>
      <c r="K18" s="5" t="s">
        <v>13</v>
      </c>
      <c r="L18" s="5" t="s">
        <v>463</v>
      </c>
      <c r="M18" s="5"/>
      <c r="N18" s="5"/>
    </row>
    <row r="19" spans="1:15" s="76" customFormat="1" ht="15" customHeight="1">
      <c r="A19" s="4" t="s">
        <v>48</v>
      </c>
      <c r="B19" s="83" t="s">
        <v>191</v>
      </c>
      <c r="C19" s="81" t="s">
        <v>188</v>
      </c>
      <c r="D19" s="4"/>
      <c r="E19" s="4">
        <v>1</v>
      </c>
      <c r="F19" s="4" t="s">
        <v>186</v>
      </c>
      <c r="G19" s="4" t="s">
        <v>186</v>
      </c>
      <c r="H19" s="4" t="s">
        <v>175</v>
      </c>
      <c r="I19" s="4"/>
      <c r="J19" s="4">
        <v>2</v>
      </c>
      <c r="K19" s="4" t="s">
        <v>15</v>
      </c>
      <c r="L19" s="4"/>
      <c r="M19" s="224"/>
      <c r="N19" s="4"/>
    </row>
    <row r="20" spans="1:15" ht="15" customHeight="1">
      <c r="A20" s="139" t="s">
        <v>0</v>
      </c>
      <c r="B20" s="139" t="s">
        <v>189</v>
      </c>
      <c r="C20" s="139"/>
      <c r="D20" s="139">
        <v>3</v>
      </c>
      <c r="E20" s="139">
        <v>3</v>
      </c>
      <c r="F20" s="139" t="s">
        <v>186</v>
      </c>
      <c r="G20" s="139" t="s">
        <v>186</v>
      </c>
      <c r="H20" s="139"/>
      <c r="I20" s="139"/>
      <c r="J20" s="139"/>
      <c r="K20" s="139"/>
      <c r="L20" s="139"/>
      <c r="M20" s="5"/>
      <c r="N20" s="5"/>
    </row>
    <row r="21" spans="1:15" ht="15" customHeight="1">
      <c r="A21" s="2" t="s">
        <v>0</v>
      </c>
      <c r="B21" s="87" t="s">
        <v>193</v>
      </c>
      <c r="C21" s="86" t="s">
        <v>192</v>
      </c>
      <c r="D21" s="4">
        <v>3</v>
      </c>
      <c r="E21" s="4">
        <v>3</v>
      </c>
      <c r="F21" s="4" t="s">
        <v>186</v>
      </c>
      <c r="G21" s="83" t="s">
        <v>186</v>
      </c>
      <c r="H21" s="4"/>
      <c r="I21" s="4"/>
      <c r="J21" s="2"/>
      <c r="K21" s="5"/>
      <c r="L21" s="5"/>
      <c r="M21" s="5"/>
      <c r="N21" s="5"/>
    </row>
    <row r="22" spans="1:15" ht="14.25" customHeight="1">
      <c r="A22" s="2" t="s">
        <v>48</v>
      </c>
      <c r="B22" s="88" t="s">
        <v>196</v>
      </c>
      <c r="C22" s="85" t="s">
        <v>194</v>
      </c>
      <c r="D22" s="4"/>
      <c r="E22" s="4">
        <v>1</v>
      </c>
      <c r="F22" s="4" t="s">
        <v>186</v>
      </c>
      <c r="G22" s="4" t="s">
        <v>186</v>
      </c>
      <c r="H22" s="4" t="s">
        <v>176</v>
      </c>
      <c r="I22" s="4"/>
      <c r="J22" s="2"/>
      <c r="K22" s="5" t="s">
        <v>17</v>
      </c>
      <c r="L22" s="5"/>
      <c r="M22" s="5"/>
      <c r="N22" s="5"/>
    </row>
    <row r="23" spans="1:15" ht="15" customHeight="1">
      <c r="A23" s="2" t="s">
        <v>48</v>
      </c>
      <c r="B23" s="90" t="s">
        <v>197</v>
      </c>
      <c r="C23" s="85" t="s">
        <v>195</v>
      </c>
      <c r="D23" s="4"/>
      <c r="E23" s="4">
        <v>1</v>
      </c>
      <c r="F23" s="4" t="s">
        <v>186</v>
      </c>
      <c r="G23" s="4" t="s">
        <v>186</v>
      </c>
      <c r="H23" s="4" t="s">
        <v>175</v>
      </c>
      <c r="I23" s="4"/>
      <c r="J23" s="2">
        <v>2</v>
      </c>
      <c r="K23" s="5" t="s">
        <v>17</v>
      </c>
      <c r="L23" s="5"/>
      <c r="M23" s="223"/>
      <c r="N23" s="5"/>
    </row>
    <row r="24" spans="1:15" ht="15" customHeight="1">
      <c r="A24" s="2" t="s">
        <v>0</v>
      </c>
      <c r="B24" s="89" t="s">
        <v>203</v>
      </c>
      <c r="C24" s="91" t="s">
        <v>198</v>
      </c>
      <c r="D24" s="4">
        <v>3</v>
      </c>
      <c r="E24" s="4">
        <v>3</v>
      </c>
      <c r="F24" s="4" t="s">
        <v>186</v>
      </c>
      <c r="G24" s="4" t="s">
        <v>186</v>
      </c>
      <c r="H24" s="4"/>
      <c r="I24" s="4"/>
      <c r="J24" s="2"/>
      <c r="K24" s="5"/>
      <c r="L24" s="5"/>
      <c r="M24" s="5"/>
      <c r="N24" s="5"/>
    </row>
    <row r="25" spans="1:15" ht="15" customHeight="1">
      <c r="A25" s="2" t="s">
        <v>48</v>
      </c>
      <c r="B25" s="94" t="s">
        <v>201</v>
      </c>
      <c r="C25" s="92" t="s">
        <v>199</v>
      </c>
      <c r="D25" s="4"/>
      <c r="E25" s="4">
        <v>1</v>
      </c>
      <c r="F25" s="4" t="s">
        <v>186</v>
      </c>
      <c r="G25" s="4" t="s">
        <v>186</v>
      </c>
      <c r="H25" s="4" t="s">
        <v>176</v>
      </c>
      <c r="I25" s="4"/>
      <c r="J25" s="2"/>
      <c r="K25" s="5" t="s">
        <v>17</v>
      </c>
      <c r="L25" s="5"/>
      <c r="M25" s="5"/>
      <c r="N25" s="5"/>
    </row>
    <row r="26" spans="1:15" ht="15" customHeight="1">
      <c r="A26" s="2" t="s">
        <v>48</v>
      </c>
      <c r="B26" s="95" t="s">
        <v>202</v>
      </c>
      <c r="C26" s="93" t="s">
        <v>200</v>
      </c>
      <c r="D26" s="4"/>
      <c r="E26" s="4">
        <v>1</v>
      </c>
      <c r="F26" s="4" t="s">
        <v>186</v>
      </c>
      <c r="G26" s="4" t="s">
        <v>186</v>
      </c>
      <c r="H26" s="4" t="s">
        <v>176</v>
      </c>
      <c r="I26" s="4"/>
      <c r="J26" s="2"/>
      <c r="K26" s="5" t="s">
        <v>15</v>
      </c>
      <c r="L26" s="5"/>
      <c r="M26" s="5"/>
      <c r="N26" s="5"/>
    </row>
    <row r="27" spans="1:15" ht="15" customHeight="1">
      <c r="A27" s="2" t="s">
        <v>0</v>
      </c>
      <c r="B27" s="97" t="s">
        <v>205</v>
      </c>
      <c r="C27" s="86" t="s">
        <v>204</v>
      </c>
      <c r="D27" s="4">
        <v>9</v>
      </c>
      <c r="E27" s="4">
        <v>9</v>
      </c>
      <c r="F27" s="4" t="s">
        <v>186</v>
      </c>
      <c r="G27" s="4" t="s">
        <v>186</v>
      </c>
      <c r="H27" s="4"/>
      <c r="I27" s="4"/>
      <c r="J27" s="2"/>
      <c r="K27" s="5"/>
      <c r="L27" s="5"/>
      <c r="M27" s="5"/>
      <c r="N27" s="5"/>
    </row>
    <row r="28" spans="1:15" ht="15" customHeight="1">
      <c r="A28" s="2" t="s">
        <v>48</v>
      </c>
      <c r="B28" s="98" t="s">
        <v>208</v>
      </c>
      <c r="C28" s="85" t="s">
        <v>206</v>
      </c>
      <c r="D28" s="4"/>
      <c r="E28" s="4">
        <v>1</v>
      </c>
      <c r="F28" s="4" t="s">
        <v>186</v>
      </c>
      <c r="G28" s="4" t="s">
        <v>186</v>
      </c>
      <c r="H28" s="4" t="s">
        <v>175</v>
      </c>
      <c r="I28" s="4"/>
      <c r="J28" s="2">
        <v>2</v>
      </c>
      <c r="K28" s="5" t="s">
        <v>15</v>
      </c>
      <c r="L28" s="5"/>
      <c r="M28" s="223"/>
      <c r="N28" s="5"/>
      <c r="O28" s="44"/>
    </row>
    <row r="29" spans="1:15" ht="15" customHeight="1">
      <c r="A29" s="2" t="s">
        <v>48</v>
      </c>
      <c r="B29" s="99" t="s">
        <v>209</v>
      </c>
      <c r="C29" s="96" t="s">
        <v>207</v>
      </c>
      <c r="D29" s="4"/>
      <c r="E29" s="5">
        <v>3</v>
      </c>
      <c r="F29" s="5" t="s">
        <v>186</v>
      </c>
      <c r="G29" s="4" t="s">
        <v>186</v>
      </c>
      <c r="H29" s="5" t="s">
        <v>175</v>
      </c>
      <c r="I29" s="5"/>
      <c r="J29" s="2">
        <v>2</v>
      </c>
      <c r="K29" s="5" t="s">
        <v>15</v>
      </c>
      <c r="L29" s="5"/>
      <c r="M29" s="223"/>
      <c r="N29" s="5"/>
    </row>
    <row r="30" spans="1:15" ht="15" customHeight="1">
      <c r="A30" s="107" t="s">
        <v>0</v>
      </c>
      <c r="B30" s="106" t="s">
        <v>210</v>
      </c>
      <c r="C30" s="101" t="s">
        <v>211</v>
      </c>
      <c r="D30" s="4">
        <v>3</v>
      </c>
      <c r="E30" s="5">
        <v>3</v>
      </c>
      <c r="F30" s="5" t="s">
        <v>186</v>
      </c>
      <c r="G30" s="5" t="s">
        <v>186</v>
      </c>
      <c r="H30" s="5"/>
      <c r="I30" s="5"/>
      <c r="J30" s="2"/>
      <c r="K30" s="5"/>
      <c r="L30" s="5"/>
      <c r="M30" s="5"/>
      <c r="N30" s="5"/>
    </row>
    <row r="31" spans="1:15" ht="15" customHeight="1">
      <c r="A31" s="2" t="s">
        <v>0</v>
      </c>
      <c r="B31" s="97" t="s">
        <v>217</v>
      </c>
      <c r="C31" s="102" t="s">
        <v>212</v>
      </c>
      <c r="D31" s="4">
        <v>3</v>
      </c>
      <c r="E31" s="5">
        <v>3</v>
      </c>
      <c r="F31" s="5" t="s">
        <v>186</v>
      </c>
      <c r="G31" s="5" t="s">
        <v>186</v>
      </c>
      <c r="H31" s="5"/>
      <c r="I31" s="5"/>
      <c r="J31" s="2"/>
      <c r="K31" s="5"/>
      <c r="L31" s="5"/>
      <c r="M31" s="5"/>
      <c r="N31" s="5"/>
    </row>
    <row r="32" spans="1:15" ht="15" customHeight="1">
      <c r="A32" s="2" t="s">
        <v>48</v>
      </c>
      <c r="B32" s="103" t="s">
        <v>215</v>
      </c>
      <c r="C32" s="84" t="s">
        <v>213</v>
      </c>
      <c r="D32" s="4"/>
      <c r="E32" s="5">
        <v>1</v>
      </c>
      <c r="F32" s="5" t="s">
        <v>186</v>
      </c>
      <c r="G32" s="5" t="s">
        <v>186</v>
      </c>
      <c r="H32" s="5" t="s">
        <v>175</v>
      </c>
      <c r="I32" s="5"/>
      <c r="J32" s="2">
        <v>2</v>
      </c>
      <c r="K32" s="5" t="s">
        <v>15</v>
      </c>
      <c r="L32" s="5"/>
      <c r="M32" s="223"/>
      <c r="N32" s="5"/>
    </row>
    <row r="33" spans="1:14">
      <c r="A33" s="2" t="s">
        <v>48</v>
      </c>
      <c r="B33" s="104" t="s">
        <v>216</v>
      </c>
      <c r="C33" s="93" t="s">
        <v>214</v>
      </c>
      <c r="D33" s="4"/>
      <c r="E33" s="5">
        <v>3</v>
      </c>
      <c r="F33" s="5" t="s">
        <v>186</v>
      </c>
      <c r="G33" s="5" t="s">
        <v>186</v>
      </c>
      <c r="H33" s="5" t="s">
        <v>175</v>
      </c>
      <c r="I33" s="5"/>
      <c r="J33" s="7">
        <v>2</v>
      </c>
      <c r="K33" s="5" t="s">
        <v>15</v>
      </c>
      <c r="L33" s="5"/>
      <c r="M33" s="223"/>
      <c r="N33" s="5"/>
    </row>
    <row r="34" spans="1:14">
      <c r="A34" s="2" t="s">
        <v>0</v>
      </c>
      <c r="B34" s="105" t="s">
        <v>219</v>
      </c>
      <c r="C34" s="108" t="s">
        <v>218</v>
      </c>
      <c r="D34" s="4">
        <v>3</v>
      </c>
      <c r="E34" s="5">
        <v>3</v>
      </c>
      <c r="F34" s="5" t="s">
        <v>186</v>
      </c>
      <c r="G34" s="5" t="s">
        <v>186</v>
      </c>
      <c r="H34" s="5" t="s">
        <v>175</v>
      </c>
      <c r="I34" s="5"/>
      <c r="J34" s="7">
        <v>2</v>
      </c>
      <c r="K34" s="5" t="s">
        <v>17</v>
      </c>
      <c r="L34" s="5"/>
      <c r="M34" s="223"/>
      <c r="N34" s="5"/>
    </row>
    <row r="35" spans="1:14">
      <c r="A35" s="2"/>
      <c r="B35" s="65"/>
      <c r="C35" s="3"/>
      <c r="D35" s="4"/>
      <c r="E35" s="5"/>
      <c r="F35" s="5"/>
      <c r="G35" s="5" t="s">
        <v>186</v>
      </c>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76" priority="13">
      <formula>$A$11=2</formula>
    </cfRule>
    <cfRule type="expression" dxfId="275" priority="14">
      <formula>$A$11=3</formula>
    </cfRule>
    <cfRule type="expression" dxfId="274" priority="15">
      <formula>$A$11=1</formula>
    </cfRule>
  </conditionalFormatting>
  <conditionalFormatting sqref="I17:I19 K17:L19 K21:L52 I21:I52">
    <cfRule type="expression" dxfId="273" priority="12">
      <formula>$H17="CCI (CC Intégral)"</formula>
    </cfRule>
  </conditionalFormatting>
  <conditionalFormatting sqref="I17:J19 I21:J52">
    <cfRule type="expression" dxfId="272" priority="11">
      <formula>$H17="CT (Contrôle terminal)"</formula>
    </cfRule>
  </conditionalFormatting>
  <conditionalFormatting sqref="K15:L16">
    <cfRule type="expression" dxfId="271" priority="7">
      <formula>$H$17="CCI (CC Intégral)"</formula>
    </cfRule>
  </conditionalFormatting>
  <conditionalFormatting sqref="C17">
    <cfRule type="duplicateValues" dxfId="270" priority="6"/>
  </conditionalFormatting>
  <conditionalFormatting sqref="C18:C19">
    <cfRule type="duplicateValues" dxfId="269" priority="5"/>
  </conditionalFormatting>
  <conditionalFormatting sqref="C22:C23">
    <cfRule type="duplicateValues" dxfId="268" priority="4" stopIfTrue="1"/>
  </conditionalFormatting>
  <conditionalFormatting sqref="C25:C26">
    <cfRule type="duplicateValues" dxfId="267" priority="3" stopIfTrue="1"/>
  </conditionalFormatting>
  <conditionalFormatting sqref="C28:C29">
    <cfRule type="duplicateValues" dxfId="266" priority="2" stopIfTrue="1"/>
  </conditionalFormatting>
  <conditionalFormatting sqref="C33">
    <cfRule type="duplicateValues" dxfId="265" priority="1" stopIfTrue="1"/>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6620899-8FD5-4480-BB3A-00CBC195B98E}">
            <xm:f>'Fiche générale'!$B$5="Session unique"</xm:f>
            <x14:dxf>
              <fill>
                <patternFill>
                  <bgColor theme="1"/>
                </patternFill>
              </fill>
            </x14:dxf>
          </x14:cfRule>
          <x14:cfRule type="expression" priority="10" id="{D31FD503-BCB6-4FE4-9D7B-963FEFCE07D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5" zoomScale="85" zoomScaleNormal="85" zoomScalePageLayoutView="85" workbookViewId="0">
      <selection activeCell="H18" sqref="H18"/>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183</v>
      </c>
      <c r="E4" s="337"/>
      <c r="F4" s="338" t="s">
        <v>35</v>
      </c>
      <c r="G4" s="339"/>
      <c r="H4" s="340" t="s">
        <v>180</v>
      </c>
      <c r="I4" s="341"/>
      <c r="J4" s="341"/>
      <c r="K4" s="341"/>
      <c r="L4" s="341"/>
      <c r="M4" s="341"/>
      <c r="N4" s="342"/>
    </row>
    <row r="5" spans="1:14" ht="20.100000000000001" customHeight="1">
      <c r="B5" s="38"/>
      <c r="C5" s="38"/>
      <c r="D5" s="38"/>
      <c r="E5" s="38"/>
      <c r="F5" s="38"/>
      <c r="G5" s="38"/>
      <c r="H5" s="38"/>
      <c r="I5" s="38"/>
      <c r="J5" s="38"/>
      <c r="K5" s="38"/>
    </row>
    <row r="6" spans="1:14" ht="20.100000000000001" customHeight="1">
      <c r="A6" s="39" t="s">
        <v>2</v>
      </c>
      <c r="B6" s="62" t="s">
        <v>181</v>
      </c>
      <c r="C6" s="41" t="s">
        <v>170</v>
      </c>
      <c r="D6" s="343">
        <v>180</v>
      </c>
      <c r="E6" s="344"/>
      <c r="F6" s="338" t="s">
        <v>3</v>
      </c>
      <c r="G6" s="339"/>
      <c r="H6" s="345" t="s">
        <v>183</v>
      </c>
      <c r="I6" s="346"/>
      <c r="J6" s="346"/>
      <c r="K6" s="346"/>
      <c r="L6" s="346"/>
      <c r="M6" s="346"/>
      <c r="N6" s="347"/>
    </row>
    <row r="7" spans="1:14" ht="20.100000000000001" customHeight="1">
      <c r="A7" s="39" t="s">
        <v>45</v>
      </c>
      <c r="B7" s="63" t="s">
        <v>220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322"/>
      <c r="F13" s="322"/>
      <c r="G13" s="72"/>
      <c r="H13" s="49"/>
      <c r="I13" s="49"/>
    </row>
    <row r="14" spans="1:14" ht="26.25" customHeight="1">
      <c r="B14" s="51"/>
      <c r="C14" s="49"/>
      <c r="D14" s="49"/>
      <c r="E14" s="72"/>
      <c r="F14" s="72"/>
      <c r="G14" s="72"/>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6" t="s">
        <v>0</v>
      </c>
      <c r="B17" s="199" t="s">
        <v>227</v>
      </c>
      <c r="C17" s="79" t="s">
        <v>221</v>
      </c>
      <c r="D17" s="4">
        <v>3</v>
      </c>
      <c r="E17" s="4">
        <v>3</v>
      </c>
      <c r="F17" s="4" t="s">
        <v>186</v>
      </c>
      <c r="G17" s="4" t="s">
        <v>186</v>
      </c>
      <c r="H17" s="4"/>
      <c r="I17" s="4"/>
      <c r="J17" s="5"/>
      <c r="K17" s="5"/>
      <c r="L17" s="5"/>
      <c r="M17" s="5"/>
      <c r="N17" s="5"/>
    </row>
    <row r="18" spans="1:15" ht="15" customHeight="1">
      <c r="A18" s="2" t="s">
        <v>48</v>
      </c>
      <c r="B18" s="110" t="s">
        <v>225</v>
      </c>
      <c r="C18" s="109" t="s">
        <v>222</v>
      </c>
      <c r="D18" s="4"/>
      <c r="E18" s="4">
        <v>2</v>
      </c>
      <c r="F18" s="4" t="s">
        <v>186</v>
      </c>
      <c r="G18" s="4" t="s">
        <v>186</v>
      </c>
      <c r="H18" s="279" t="s">
        <v>175</v>
      </c>
      <c r="I18" s="4"/>
      <c r="J18" s="2"/>
      <c r="K18" s="5"/>
      <c r="L18" s="5" t="s">
        <v>463</v>
      </c>
      <c r="M18" s="5"/>
      <c r="N18" s="5"/>
    </row>
    <row r="19" spans="1:15" ht="15" customHeight="1">
      <c r="A19" s="2" t="s">
        <v>48</v>
      </c>
      <c r="B19" s="111" t="s">
        <v>226</v>
      </c>
      <c r="C19" s="109" t="s">
        <v>223</v>
      </c>
      <c r="D19" s="4"/>
      <c r="E19" s="4">
        <v>1</v>
      </c>
      <c r="F19" s="4" t="s">
        <v>186</v>
      </c>
      <c r="G19" s="4" t="s">
        <v>186</v>
      </c>
      <c r="H19" s="4" t="s">
        <v>175</v>
      </c>
      <c r="I19" s="4"/>
      <c r="J19" s="2">
        <v>2</v>
      </c>
      <c r="K19" s="5" t="s">
        <v>15</v>
      </c>
      <c r="L19" s="5"/>
      <c r="M19" s="223"/>
      <c r="N19" s="5"/>
    </row>
    <row r="20" spans="1:15" ht="15" customHeight="1">
      <c r="A20" s="112" t="s">
        <v>0</v>
      </c>
      <c r="B20" s="113" t="s">
        <v>224</v>
      </c>
      <c r="C20" s="114"/>
      <c r="D20" s="115">
        <v>3</v>
      </c>
      <c r="E20" s="115">
        <v>3</v>
      </c>
      <c r="F20" s="115" t="s">
        <v>186</v>
      </c>
      <c r="G20" s="115" t="s">
        <v>186</v>
      </c>
      <c r="H20" s="115"/>
      <c r="I20" s="115"/>
      <c r="J20" s="115"/>
      <c r="K20" s="115"/>
      <c r="L20" s="115"/>
      <c r="M20" s="5"/>
      <c r="N20" s="5"/>
    </row>
    <row r="21" spans="1:15" ht="15" customHeight="1">
      <c r="A21" s="2" t="s">
        <v>0</v>
      </c>
      <c r="B21" s="65" t="s">
        <v>229</v>
      </c>
      <c r="C21" s="108" t="s">
        <v>228</v>
      </c>
      <c r="D21" s="4">
        <v>3</v>
      </c>
      <c r="E21" s="4">
        <v>3</v>
      </c>
      <c r="F21" s="4" t="s">
        <v>186</v>
      </c>
      <c r="G21" s="4" t="s">
        <v>186</v>
      </c>
      <c r="H21" s="4"/>
      <c r="I21" s="4"/>
      <c r="J21" s="2"/>
      <c r="K21" s="5"/>
      <c r="L21" s="5"/>
      <c r="M21" s="5"/>
      <c r="N21" s="5"/>
    </row>
    <row r="22" spans="1:15" ht="15" customHeight="1">
      <c r="A22" s="2" t="s">
        <v>48</v>
      </c>
      <c r="B22" s="118" t="s">
        <v>232</v>
      </c>
      <c r="C22" s="117" t="s">
        <v>230</v>
      </c>
      <c r="D22" s="4"/>
      <c r="E22" s="4">
        <v>1</v>
      </c>
      <c r="F22" s="4" t="s">
        <v>186</v>
      </c>
      <c r="G22" s="4" t="s">
        <v>186</v>
      </c>
      <c r="H22" s="4" t="s">
        <v>175</v>
      </c>
      <c r="I22" s="4"/>
      <c r="J22" s="2">
        <v>2</v>
      </c>
      <c r="K22" s="5" t="s">
        <v>15</v>
      </c>
      <c r="L22" s="5"/>
      <c r="M22" s="223"/>
      <c r="N22" s="5"/>
    </row>
    <row r="23" spans="1:15" ht="15" customHeight="1">
      <c r="A23" s="2" t="s">
        <v>48</v>
      </c>
      <c r="B23" s="95" t="s">
        <v>233</v>
      </c>
      <c r="C23" s="116" t="s">
        <v>231</v>
      </c>
      <c r="D23" s="4"/>
      <c r="E23" s="4">
        <v>1</v>
      </c>
      <c r="F23" s="4" t="s">
        <v>186</v>
      </c>
      <c r="G23" s="4" t="s">
        <v>186</v>
      </c>
      <c r="H23" s="4" t="s">
        <v>176</v>
      </c>
      <c r="I23" s="4"/>
      <c r="J23" s="2"/>
      <c r="K23" s="5" t="s">
        <v>17</v>
      </c>
      <c r="L23" s="5"/>
      <c r="M23" s="5"/>
      <c r="N23" s="5"/>
    </row>
    <row r="24" spans="1:15" ht="15" customHeight="1">
      <c r="A24" s="2" t="s">
        <v>0</v>
      </c>
      <c r="B24" s="100" t="s">
        <v>234</v>
      </c>
      <c r="C24" s="91" t="s">
        <v>235</v>
      </c>
      <c r="D24" s="4">
        <v>3</v>
      </c>
      <c r="E24" s="4">
        <v>3</v>
      </c>
      <c r="F24" s="4" t="s">
        <v>186</v>
      </c>
      <c r="G24" s="4" t="s">
        <v>186</v>
      </c>
      <c r="H24" s="4"/>
      <c r="I24" s="4"/>
      <c r="J24" s="2"/>
      <c r="K24" s="5"/>
      <c r="L24" s="5"/>
      <c r="M24" s="5"/>
      <c r="N24" s="5"/>
    </row>
    <row r="25" spans="1:15" ht="15" customHeight="1">
      <c r="A25" s="2" t="s">
        <v>48</v>
      </c>
      <c r="B25" s="94" t="s">
        <v>238</v>
      </c>
      <c r="C25" s="119" t="s">
        <v>236</v>
      </c>
      <c r="D25" s="4"/>
      <c r="E25" s="4">
        <v>1</v>
      </c>
      <c r="F25" s="4" t="s">
        <v>186</v>
      </c>
      <c r="G25" s="4" t="s">
        <v>186</v>
      </c>
      <c r="H25" s="4" t="s">
        <v>176</v>
      </c>
      <c r="I25" s="4"/>
      <c r="J25" s="2"/>
      <c r="K25" s="5" t="s">
        <v>15</v>
      </c>
      <c r="L25" s="5"/>
      <c r="M25" s="5"/>
      <c r="N25" s="5"/>
    </row>
    <row r="26" spans="1:15" ht="15" customHeight="1">
      <c r="A26" s="2" t="s">
        <v>48</v>
      </c>
      <c r="B26" s="95" t="s">
        <v>239</v>
      </c>
      <c r="C26" s="93" t="s">
        <v>237</v>
      </c>
      <c r="D26" s="4"/>
      <c r="E26" s="4">
        <v>1</v>
      </c>
      <c r="F26" s="4" t="s">
        <v>186</v>
      </c>
      <c r="G26" s="4" t="s">
        <v>186</v>
      </c>
      <c r="H26" s="4" t="s">
        <v>175</v>
      </c>
      <c r="I26" s="4"/>
      <c r="J26" s="2">
        <v>2</v>
      </c>
      <c r="K26" s="5" t="s">
        <v>15</v>
      </c>
      <c r="L26" s="5"/>
      <c r="M26" s="223"/>
      <c r="N26" s="5"/>
    </row>
    <row r="27" spans="1:15" ht="15" customHeight="1">
      <c r="A27" s="2" t="s">
        <v>0</v>
      </c>
      <c r="B27" s="100" t="s">
        <v>241</v>
      </c>
      <c r="C27" s="108" t="s">
        <v>240</v>
      </c>
      <c r="D27" s="4">
        <v>9</v>
      </c>
      <c r="E27" s="4">
        <v>9</v>
      </c>
      <c r="F27" s="4" t="s">
        <v>186</v>
      </c>
      <c r="G27" s="4" t="s">
        <v>186</v>
      </c>
      <c r="H27" s="4"/>
      <c r="I27" s="4"/>
      <c r="J27" s="2"/>
      <c r="K27" s="5"/>
      <c r="L27" s="5"/>
      <c r="M27" s="5"/>
      <c r="N27" s="5"/>
    </row>
    <row r="28" spans="1:15" ht="15" customHeight="1">
      <c r="A28" s="2" t="s">
        <v>48</v>
      </c>
      <c r="B28" s="121" t="s">
        <v>243</v>
      </c>
      <c r="C28" s="120" t="s">
        <v>242</v>
      </c>
      <c r="D28" s="4"/>
      <c r="E28" s="4"/>
      <c r="F28" s="4" t="s">
        <v>186</v>
      </c>
      <c r="G28" s="4" t="s">
        <v>186</v>
      </c>
      <c r="H28" s="4" t="s">
        <v>176</v>
      </c>
      <c r="I28" s="4"/>
      <c r="J28" s="2"/>
      <c r="K28" s="5" t="s">
        <v>17</v>
      </c>
      <c r="L28" s="5"/>
      <c r="M28" s="5"/>
      <c r="N28" s="5"/>
      <c r="O28" s="44"/>
    </row>
    <row r="29" spans="1:15" ht="15" customHeight="1">
      <c r="A29" s="2" t="s">
        <v>0</v>
      </c>
      <c r="B29" s="97" t="s">
        <v>244</v>
      </c>
      <c r="C29" s="102" t="s">
        <v>245</v>
      </c>
      <c r="D29" s="4">
        <v>3</v>
      </c>
      <c r="E29" s="5">
        <v>3</v>
      </c>
      <c r="F29" s="5" t="s">
        <v>186</v>
      </c>
      <c r="G29" s="5" t="s">
        <v>186</v>
      </c>
      <c r="H29" s="5"/>
      <c r="I29" s="5"/>
      <c r="J29" s="2"/>
      <c r="K29" s="5"/>
      <c r="L29" s="5"/>
      <c r="M29" s="5"/>
      <c r="N29" s="5"/>
    </row>
    <row r="30" spans="1:15" ht="15" customHeight="1">
      <c r="A30" s="2" t="s">
        <v>48</v>
      </c>
      <c r="B30" s="103" t="s">
        <v>215</v>
      </c>
      <c r="C30" s="123" t="s">
        <v>246</v>
      </c>
      <c r="D30" s="4"/>
      <c r="E30" s="5">
        <v>1</v>
      </c>
      <c r="F30" s="5" t="s">
        <v>186</v>
      </c>
      <c r="G30" s="5" t="s">
        <v>186</v>
      </c>
      <c r="H30" s="5" t="s">
        <v>175</v>
      </c>
      <c r="I30" s="5"/>
      <c r="J30" s="2">
        <v>2</v>
      </c>
      <c r="K30" s="5" t="s">
        <v>15</v>
      </c>
      <c r="L30" s="5"/>
      <c r="M30" s="223"/>
      <c r="N30" s="5"/>
    </row>
    <row r="31" spans="1:15" ht="15" customHeight="1">
      <c r="A31" s="2" t="s">
        <v>48</v>
      </c>
      <c r="B31" s="104" t="s">
        <v>216</v>
      </c>
      <c r="C31" s="122" t="s">
        <v>247</v>
      </c>
      <c r="D31" s="4"/>
      <c r="E31" s="5">
        <v>3</v>
      </c>
      <c r="F31" s="5" t="s">
        <v>186</v>
      </c>
      <c r="G31" s="5" t="s">
        <v>186</v>
      </c>
      <c r="H31" s="5" t="s">
        <v>175</v>
      </c>
      <c r="I31" s="5"/>
      <c r="J31" s="2">
        <v>2</v>
      </c>
      <c r="K31" s="5" t="s">
        <v>15</v>
      </c>
      <c r="L31" s="5"/>
      <c r="M31" s="223"/>
      <c r="N31" s="5"/>
    </row>
    <row r="32" spans="1:15" ht="15" customHeight="1">
      <c r="A32" s="2" t="s">
        <v>0</v>
      </c>
      <c r="B32" s="105" t="s">
        <v>249</v>
      </c>
      <c r="C32" s="108" t="s">
        <v>248</v>
      </c>
      <c r="D32" s="4">
        <v>3</v>
      </c>
      <c r="E32" s="5">
        <v>3</v>
      </c>
      <c r="F32" s="5" t="s">
        <v>186</v>
      </c>
      <c r="G32" s="5" t="s">
        <v>186</v>
      </c>
      <c r="H32" s="5" t="s">
        <v>176</v>
      </c>
      <c r="I32" s="5"/>
      <c r="J32" s="2"/>
      <c r="K32" s="5" t="s">
        <v>17</v>
      </c>
      <c r="L32" s="5"/>
      <c r="M32" s="5"/>
      <c r="N32" s="5"/>
    </row>
    <row r="33" spans="1:14">
      <c r="A33" s="187"/>
      <c r="B33" s="186"/>
      <c r="C33" s="186"/>
      <c r="D33" s="186"/>
      <c r="E33" s="186"/>
      <c r="F33" s="74"/>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62" priority="13">
      <formula>$A$11=2</formula>
    </cfRule>
    <cfRule type="expression" dxfId="261" priority="14">
      <formula>$A$11=3</formula>
    </cfRule>
    <cfRule type="expression" dxfId="260" priority="15">
      <formula>$A$11=1</formula>
    </cfRule>
  </conditionalFormatting>
  <conditionalFormatting sqref="I17:I52 K17:L52">
    <cfRule type="expression" dxfId="259" priority="12">
      <formula>$H17="CCI (CC Intégral)"</formula>
    </cfRule>
  </conditionalFormatting>
  <conditionalFormatting sqref="I17:J52">
    <cfRule type="expression" dxfId="258" priority="11">
      <formula>$H17="CT (Contrôle terminal)"</formula>
    </cfRule>
  </conditionalFormatting>
  <conditionalFormatting sqref="K15:L16">
    <cfRule type="expression" dxfId="257" priority="8">
      <formula>$H$17="CCI (CC Intégral)"</formula>
    </cfRule>
  </conditionalFormatting>
  <conditionalFormatting sqref="C17">
    <cfRule type="duplicateValues" dxfId="256" priority="7"/>
  </conditionalFormatting>
  <conditionalFormatting sqref="C18:C19">
    <cfRule type="duplicateValues" dxfId="255" priority="6"/>
  </conditionalFormatting>
  <conditionalFormatting sqref="C18:C19">
    <cfRule type="duplicateValues" dxfId="254" priority="5"/>
  </conditionalFormatting>
  <conditionalFormatting sqref="C22:C23">
    <cfRule type="duplicateValues" dxfId="253" priority="4" stopIfTrue="1"/>
  </conditionalFormatting>
  <conditionalFormatting sqref="C25:C26">
    <cfRule type="duplicateValues" dxfId="252" priority="3" stopIfTrue="1"/>
  </conditionalFormatting>
  <conditionalFormatting sqref="C28">
    <cfRule type="duplicateValues" dxfId="251" priority="2" stopIfTrue="1"/>
  </conditionalFormatting>
  <conditionalFormatting sqref="C31">
    <cfRule type="duplicateValues" dxfId="250" priority="1" stopIfTrue="1"/>
  </conditionalFormatting>
  <dataValidations count="4">
    <dataValidation type="list" allowBlank="1" showInputMessage="1" showErrorMessage="1" sqref="G17:G52 F17:F32 F34:F52" xr:uid="{00000000-0002-0000-0200-000000000000}">
      <formula1>"Oui,Non"</formula1>
    </dataValidation>
    <dataValidation type="list" allowBlank="1" showInputMessage="1" showErrorMessage="1" sqref="A17:A32 A34: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3F58337-5349-405B-8349-7FB9F7BE0BED}">
            <xm:f>'Fiche générale'!$B$5="Session unique"</xm:f>
            <x14:dxf>
              <fill>
                <patternFill>
                  <bgColor theme="1"/>
                </patternFill>
              </fill>
            </x14:dxf>
          </x14:cfRule>
          <x14:cfRule type="expression" priority="10" id="{403614AE-C9F3-46D5-B155-402C857A2C2C}">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topLeftCell="A7" zoomScale="85" zoomScaleNormal="85" zoomScalePageLayoutView="85" workbookViewId="0">
      <selection activeCell="G10" sqref="G10:H1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283</v>
      </c>
      <c r="E4" s="337"/>
      <c r="F4" s="338" t="s">
        <v>35</v>
      </c>
      <c r="G4" s="339"/>
      <c r="H4" s="340" t="s">
        <v>180</v>
      </c>
      <c r="I4" s="341"/>
      <c r="J4" s="341"/>
      <c r="K4" s="341"/>
      <c r="L4" s="341"/>
      <c r="M4" s="341"/>
      <c r="N4" s="342"/>
    </row>
    <row r="5" spans="1:14" ht="20.100000000000001" customHeight="1">
      <c r="B5" s="38"/>
      <c r="C5" s="38"/>
      <c r="D5" s="38"/>
      <c r="E5" s="38"/>
      <c r="F5" s="38"/>
      <c r="G5" s="38"/>
      <c r="H5" s="38"/>
      <c r="I5" s="38"/>
      <c r="J5" s="38"/>
      <c r="K5" s="38"/>
    </row>
    <row r="6" spans="1:14" ht="20.100000000000001" customHeight="1">
      <c r="A6" s="39" t="s">
        <v>2</v>
      </c>
      <c r="B6" s="62" t="s">
        <v>250</v>
      </c>
      <c r="C6" s="41" t="s">
        <v>170</v>
      </c>
      <c r="D6" s="343">
        <v>180</v>
      </c>
      <c r="E6" s="344"/>
      <c r="F6" s="338" t="s">
        <v>3</v>
      </c>
      <c r="G6" s="339"/>
      <c r="H6" s="345" t="s">
        <v>252</v>
      </c>
      <c r="I6" s="346"/>
      <c r="J6" s="346"/>
      <c r="K6" s="346"/>
      <c r="L6" s="346"/>
      <c r="M6" s="346"/>
      <c r="N6" s="347"/>
    </row>
    <row r="7" spans="1:14" ht="20.100000000000001" customHeight="1">
      <c r="A7" s="39" t="s">
        <v>45</v>
      </c>
      <c r="B7" s="63" t="s">
        <v>251</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2"/>
      <c r="H13" s="49"/>
      <c r="I13" s="49"/>
    </row>
    <row r="14" spans="1:14" ht="26.25" customHeight="1">
      <c r="B14" s="51"/>
      <c r="C14" s="49"/>
      <c r="D14" s="49"/>
      <c r="E14" s="72"/>
      <c r="F14" s="72"/>
      <c r="G14" s="72"/>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26" t="s">
        <v>254</v>
      </c>
      <c r="C17" s="86" t="s">
        <v>253</v>
      </c>
      <c r="D17" s="4">
        <v>6</v>
      </c>
      <c r="E17" s="4">
        <v>6</v>
      </c>
      <c r="F17" s="4" t="s">
        <v>186</v>
      </c>
      <c r="G17" s="4" t="s">
        <v>186</v>
      </c>
      <c r="H17" s="4"/>
      <c r="I17" s="4"/>
      <c r="J17" s="5"/>
      <c r="K17" s="5"/>
      <c r="L17" s="5"/>
      <c r="M17" s="5"/>
      <c r="N17" s="5"/>
    </row>
    <row r="18" spans="1:15" ht="15" customHeight="1">
      <c r="A18" s="2" t="s">
        <v>48</v>
      </c>
      <c r="B18" s="127" t="s">
        <v>257</v>
      </c>
      <c r="C18" s="124" t="s">
        <v>255</v>
      </c>
      <c r="D18" s="4"/>
      <c r="E18" s="4">
        <v>1</v>
      </c>
      <c r="F18" s="4" t="s">
        <v>186</v>
      </c>
      <c r="G18" s="4" t="s">
        <v>186</v>
      </c>
      <c r="H18" s="4" t="s">
        <v>175</v>
      </c>
      <c r="I18" s="4"/>
      <c r="J18" s="2">
        <v>2</v>
      </c>
      <c r="K18" s="5" t="s">
        <v>15</v>
      </c>
      <c r="L18" s="5"/>
      <c r="M18" s="223"/>
      <c r="N18" s="5"/>
    </row>
    <row r="19" spans="1:15" ht="15" customHeight="1">
      <c r="A19" s="2" t="s">
        <v>48</v>
      </c>
      <c r="B19" s="125" t="s">
        <v>209</v>
      </c>
      <c r="C19" s="84" t="s">
        <v>256</v>
      </c>
      <c r="D19" s="4"/>
      <c r="E19" s="4">
        <v>1</v>
      </c>
      <c r="F19" s="4" t="s">
        <v>186</v>
      </c>
      <c r="G19" s="4" t="s">
        <v>186</v>
      </c>
      <c r="H19" s="4" t="s">
        <v>175</v>
      </c>
      <c r="I19" s="4"/>
      <c r="J19" s="2">
        <v>2</v>
      </c>
      <c r="K19" s="5" t="s">
        <v>15</v>
      </c>
      <c r="L19" s="5"/>
      <c r="M19" s="223"/>
      <c r="N19" s="5"/>
    </row>
    <row r="20" spans="1:15" ht="15" customHeight="1">
      <c r="A20" s="2" t="s">
        <v>0</v>
      </c>
      <c r="B20" s="132" t="s">
        <v>258</v>
      </c>
      <c r="C20" s="86" t="s">
        <v>259</v>
      </c>
      <c r="D20" s="4">
        <v>6</v>
      </c>
      <c r="E20" s="4">
        <v>6</v>
      </c>
      <c r="F20" s="4" t="s">
        <v>186</v>
      </c>
      <c r="G20" s="4" t="s">
        <v>186</v>
      </c>
      <c r="H20" s="4"/>
      <c r="I20" s="4"/>
      <c r="J20" s="2"/>
      <c r="K20" s="5"/>
      <c r="L20" s="5"/>
      <c r="M20" s="5"/>
      <c r="N20" s="5"/>
    </row>
    <row r="21" spans="1:15" ht="15" customHeight="1">
      <c r="A21" s="2" t="s">
        <v>48</v>
      </c>
      <c r="B21" s="133" t="s">
        <v>263</v>
      </c>
      <c r="C21" s="128" t="s">
        <v>260</v>
      </c>
      <c r="D21" s="4"/>
      <c r="E21" s="4">
        <v>1</v>
      </c>
      <c r="F21" s="4" t="s">
        <v>186</v>
      </c>
      <c r="G21" s="4" t="s">
        <v>186</v>
      </c>
      <c r="H21" s="4" t="s">
        <v>175</v>
      </c>
      <c r="I21" s="222"/>
      <c r="J21" s="2">
        <v>2</v>
      </c>
      <c r="K21" s="5" t="s">
        <v>15</v>
      </c>
      <c r="L21" s="5"/>
      <c r="M21" s="5"/>
      <c r="N21" s="5"/>
    </row>
    <row r="22" spans="1:15" ht="15" customHeight="1">
      <c r="A22" s="2" t="s">
        <v>48</v>
      </c>
      <c r="B22" s="130" t="s">
        <v>264</v>
      </c>
      <c r="C22" s="128" t="s">
        <v>261</v>
      </c>
      <c r="D22" s="4"/>
      <c r="E22" s="4">
        <v>1</v>
      </c>
      <c r="F22" s="4" t="s">
        <v>186</v>
      </c>
      <c r="G22" s="4" t="s">
        <v>186</v>
      </c>
      <c r="H22" s="4" t="s">
        <v>175</v>
      </c>
      <c r="I22" s="4"/>
      <c r="J22" s="2">
        <v>2</v>
      </c>
      <c r="K22" s="5" t="s">
        <v>15</v>
      </c>
      <c r="L22" s="5"/>
      <c r="M22" s="223"/>
      <c r="N22" s="5"/>
    </row>
    <row r="23" spans="1:15" ht="15" customHeight="1">
      <c r="A23" s="2" t="s">
        <v>48</v>
      </c>
      <c r="B23" s="131" t="s">
        <v>265</v>
      </c>
      <c r="C23" s="128" t="s">
        <v>262</v>
      </c>
      <c r="D23" s="4"/>
      <c r="E23" s="129">
        <v>1</v>
      </c>
      <c r="F23" s="4" t="s">
        <v>186</v>
      </c>
      <c r="G23" s="4" t="s">
        <v>186</v>
      </c>
      <c r="H23" s="4" t="s">
        <v>176</v>
      </c>
      <c r="I23" s="4"/>
      <c r="J23" s="2"/>
      <c r="K23" s="5" t="s">
        <v>17</v>
      </c>
      <c r="L23" s="5"/>
      <c r="M23" s="5"/>
      <c r="N23" s="5"/>
    </row>
    <row r="24" spans="1:15" ht="15" customHeight="1">
      <c r="A24" s="2" t="s">
        <v>0</v>
      </c>
      <c r="B24" s="66" t="s">
        <v>266</v>
      </c>
      <c r="C24" s="134" t="s">
        <v>267</v>
      </c>
      <c r="D24" s="4">
        <v>6</v>
      </c>
      <c r="E24" s="4">
        <v>6</v>
      </c>
      <c r="F24" s="4" t="s">
        <v>186</v>
      </c>
      <c r="G24" s="4" t="s">
        <v>186</v>
      </c>
      <c r="H24" s="4"/>
      <c r="I24" s="4"/>
      <c r="J24" s="2"/>
      <c r="K24" s="5"/>
      <c r="L24" s="5"/>
      <c r="M24" s="5"/>
      <c r="N24" s="5"/>
    </row>
    <row r="25" spans="1:15" ht="15" customHeight="1">
      <c r="A25" s="2" t="s">
        <v>48</v>
      </c>
      <c r="B25" s="135" t="s">
        <v>215</v>
      </c>
      <c r="C25" s="128" t="s">
        <v>268</v>
      </c>
      <c r="D25" s="4"/>
      <c r="E25" s="4">
        <v>1</v>
      </c>
      <c r="F25" s="4" t="s">
        <v>186</v>
      </c>
      <c r="G25" s="4" t="s">
        <v>186</v>
      </c>
      <c r="H25" s="4" t="s">
        <v>175</v>
      </c>
      <c r="I25" s="4"/>
      <c r="J25" s="2">
        <v>2</v>
      </c>
      <c r="K25" s="5" t="s">
        <v>15</v>
      </c>
      <c r="L25" s="5"/>
      <c r="M25" s="223"/>
      <c r="N25" s="5"/>
    </row>
    <row r="26" spans="1:15" ht="15" customHeight="1">
      <c r="A26" s="2" t="s">
        <v>48</v>
      </c>
      <c r="B26" s="136" t="s">
        <v>216</v>
      </c>
      <c r="C26" s="128" t="s">
        <v>269</v>
      </c>
      <c r="D26" s="4"/>
      <c r="E26" s="4">
        <v>3</v>
      </c>
      <c r="F26" s="4" t="s">
        <v>186</v>
      </c>
      <c r="G26" s="4" t="s">
        <v>186</v>
      </c>
      <c r="H26" s="4" t="s">
        <v>175</v>
      </c>
      <c r="I26" s="4"/>
      <c r="J26" s="2">
        <v>2</v>
      </c>
      <c r="K26" s="5" t="s">
        <v>15</v>
      </c>
      <c r="L26" s="5"/>
      <c r="M26" s="223"/>
      <c r="N26" s="5"/>
    </row>
    <row r="27" spans="1:15" ht="15" customHeight="1">
      <c r="A27" s="2" t="s">
        <v>0</v>
      </c>
      <c r="B27" s="66" t="s">
        <v>271</v>
      </c>
      <c r="C27" s="84" t="s">
        <v>270</v>
      </c>
      <c r="D27" s="4">
        <v>6</v>
      </c>
      <c r="E27" s="4">
        <v>6</v>
      </c>
      <c r="F27" s="4" t="s">
        <v>186</v>
      </c>
      <c r="G27" s="4" t="s">
        <v>186</v>
      </c>
      <c r="H27" s="4" t="s">
        <v>175</v>
      </c>
      <c r="I27" s="4"/>
      <c r="J27" s="2">
        <v>2</v>
      </c>
      <c r="K27" s="5" t="s">
        <v>15</v>
      </c>
      <c r="L27" s="5"/>
      <c r="M27" s="223"/>
      <c r="N27" s="5"/>
    </row>
    <row r="28" spans="1:15" ht="15" customHeight="1">
      <c r="A28" s="2" t="s">
        <v>0</v>
      </c>
      <c r="B28" s="137" t="s">
        <v>272</v>
      </c>
      <c r="C28" s="102" t="s">
        <v>273</v>
      </c>
      <c r="D28" s="4">
        <v>6</v>
      </c>
      <c r="E28" s="5">
        <v>6</v>
      </c>
      <c r="F28" s="5" t="s">
        <v>186</v>
      </c>
      <c r="G28" s="5" t="s">
        <v>186</v>
      </c>
      <c r="H28" s="4"/>
      <c r="I28" s="4"/>
      <c r="J28" s="2"/>
      <c r="K28" s="5"/>
      <c r="L28" s="5"/>
      <c r="M28" s="5"/>
      <c r="N28" s="5"/>
      <c r="O28" s="44"/>
    </row>
    <row r="29" spans="1:15" ht="15" customHeight="1">
      <c r="A29" s="2" t="s">
        <v>48</v>
      </c>
      <c r="B29" s="138" t="s">
        <v>277</v>
      </c>
      <c r="C29" s="128" t="s">
        <v>274</v>
      </c>
      <c r="D29" s="4"/>
      <c r="E29" s="5"/>
      <c r="F29" s="5" t="s">
        <v>186</v>
      </c>
      <c r="G29" s="5" t="s">
        <v>186</v>
      </c>
      <c r="H29" s="5" t="s">
        <v>176</v>
      </c>
      <c r="I29" s="5"/>
      <c r="J29" s="2"/>
      <c r="K29" s="5" t="s">
        <v>15</v>
      </c>
      <c r="L29" s="5"/>
      <c r="M29" s="5"/>
      <c r="N29" s="5"/>
    </row>
    <row r="30" spans="1:15" ht="15" customHeight="1">
      <c r="A30" s="2" t="s">
        <v>48</v>
      </c>
      <c r="B30" s="130" t="s">
        <v>278</v>
      </c>
      <c r="C30" s="128" t="s">
        <v>275</v>
      </c>
      <c r="D30" s="4"/>
      <c r="E30" s="5"/>
      <c r="F30" s="5" t="s">
        <v>186</v>
      </c>
      <c r="G30" s="5" t="s">
        <v>186</v>
      </c>
      <c r="H30" s="5" t="s">
        <v>176</v>
      </c>
      <c r="I30" s="5"/>
      <c r="J30" s="2"/>
      <c r="K30" s="5" t="s">
        <v>17</v>
      </c>
      <c r="L30" s="5"/>
      <c r="M30" s="5"/>
      <c r="N30" s="5"/>
    </row>
    <row r="31" spans="1:15" ht="15" customHeight="1">
      <c r="A31" s="2" t="s">
        <v>48</v>
      </c>
      <c r="B31" s="130" t="s">
        <v>279</v>
      </c>
      <c r="C31" s="128" t="s">
        <v>276</v>
      </c>
      <c r="D31" s="4"/>
      <c r="E31" s="5"/>
      <c r="F31" s="5" t="s">
        <v>186</v>
      </c>
      <c r="G31" s="5" t="s">
        <v>186</v>
      </c>
      <c r="H31" s="5" t="s">
        <v>175</v>
      </c>
      <c r="I31" s="5"/>
      <c r="J31" s="2">
        <v>2</v>
      </c>
      <c r="K31" s="5" t="s">
        <v>15</v>
      </c>
      <c r="L31" s="5"/>
      <c r="M31" s="223"/>
      <c r="N31" s="5"/>
    </row>
    <row r="32" spans="1:15" ht="15" customHeight="1">
      <c r="A32" s="2" t="s">
        <v>0</v>
      </c>
      <c r="B32" s="65" t="s">
        <v>281</v>
      </c>
      <c r="C32" s="84" t="s">
        <v>280</v>
      </c>
      <c r="D32" s="4">
        <v>6</v>
      </c>
      <c r="E32" s="5">
        <v>6</v>
      </c>
      <c r="F32" s="5" t="s">
        <v>186</v>
      </c>
      <c r="G32" s="5" t="s">
        <v>186</v>
      </c>
      <c r="H32" s="5" t="s">
        <v>176</v>
      </c>
      <c r="I32" s="5"/>
      <c r="J32" s="2">
        <v>2</v>
      </c>
      <c r="K32" s="5" t="s">
        <v>17</v>
      </c>
      <c r="L32" s="5"/>
      <c r="M32" s="5"/>
      <c r="N32" s="5"/>
    </row>
    <row r="33" spans="1:14">
      <c r="A33" s="2" t="s">
        <v>0</v>
      </c>
      <c r="B33" s="65" t="s">
        <v>283</v>
      </c>
      <c r="C33" s="84" t="s">
        <v>282</v>
      </c>
      <c r="D33" s="4">
        <v>6</v>
      </c>
      <c r="E33" s="5">
        <v>6</v>
      </c>
      <c r="F33" s="5" t="s">
        <v>186</v>
      </c>
      <c r="G33" s="5" t="s">
        <v>186</v>
      </c>
      <c r="H33" s="5" t="s">
        <v>175</v>
      </c>
      <c r="I33" s="5"/>
      <c r="J33" s="7"/>
      <c r="K33" s="5" t="s">
        <v>15</v>
      </c>
      <c r="L33" s="5"/>
      <c r="M33" s="223"/>
      <c r="N33" s="5"/>
    </row>
    <row r="34" spans="1:14">
      <c r="A34" s="187"/>
      <c r="B34" s="185"/>
      <c r="C34" s="186"/>
      <c r="D34" s="186"/>
      <c r="E34" s="186"/>
      <c r="F34" s="74"/>
      <c r="G34" s="5"/>
      <c r="H34" s="5"/>
      <c r="I34" s="5"/>
      <c r="J34" s="7"/>
      <c r="K34" s="5"/>
      <c r="L34" s="5"/>
      <c r="M34" s="5"/>
      <c r="N34" s="5"/>
    </row>
    <row r="35" spans="1:14">
      <c r="A35" s="2"/>
      <c r="B35" s="65"/>
      <c r="C35" s="84"/>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47" priority="10">
      <formula>$A$11=2</formula>
    </cfRule>
    <cfRule type="expression" dxfId="246" priority="11">
      <formula>$A$11=3</formula>
    </cfRule>
    <cfRule type="expression" dxfId="245" priority="12">
      <formula>$A$11=1</formula>
    </cfRule>
  </conditionalFormatting>
  <conditionalFormatting sqref="I17:I52 K17:L52">
    <cfRule type="expression" dxfId="244" priority="9">
      <formula>$H17="CCI (CC Intégral)"</formula>
    </cfRule>
  </conditionalFormatting>
  <conditionalFormatting sqref="I17:J52">
    <cfRule type="expression" dxfId="243" priority="8">
      <formula>$H17="CT (Contrôle terminal)"</formula>
    </cfRule>
  </conditionalFormatting>
  <conditionalFormatting sqref="K15:L16">
    <cfRule type="expression" dxfId="242" priority="5">
      <formula>$H$17="CCI (CC Intégral)"</formula>
    </cfRule>
  </conditionalFormatting>
  <conditionalFormatting sqref="C18">
    <cfRule type="duplicateValues" dxfId="241" priority="4" stopIfTrue="1"/>
  </conditionalFormatting>
  <conditionalFormatting sqref="C21:C23">
    <cfRule type="duplicateValues" dxfId="240" priority="3" stopIfTrue="1"/>
  </conditionalFormatting>
  <conditionalFormatting sqref="C25:C26">
    <cfRule type="duplicateValues" dxfId="239" priority="2" stopIfTrue="1"/>
  </conditionalFormatting>
  <conditionalFormatting sqref="C29:C31">
    <cfRule type="duplicateValues" dxfId="238" priority="1" stopIfTrue="1"/>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33 A35:A52" xr:uid="{00000000-0002-0000-0300-000002000000}">
      <formula1>Nat_ELP</formula1>
    </dataValidation>
    <dataValidation type="list" allowBlank="1" showInputMessage="1" showErrorMessage="1" sqref="G17:G52 F17:F33 F35:F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1BE545CC-33A1-4D7F-97F9-4DAC0E67771D}">
            <xm:f>'Fiche générale'!$B$5="Session unique"</xm:f>
            <x14:dxf>
              <fill>
                <patternFill>
                  <bgColor theme="1"/>
                </patternFill>
              </fill>
            </x14:dxf>
          </x14:cfRule>
          <x14:cfRule type="expression" priority="7" id="{0D023CD8-495F-4AE1-A78B-287C95EF031B}">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opLeftCell="A6" zoomScale="85" zoomScaleNormal="85" zoomScalePageLayoutView="85" workbookViewId="0">
      <selection activeCell="G10" sqref="G10:H1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283</v>
      </c>
      <c r="E4" s="337"/>
      <c r="F4" s="338" t="s">
        <v>35</v>
      </c>
      <c r="G4" s="339"/>
      <c r="H4" s="340" t="s">
        <v>180</v>
      </c>
      <c r="I4" s="341"/>
      <c r="J4" s="341"/>
      <c r="K4" s="341"/>
      <c r="L4" s="341"/>
      <c r="M4" s="341"/>
      <c r="N4" s="342"/>
    </row>
    <row r="5" spans="1:14" ht="20.100000000000001" customHeight="1">
      <c r="B5" s="38"/>
      <c r="C5" s="38"/>
      <c r="D5" s="38"/>
      <c r="E5" s="38"/>
      <c r="F5" s="38"/>
      <c r="G5" s="38"/>
      <c r="H5" s="38"/>
      <c r="I5" s="38"/>
      <c r="J5" s="38"/>
      <c r="K5" s="38"/>
    </row>
    <row r="6" spans="1:14" ht="20.100000000000001" customHeight="1">
      <c r="A6" s="39" t="s">
        <v>2</v>
      </c>
      <c r="B6" s="62" t="s">
        <v>250</v>
      </c>
      <c r="C6" s="41" t="s">
        <v>170</v>
      </c>
      <c r="D6" s="343">
        <v>180</v>
      </c>
      <c r="E6" s="344"/>
      <c r="F6" s="338" t="s">
        <v>3</v>
      </c>
      <c r="G6" s="339"/>
      <c r="H6" s="345" t="s">
        <v>252</v>
      </c>
      <c r="I6" s="346"/>
      <c r="J6" s="346"/>
      <c r="K6" s="346"/>
      <c r="L6" s="346"/>
      <c r="M6" s="346"/>
      <c r="N6" s="347"/>
    </row>
    <row r="7" spans="1:14" ht="20.100000000000001" customHeight="1">
      <c r="A7" s="39" t="s">
        <v>45</v>
      </c>
      <c r="B7" s="63" t="s">
        <v>456</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2"/>
      <c r="H13" s="49"/>
      <c r="I13" s="49"/>
    </row>
    <row r="14" spans="1:14" ht="26.25" customHeight="1">
      <c r="B14" s="51"/>
      <c r="C14" s="49"/>
      <c r="D14" s="49"/>
      <c r="E14" s="72"/>
      <c r="F14" s="72"/>
      <c r="G14" s="72"/>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65" t="s">
        <v>284</v>
      </c>
      <c r="C17" s="84" t="s">
        <v>285</v>
      </c>
      <c r="D17" s="4">
        <v>30</v>
      </c>
      <c r="E17" s="4">
        <v>30</v>
      </c>
      <c r="F17" s="4" t="s">
        <v>186</v>
      </c>
      <c r="G17" s="4" t="s">
        <v>186</v>
      </c>
      <c r="H17" s="4" t="s">
        <v>176</v>
      </c>
      <c r="I17" s="4"/>
      <c r="J17" s="5"/>
      <c r="K17" s="5" t="s">
        <v>17</v>
      </c>
      <c r="L17" s="5"/>
      <c r="M17" s="5"/>
      <c r="N17" s="5"/>
    </row>
    <row r="18" spans="1:15" ht="15" customHeight="1">
      <c r="A18" s="2"/>
      <c r="B18" s="65"/>
      <c r="C18" s="3"/>
      <c r="D18" s="4"/>
      <c r="E18" s="4"/>
      <c r="F18" s="4"/>
      <c r="G18" s="4"/>
      <c r="H18" s="4"/>
      <c r="I18" s="4"/>
      <c r="J18" s="2"/>
      <c r="K18" s="5"/>
      <c r="L18" s="5"/>
      <c r="M18" s="5"/>
      <c r="N18" s="5"/>
    </row>
    <row r="19" spans="1:15" ht="15" customHeight="1">
      <c r="A19" s="2"/>
      <c r="B19" s="65"/>
      <c r="C19" s="3"/>
      <c r="D19" s="4"/>
      <c r="E19" s="4"/>
      <c r="F19" s="4"/>
      <c r="G19" s="4"/>
      <c r="H19" s="4"/>
      <c r="I19" s="4"/>
      <c r="J19" s="2"/>
      <c r="K19" s="5"/>
      <c r="L19" s="5"/>
      <c r="M19" s="5"/>
      <c r="N19" s="5"/>
    </row>
    <row r="20" spans="1:15" ht="15" customHeight="1">
      <c r="A20" s="2"/>
      <c r="B20" s="65"/>
      <c r="C20" s="3"/>
      <c r="D20" s="4"/>
      <c r="E20" s="4"/>
      <c r="F20" s="4"/>
      <c r="G20" s="4"/>
      <c r="H20" s="4"/>
      <c r="I20" s="4"/>
      <c r="J20" s="2"/>
      <c r="K20" s="5"/>
      <c r="L20" s="5"/>
      <c r="M20" s="5"/>
      <c r="N20" s="5"/>
    </row>
    <row r="21" spans="1:15" ht="15" customHeight="1">
      <c r="A21" s="2"/>
      <c r="B21" s="65"/>
      <c r="C21" s="3"/>
      <c r="D21" s="4"/>
      <c r="E21" s="4"/>
      <c r="F21" s="4"/>
      <c r="G21" s="4"/>
      <c r="H21" s="4"/>
      <c r="I21" s="4"/>
      <c r="J21" s="2"/>
      <c r="K21" s="5"/>
      <c r="L21" s="5"/>
      <c r="M21" s="5"/>
      <c r="N21" s="5"/>
    </row>
    <row r="22" spans="1:15" ht="15" customHeight="1">
      <c r="A22" s="2"/>
      <c r="B22" s="64"/>
      <c r="C22" s="3"/>
      <c r="D22" s="4"/>
      <c r="E22" s="4"/>
      <c r="F22" s="4"/>
      <c r="G22" s="4"/>
      <c r="H22" s="4"/>
      <c r="I22" s="4"/>
      <c r="J22" s="2"/>
      <c r="K22" s="5"/>
      <c r="L22" s="5"/>
      <c r="M22" s="5"/>
      <c r="N22" s="5"/>
    </row>
    <row r="23" spans="1:15" ht="15" customHeight="1">
      <c r="A23" s="2"/>
      <c r="B23" s="65"/>
      <c r="C23" s="3"/>
      <c r="D23" s="4"/>
      <c r="E23" s="4"/>
      <c r="F23" s="4"/>
      <c r="G23" s="4"/>
      <c r="H23" s="4"/>
      <c r="I23" s="4"/>
      <c r="J23" s="2"/>
      <c r="K23" s="5"/>
      <c r="L23" s="5"/>
      <c r="M23" s="5"/>
      <c r="N23" s="5"/>
    </row>
    <row r="24" spans="1:15" ht="15" customHeight="1">
      <c r="A24" s="2"/>
      <c r="B24" s="66"/>
      <c r="C24" s="6"/>
      <c r="D24" s="4"/>
      <c r="E24" s="4"/>
      <c r="F24" s="4"/>
      <c r="G24" s="4"/>
      <c r="H24" s="4"/>
      <c r="I24" s="4"/>
      <c r="J24" s="2"/>
      <c r="K24" s="5"/>
      <c r="L24" s="5"/>
      <c r="M24" s="5"/>
      <c r="N24" s="5"/>
    </row>
    <row r="25" spans="1:15" ht="15" customHeight="1">
      <c r="A25" s="2"/>
      <c r="B25" s="66"/>
      <c r="C25" s="3"/>
      <c r="D25" s="4"/>
      <c r="E25" s="4"/>
      <c r="F25" s="4"/>
      <c r="G25" s="4"/>
      <c r="H25" s="4"/>
      <c r="I25" s="4"/>
      <c r="J25" s="2"/>
      <c r="K25" s="5"/>
      <c r="L25" s="5"/>
      <c r="M25" s="5"/>
      <c r="N25" s="5"/>
    </row>
    <row r="26" spans="1:15" ht="15" customHeight="1">
      <c r="A26" s="2"/>
      <c r="B26" s="66"/>
      <c r="C26" s="3"/>
      <c r="D26" s="4"/>
      <c r="E26" s="4"/>
      <c r="F26" s="4"/>
      <c r="G26" s="4"/>
      <c r="H26" s="4"/>
      <c r="I26" s="4"/>
      <c r="J26" s="2"/>
      <c r="K26" s="5"/>
      <c r="L26" s="5"/>
      <c r="M26" s="5"/>
      <c r="N26" s="5"/>
    </row>
    <row r="27" spans="1:15" ht="15" customHeight="1">
      <c r="A27" s="2"/>
      <c r="B27" s="66"/>
      <c r="C27" s="3"/>
      <c r="D27" s="4"/>
      <c r="E27" s="4"/>
      <c r="F27" s="4"/>
      <c r="G27" s="4"/>
      <c r="H27" s="4"/>
      <c r="I27" s="4"/>
      <c r="J27" s="2"/>
      <c r="K27" s="5"/>
      <c r="L27" s="5"/>
      <c r="M27" s="5"/>
      <c r="N27" s="5"/>
    </row>
    <row r="28" spans="1:15" ht="15" customHeight="1">
      <c r="A28" s="2"/>
      <c r="B28" s="66"/>
      <c r="C28" s="3"/>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35" priority="6">
      <formula>$A$11=2</formula>
    </cfRule>
    <cfRule type="expression" dxfId="234" priority="7">
      <formula>$A$11=3</formula>
    </cfRule>
    <cfRule type="expression" dxfId="233" priority="8">
      <formula>$A$11=1</formula>
    </cfRule>
  </conditionalFormatting>
  <conditionalFormatting sqref="I17:I51 K17:L51">
    <cfRule type="expression" dxfId="232" priority="5">
      <formula>$H17="CCI (CC Intégral)"</formula>
    </cfRule>
  </conditionalFormatting>
  <conditionalFormatting sqref="I17:J51">
    <cfRule type="expression" dxfId="231" priority="4">
      <formula>$H17="CT (Contrôle terminal)"</formula>
    </cfRule>
  </conditionalFormatting>
  <conditionalFormatting sqref="K15:L16">
    <cfRule type="expression" dxfId="230" priority="1">
      <formula>$H$17="CCI (CC Intégral)"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47"/>
  <sheetViews>
    <sheetView showGridLines="0" showZeros="0" topLeftCell="A8" zoomScale="85" zoomScaleNormal="85" zoomScalePageLayoutView="85" workbookViewId="0">
      <selection activeCell="B22" sqref="B22:B2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180</v>
      </c>
      <c r="E4" s="337"/>
      <c r="F4" s="338" t="s">
        <v>35</v>
      </c>
      <c r="G4" s="339"/>
      <c r="H4" s="350" t="s">
        <v>289</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286</v>
      </c>
      <c r="C6" s="41" t="s">
        <v>170</v>
      </c>
      <c r="D6" s="343">
        <v>180</v>
      </c>
      <c r="E6" s="344"/>
      <c r="F6" s="338" t="s">
        <v>3</v>
      </c>
      <c r="G6" s="339"/>
      <c r="H6" s="345" t="s">
        <v>288</v>
      </c>
      <c r="I6" s="346"/>
      <c r="J6" s="346"/>
      <c r="K6" s="346"/>
      <c r="L6" s="346"/>
      <c r="M6" s="346"/>
      <c r="N6" s="347"/>
    </row>
    <row r="7" spans="1:14" ht="20.100000000000001" customHeight="1">
      <c r="A7" s="39" t="s">
        <v>45</v>
      </c>
      <c r="B7" s="63" t="s">
        <v>287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90" t="s">
        <v>0</v>
      </c>
      <c r="B17" s="191" t="s">
        <v>185</v>
      </c>
      <c r="C17" s="192" t="s">
        <v>184</v>
      </c>
      <c r="D17" s="193">
        <v>3</v>
      </c>
      <c r="E17" s="194">
        <v>3</v>
      </c>
      <c r="F17" s="190" t="s">
        <v>186</v>
      </c>
      <c r="G17" s="190" t="s">
        <v>186</v>
      </c>
      <c r="H17" s="190"/>
      <c r="I17" s="190"/>
      <c r="J17" s="190"/>
      <c r="K17" s="190"/>
      <c r="L17" s="190"/>
      <c r="M17" s="5"/>
      <c r="N17" s="5"/>
    </row>
    <row r="18" spans="1:15" ht="15" customHeight="1">
      <c r="A18" s="193" t="s">
        <v>48</v>
      </c>
      <c r="B18" s="195" t="s">
        <v>457</v>
      </c>
      <c r="C18" s="196" t="s">
        <v>187</v>
      </c>
      <c r="D18" s="193"/>
      <c r="E18" s="193">
        <v>2</v>
      </c>
      <c r="F18" s="193" t="s">
        <v>186</v>
      </c>
      <c r="G18" s="193" t="s">
        <v>186</v>
      </c>
      <c r="H18" s="193"/>
      <c r="I18" s="193"/>
      <c r="J18" s="193"/>
      <c r="K18" s="193"/>
      <c r="L18" s="193"/>
      <c r="M18" s="189"/>
      <c r="N18" s="189"/>
    </row>
    <row r="19" spans="1:15" ht="15" customHeight="1">
      <c r="A19" s="193" t="s">
        <v>48</v>
      </c>
      <c r="B19" s="197" t="s">
        <v>191</v>
      </c>
      <c r="C19" s="196" t="s">
        <v>188</v>
      </c>
      <c r="D19" s="193"/>
      <c r="E19" s="193">
        <v>1</v>
      </c>
      <c r="F19" s="193" t="s">
        <v>186</v>
      </c>
      <c r="G19" s="193" t="s">
        <v>186</v>
      </c>
      <c r="H19" s="193"/>
      <c r="I19" s="193"/>
      <c r="J19" s="193"/>
      <c r="K19" s="221"/>
      <c r="L19" s="193"/>
      <c r="M19" s="189"/>
      <c r="N19" s="189"/>
    </row>
    <row r="20" spans="1:15" ht="15" customHeight="1">
      <c r="A20" s="193" t="s">
        <v>0</v>
      </c>
      <c r="B20" s="197" t="s">
        <v>189</v>
      </c>
      <c r="C20" s="198"/>
      <c r="D20" s="193">
        <v>3</v>
      </c>
      <c r="E20" s="193">
        <v>3</v>
      </c>
      <c r="F20" s="193" t="s">
        <v>186</v>
      </c>
      <c r="G20" s="193" t="s">
        <v>186</v>
      </c>
      <c r="H20" s="193"/>
      <c r="I20" s="193"/>
      <c r="J20" s="193"/>
      <c r="K20" s="193"/>
      <c r="L20" s="193"/>
      <c r="M20" s="189"/>
      <c r="N20" s="189"/>
    </row>
    <row r="21" spans="1:15" ht="15" customHeight="1">
      <c r="A21" s="2" t="s">
        <v>0</v>
      </c>
      <c r="B21" s="141" t="s">
        <v>290</v>
      </c>
      <c r="C21" s="174" t="s">
        <v>291</v>
      </c>
      <c r="D21" s="4">
        <v>6</v>
      </c>
      <c r="E21" s="4">
        <v>6</v>
      </c>
      <c r="F21" s="4" t="s">
        <v>186</v>
      </c>
      <c r="G21" s="188" t="s">
        <v>186</v>
      </c>
      <c r="H21" s="188"/>
      <c r="I21" s="188"/>
      <c r="J21" s="189"/>
      <c r="K21" s="189"/>
      <c r="L21" s="189"/>
      <c r="M21" s="189"/>
      <c r="N21" s="189"/>
    </row>
    <row r="22" spans="1:15" ht="15" customHeight="1">
      <c r="A22" s="2" t="s">
        <v>48</v>
      </c>
      <c r="B22" s="233" t="s">
        <v>476</v>
      </c>
      <c r="C22" s="140" t="s">
        <v>292</v>
      </c>
      <c r="D22" s="4"/>
      <c r="E22" s="4">
        <v>1</v>
      </c>
      <c r="F22" s="4" t="s">
        <v>186</v>
      </c>
      <c r="G22" s="4" t="s">
        <v>186</v>
      </c>
      <c r="H22" s="4" t="s">
        <v>176</v>
      </c>
      <c r="I22" s="4"/>
      <c r="J22" s="2"/>
      <c r="K22" s="5" t="s">
        <v>13</v>
      </c>
      <c r="L22" s="2" t="s">
        <v>463</v>
      </c>
      <c r="M22" s="5"/>
      <c r="N22" s="5"/>
    </row>
    <row r="23" spans="1:15" ht="15" customHeight="1">
      <c r="A23" s="2" t="s">
        <v>48</v>
      </c>
      <c r="B23" s="234" t="s">
        <v>477</v>
      </c>
      <c r="C23" s="140" t="s">
        <v>293</v>
      </c>
      <c r="D23" s="4"/>
      <c r="E23" s="4">
        <v>1</v>
      </c>
      <c r="F23" s="4" t="s">
        <v>186</v>
      </c>
      <c r="G23" s="4" t="s">
        <v>186</v>
      </c>
      <c r="H23" s="4" t="s">
        <v>176</v>
      </c>
      <c r="I23" s="4"/>
      <c r="J23" s="2"/>
      <c r="K23" s="5" t="s">
        <v>13</v>
      </c>
      <c r="L23" s="2" t="s">
        <v>463</v>
      </c>
      <c r="M23" s="5"/>
      <c r="N23" s="5"/>
    </row>
    <row r="24" spans="1:15" ht="15" customHeight="1">
      <c r="A24" s="2" t="s">
        <v>0</v>
      </c>
      <c r="B24" s="143" t="s">
        <v>295</v>
      </c>
      <c r="C24" s="79" t="s">
        <v>294</v>
      </c>
      <c r="D24" s="4">
        <v>6</v>
      </c>
      <c r="E24" s="4">
        <v>6</v>
      </c>
      <c r="F24" s="4" t="s">
        <v>186</v>
      </c>
      <c r="G24" s="4" t="s">
        <v>186</v>
      </c>
      <c r="H24" s="4"/>
      <c r="I24" s="4"/>
      <c r="J24" s="2"/>
      <c r="K24" s="5"/>
      <c r="L24" s="5"/>
      <c r="M24" s="5"/>
      <c r="N24" s="5"/>
    </row>
    <row r="25" spans="1:15" ht="15" customHeight="1">
      <c r="A25" s="2" t="s">
        <v>48</v>
      </c>
      <c r="B25" s="9" t="s">
        <v>297</v>
      </c>
      <c r="C25" s="140" t="s">
        <v>296</v>
      </c>
      <c r="D25" s="4"/>
      <c r="E25" s="4"/>
      <c r="F25" s="4" t="s">
        <v>186</v>
      </c>
      <c r="G25" s="4" t="s">
        <v>186</v>
      </c>
      <c r="H25" s="2" t="s">
        <v>175</v>
      </c>
      <c r="I25" s="222"/>
      <c r="J25" s="2">
        <v>2</v>
      </c>
      <c r="K25" s="222" t="s">
        <v>17</v>
      </c>
      <c r="L25" s="222"/>
      <c r="M25" s="5"/>
      <c r="N25" s="5"/>
    </row>
    <row r="26" spans="1:15" ht="15" customHeight="1">
      <c r="A26" s="2" t="s">
        <v>0</v>
      </c>
      <c r="B26" s="143" t="s">
        <v>299</v>
      </c>
      <c r="C26" s="79" t="s">
        <v>298</v>
      </c>
      <c r="D26" s="4">
        <v>3</v>
      </c>
      <c r="E26" s="4">
        <v>3</v>
      </c>
      <c r="F26" s="4" t="s">
        <v>186</v>
      </c>
      <c r="G26" s="4" t="s">
        <v>186</v>
      </c>
      <c r="H26" s="4" t="s">
        <v>175</v>
      </c>
      <c r="I26" s="4"/>
      <c r="J26" s="2">
        <v>2</v>
      </c>
      <c r="K26" s="5" t="s">
        <v>17</v>
      </c>
      <c r="L26" s="5"/>
      <c r="M26" s="5"/>
      <c r="N26" s="5"/>
    </row>
    <row r="27" spans="1:15" ht="15" customHeight="1">
      <c r="A27" s="2" t="s">
        <v>0</v>
      </c>
      <c r="B27" s="144" t="s">
        <v>302</v>
      </c>
      <c r="C27" s="84" t="s">
        <v>300</v>
      </c>
      <c r="D27" s="4">
        <v>3</v>
      </c>
      <c r="E27" s="4">
        <v>3</v>
      </c>
      <c r="F27" s="4" t="s">
        <v>186</v>
      </c>
      <c r="G27" s="4" t="s">
        <v>186</v>
      </c>
      <c r="H27" s="4"/>
      <c r="I27" s="4"/>
      <c r="J27" s="2"/>
      <c r="K27" s="5"/>
      <c r="L27" s="5"/>
      <c r="M27" s="5"/>
      <c r="N27" s="5"/>
    </row>
    <row r="28" spans="1:15" ht="15" customHeight="1">
      <c r="A28" s="2" t="s">
        <v>48</v>
      </c>
      <c r="B28" s="9" t="s">
        <v>303</v>
      </c>
      <c r="C28" s="140" t="s">
        <v>301</v>
      </c>
      <c r="D28" s="4"/>
      <c r="E28" s="4">
        <v>1</v>
      </c>
      <c r="F28" s="4" t="s">
        <v>186</v>
      </c>
      <c r="G28" s="4" t="s">
        <v>186</v>
      </c>
      <c r="H28" s="4" t="s">
        <v>176</v>
      </c>
      <c r="I28" s="4"/>
      <c r="J28" s="2"/>
      <c r="K28" s="5" t="s">
        <v>13</v>
      </c>
      <c r="L28" s="5" t="s">
        <v>463</v>
      </c>
      <c r="M28" s="5"/>
      <c r="N28" s="5"/>
    </row>
    <row r="29" spans="1:15" ht="15" customHeight="1">
      <c r="A29" s="2"/>
      <c r="B29" s="9"/>
      <c r="C29" s="84"/>
      <c r="D29" s="4"/>
      <c r="E29" s="4"/>
      <c r="F29" s="4"/>
      <c r="G29" s="4"/>
      <c r="H29" s="4"/>
      <c r="I29" s="4"/>
      <c r="J29" s="2"/>
      <c r="K29" s="5"/>
      <c r="L29" s="5"/>
      <c r="M29" s="5"/>
      <c r="N29" s="5"/>
    </row>
    <row r="30" spans="1:15" ht="15" customHeight="1">
      <c r="A30" s="2"/>
      <c r="B30" s="145"/>
      <c r="C30" s="84"/>
      <c r="D30" s="4"/>
      <c r="E30" s="4"/>
      <c r="F30" s="4"/>
      <c r="G30" s="4"/>
      <c r="H30" s="4"/>
      <c r="I30" s="4"/>
      <c r="J30" s="2"/>
      <c r="K30" s="5"/>
      <c r="L30" s="5"/>
      <c r="M30" s="5"/>
      <c r="N30" s="5"/>
    </row>
    <row r="31" spans="1:15" ht="15" customHeight="1">
      <c r="A31" s="2"/>
      <c r="B31" s="66"/>
      <c r="C31" s="3"/>
      <c r="D31" s="4"/>
      <c r="E31" s="4"/>
      <c r="F31" s="4"/>
      <c r="G31" s="4"/>
      <c r="H31" s="4"/>
      <c r="I31" s="4"/>
      <c r="J31" s="2"/>
      <c r="K31" s="5"/>
      <c r="L31" s="5"/>
      <c r="M31" s="5"/>
      <c r="N31" s="5"/>
    </row>
    <row r="32" spans="1:15" ht="15" customHeight="1">
      <c r="A32" s="2"/>
      <c r="B32" s="66"/>
      <c r="C32" s="3"/>
      <c r="D32" s="4"/>
      <c r="E32" s="4"/>
      <c r="F32" s="4"/>
      <c r="G32" s="4"/>
      <c r="H32" s="4"/>
      <c r="I32" s="4"/>
      <c r="J32" s="2"/>
      <c r="K32" s="5"/>
      <c r="L32" s="5"/>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27" priority="26">
      <formula>$A$11=2</formula>
    </cfRule>
    <cfRule type="expression" dxfId="226" priority="27">
      <formula>$A$11=3</formula>
    </cfRule>
    <cfRule type="expression" dxfId="225" priority="28">
      <formula>$A$11=1</formula>
    </cfRule>
  </conditionalFormatting>
  <conditionalFormatting sqref="I17:I55 K17:L55">
    <cfRule type="expression" dxfId="224" priority="25">
      <formula>$H17="CCI (CC Intégral)"</formula>
    </cfRule>
  </conditionalFormatting>
  <conditionalFormatting sqref="I17:J55">
    <cfRule type="expression" dxfId="223" priority="24">
      <formula>$H17="CT (Contrôle terminal)"</formula>
    </cfRule>
  </conditionalFormatting>
  <conditionalFormatting sqref="K15:L16">
    <cfRule type="expression" dxfId="222" priority="21">
      <formula>$H$17="CCI (CC Intégral)"</formula>
    </cfRule>
  </conditionalFormatting>
  <conditionalFormatting sqref="C18:C21">
    <cfRule type="duplicateValues" dxfId="221" priority="20"/>
  </conditionalFormatting>
  <conditionalFormatting sqref="C22:C23">
    <cfRule type="duplicateValues" dxfId="220" priority="17"/>
  </conditionalFormatting>
  <conditionalFormatting sqref="C22:C23">
    <cfRule type="duplicateValues" dxfId="219" priority="16"/>
  </conditionalFormatting>
  <conditionalFormatting sqref="C24">
    <cfRule type="duplicateValues" dxfId="218" priority="15"/>
  </conditionalFormatting>
  <conditionalFormatting sqref="C24">
    <cfRule type="duplicateValues" dxfId="217" priority="14"/>
  </conditionalFormatting>
  <conditionalFormatting sqref="C24">
    <cfRule type="duplicateValues" dxfId="216" priority="13"/>
  </conditionalFormatting>
  <conditionalFormatting sqref="C25">
    <cfRule type="duplicateValues" dxfId="215" priority="12"/>
  </conditionalFormatting>
  <conditionalFormatting sqref="C25">
    <cfRule type="duplicateValues" dxfId="214" priority="11"/>
  </conditionalFormatting>
  <conditionalFormatting sqref="C26">
    <cfRule type="duplicateValues" dxfId="213" priority="10"/>
  </conditionalFormatting>
  <conditionalFormatting sqref="C26">
    <cfRule type="duplicateValues" dxfId="212" priority="9"/>
  </conditionalFormatting>
  <conditionalFormatting sqref="C26">
    <cfRule type="duplicateValues" dxfId="211" priority="8"/>
  </conditionalFormatting>
  <conditionalFormatting sqref="C28">
    <cfRule type="duplicateValues" dxfId="210" priority="4"/>
  </conditionalFormatting>
  <conditionalFormatting sqref="C28">
    <cfRule type="duplicateValues" dxfId="209" priority="3"/>
  </conditionalFormatting>
  <conditionalFormatting sqref="C17">
    <cfRule type="duplicateValues" dxfId="208" priority="2"/>
  </conditionalFormatting>
  <conditionalFormatting sqref="C17">
    <cfRule type="duplicateValues" dxfId="207" priority="1"/>
  </conditionalFormatting>
  <dataValidations count="4">
    <dataValidation type="list" allowBlank="1" showInputMessage="1" showErrorMessage="1" sqref="M17:M55 K17:K55" xr:uid="{00000000-0002-0000-0500-000000000000}">
      <formula1>Nature_contrôle</formula1>
    </dataValidation>
    <dataValidation type="list" allowBlank="1" showInputMessage="1" showErrorMessage="1" sqref="H17:H55" xr:uid="{00000000-0002-0000-0500-000001000000}">
      <formula1>Type_contrôle</formula1>
    </dataValidation>
    <dataValidation type="list" allowBlank="1" showInputMessage="1" showErrorMessage="1" sqref="A18:A55" xr:uid="{00000000-0002-0000-0500-000002000000}">
      <formula1>Nat_ELP</formula1>
    </dataValidation>
    <dataValidation type="list" allowBlank="1" showInputMessage="1" showErrorMessage="1" sqref="F17:G55" xr:uid="{00000000-0002-0000-05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562283C1-731C-4DED-B8E9-DB2C7F45105C}">
            <xm:f>'Fiche générale'!$B$5="Session unique"</xm:f>
            <x14:dxf>
              <fill>
                <patternFill>
                  <bgColor theme="1"/>
                </patternFill>
              </fill>
            </x14:dxf>
          </x14:cfRule>
          <x14:cfRule type="expression" priority="23" id="{1105B209-46EC-4CF2-9925-5F2A098BBDA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M14:N55</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47"/>
  <sheetViews>
    <sheetView showGridLines="0" showZeros="0" topLeftCell="A8" zoomScale="85" zoomScaleNormal="85" zoomScalePageLayoutView="85" workbookViewId="0">
      <selection activeCell="K23" sqref="K2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180</v>
      </c>
      <c r="E4" s="337"/>
      <c r="F4" s="338" t="s">
        <v>35</v>
      </c>
      <c r="G4" s="339"/>
      <c r="H4" s="350" t="s">
        <v>289</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286</v>
      </c>
      <c r="C6" s="41" t="s">
        <v>170</v>
      </c>
      <c r="D6" s="343">
        <v>180</v>
      </c>
      <c r="E6" s="344"/>
      <c r="F6" s="338" t="s">
        <v>3</v>
      </c>
      <c r="G6" s="339"/>
      <c r="H6" s="345" t="s">
        <v>288</v>
      </c>
      <c r="I6" s="346"/>
      <c r="J6" s="346"/>
      <c r="K6" s="346"/>
      <c r="L6" s="346"/>
      <c r="M6" s="346"/>
      <c r="N6" s="347"/>
    </row>
    <row r="7" spans="1:14" ht="20.100000000000001" customHeight="1">
      <c r="A7" s="39" t="s">
        <v>45</v>
      </c>
      <c r="B7" s="63" t="s">
        <v>304</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93" t="s">
        <v>0</v>
      </c>
      <c r="B17" s="200" t="s">
        <v>227</v>
      </c>
      <c r="C17" s="192" t="s">
        <v>221</v>
      </c>
      <c r="D17" s="190">
        <v>3</v>
      </c>
      <c r="E17" s="190">
        <v>3</v>
      </c>
      <c r="F17" s="190" t="s">
        <v>186</v>
      </c>
      <c r="G17" s="190" t="s">
        <v>186</v>
      </c>
      <c r="H17" s="190"/>
      <c r="I17" s="190"/>
      <c r="J17" s="190"/>
      <c r="K17" s="190"/>
      <c r="L17" s="190"/>
      <c r="M17" s="5"/>
      <c r="N17" s="5"/>
    </row>
    <row r="18" spans="1:15" ht="15" customHeight="1">
      <c r="A18" s="190" t="s">
        <v>48</v>
      </c>
      <c r="B18" s="201" t="s">
        <v>225</v>
      </c>
      <c r="C18" s="202" t="s">
        <v>222</v>
      </c>
      <c r="D18" s="190"/>
      <c r="E18" s="190">
        <v>2</v>
      </c>
      <c r="F18" s="190" t="s">
        <v>186</v>
      </c>
      <c r="G18" s="190" t="s">
        <v>186</v>
      </c>
      <c r="H18" s="190"/>
      <c r="I18" s="190"/>
      <c r="J18" s="190"/>
      <c r="K18" s="190"/>
      <c r="L18" s="190"/>
      <c r="M18" s="189"/>
      <c r="N18" s="189"/>
    </row>
    <row r="19" spans="1:15" ht="15" customHeight="1">
      <c r="A19" s="190" t="s">
        <v>48</v>
      </c>
      <c r="B19" s="203" t="s">
        <v>226</v>
      </c>
      <c r="C19" s="202" t="s">
        <v>223</v>
      </c>
      <c r="D19" s="190"/>
      <c r="E19" s="190">
        <v>1</v>
      </c>
      <c r="F19" s="190" t="s">
        <v>186</v>
      </c>
      <c r="G19" s="190" t="s">
        <v>186</v>
      </c>
      <c r="H19" s="190"/>
      <c r="I19" s="190"/>
      <c r="J19" s="190"/>
      <c r="K19" s="190"/>
      <c r="L19" s="190"/>
      <c r="M19" s="189"/>
      <c r="N19" s="189"/>
    </row>
    <row r="20" spans="1:15" ht="15" customHeight="1">
      <c r="A20" s="204" t="s">
        <v>0</v>
      </c>
      <c r="B20" s="205" t="s">
        <v>224</v>
      </c>
      <c r="C20" s="206"/>
      <c r="D20" s="190">
        <v>3</v>
      </c>
      <c r="E20" s="190">
        <v>3</v>
      </c>
      <c r="F20" s="190" t="s">
        <v>186</v>
      </c>
      <c r="G20" s="190" t="s">
        <v>186</v>
      </c>
      <c r="H20" s="190"/>
      <c r="I20" s="190"/>
      <c r="J20" s="190"/>
      <c r="K20" s="190"/>
      <c r="L20" s="190"/>
      <c r="M20" s="189"/>
      <c r="N20" s="189"/>
    </row>
    <row r="21" spans="1:15" ht="15" customHeight="1">
      <c r="A21" s="2" t="s">
        <v>0</v>
      </c>
      <c r="B21" s="143" t="s">
        <v>306</v>
      </c>
      <c r="C21" s="174" t="s">
        <v>305</v>
      </c>
      <c r="D21" s="4">
        <v>6</v>
      </c>
      <c r="E21" s="4">
        <v>6</v>
      </c>
      <c r="F21" s="4" t="s">
        <v>186</v>
      </c>
      <c r="G21" s="4" t="s">
        <v>186</v>
      </c>
      <c r="H21" s="166"/>
      <c r="I21" s="166"/>
      <c r="J21" s="166"/>
      <c r="K21" s="166"/>
      <c r="L21" s="166"/>
      <c r="M21" s="189"/>
      <c r="N21" s="189"/>
    </row>
    <row r="22" spans="1:15" ht="15" customHeight="1">
      <c r="A22" s="2" t="s">
        <v>48</v>
      </c>
      <c r="B22" s="233" t="s">
        <v>478</v>
      </c>
      <c r="C22" s="140" t="s">
        <v>307</v>
      </c>
      <c r="D22" s="4"/>
      <c r="E22" s="4">
        <v>1</v>
      </c>
      <c r="F22" s="4" t="s">
        <v>186</v>
      </c>
      <c r="G22" s="4" t="s">
        <v>186</v>
      </c>
      <c r="H22" s="2" t="s">
        <v>176</v>
      </c>
      <c r="I22" s="2"/>
      <c r="J22" s="2"/>
      <c r="K22" s="2" t="s">
        <v>13</v>
      </c>
      <c r="L22" s="2" t="s">
        <v>463</v>
      </c>
      <c r="M22" s="5"/>
      <c r="N22" s="5"/>
    </row>
    <row r="23" spans="1:15" ht="15" customHeight="1">
      <c r="A23" s="2" t="s">
        <v>48</v>
      </c>
      <c r="B23" s="235" t="s">
        <v>479</v>
      </c>
      <c r="C23" s="140" t="s">
        <v>308</v>
      </c>
      <c r="D23" s="4"/>
      <c r="E23" s="4">
        <v>1</v>
      </c>
      <c r="F23" s="4" t="s">
        <v>186</v>
      </c>
      <c r="G23" s="4" t="s">
        <v>186</v>
      </c>
      <c r="H23" s="2" t="s">
        <v>176</v>
      </c>
      <c r="I23" s="2"/>
      <c r="J23" s="2"/>
      <c r="K23" s="236" t="s">
        <v>17</v>
      </c>
      <c r="L23" s="2" t="s">
        <v>463</v>
      </c>
      <c r="M23" s="5"/>
      <c r="N23" s="5"/>
    </row>
    <row r="24" spans="1:15" ht="15" customHeight="1">
      <c r="A24" s="2" t="s">
        <v>0</v>
      </c>
      <c r="B24" s="143" t="s">
        <v>310</v>
      </c>
      <c r="C24" s="79" t="s">
        <v>309</v>
      </c>
      <c r="D24" s="4">
        <v>9</v>
      </c>
      <c r="E24" s="4">
        <v>9</v>
      </c>
      <c r="F24" s="4" t="s">
        <v>186</v>
      </c>
      <c r="G24" s="4" t="s">
        <v>186</v>
      </c>
      <c r="H24" s="2"/>
      <c r="I24" s="2"/>
      <c r="J24" s="2"/>
      <c r="K24" s="2"/>
      <c r="L24" s="2"/>
      <c r="M24" s="5"/>
      <c r="N24" s="5"/>
    </row>
    <row r="25" spans="1:15" ht="15" customHeight="1">
      <c r="A25" s="2" t="s">
        <v>48</v>
      </c>
      <c r="B25" s="146" t="s">
        <v>312</v>
      </c>
      <c r="C25" s="140" t="s">
        <v>311</v>
      </c>
      <c r="D25" s="4"/>
      <c r="E25" s="4"/>
      <c r="F25" s="4" t="s">
        <v>186</v>
      </c>
      <c r="G25" s="4" t="s">
        <v>186</v>
      </c>
      <c r="H25" s="2" t="s">
        <v>176</v>
      </c>
      <c r="I25" s="2"/>
      <c r="J25" s="2"/>
      <c r="K25" s="2" t="s">
        <v>17</v>
      </c>
      <c r="L25" s="2"/>
      <c r="M25" s="5"/>
      <c r="N25" s="5"/>
    </row>
    <row r="26" spans="1:15" ht="15" customHeight="1">
      <c r="A26" s="2" t="s">
        <v>0</v>
      </c>
      <c r="B26" s="143" t="s">
        <v>314</v>
      </c>
      <c r="C26" s="84" t="s">
        <v>313</v>
      </c>
      <c r="D26" s="4">
        <v>3</v>
      </c>
      <c r="E26" s="4">
        <v>3</v>
      </c>
      <c r="F26" s="4" t="s">
        <v>186</v>
      </c>
      <c r="G26" s="4" t="s">
        <v>186</v>
      </c>
      <c r="H26" s="2" t="s">
        <v>175</v>
      </c>
      <c r="I26" s="2"/>
      <c r="J26" s="2">
        <v>2</v>
      </c>
      <c r="K26" s="2" t="s">
        <v>17</v>
      </c>
      <c r="L26" s="2"/>
      <c r="M26" s="5"/>
      <c r="N26" s="5"/>
    </row>
    <row r="27" spans="1:15" ht="15" customHeight="1">
      <c r="A27" s="2" t="s">
        <v>0</v>
      </c>
      <c r="B27" s="144" t="s">
        <v>315</v>
      </c>
      <c r="C27" s="79" t="s">
        <v>316</v>
      </c>
      <c r="D27" s="4">
        <v>3</v>
      </c>
      <c r="E27" s="4">
        <v>3</v>
      </c>
      <c r="F27" s="4" t="s">
        <v>186</v>
      </c>
      <c r="G27" s="4" t="s">
        <v>186</v>
      </c>
      <c r="H27" s="2"/>
      <c r="I27" s="2"/>
      <c r="J27" s="2"/>
      <c r="K27" s="2"/>
      <c r="L27" s="2"/>
      <c r="M27" s="5"/>
      <c r="N27" s="5"/>
    </row>
    <row r="28" spans="1:15" ht="15" customHeight="1">
      <c r="A28" s="2" t="s">
        <v>48</v>
      </c>
      <c r="B28" s="146" t="s">
        <v>318</v>
      </c>
      <c r="C28" s="140" t="s">
        <v>317</v>
      </c>
      <c r="D28" s="4"/>
      <c r="E28" s="4"/>
      <c r="F28" s="4" t="s">
        <v>186</v>
      </c>
      <c r="G28" s="4" t="s">
        <v>186</v>
      </c>
      <c r="H28" s="2" t="s">
        <v>176</v>
      </c>
      <c r="I28" s="2"/>
      <c r="J28" s="2"/>
      <c r="K28" s="2" t="s">
        <v>15</v>
      </c>
      <c r="L28" s="2"/>
      <c r="M28" s="5"/>
      <c r="N28" s="5"/>
    </row>
    <row r="29" spans="1:15" ht="15" customHeight="1">
      <c r="A29" s="2"/>
      <c r="B29" s="142"/>
      <c r="C29" s="79"/>
      <c r="D29" s="4"/>
      <c r="E29" s="4"/>
      <c r="F29" s="4"/>
      <c r="G29" s="4"/>
      <c r="H29" s="2"/>
      <c r="I29" s="2"/>
      <c r="J29" s="2"/>
      <c r="K29" s="2"/>
      <c r="L29" s="2"/>
      <c r="M29" s="5"/>
      <c r="N29" s="5"/>
    </row>
    <row r="30" spans="1:15" ht="15" customHeight="1">
      <c r="A30" s="2"/>
      <c r="B30" s="66"/>
      <c r="C30" s="3"/>
      <c r="D30" s="4"/>
      <c r="E30" s="4"/>
      <c r="F30" s="4"/>
      <c r="G30" s="4"/>
      <c r="H30" s="2"/>
      <c r="I30" s="2"/>
      <c r="J30" s="2"/>
      <c r="K30" s="2"/>
      <c r="L30" s="2"/>
      <c r="M30" s="5"/>
      <c r="N30" s="5"/>
    </row>
    <row r="31" spans="1:15" ht="15" customHeight="1">
      <c r="A31" s="2"/>
      <c r="B31" s="66"/>
      <c r="C31" s="3"/>
      <c r="D31" s="4"/>
      <c r="E31" s="4"/>
      <c r="F31" s="4"/>
      <c r="G31" s="4"/>
      <c r="H31" s="2"/>
      <c r="I31" s="2"/>
      <c r="J31" s="2"/>
      <c r="K31" s="2"/>
      <c r="L31" s="2"/>
      <c r="M31" s="5"/>
      <c r="N31" s="5"/>
    </row>
    <row r="32" spans="1:15" ht="15" customHeight="1">
      <c r="A32" s="2"/>
      <c r="B32" s="66"/>
      <c r="C32" s="3"/>
      <c r="D32" s="4"/>
      <c r="E32" s="4"/>
      <c r="F32" s="4"/>
      <c r="G32" s="4"/>
      <c r="H32" s="2"/>
      <c r="I32" s="2"/>
      <c r="J32" s="2"/>
      <c r="K32" s="2"/>
      <c r="L32" s="2"/>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04" priority="27">
      <formula>$A$11=2</formula>
    </cfRule>
    <cfRule type="expression" dxfId="203" priority="28">
      <formula>$A$11=3</formula>
    </cfRule>
    <cfRule type="expression" dxfId="202" priority="29">
      <formula>$A$11=1</formula>
    </cfRule>
  </conditionalFormatting>
  <conditionalFormatting sqref="I21:I55 K21:L55">
    <cfRule type="expression" dxfId="201" priority="26">
      <formula>$H21="CCI (CC Intégral)"</formula>
    </cfRule>
  </conditionalFormatting>
  <conditionalFormatting sqref="I21:J55">
    <cfRule type="expression" dxfId="200" priority="25">
      <formula>$H21="CT (Contrôle terminal)"</formula>
    </cfRule>
  </conditionalFormatting>
  <conditionalFormatting sqref="K15:L16">
    <cfRule type="expression" dxfId="199" priority="22">
      <formula>$H$17="CCI (CC Intégral)"</formula>
    </cfRule>
  </conditionalFormatting>
  <conditionalFormatting sqref="C21">
    <cfRule type="duplicateValues" dxfId="198" priority="21"/>
  </conditionalFormatting>
  <conditionalFormatting sqref="C22:C23">
    <cfRule type="duplicateValues" dxfId="197" priority="19"/>
  </conditionalFormatting>
  <conditionalFormatting sqref="C22:C23">
    <cfRule type="duplicateValues" dxfId="196" priority="18"/>
  </conditionalFormatting>
  <conditionalFormatting sqref="C24">
    <cfRule type="duplicateValues" dxfId="195" priority="17"/>
  </conditionalFormatting>
  <conditionalFormatting sqref="C24">
    <cfRule type="duplicateValues" dxfId="194" priority="16"/>
  </conditionalFormatting>
  <conditionalFormatting sqref="C25">
    <cfRule type="duplicateValues" dxfId="193" priority="15"/>
  </conditionalFormatting>
  <conditionalFormatting sqref="C25">
    <cfRule type="duplicateValues" dxfId="192" priority="14"/>
  </conditionalFormatting>
  <conditionalFormatting sqref="C27">
    <cfRule type="duplicateValues" dxfId="191" priority="11"/>
  </conditionalFormatting>
  <conditionalFormatting sqref="C27">
    <cfRule type="duplicateValues" dxfId="190" priority="10"/>
  </conditionalFormatting>
  <conditionalFormatting sqref="C28">
    <cfRule type="duplicateValues" dxfId="189" priority="9"/>
  </conditionalFormatting>
  <conditionalFormatting sqref="C28">
    <cfRule type="duplicateValues" dxfId="188" priority="8"/>
  </conditionalFormatting>
  <conditionalFormatting sqref="C29">
    <cfRule type="duplicateValues" dxfId="187" priority="7"/>
  </conditionalFormatting>
  <conditionalFormatting sqref="C29">
    <cfRule type="duplicateValues" dxfId="186" priority="6"/>
  </conditionalFormatting>
  <conditionalFormatting sqref="I17:I20 K17:L20">
    <cfRule type="expression" dxfId="185" priority="5">
      <formula>$H17="CCI (CC Intégral)"</formula>
    </cfRule>
  </conditionalFormatting>
  <conditionalFormatting sqref="I17:J20">
    <cfRule type="expression" dxfId="184" priority="4">
      <formula>$H17="CT (Contrôle terminal)"</formula>
    </cfRule>
  </conditionalFormatting>
  <conditionalFormatting sqref="C17">
    <cfRule type="duplicateValues" dxfId="183" priority="3"/>
  </conditionalFormatting>
  <conditionalFormatting sqref="C18:C19">
    <cfRule type="duplicateValues" dxfId="182" priority="2"/>
  </conditionalFormatting>
  <conditionalFormatting sqref="C18:C19">
    <cfRule type="duplicateValues" dxfId="181" priority="1"/>
  </conditionalFormatting>
  <dataValidations count="4">
    <dataValidation type="list" allowBlank="1" showInputMessage="1" showErrorMessage="1" sqref="F17:G55" xr:uid="{00000000-0002-0000-0600-000000000000}">
      <formula1>"Oui,Non"</formula1>
    </dataValidation>
    <dataValidation type="list" allowBlank="1" showInputMessage="1" showErrorMessage="1" sqref="A18:A55" xr:uid="{00000000-0002-0000-0600-000001000000}">
      <formula1>Nat_ELP</formula1>
    </dataValidation>
    <dataValidation type="list" allowBlank="1" showInputMessage="1" showErrorMessage="1" sqref="H17:H55" xr:uid="{00000000-0002-0000-0600-000002000000}">
      <formula1>Type_contrôle</formula1>
    </dataValidation>
    <dataValidation type="list" allowBlank="1" showInputMessage="1" showErrorMessage="1" sqref="M17:M55 K17:K55" xr:uid="{00000000-0002-0000-06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3" id="{70E902BF-F49A-4B3D-B905-46B1FEBA237A}">
            <xm:f>'Fiche générale'!$B$5="Session unique"</xm:f>
            <x14:dxf>
              <fill>
                <patternFill>
                  <bgColor theme="1"/>
                </patternFill>
              </fill>
            </x14:dxf>
          </x14:cfRule>
          <x14:cfRule type="expression" priority="24" id="{26E52BBF-0213-40C9-9525-36FB1FB2227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M14:N55</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543"/>
  <sheetViews>
    <sheetView showGridLines="0" showZeros="0" topLeftCell="A4" zoomScale="85" zoomScaleNormal="85" zoomScalePageLayoutView="85" workbookViewId="0">
      <selection activeCell="B9" sqref="B9:C1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280</v>
      </c>
      <c r="E4" s="337"/>
      <c r="F4" s="338" t="s">
        <v>35</v>
      </c>
      <c r="G4" s="339"/>
      <c r="H4" s="350" t="s">
        <v>289</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319</v>
      </c>
      <c r="C6" s="41" t="s">
        <v>170</v>
      </c>
      <c r="D6" s="343">
        <v>180</v>
      </c>
      <c r="E6" s="344"/>
      <c r="F6" s="338" t="s">
        <v>3</v>
      </c>
      <c r="G6" s="339"/>
      <c r="H6" s="345" t="s">
        <v>321</v>
      </c>
      <c r="I6" s="346"/>
      <c r="J6" s="346"/>
      <c r="K6" s="346"/>
      <c r="L6" s="346"/>
      <c r="M6" s="346"/>
      <c r="N6" s="347"/>
    </row>
    <row r="7" spans="1:14" ht="20.100000000000001" customHeight="1">
      <c r="A7" s="39" t="s">
        <v>45</v>
      </c>
      <c r="B7" s="63" t="s">
        <v>320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56" t="s">
        <v>323</v>
      </c>
      <c r="C17" s="123" t="s">
        <v>322</v>
      </c>
      <c r="D17" s="4">
        <v>6</v>
      </c>
      <c r="E17" s="4">
        <v>6</v>
      </c>
      <c r="F17" s="4" t="s">
        <v>186</v>
      </c>
      <c r="G17" s="4" t="s">
        <v>186</v>
      </c>
      <c r="H17" s="4"/>
      <c r="I17" s="4"/>
      <c r="J17" s="5"/>
      <c r="K17" s="5"/>
      <c r="L17" s="5"/>
      <c r="M17" s="5"/>
      <c r="N17" s="5"/>
    </row>
    <row r="18" spans="1:15" ht="15" customHeight="1">
      <c r="A18" s="2" t="s">
        <v>48</v>
      </c>
      <c r="B18" s="9" t="s">
        <v>327</v>
      </c>
      <c r="C18" s="148" t="s">
        <v>324</v>
      </c>
      <c r="D18" s="4"/>
      <c r="E18" s="4">
        <v>1</v>
      </c>
      <c r="F18" s="4" t="s">
        <v>186</v>
      </c>
      <c r="G18" s="4" t="s">
        <v>186</v>
      </c>
      <c r="H18" s="4" t="s">
        <v>176</v>
      </c>
      <c r="I18" s="4"/>
      <c r="J18" s="2"/>
      <c r="K18" s="5" t="s">
        <v>13</v>
      </c>
      <c r="L18" s="5" t="s">
        <v>464</v>
      </c>
      <c r="M18" s="5"/>
      <c r="N18" s="5"/>
    </row>
    <row r="19" spans="1:15" ht="15" customHeight="1">
      <c r="A19" s="2" t="s">
        <v>48</v>
      </c>
      <c r="B19" s="151" t="s">
        <v>328</v>
      </c>
      <c r="C19" s="149" t="s">
        <v>325</v>
      </c>
      <c r="D19" s="4"/>
      <c r="E19" s="4">
        <v>1</v>
      </c>
      <c r="F19" s="4" t="s">
        <v>186</v>
      </c>
      <c r="G19" s="4" t="s">
        <v>186</v>
      </c>
      <c r="H19" s="4" t="s">
        <v>176</v>
      </c>
      <c r="I19" s="4"/>
      <c r="J19" s="2"/>
      <c r="K19" s="5" t="s">
        <v>13</v>
      </c>
      <c r="L19" s="5" t="s">
        <v>464</v>
      </c>
      <c r="M19" s="5"/>
      <c r="N19" s="5"/>
    </row>
    <row r="20" spans="1:15" ht="15" customHeight="1">
      <c r="A20" s="2" t="s">
        <v>48</v>
      </c>
      <c r="B20" s="145" t="s">
        <v>329</v>
      </c>
      <c r="C20" s="134" t="s">
        <v>326</v>
      </c>
      <c r="D20" s="4"/>
      <c r="E20" s="4">
        <v>1</v>
      </c>
      <c r="F20" s="4" t="s">
        <v>186</v>
      </c>
      <c r="G20" s="4" t="s">
        <v>186</v>
      </c>
      <c r="H20" s="4" t="s">
        <v>176</v>
      </c>
      <c r="I20" s="4"/>
      <c r="J20" s="2"/>
      <c r="K20" s="5" t="s">
        <v>13</v>
      </c>
      <c r="L20" s="5" t="s">
        <v>464</v>
      </c>
      <c r="M20" s="5"/>
      <c r="N20" s="5"/>
    </row>
    <row r="21" spans="1:15" ht="15" customHeight="1">
      <c r="A21" s="2" t="s">
        <v>0</v>
      </c>
      <c r="B21" s="155" t="s">
        <v>191</v>
      </c>
      <c r="C21" s="147" t="s">
        <v>330</v>
      </c>
      <c r="D21" s="4">
        <v>6</v>
      </c>
      <c r="E21" s="4">
        <v>6</v>
      </c>
      <c r="F21" s="4" t="s">
        <v>186</v>
      </c>
      <c r="G21" s="4" t="s">
        <v>186</v>
      </c>
      <c r="H21" s="4"/>
      <c r="I21" s="4"/>
      <c r="J21" s="2"/>
      <c r="K21" s="5"/>
      <c r="L21" s="5"/>
      <c r="M21" s="5"/>
      <c r="N21" s="5"/>
    </row>
    <row r="22" spans="1:15" ht="15" customHeight="1">
      <c r="A22" s="2" t="s">
        <v>48</v>
      </c>
      <c r="B22" s="66" t="s">
        <v>333</v>
      </c>
      <c r="C22" s="152" t="s">
        <v>331</v>
      </c>
      <c r="D22" s="4"/>
      <c r="E22" s="4">
        <v>1</v>
      </c>
      <c r="F22" s="4" t="s">
        <v>186</v>
      </c>
      <c r="G22" s="4" t="s">
        <v>186</v>
      </c>
      <c r="H22" s="4" t="s">
        <v>175</v>
      </c>
      <c r="I22" s="4"/>
      <c r="J22" s="2">
        <v>2</v>
      </c>
      <c r="K22" s="5" t="s">
        <v>17</v>
      </c>
      <c r="L22" s="5"/>
      <c r="M22" s="5"/>
      <c r="N22" s="5"/>
    </row>
    <row r="23" spans="1:15" ht="15" customHeight="1">
      <c r="A23" s="2" t="s">
        <v>48</v>
      </c>
      <c r="B23" s="154" t="s">
        <v>334</v>
      </c>
      <c r="C23" s="150" t="s">
        <v>332</v>
      </c>
      <c r="D23" s="4"/>
      <c r="E23" s="4">
        <v>1</v>
      </c>
      <c r="F23" s="4" t="s">
        <v>186</v>
      </c>
      <c r="G23" s="4" t="s">
        <v>186</v>
      </c>
      <c r="H23" s="4" t="s">
        <v>175</v>
      </c>
      <c r="I23" s="4"/>
      <c r="J23" s="2">
        <v>2</v>
      </c>
      <c r="K23" s="5" t="s">
        <v>17</v>
      </c>
      <c r="L23" s="5"/>
      <c r="M23" s="5"/>
      <c r="N23" s="5"/>
    </row>
    <row r="24" spans="1:15" ht="15" customHeight="1">
      <c r="A24" s="2" t="s">
        <v>0</v>
      </c>
      <c r="B24" s="158" t="s">
        <v>342</v>
      </c>
      <c r="C24" s="84" t="s">
        <v>335</v>
      </c>
      <c r="D24" s="4">
        <v>12</v>
      </c>
      <c r="E24" s="4">
        <v>12</v>
      </c>
      <c r="F24" s="4" t="s">
        <v>186</v>
      </c>
      <c r="G24" s="4" t="s">
        <v>186</v>
      </c>
      <c r="H24" s="4"/>
      <c r="I24" s="4"/>
      <c r="J24" s="2"/>
      <c r="K24" s="5"/>
      <c r="L24" s="5"/>
      <c r="M24" s="5"/>
      <c r="N24" s="5"/>
    </row>
    <row r="25" spans="1:15" ht="15" customHeight="1">
      <c r="A25" s="2" t="s">
        <v>48</v>
      </c>
      <c r="B25" s="151" t="s">
        <v>339</v>
      </c>
      <c r="C25" s="148" t="s">
        <v>336</v>
      </c>
      <c r="D25" s="4"/>
      <c r="E25" s="4">
        <v>1</v>
      </c>
      <c r="F25" s="4" t="s">
        <v>186</v>
      </c>
      <c r="G25" s="4" t="s">
        <v>186</v>
      </c>
      <c r="H25" s="4" t="s">
        <v>176</v>
      </c>
      <c r="I25" s="4"/>
      <c r="J25" s="2"/>
      <c r="K25" s="5" t="s">
        <v>15</v>
      </c>
      <c r="L25" s="5"/>
      <c r="M25" s="5"/>
      <c r="N25" s="5"/>
    </row>
    <row r="26" spans="1:15" ht="15" customHeight="1">
      <c r="A26" s="2" t="s">
        <v>48</v>
      </c>
      <c r="B26" s="151" t="s">
        <v>340</v>
      </c>
      <c r="C26" s="149" t="s">
        <v>337</v>
      </c>
      <c r="D26" s="4"/>
      <c r="E26" s="4">
        <v>1</v>
      </c>
      <c r="F26" s="4" t="s">
        <v>186</v>
      </c>
      <c r="G26" s="4" t="s">
        <v>186</v>
      </c>
      <c r="H26" s="4" t="s">
        <v>176</v>
      </c>
      <c r="I26" s="4"/>
      <c r="J26" s="2"/>
      <c r="K26" s="5" t="s">
        <v>15</v>
      </c>
      <c r="L26" s="5"/>
      <c r="M26" s="5"/>
      <c r="N26" s="5"/>
    </row>
    <row r="27" spans="1:15" ht="15" customHeight="1">
      <c r="A27" s="2" t="s">
        <v>48</v>
      </c>
      <c r="B27" s="154" t="s">
        <v>341</v>
      </c>
      <c r="C27" s="101" t="s">
        <v>338</v>
      </c>
      <c r="D27" s="4"/>
      <c r="E27" s="157">
        <v>1</v>
      </c>
      <c r="F27" s="4" t="s">
        <v>186</v>
      </c>
      <c r="G27" s="4" t="s">
        <v>186</v>
      </c>
      <c r="H27" s="4" t="s">
        <v>176</v>
      </c>
      <c r="I27" s="4"/>
      <c r="J27" s="2"/>
      <c r="K27" s="5" t="s">
        <v>17</v>
      </c>
      <c r="L27" s="5"/>
      <c r="M27" s="5"/>
      <c r="N27" s="5"/>
    </row>
    <row r="28" spans="1:15" ht="15" customHeight="1">
      <c r="A28" s="2"/>
      <c r="B28" s="159"/>
      <c r="C28" s="147"/>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78" priority="16">
      <formula>$A$11=2</formula>
    </cfRule>
    <cfRule type="expression" dxfId="177" priority="17">
      <formula>$A$11=3</formula>
    </cfRule>
    <cfRule type="expression" dxfId="176" priority="18">
      <formula>$A$11=1</formula>
    </cfRule>
  </conditionalFormatting>
  <conditionalFormatting sqref="I17:I51 K17:L51">
    <cfRule type="expression" dxfId="175" priority="15">
      <formula>$H17="CCI (CC Intégral)"</formula>
    </cfRule>
  </conditionalFormatting>
  <conditionalFormatting sqref="I17:J51">
    <cfRule type="expression" dxfId="174" priority="14">
      <formula>$H17="CT (Contrôle terminal)"</formula>
    </cfRule>
  </conditionalFormatting>
  <conditionalFormatting sqref="K15:L16">
    <cfRule type="expression" dxfId="173" priority="11">
      <formula>$H$17="CCI (CC Intégral)"</formula>
    </cfRule>
  </conditionalFormatting>
  <conditionalFormatting sqref="C18:C19">
    <cfRule type="duplicateValues" dxfId="172" priority="9"/>
  </conditionalFormatting>
  <conditionalFormatting sqref="C21">
    <cfRule type="duplicateValues" dxfId="171" priority="8"/>
  </conditionalFormatting>
  <conditionalFormatting sqref="E27">
    <cfRule type="duplicateValues" dxfId="170" priority="7"/>
  </conditionalFormatting>
  <conditionalFormatting sqref="C23">
    <cfRule type="duplicateValues" dxfId="169" priority="6"/>
  </conditionalFormatting>
  <conditionalFormatting sqref="C22">
    <cfRule type="duplicateValues" dxfId="168" priority="5"/>
  </conditionalFormatting>
  <conditionalFormatting sqref="C25:C26">
    <cfRule type="duplicateValues" dxfId="167" priority="2"/>
  </conditionalFormatting>
  <conditionalFormatting sqref="C28">
    <cfRule type="duplicateValues" dxfId="166" priority="1"/>
  </conditionalFormatting>
  <dataValidations count="4">
    <dataValidation type="list" allowBlank="1" showInputMessage="1" showErrorMessage="1" sqref="M17:M51 K17:K51" xr:uid="{00000000-0002-0000-0700-000000000000}">
      <formula1>Nature_contrôle</formula1>
    </dataValidation>
    <dataValidation type="list" allowBlank="1" showInputMessage="1" showErrorMessage="1" sqref="H17:H51" xr:uid="{00000000-0002-0000-0700-000001000000}">
      <formula1>Type_contrôle</formula1>
    </dataValidation>
    <dataValidation type="list" allowBlank="1" showInputMessage="1" showErrorMessage="1" sqref="A17:A51" xr:uid="{00000000-0002-0000-0700-000002000000}">
      <formula1>Nat_ELP</formula1>
    </dataValidation>
    <dataValidation type="list" allowBlank="1" showInputMessage="1" showErrorMessage="1" sqref="F17:G51" xr:uid="{00000000-0002-0000-07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1D953B23-3FDB-4330-9769-6FD50E1296AA}">
            <xm:f>'Fiche générale'!$B$5="Session unique"</xm:f>
            <x14:dxf>
              <fill>
                <patternFill>
                  <bgColor theme="1"/>
                </patternFill>
              </fill>
            </x14:dxf>
          </x14:cfRule>
          <x14:cfRule type="expression" priority="13" id="{63EACAD2-5BD9-49FD-9176-FF64D2A75FC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topLeftCell="B12" zoomScale="85" zoomScaleNormal="85" zoomScalePageLayoutView="85" workbookViewId="0">
      <selection activeCell="K26" sqref="K26"/>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32" t="s">
        <v>174</v>
      </c>
      <c r="B1" s="332"/>
      <c r="C1" s="332"/>
      <c r="D1" s="332"/>
      <c r="E1" s="332"/>
      <c r="F1" s="332"/>
      <c r="G1" s="332"/>
      <c r="H1" s="332"/>
      <c r="I1" s="332"/>
      <c r="J1" s="332"/>
      <c r="K1" s="332"/>
      <c r="L1" s="332"/>
      <c r="M1" s="332"/>
      <c r="N1" s="332"/>
    </row>
    <row r="2" spans="1:14" ht="20.100000000000001" customHeight="1">
      <c r="A2" s="39" t="s">
        <v>36</v>
      </c>
      <c r="B2" s="333" t="str">
        <f>'Fiche générale'!B2</f>
        <v>LASH</v>
      </c>
      <c r="C2" s="333"/>
      <c r="D2" s="333"/>
      <c r="E2" s="333"/>
      <c r="F2" s="38"/>
      <c r="G2" s="38"/>
      <c r="H2" s="38"/>
      <c r="I2" s="38"/>
      <c r="J2" s="38"/>
      <c r="K2" s="38"/>
    </row>
    <row r="3" spans="1:14" ht="20.100000000000001" customHeight="1">
      <c r="A3" s="39" t="s">
        <v>34</v>
      </c>
      <c r="B3" s="334" t="str">
        <f>'Fiche générale'!B3:I3</f>
        <v>Sciences sociales</v>
      </c>
      <c r="C3" s="335"/>
      <c r="D3" s="335"/>
      <c r="E3" s="335"/>
      <c r="F3" s="335"/>
      <c r="G3" s="335"/>
      <c r="H3" s="335"/>
      <c r="I3" s="335"/>
      <c r="J3" s="336"/>
      <c r="K3" s="38"/>
    </row>
    <row r="4" spans="1:14" ht="20.100000000000001" customHeight="1">
      <c r="A4" s="39" t="s">
        <v>27</v>
      </c>
      <c r="B4" s="40" t="str">
        <f>'Fiche générale'!B4</f>
        <v>HMSCS18</v>
      </c>
      <c r="C4" s="41" t="s">
        <v>169</v>
      </c>
      <c r="D4" s="337">
        <v>280</v>
      </c>
      <c r="E4" s="337"/>
      <c r="F4" s="338" t="s">
        <v>35</v>
      </c>
      <c r="G4" s="339"/>
      <c r="H4" s="350" t="s">
        <v>289</v>
      </c>
      <c r="I4" s="351"/>
      <c r="J4" s="351"/>
      <c r="K4" s="351"/>
      <c r="L4" s="351"/>
      <c r="M4" s="351"/>
      <c r="N4" s="352"/>
    </row>
    <row r="5" spans="1:14" ht="20.100000000000001" customHeight="1">
      <c r="B5" s="38"/>
      <c r="C5" s="38"/>
      <c r="D5" s="38"/>
      <c r="E5" s="38"/>
      <c r="F5" s="38"/>
      <c r="G5" s="38"/>
      <c r="H5" s="38"/>
      <c r="I5" s="38"/>
      <c r="J5" s="38"/>
      <c r="K5" s="38"/>
    </row>
    <row r="6" spans="1:14" ht="20.100000000000001" customHeight="1">
      <c r="A6" s="39" t="s">
        <v>2</v>
      </c>
      <c r="B6" s="62" t="s">
        <v>319</v>
      </c>
      <c r="C6" s="41" t="s">
        <v>170</v>
      </c>
      <c r="D6" s="343">
        <v>180</v>
      </c>
      <c r="E6" s="344"/>
      <c r="F6" s="338" t="s">
        <v>3</v>
      </c>
      <c r="G6" s="339"/>
      <c r="H6" s="345" t="s">
        <v>321</v>
      </c>
      <c r="I6" s="346"/>
      <c r="J6" s="346"/>
      <c r="K6" s="346"/>
      <c r="L6" s="346"/>
      <c r="M6" s="346"/>
      <c r="N6" s="347"/>
    </row>
    <row r="7" spans="1:14" ht="20.100000000000001" customHeight="1">
      <c r="A7" s="39" t="s">
        <v>45</v>
      </c>
      <c r="B7" s="63" t="s">
        <v>343</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48" t="s">
        <v>52</v>
      </c>
      <c r="F9" s="349"/>
      <c r="G9" s="348" t="s">
        <v>47</v>
      </c>
      <c r="H9" s="349"/>
      <c r="I9"/>
      <c r="J9" s="43"/>
      <c r="K9" s="45">
        <v>1</v>
      </c>
      <c r="L9" s="43"/>
      <c r="M9" s="43"/>
      <c r="N9" s="43"/>
    </row>
    <row r="10" spans="1:14" ht="15" customHeight="1">
      <c r="B10" s="51"/>
      <c r="C10" s="51"/>
      <c r="D10" s="46"/>
      <c r="E10" s="328" t="s">
        <v>51</v>
      </c>
      <c r="F10" s="329"/>
      <c r="G10" s="330"/>
      <c r="H10" s="331"/>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22"/>
      <c r="F13" s="322"/>
      <c r="G13" s="77"/>
      <c r="H13" s="49"/>
      <c r="I13" s="49"/>
    </row>
    <row r="14" spans="1:14" ht="26.25" customHeight="1">
      <c r="B14" s="51"/>
      <c r="C14" s="49"/>
      <c r="D14" s="49"/>
      <c r="E14" s="77"/>
      <c r="F14" s="77"/>
      <c r="G14" s="77"/>
      <c r="H14" s="49"/>
      <c r="I14" s="49"/>
      <c r="J14" s="323" t="s">
        <v>28</v>
      </c>
      <c r="K14" s="324"/>
      <c r="L14" s="325"/>
      <c r="M14" s="323" t="s">
        <v>29</v>
      </c>
      <c r="N14" s="325"/>
    </row>
    <row r="15" spans="1:14" ht="39.75" customHeight="1">
      <c r="C15" s="53"/>
      <c r="D15" s="53"/>
      <c r="E15" s="54"/>
      <c r="F15" s="54"/>
      <c r="G15" s="54"/>
      <c r="H15" s="54"/>
      <c r="I15" s="55"/>
      <c r="J15" s="56" t="s">
        <v>30</v>
      </c>
      <c r="K15" s="326" t="str">
        <f>IF(H17="CCI (CC Intégral)","CT pour les dispensés","Contrôle Terminal")</f>
        <v>Contrôle Terminal</v>
      </c>
      <c r="L15" s="327"/>
      <c r="M15" s="326" t="s">
        <v>31</v>
      </c>
      <c r="N15" s="327"/>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58" t="s">
        <v>345</v>
      </c>
      <c r="C17" s="123" t="s">
        <v>344</v>
      </c>
      <c r="D17" s="4">
        <v>3</v>
      </c>
      <c r="E17" s="4">
        <v>3</v>
      </c>
      <c r="F17" s="4" t="s">
        <v>186</v>
      </c>
      <c r="G17" s="4" t="s">
        <v>186</v>
      </c>
      <c r="H17" s="4"/>
      <c r="I17" s="4"/>
      <c r="J17" s="5"/>
      <c r="K17" s="5"/>
      <c r="L17" s="5"/>
      <c r="M17" s="5"/>
      <c r="N17" s="5"/>
    </row>
    <row r="18" spans="1:15" ht="15" customHeight="1">
      <c r="A18" s="2" t="s">
        <v>48</v>
      </c>
      <c r="B18" s="153" t="s">
        <v>349</v>
      </c>
      <c r="C18" s="148" t="s">
        <v>346</v>
      </c>
      <c r="D18" s="4"/>
      <c r="E18" s="4">
        <v>1</v>
      </c>
      <c r="F18" s="4" t="s">
        <v>186</v>
      </c>
      <c r="G18" s="4" t="s">
        <v>186</v>
      </c>
      <c r="H18" s="4" t="s">
        <v>176</v>
      </c>
      <c r="I18" s="4"/>
      <c r="J18" s="2"/>
      <c r="K18" s="5" t="s">
        <v>17</v>
      </c>
      <c r="L18" s="5"/>
      <c r="M18" s="5"/>
      <c r="N18" s="5"/>
    </row>
    <row r="19" spans="1:15" ht="15" customHeight="1">
      <c r="A19" s="2" t="s">
        <v>48</v>
      </c>
      <c r="B19" s="160" t="s">
        <v>350</v>
      </c>
      <c r="C19" s="148" t="s">
        <v>347</v>
      </c>
      <c r="D19" s="4"/>
      <c r="E19" s="4">
        <v>1</v>
      </c>
      <c r="F19" s="4" t="s">
        <v>186</v>
      </c>
      <c r="G19" s="4" t="s">
        <v>186</v>
      </c>
      <c r="H19" s="4" t="s">
        <v>176</v>
      </c>
      <c r="I19" s="4"/>
      <c r="J19" s="2"/>
      <c r="K19" s="5" t="s">
        <v>15</v>
      </c>
      <c r="L19" s="5"/>
      <c r="M19" s="5"/>
      <c r="N19" s="5"/>
    </row>
    <row r="20" spans="1:15" ht="15" customHeight="1">
      <c r="A20" s="2" t="s">
        <v>48</v>
      </c>
      <c r="B20" s="154" t="s">
        <v>351</v>
      </c>
      <c r="C20" s="150" t="s">
        <v>348</v>
      </c>
      <c r="D20" s="4"/>
      <c r="E20" s="4">
        <v>1</v>
      </c>
      <c r="F20" s="4" t="s">
        <v>186</v>
      </c>
      <c r="G20" s="4" t="s">
        <v>186</v>
      </c>
      <c r="H20" s="4" t="s">
        <v>176</v>
      </c>
      <c r="I20" s="4"/>
      <c r="J20" s="2"/>
      <c r="K20" s="280" t="s">
        <v>15</v>
      </c>
      <c r="L20" s="5"/>
      <c r="M20" s="5"/>
      <c r="N20" s="5"/>
    </row>
    <row r="21" spans="1:15" ht="15" customHeight="1">
      <c r="A21" s="2" t="s">
        <v>0</v>
      </c>
      <c r="B21" s="158" t="s">
        <v>226</v>
      </c>
      <c r="C21" s="84" t="s">
        <v>352</v>
      </c>
      <c r="D21" s="4">
        <v>6</v>
      </c>
      <c r="E21" s="4">
        <v>6</v>
      </c>
      <c r="F21" s="4" t="s">
        <v>186</v>
      </c>
      <c r="G21" s="4" t="s">
        <v>186</v>
      </c>
      <c r="H21" s="4"/>
      <c r="I21" s="4"/>
      <c r="J21" s="2"/>
      <c r="K21" s="5"/>
      <c r="L21" s="5"/>
      <c r="M21" s="5"/>
      <c r="N21" s="5"/>
    </row>
    <row r="22" spans="1:15" ht="15" customHeight="1">
      <c r="A22" s="2" t="s">
        <v>48</v>
      </c>
      <c r="B22" s="153" t="s">
        <v>355</v>
      </c>
      <c r="C22" s="148" t="s">
        <v>353</v>
      </c>
      <c r="D22" s="4"/>
      <c r="E22" s="4">
        <v>1</v>
      </c>
      <c r="F22" s="4" t="s">
        <v>186</v>
      </c>
      <c r="G22" s="4" t="s">
        <v>186</v>
      </c>
      <c r="H22" s="4" t="s">
        <v>175</v>
      </c>
      <c r="I22" s="4"/>
      <c r="J22" s="2">
        <v>2</v>
      </c>
      <c r="K22" s="5" t="s">
        <v>17</v>
      </c>
      <c r="L22" s="5"/>
      <c r="M22" s="5"/>
      <c r="N22" s="5"/>
    </row>
    <row r="23" spans="1:15" ht="15" customHeight="1">
      <c r="A23" s="2" t="s">
        <v>48</v>
      </c>
      <c r="B23" s="154" t="s">
        <v>356</v>
      </c>
      <c r="C23" s="150" t="s">
        <v>354</v>
      </c>
      <c r="D23" s="4"/>
      <c r="E23" s="4">
        <v>1</v>
      </c>
      <c r="F23" s="4" t="s">
        <v>186</v>
      </c>
      <c r="G23" s="4" t="s">
        <v>186</v>
      </c>
      <c r="H23" s="4" t="s">
        <v>175</v>
      </c>
      <c r="I23" s="4"/>
      <c r="J23" s="2">
        <v>2</v>
      </c>
      <c r="K23" s="5" t="s">
        <v>17</v>
      </c>
      <c r="L23" s="5"/>
      <c r="M23" s="5"/>
      <c r="N23" s="5"/>
    </row>
    <row r="24" spans="1:15" ht="15" customHeight="1">
      <c r="A24" s="2" t="s">
        <v>0</v>
      </c>
      <c r="B24" s="158" t="s">
        <v>364</v>
      </c>
      <c r="C24" s="84" t="s">
        <v>357</v>
      </c>
      <c r="D24" s="4">
        <v>18</v>
      </c>
      <c r="E24" s="4">
        <v>18</v>
      </c>
      <c r="F24" s="4" t="s">
        <v>186</v>
      </c>
      <c r="G24" s="4" t="s">
        <v>186</v>
      </c>
      <c r="H24" s="4"/>
      <c r="I24" s="4"/>
      <c r="J24" s="2"/>
      <c r="K24" s="5"/>
      <c r="L24" s="5"/>
      <c r="M24" s="5"/>
      <c r="N24" s="5"/>
    </row>
    <row r="25" spans="1:15" ht="15" customHeight="1">
      <c r="A25" s="2" t="s">
        <v>48</v>
      </c>
      <c r="B25" s="151" t="s">
        <v>361</v>
      </c>
      <c r="C25" s="148" t="s">
        <v>358</v>
      </c>
      <c r="D25" s="4"/>
      <c r="E25" s="4">
        <v>1</v>
      </c>
      <c r="F25" s="4" t="s">
        <v>186</v>
      </c>
      <c r="G25" s="4" t="s">
        <v>186</v>
      </c>
      <c r="H25" s="4" t="s">
        <v>176</v>
      </c>
      <c r="I25" s="4"/>
      <c r="J25" s="2"/>
      <c r="K25" s="280" t="s">
        <v>17</v>
      </c>
      <c r="L25" s="5"/>
      <c r="M25" s="5"/>
      <c r="N25" s="5"/>
    </row>
    <row r="26" spans="1:15" ht="15" customHeight="1">
      <c r="A26" s="2" t="s">
        <v>48</v>
      </c>
      <c r="B26" s="151" t="s">
        <v>362</v>
      </c>
      <c r="C26" s="149" t="s">
        <v>359</v>
      </c>
      <c r="D26" s="4"/>
      <c r="E26" s="4">
        <v>1</v>
      </c>
      <c r="F26" s="4" t="s">
        <v>186</v>
      </c>
      <c r="G26" s="4" t="s">
        <v>186</v>
      </c>
      <c r="H26" s="4" t="s">
        <v>176</v>
      </c>
      <c r="I26" s="4"/>
      <c r="J26" s="2"/>
      <c r="K26" s="280" t="s">
        <v>17</v>
      </c>
      <c r="L26" s="5"/>
      <c r="M26" s="5"/>
      <c r="N26" s="5"/>
    </row>
    <row r="27" spans="1:15" ht="15" customHeight="1">
      <c r="A27" s="2" t="s">
        <v>48</v>
      </c>
      <c r="B27" s="154" t="s">
        <v>363</v>
      </c>
      <c r="C27" s="150" t="s">
        <v>360</v>
      </c>
      <c r="D27" s="4"/>
      <c r="E27" s="4">
        <v>5</v>
      </c>
      <c r="F27" s="4" t="s">
        <v>186</v>
      </c>
      <c r="G27" s="4" t="s">
        <v>186</v>
      </c>
      <c r="H27" s="4" t="s">
        <v>176</v>
      </c>
      <c r="I27" s="4"/>
      <c r="J27" s="2"/>
      <c r="K27" s="5" t="s">
        <v>17</v>
      </c>
      <c r="L27" s="5"/>
      <c r="M27" s="5"/>
      <c r="N27" s="5"/>
    </row>
    <row r="28" spans="1:15" ht="15" customHeight="1">
      <c r="A28" s="2"/>
      <c r="B28" s="161"/>
      <c r="C28" s="101"/>
      <c r="D28" s="4"/>
      <c r="E28" s="4"/>
      <c r="F28" s="4"/>
      <c r="G28" s="4"/>
      <c r="H28" s="4"/>
      <c r="I28" s="4"/>
      <c r="J28" s="2"/>
      <c r="K28" s="5"/>
      <c r="L28" s="5"/>
      <c r="M28" s="5"/>
      <c r="N28" s="5"/>
      <c r="O28" s="44"/>
    </row>
    <row r="29" spans="1:15" ht="15" customHeight="1">
      <c r="A29" s="2"/>
      <c r="B29" s="89"/>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63" priority="13">
      <formula>$A$11=2</formula>
    </cfRule>
    <cfRule type="expression" dxfId="162" priority="14">
      <formula>$A$11=3</formula>
    </cfRule>
    <cfRule type="expression" dxfId="161" priority="15">
      <formula>$A$11=1</formula>
    </cfRule>
  </conditionalFormatting>
  <conditionalFormatting sqref="I17:I51 K17:L51">
    <cfRule type="expression" dxfId="160" priority="12">
      <formula>$H17="CCI (CC Intégral)"</formula>
    </cfRule>
  </conditionalFormatting>
  <conditionalFormatting sqref="I17:J51">
    <cfRule type="expression" dxfId="159" priority="11">
      <formula>$H17="CT (Contrôle terminal)"</formula>
    </cfRule>
  </conditionalFormatting>
  <conditionalFormatting sqref="K15:L16">
    <cfRule type="expression" dxfId="158" priority="8">
      <formula>$H$17="CCI (CC Intégral)"</formula>
    </cfRule>
  </conditionalFormatting>
  <conditionalFormatting sqref="C18:C20">
    <cfRule type="duplicateValues" dxfId="157" priority="6"/>
  </conditionalFormatting>
  <conditionalFormatting sqref="C22:C23">
    <cfRule type="duplicateValues" dxfId="156" priority="4"/>
  </conditionalFormatting>
  <conditionalFormatting sqref="C25:C27">
    <cfRule type="duplicateValues" dxfId="155" priority="2"/>
  </conditionalFormatting>
  <dataValidations count="4">
    <dataValidation type="list" allowBlank="1" showInputMessage="1" showErrorMessage="1" sqref="F17:G51" xr:uid="{00000000-0002-0000-0800-000000000000}">
      <formula1>"Oui,Non"</formula1>
    </dataValidation>
    <dataValidation type="list" allowBlank="1" showInputMessage="1" showErrorMessage="1" sqref="A17:A51" xr:uid="{00000000-0002-0000-0800-000001000000}">
      <formula1>Nat_ELP</formula1>
    </dataValidation>
    <dataValidation type="list" allowBlank="1" showInputMessage="1" showErrorMessage="1" sqref="H17:H51" xr:uid="{00000000-0002-0000-0800-000002000000}">
      <formula1>Type_contrôle</formula1>
    </dataValidation>
    <dataValidation type="list" allowBlank="1" showInputMessage="1" showErrorMessage="1" sqref="M17:M51 K17:K51" xr:uid="{00000000-0002-0000-08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0C833F6-3452-459B-870B-E8F3DDB142B1}">
            <xm:f>'Fiche générale'!$B$5="Session unique"</xm:f>
            <x14:dxf>
              <fill>
                <patternFill>
                  <bgColor theme="1"/>
                </patternFill>
              </fill>
            </x14:dxf>
          </x14:cfRule>
          <x14:cfRule type="expression" priority="10" id="{FFB2E719-86C9-48BD-B259-F576ADAA91B0}">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F5D1A975-9C2E-42CB-AA48-B7988C2F3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S1 ATIS</vt:lpstr>
      <vt:lpstr>S2 ATIS</vt:lpstr>
      <vt:lpstr>S3 ATIS</vt:lpstr>
      <vt:lpstr>S4 ATIS</vt:lpstr>
      <vt:lpstr>S1 EDS</vt:lpstr>
      <vt:lpstr>S2 EDS</vt:lpstr>
      <vt:lpstr>S3 EDS</vt:lpstr>
      <vt:lpstr>S4 EDS</vt:lpstr>
      <vt:lpstr>S1 MS</vt:lpstr>
      <vt:lpstr>S2 MS</vt:lpstr>
      <vt:lpstr>S3 MS</vt:lpstr>
      <vt:lpstr>S4 MS</vt:lpstr>
      <vt:lpstr>S1 SNT</vt:lpstr>
      <vt:lpstr>S2 SNT</vt:lpstr>
      <vt:lpstr>S3 SNT</vt:lpstr>
      <vt:lpstr>S4 SNT</vt:lpstr>
      <vt:lpstr>Listes</vt:lpstr>
      <vt:lpstr>DROIT</vt:lpstr>
      <vt:lpstr>ESPE</vt:lpstr>
      <vt:lpstr>IAE</vt:lpstr>
      <vt:lpstr>IDPD</vt:lpstr>
      <vt:lpstr>'S1 ATIS'!Impression_des_titres</vt:lpstr>
      <vt:lpstr>'S1 EDS'!Impression_des_titres</vt:lpstr>
      <vt:lpstr>'S1 MS'!Impression_des_titres</vt:lpstr>
      <vt:lpstr>'S1 SNT'!Impression_des_titres</vt:lpstr>
      <vt:lpstr>'S2 ATIS'!Impression_des_titres</vt:lpstr>
      <vt:lpstr>'S2 EDS'!Impression_des_titres</vt:lpstr>
      <vt:lpstr>'S2 MS'!Impression_des_titres</vt:lpstr>
      <vt:lpstr>'S2 SNT'!Impression_des_titres</vt:lpstr>
      <vt:lpstr>'S3 ATIS'!Impression_des_titres</vt:lpstr>
      <vt:lpstr>'S3 EDS'!Impression_des_titres</vt:lpstr>
      <vt:lpstr>'S3 MS'!Impression_des_titres</vt:lpstr>
      <vt:lpstr>'S3 SNT'!Impression_des_titres</vt:lpstr>
      <vt:lpstr>'S4 ATIS'!Impression_des_titres</vt:lpstr>
      <vt:lpstr>'S4 EDS'!Impression_des_titres</vt:lpstr>
      <vt:lpstr>'S4 MS'!Impression_des_titres</vt:lpstr>
      <vt:lpstr>'S4 SNT'!Impression_des_titres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Gérald GAGLIO</cp:lastModifiedBy>
  <cp:lastPrinted>2018-03-30T09:51:52Z</cp:lastPrinted>
  <dcterms:created xsi:type="dcterms:W3CDTF">2016-12-07T14:50:54Z</dcterms:created>
  <dcterms:modified xsi:type="dcterms:W3CDTF">2020-03-31T15:37:15Z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