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cremoux\Documents\CAC UCA\20200421\"/>
    </mc:Choice>
  </mc:AlternateContent>
  <bookViews>
    <workbookView xWindow="0" yWindow="0" windowWidth="24000" windowHeight="9600" firstSheet="2" activeTab="5"/>
  </bookViews>
  <sheets>
    <sheet name="Fiche générale" sheetId="6" r:id="rId1"/>
    <sheet name="Listes" sheetId="3" state="hidden" r:id="rId2"/>
    <sheet name="Semestre 1" sheetId="30" r:id="rId3"/>
    <sheet name="Semestre 2" sheetId="49" r:id="rId4"/>
    <sheet name="Semestre3" sheetId="51" r:id="rId5"/>
    <sheet name="Semestre4" sheetId="52" r:id="rId6"/>
  </sheets>
  <externalReferences>
    <externalReference r:id="rId7"/>
  </externalReferences>
  <definedNames>
    <definedName name="DROIT">Listes!$B$31</definedName>
    <definedName name="_xlnm.Print_Titles" localSheetId="2">'Semestre 1'!$1:$16</definedName>
    <definedName name="_xlnm.Print_Titles" localSheetId="3">'Semestre 2'!$1:$16</definedName>
    <definedName name="_xlnm.Print_Titles" localSheetId="4">Semestre3!$1:$16</definedName>
    <definedName name="_xlnm.Print_Titles" localSheetId="5">Semestre4!$1:$16</definedName>
    <definedName name="ISEM">Listes!$A$31:$A$32</definedName>
    <definedName name="LASH">Listes!$C$31:$C$37</definedName>
    <definedName name="liste_cmp">Listes!$A$30:$E$30</definedName>
    <definedName name="liste_ELP">Listes!$E$2:$E$5</definedName>
    <definedName name="liste_nature_controle">Listes!$B$2:$B$5</definedName>
    <definedName name="liste_type_controle">Listes!$A$2:$A$4</definedName>
    <definedName name="Nature_ELP">Listes!$D$2:$D$3</definedName>
    <definedName name="SCIENCES">Listes!$D$31:$D$37</definedName>
    <definedName name="STAPS">Listes!$E$31</definedName>
    <definedName name="tab_cmp">[1]TabComposante!$A$2:$B$13</definedName>
    <definedName name="tab_code_dip">Listes!$A$8:$B$26</definedName>
    <definedName name="_xlnm.Print_Area" localSheetId="0">'Fiche générale'!$A$1:$I$10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52" l="1"/>
  <c r="B3" i="52"/>
  <c r="B2" i="52"/>
  <c r="K15" i="51"/>
  <c r="B3" i="51"/>
  <c r="B2" i="51"/>
  <c r="B4" i="6"/>
  <c r="B4" i="52"/>
  <c r="K15" i="49"/>
  <c r="B3" i="49"/>
  <c r="B2" i="49"/>
  <c r="K15" i="30"/>
  <c r="B3" i="30"/>
  <c r="B2" i="30"/>
  <c r="B4" i="30"/>
  <c r="B4" i="51"/>
  <c r="B4" i="49"/>
</calcChain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<sst xmlns="http://schemas.openxmlformats.org/spreadsheetml/2006/main" count="530" uniqueCount="150">
  <si>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</si>
  <si>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</si>
  <si>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</si>
  <si>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</si>
  <si>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</si>
  <si>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</si>
  <si>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</si>
  <si>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</si>
  <si>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</si>
  <si>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</si>
  <si>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</si>
  <si>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</si>
  <si>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</si>
  <si>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</si>
  <si>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</si>
  <si>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</si>
  <si>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</si>
  <si>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</si>
  <si>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</si>
  <si>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</si>
  <si>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</si>
  <si>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</si>
  <si>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</si>
  <si>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</si>
  <si>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</si>
  <si>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</si>
  <si>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</si>
  <si>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</si>
  <si>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</si>
  <si>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</si>
  <si>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</si>
  <si>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</si>
  <si>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</si>
  <si>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</si>
  <si>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</si>
  <si>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</si>
  <si>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</si>
  <si>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</si>
  <si>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</si>
  <si>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Psychologie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</si>
  <si>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</si>
  <si>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</si>
  <si>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</si>
  <si>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</si>
  <si>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</si>
  <si>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</si>
  <si>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</si>
  <si>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</si>
  <si>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</si>
  <si>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</si>
  <si>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1er août 2011 relatif à la licence</t>
  </si>
  <si>
    <t>Type Diplôme : PORTAIL - L1 ET L2</t>
  </si>
  <si>
    <t>Sciences de l'Homme et de la Société</t>
  </si>
  <si>
    <t>Lettres Langues Arts et Communication</t>
  </si>
  <si>
    <t>Histoire Lettres</t>
  </si>
  <si>
    <t>Philosophie Psychologie</t>
  </si>
  <si>
    <t>Philosophie Droit</t>
  </si>
  <si>
    <t>Arts vivants Ethnologie</t>
  </si>
  <si>
    <t>Sociologie Économie</t>
  </si>
  <si>
    <t>Chimie Science de la Vie</t>
  </si>
  <si>
    <t>Mathématiques Informatique</t>
  </si>
  <si>
    <t>Mathématiques Physique</t>
  </si>
  <si>
    <t>Sciences de la Terre Sciences de la Vie</t>
  </si>
  <si>
    <t>Sciences de la Terre Physique</t>
  </si>
  <si>
    <t>SPSIT18</t>
  </si>
  <si>
    <t>HPSHS18</t>
  </si>
  <si>
    <t>HPLAC18</t>
  </si>
  <si>
    <t>DPDRT18</t>
  </si>
  <si>
    <t>IPECG18</t>
  </si>
  <si>
    <t>SPVIE18</t>
  </si>
  <si>
    <t>PPSTA18</t>
  </si>
  <si>
    <t>HPPSY18</t>
  </si>
  <si>
    <t>HPHIL18</t>
  </si>
  <si>
    <t>HPPHP18</t>
  </si>
  <si>
    <t>HPPHD18</t>
  </si>
  <si>
    <t>HPEAV18</t>
  </si>
  <si>
    <t>IPSOE18</t>
  </si>
  <si>
    <t>SPDCB18</t>
  </si>
  <si>
    <t>SPDMI18</t>
  </si>
  <si>
    <t>SPDMP18</t>
  </si>
  <si>
    <t>SPDTV18</t>
  </si>
  <si>
    <t>SPDTP18</t>
  </si>
  <si>
    <t>Double licence Histoire Lettres</t>
  </si>
  <si>
    <t>Double licence Philosophie Psychologie</t>
  </si>
  <si>
    <t>Double licence Philosophie Droit</t>
  </si>
  <si>
    <t>Double licence Arts vivants Ethnologie</t>
  </si>
  <si>
    <t>Double licence Sociologie Économie</t>
  </si>
  <si>
    <t>Double licence Mathématiques Informatique</t>
  </si>
  <si>
    <t>Double licence Mathématiques Physique</t>
  </si>
  <si>
    <t>Double licence Sciences de la Terre Sciences de la Vie</t>
  </si>
  <si>
    <t>Double licence Sciences de la Terre Physique</t>
  </si>
  <si>
    <t>CMP</t>
  </si>
  <si>
    <t>UFR SCIENCES</t>
  </si>
  <si>
    <t>UFR LASH</t>
  </si>
  <si>
    <t>UFR DROIT</t>
  </si>
  <si>
    <t>UFR STAPS</t>
  </si>
  <si>
    <t>Liste compo</t>
  </si>
  <si>
    <t>Double licence Chimie Sciences de la Vie</t>
  </si>
  <si>
    <t>Sciences et technologie</t>
  </si>
  <si>
    <t>Pratique sportive</t>
  </si>
  <si>
    <t>COMPETENCES TRANSVERSALES</t>
  </si>
  <si>
    <t>Compétences Ecrites</t>
  </si>
  <si>
    <t>45mn</t>
  </si>
  <si>
    <t>Compétences Informationnelles</t>
  </si>
  <si>
    <t>Comptétences préprofessionnalisation</t>
  </si>
  <si>
    <t>KPPROS2</t>
  </si>
  <si>
    <t>KLANS2</t>
  </si>
  <si>
    <t>Compétences Numériques</t>
  </si>
  <si>
    <t>KCNUMS2</t>
  </si>
  <si>
    <t>KCECRS1</t>
  </si>
  <si>
    <t>KCINFS1</t>
  </si>
  <si>
    <t>KLANS1</t>
  </si>
  <si>
    <t>KLESS1</t>
  </si>
  <si>
    <t>KLITS1</t>
  </si>
  <si>
    <t>KLESS2</t>
  </si>
  <si>
    <t>KLITS2</t>
  </si>
  <si>
    <t>Espagnol</t>
  </si>
  <si>
    <t>Italien</t>
  </si>
  <si>
    <t>OUI</t>
  </si>
  <si>
    <t>1h</t>
  </si>
  <si>
    <t>KPPROS3</t>
  </si>
  <si>
    <t>KLESS3</t>
  </si>
  <si>
    <t>KLITS3</t>
  </si>
  <si>
    <t>Comptétences Ecrites</t>
  </si>
  <si>
    <t>KCECRS4</t>
  </si>
  <si>
    <t>KCNUMS4</t>
  </si>
  <si>
    <t>KLESS4</t>
  </si>
  <si>
    <t>KLITS4</t>
  </si>
  <si>
    <t>Anglais</t>
  </si>
  <si>
    <t>Compensable</t>
  </si>
  <si>
    <t>NON</t>
  </si>
  <si>
    <t>Anglais (LASH sauf LEA)</t>
  </si>
  <si>
    <t>KLHANS3</t>
  </si>
  <si>
    <t>Anglais (DROIT)</t>
  </si>
  <si>
    <t>KLDANS3</t>
  </si>
  <si>
    <t>Anglais (ISEM)</t>
  </si>
  <si>
    <t>KLIANS3</t>
  </si>
  <si>
    <t>Anglais (STAPS)</t>
  </si>
  <si>
    <t>KLPANS3</t>
  </si>
  <si>
    <t>Anglais (SCIENCES)</t>
  </si>
  <si>
    <t>KLSANS3</t>
  </si>
  <si>
    <t>KLHANS4</t>
  </si>
  <si>
    <t>KLDANS4</t>
  </si>
  <si>
    <t>KLIANS4</t>
  </si>
  <si>
    <t>KLPANS4</t>
  </si>
  <si>
    <t>KLSANS4</t>
  </si>
  <si>
    <t>KCINFS3</t>
  </si>
  <si>
    <t>2h</t>
  </si>
  <si>
    <t>1h30</t>
  </si>
  <si>
    <t>Compensation à partir de 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</si>
</sst>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1" xfId="0" applyFill="1" applyBorder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4" fillId="0" borderId="5" xfId="0" applyFont="1" applyBorder="1" applyAlignment="1" applyProtection="1"/>
    <xf numFmtId="0" fontId="15" fillId="0" borderId="5" xfId="0" applyFont="1" applyBorder="1" applyAlignment="1" applyProtection="1"/>
    <xf numFmtId="0" fontId="15" fillId="0" borderId="6" xfId="0" applyFont="1" applyBorder="1" applyAlignment="1" applyProtection="1"/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1" fillId="0" borderId="1" xfId="0" applyFont="1" applyBorder="1" applyProtection="1"/>
    <xf numFmtId="0" fontId="18" fillId="0" borderId="1" xfId="0" applyFont="1" applyFill="1" applyBorder="1" applyAlignment="1" applyProtection="1">
      <alignment horizontal="left"/>
    </xf>
    <xf numFmtId="0" fontId="17" fillId="5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8" fillId="5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/>
    </xf>
    <xf numFmtId="0" fontId="13" fillId="2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19" fillId="0" borderId="8" xfId="1" applyBorder="1" applyProtection="1">
      <protection locked="0"/>
    </xf>
    <xf numFmtId="0" fontId="19" fillId="0" borderId="9" xfId="1" applyBorder="1" applyProtection="1">
      <protection locked="0"/>
    </xf>
    <xf numFmtId="0" fontId="19" fillId="0" borderId="10" xfId="1" applyBorder="1" applyProtection="1">
      <protection locked="0"/>
    </xf>
    <xf numFmtId="0" fontId="19" fillId="0" borderId="11" xfId="1" applyBorder="1" applyProtection="1">
      <protection locked="0"/>
    </xf>
    <xf numFmtId="0" fontId="19" fillId="0" borderId="0" xfId="1" applyBorder="1" applyProtection="1">
      <protection locked="0"/>
    </xf>
    <xf numFmtId="0" fontId="19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/>
    </xf>
    <xf numFmtId="0" fontId="18" fillId="5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7" fillId="5" borderId="2" xfId="0" applyFont="1" applyFill="1" applyBorder="1" applyAlignment="1" applyProtection="1">
      <alignment horizontal="center" vertical="center"/>
      <protection locked="0"/>
    </xf>
    <xf numFmtId="0" fontId="17" fillId="5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0" fillId="6" borderId="1" xfId="0" applyFill="1" applyBorder="1" applyProtection="1">
      <protection locked="0"/>
    </xf>
    <xf numFmtId="0" fontId="0" fillId="6" borderId="0" xfId="0" applyFill="1" applyProtection="1"/>
  </cellXfs>
  <cellStyles count="2">
    <cellStyle name="Lien hypertexte" xfId="1" builtinId="8"/>
    <cellStyle name="Normal" xfId="0" builtinId="0"/>
  </cellStyles>
  <dxfs count="67"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8497B0"/>
      <color rgb="FFC6E0B4"/>
      <color rgb="FFD6DCE4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firstButton="1" fmlaLink="$A$11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firstButton="1" fmlaLink="$A$11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23" name="Option Button 7" hidden="1">
              <a:extLst>
                <a:ext uri="{63B3BB69-23CF-44E3-9099-C40C66FF867C}">
                  <a14:compatExt spid="_x0000_s348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4516" name="Option Button 4" hidden="1">
              <a:extLst>
                <a:ext uri="{63B3BB69-23CF-44E3-9099-C40C66FF867C}">
                  <a14:compatExt spid="_x0000_s64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5540" name="Option Button 4" hidden="1">
              <a:extLst>
                <a:ext uri="{63B3BB69-23CF-44E3-9099-C40C66FF867C}">
                  <a14:compatExt spid="_x0000_s655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4" name="Option Button 4" hidden="1">
              <a:extLst>
                <a:ext uri="{63B3BB69-23CF-44E3-9099-C40C66FF867C}">
                  <a14:compatExt spid="_x0000_s66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ce.sharepoint.com/sites/projets-UNS/MODULO/Documents%20partages/Documents%20de%20travail/Codage%202018/CODAGE.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et LP"/>
      <sheetName val="TabComposante"/>
    </sheetNames>
    <sheetDataSet>
      <sheetData sheetId="0"/>
      <sheetData sheetId="1">
        <row r="2">
          <cell r="A2" t="str">
            <v>ESPE</v>
          </cell>
          <cell r="B2" t="str">
            <v>V</v>
          </cell>
        </row>
        <row r="3">
          <cell r="A3" t="str">
            <v>IAE</v>
          </cell>
          <cell r="B3" t="str">
            <v>G</v>
          </cell>
        </row>
        <row r="4">
          <cell r="A4" t="str">
            <v>IDPD</v>
          </cell>
          <cell r="B4" t="str">
            <v>X</v>
          </cell>
        </row>
        <row r="5">
          <cell r="A5" t="str">
            <v>ISEM</v>
          </cell>
          <cell r="B5" t="str">
            <v>I</v>
          </cell>
        </row>
        <row r="6">
          <cell r="A6" t="str">
            <v>IUT</v>
          </cell>
          <cell r="B6" t="str">
            <v>T</v>
          </cell>
        </row>
        <row r="7">
          <cell r="A7" t="str">
            <v xml:space="preserve">POLYTECH SOPHIA </v>
          </cell>
          <cell r="B7" t="str">
            <v>E</v>
          </cell>
        </row>
        <row r="8">
          <cell r="A8" t="str">
            <v>UFR DROIT</v>
          </cell>
          <cell r="B8" t="str">
            <v>D</v>
          </cell>
        </row>
        <row r="9">
          <cell r="A9" t="str">
            <v>UFR LASH</v>
          </cell>
          <cell r="B9" t="str">
            <v>H</v>
          </cell>
        </row>
        <row r="10">
          <cell r="A10" t="str">
            <v>UFR MEDECINE</v>
          </cell>
          <cell r="B10" t="str">
            <v>M</v>
          </cell>
        </row>
        <row r="11">
          <cell r="A11" t="str">
            <v>UFR ODONTOLOGIE</v>
          </cell>
          <cell r="B11" t="str">
            <v>O</v>
          </cell>
        </row>
        <row r="12">
          <cell r="A12" t="str">
            <v>UFR SCIENCES</v>
          </cell>
          <cell r="B12" t="str">
            <v>S</v>
          </cell>
        </row>
        <row r="13">
          <cell r="A13" t="str">
            <v>UFR STAPS</v>
          </cell>
          <cell r="B13" t="str">
            <v>P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4457754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8543525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I10"/>
  <sheetViews>
    <sheetView showGridLines="0" workbookViewId="0">
      <selection activeCell="B34" sqref="B34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60" t="s">
        <v>51</v>
      </c>
      <c r="B1" s="61"/>
      <c r="C1" s="62"/>
      <c r="D1" s="62"/>
      <c r="E1" s="62"/>
      <c r="F1" s="62"/>
      <c r="G1" s="62"/>
      <c r="H1" s="62"/>
      <c r="I1" s="63"/>
    </row>
    <row r="2" spans="1:9" ht="24.95" customHeight="1" x14ac:dyDescent="0.25">
      <c r="A2" s="41" t="s">
        <v>22</v>
      </c>
      <c r="B2" s="46"/>
      <c r="C2" s="59"/>
      <c r="D2" s="59"/>
      <c r="E2" s="59"/>
      <c r="F2" s="59"/>
      <c r="G2" s="59"/>
      <c r="H2" s="59"/>
      <c r="I2" s="59"/>
    </row>
    <row r="3" spans="1:9" ht="24.95" customHeight="1" x14ac:dyDescent="0.25">
      <c r="A3" s="42" t="s">
        <v>21</v>
      </c>
      <c r="B3" s="73" t="s">
        <v>100</v>
      </c>
      <c r="C3" s="74"/>
      <c r="D3" s="74"/>
      <c r="E3" s="74"/>
      <c r="F3" s="74"/>
      <c r="G3" s="74"/>
      <c r="H3" s="74"/>
      <c r="I3" s="75"/>
    </row>
    <row r="4" spans="1:9" ht="24.95" customHeight="1" x14ac:dyDescent="0.35">
      <c r="A4" s="41" t="s">
        <v>47</v>
      </c>
      <c r="B4" s="43" t="str">
        <f>IFERROR(VLOOKUP(B3,tab_code_dip,2,FALSE),"-")</f>
        <v>-</v>
      </c>
      <c r="C4" s="20"/>
      <c r="D4" s="20"/>
      <c r="E4" s="20"/>
      <c r="F4" s="20"/>
      <c r="G4" s="20"/>
      <c r="H4" s="20"/>
      <c r="I4" s="20"/>
    </row>
    <row r="5" spans="1:9" ht="24.95" customHeight="1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9" ht="20.100000000000001" customHeight="1" x14ac:dyDescent="0.25">
      <c r="A7" s="76" t="s">
        <v>48</v>
      </c>
      <c r="B7" s="77"/>
      <c r="C7" s="77"/>
      <c r="D7" s="77"/>
      <c r="E7" s="77"/>
      <c r="F7" s="77"/>
      <c r="G7" s="77"/>
      <c r="H7" s="77"/>
      <c r="I7" s="78"/>
    </row>
    <row r="8" spans="1:9" x14ac:dyDescent="0.25">
      <c r="A8" s="64" t="s">
        <v>49</v>
      </c>
      <c r="B8" s="65"/>
      <c r="C8" s="65"/>
      <c r="D8" s="65"/>
      <c r="E8" s="65"/>
      <c r="F8" s="65"/>
      <c r="G8" s="65"/>
      <c r="H8" s="65"/>
      <c r="I8" s="66"/>
    </row>
    <row r="9" spans="1:9" x14ac:dyDescent="0.25">
      <c r="A9" s="67" t="s">
        <v>50</v>
      </c>
      <c r="B9" s="68"/>
      <c r="C9" s="68"/>
      <c r="D9" s="68"/>
      <c r="E9" s="68"/>
      <c r="F9" s="68"/>
      <c r="G9" s="68"/>
      <c r="H9" s="68"/>
      <c r="I9" s="69"/>
    </row>
    <row r="10" spans="1:9" x14ac:dyDescent="0.25">
      <c r="A10" s="70"/>
      <c r="B10" s="71"/>
      <c r="C10" s="71"/>
      <c r="D10" s="71"/>
      <c r="E10" s="71"/>
      <c r="F10" s="71"/>
      <c r="G10" s="71"/>
      <c r="H10" s="71"/>
      <c r="I10" s="72"/>
    </row>
  </sheetData>
  <sheetProtection algorithmName="SHA-512" hashValue="z/JOVtZLipjOyY3XbPfKR7OC4oWuhc6DdD0iE6YWtg2g+Ct5IOp8oPWV4S3rHmww9UL24r9i4FDBJXtEjOZpBw==" saltValue="yKmHOIFoxL8m+tItwJv21Q==" spinCount="100000" sheet="1" objects="1" scenarios="1" formatCells="0" formatColumns="0" formatRows="0" insertRows="0"/>
  <mergeCells count="7">
    <mergeCell ref="C2:I2"/>
    <mergeCell ref="A1:I1"/>
    <mergeCell ref="A8:I8"/>
    <mergeCell ref="A9:I9"/>
    <mergeCell ref="A10:I10"/>
    <mergeCell ref="B3:I3"/>
    <mergeCell ref="A7:I7"/>
  </mergeCells>
  <phoneticPr fontId="12" type="noConversion"/>
  <dataValidations count="2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</dataValidations>
  <hyperlinks>
    <hyperlink ref="A8" r:id="rId1"/>
    <hyperlink ref="A8:I8" r:id="rId2" display="Arrêté du 22 janvier 2014 fixant le cadre national des formations conduisant à la délivrance des diplômes nationaux de licence, de licence professionnelle et de master "/>
    <hyperlink ref="A9:I9" r:id="rId3" display="Arrêté du 11 août 2011 relatif à la licence"/>
  </hyperlinks>
  <pageMargins left="0.25" right="0.25" top="0.75" bottom="0.75" header="0.3" footer="0.3"/>
  <pageSetup paperSize="9" scale="90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G96"/>
  <sheetViews>
    <sheetView workbookViewId="0">
      <selection activeCell="B2" sqref="B2:B4"/>
    </sheetView>
  </sheetViews>
  <sheetFormatPr baseColWidth="10" defaultRowHeight="15.75" x14ac:dyDescent="0.25"/>
  <cols>
    <col min="1" max="1" width="46.140625" bestFit="1" customWidth="1"/>
    <col min="2" max="2" width="17.140625" bestFit="1" customWidth="1"/>
    <col min="3" max="3" width="36" bestFit="1" customWidth="1"/>
    <col min="4" max="4" width="49.140625" bestFit="1" customWidth="1"/>
    <col min="5" max="5" width="46.140625" bestFit="1" customWidth="1"/>
    <col min="6" max="6" width="60.7109375" style="17" customWidth="1"/>
    <col min="7" max="7" width="20.7109375" style="18" customWidth="1"/>
  </cols>
  <sheetData>
    <row r="1" spans="1:7" ht="15" x14ac:dyDescent="0.25">
      <c r="A1" t="s">
        <v>8</v>
      </c>
      <c r="B1" t="s">
        <v>9</v>
      </c>
      <c r="D1" t="s">
        <v>3</v>
      </c>
      <c r="E1" t="s">
        <v>96</v>
      </c>
      <c r="F1"/>
      <c r="G1"/>
    </row>
    <row r="2" spans="1:7" ht="15" x14ac:dyDescent="0.25">
      <c r="A2" t="s">
        <v>32</v>
      </c>
      <c r="B2" t="s">
        <v>10</v>
      </c>
      <c r="D2" t="s">
        <v>0</v>
      </c>
      <c r="F2"/>
      <c r="G2"/>
    </row>
    <row r="3" spans="1:7" ht="15" x14ac:dyDescent="0.25">
      <c r="A3" t="s">
        <v>31</v>
      </c>
      <c r="B3" t="s">
        <v>11</v>
      </c>
      <c r="D3" t="s">
        <v>26</v>
      </c>
      <c r="F3"/>
      <c r="G3"/>
    </row>
    <row r="4" spans="1:7" ht="15" x14ac:dyDescent="0.25">
      <c r="A4" t="s">
        <v>33</v>
      </c>
      <c r="B4" t="s">
        <v>12</v>
      </c>
      <c r="F4"/>
      <c r="G4"/>
    </row>
    <row r="5" spans="1:7" ht="15" x14ac:dyDescent="0.25">
      <c r="B5" t="s">
        <v>99</v>
      </c>
      <c r="F5"/>
      <c r="G5"/>
    </row>
    <row r="6" spans="1:7" ht="15" x14ac:dyDescent="0.25">
      <c r="F6"/>
      <c r="G6"/>
    </row>
    <row r="7" spans="1:7" ht="15" x14ac:dyDescent="0.25">
      <c r="F7"/>
      <c r="G7"/>
    </row>
    <row r="8" spans="1:7" ht="15" x14ac:dyDescent="0.25">
      <c r="A8" t="s">
        <v>35</v>
      </c>
      <c r="B8" t="s">
        <v>40</v>
      </c>
      <c r="D8" t="s">
        <v>91</v>
      </c>
      <c r="E8" t="s">
        <v>35</v>
      </c>
      <c r="F8"/>
      <c r="G8"/>
    </row>
    <row r="9" spans="1:7" ht="15" x14ac:dyDescent="0.25">
      <c r="A9" s="47" t="s">
        <v>98</v>
      </c>
      <c r="B9" t="s">
        <v>64</v>
      </c>
      <c r="D9" t="s">
        <v>13</v>
      </c>
      <c r="E9" t="s">
        <v>38</v>
      </c>
      <c r="F9"/>
      <c r="G9"/>
    </row>
    <row r="10" spans="1:7" ht="15" x14ac:dyDescent="0.25">
      <c r="A10" t="s">
        <v>52</v>
      </c>
      <c r="B10" t="s">
        <v>65</v>
      </c>
      <c r="D10" t="s">
        <v>13</v>
      </c>
      <c r="E10" t="s">
        <v>58</v>
      </c>
      <c r="F10"/>
      <c r="G10"/>
    </row>
    <row r="11" spans="1:7" ht="15" x14ac:dyDescent="0.25">
      <c r="A11" t="s">
        <v>53</v>
      </c>
      <c r="B11" t="s">
        <v>66</v>
      </c>
      <c r="D11" t="s">
        <v>94</v>
      </c>
      <c r="E11" t="s">
        <v>37</v>
      </c>
      <c r="F11"/>
      <c r="G11"/>
    </row>
    <row r="12" spans="1:7" ht="15" x14ac:dyDescent="0.25">
      <c r="A12" t="s">
        <v>37</v>
      </c>
      <c r="B12" t="s">
        <v>67</v>
      </c>
      <c r="D12" t="s">
        <v>93</v>
      </c>
      <c r="E12" t="s">
        <v>52</v>
      </c>
      <c r="F12"/>
      <c r="G12"/>
    </row>
    <row r="13" spans="1:7" ht="15" x14ac:dyDescent="0.25">
      <c r="A13" t="s">
        <v>38</v>
      </c>
      <c r="B13" t="s">
        <v>68</v>
      </c>
      <c r="D13" t="s">
        <v>93</v>
      </c>
      <c r="E13" t="s">
        <v>53</v>
      </c>
      <c r="F13"/>
      <c r="G13"/>
    </row>
    <row r="14" spans="1:7" ht="15" x14ac:dyDescent="0.25">
      <c r="A14" t="s">
        <v>36</v>
      </c>
      <c r="B14" t="s">
        <v>69</v>
      </c>
      <c r="D14" t="s">
        <v>93</v>
      </c>
      <c r="E14" t="s">
        <v>39</v>
      </c>
      <c r="F14"/>
      <c r="G14"/>
    </row>
    <row r="15" spans="1:7" ht="15" x14ac:dyDescent="0.25">
      <c r="A15" t="s">
        <v>43</v>
      </c>
      <c r="B15" t="s">
        <v>70</v>
      </c>
      <c r="D15" t="s">
        <v>93</v>
      </c>
      <c r="E15" t="s">
        <v>54</v>
      </c>
      <c r="F15"/>
      <c r="G15"/>
    </row>
    <row r="16" spans="1:7" ht="15" x14ac:dyDescent="0.25">
      <c r="A16" t="s">
        <v>39</v>
      </c>
      <c r="B16" t="s">
        <v>71</v>
      </c>
      <c r="D16" t="s">
        <v>93</v>
      </c>
      <c r="E16" t="s">
        <v>55</v>
      </c>
      <c r="F16"/>
      <c r="G16"/>
    </row>
    <row r="17" spans="1:7" ht="15" x14ac:dyDescent="0.25">
      <c r="A17" t="s">
        <v>82</v>
      </c>
      <c r="B17" t="s">
        <v>72</v>
      </c>
      <c r="D17" t="s">
        <v>93</v>
      </c>
      <c r="E17" t="s">
        <v>56</v>
      </c>
      <c r="F17"/>
      <c r="G17"/>
    </row>
    <row r="18" spans="1:7" ht="15" x14ac:dyDescent="0.25">
      <c r="A18" t="s">
        <v>83</v>
      </c>
      <c r="B18" t="s">
        <v>73</v>
      </c>
      <c r="D18" t="s">
        <v>93</v>
      </c>
      <c r="E18" t="s">
        <v>57</v>
      </c>
      <c r="F18"/>
      <c r="G18"/>
    </row>
    <row r="19" spans="1:7" ht="15" x14ac:dyDescent="0.25">
      <c r="A19" t="s">
        <v>84</v>
      </c>
      <c r="B19" t="s">
        <v>74</v>
      </c>
      <c r="D19" t="s">
        <v>92</v>
      </c>
      <c r="E19" s="47" t="s">
        <v>98</v>
      </c>
      <c r="F19"/>
      <c r="G19"/>
    </row>
    <row r="20" spans="1:7" ht="15" x14ac:dyDescent="0.25">
      <c r="A20" t="s">
        <v>85</v>
      </c>
      <c r="B20" t="s">
        <v>75</v>
      </c>
      <c r="D20" t="s">
        <v>92</v>
      </c>
      <c r="E20" t="s">
        <v>36</v>
      </c>
      <c r="F20"/>
      <c r="G20"/>
    </row>
    <row r="21" spans="1:7" ht="15" x14ac:dyDescent="0.25">
      <c r="A21" t="s">
        <v>86</v>
      </c>
      <c r="B21" t="s">
        <v>76</v>
      </c>
      <c r="D21" t="s">
        <v>92</v>
      </c>
      <c r="E21" t="s">
        <v>59</v>
      </c>
      <c r="F21"/>
      <c r="G21"/>
    </row>
    <row r="22" spans="1:7" ht="15" x14ac:dyDescent="0.25">
      <c r="A22" t="s">
        <v>97</v>
      </c>
      <c r="B22" t="s">
        <v>77</v>
      </c>
      <c r="D22" t="s">
        <v>92</v>
      </c>
      <c r="E22" t="s">
        <v>60</v>
      </c>
      <c r="F22"/>
      <c r="G22"/>
    </row>
    <row r="23" spans="1:7" ht="15" x14ac:dyDescent="0.25">
      <c r="A23" t="s">
        <v>87</v>
      </c>
      <c r="B23" t="s">
        <v>78</v>
      </c>
      <c r="D23" t="s">
        <v>92</v>
      </c>
      <c r="E23" t="s">
        <v>61</v>
      </c>
      <c r="F23"/>
      <c r="G23"/>
    </row>
    <row r="24" spans="1:7" ht="15" x14ac:dyDescent="0.25">
      <c r="A24" t="s">
        <v>88</v>
      </c>
      <c r="B24" t="s">
        <v>79</v>
      </c>
      <c r="D24" t="s">
        <v>92</v>
      </c>
      <c r="E24" t="s">
        <v>62</v>
      </c>
      <c r="F24"/>
      <c r="G24"/>
    </row>
    <row r="25" spans="1:7" ht="15" x14ac:dyDescent="0.25">
      <c r="A25" t="s">
        <v>89</v>
      </c>
      <c r="B25" t="s">
        <v>80</v>
      </c>
      <c r="D25" t="s">
        <v>92</v>
      </c>
      <c r="E25" t="s">
        <v>63</v>
      </c>
      <c r="F25"/>
      <c r="G25"/>
    </row>
    <row r="26" spans="1:7" ht="15" x14ac:dyDescent="0.25">
      <c r="A26" t="s">
        <v>90</v>
      </c>
      <c r="B26" t="s">
        <v>81</v>
      </c>
      <c r="D26" t="s">
        <v>95</v>
      </c>
      <c r="E26" t="s">
        <v>43</v>
      </c>
      <c r="F26"/>
      <c r="G26"/>
    </row>
    <row r="27" spans="1:7" ht="15" x14ac:dyDescent="0.25">
      <c r="F27"/>
      <c r="G27"/>
    </row>
    <row r="28" spans="1:7" ht="15" x14ac:dyDescent="0.25">
      <c r="F28"/>
      <c r="G28"/>
    </row>
    <row r="29" spans="1:7" ht="15" x14ac:dyDescent="0.25">
      <c r="F29"/>
      <c r="G29"/>
    </row>
    <row r="30" spans="1:7" ht="15" x14ac:dyDescent="0.25">
      <c r="A30" s="47" t="s">
        <v>13</v>
      </c>
      <c r="B30" s="48" t="s">
        <v>46</v>
      </c>
      <c r="C30" s="47" t="s">
        <v>45</v>
      </c>
      <c r="D30" s="47" t="s">
        <v>44</v>
      </c>
      <c r="E30" s="47" t="s">
        <v>43</v>
      </c>
      <c r="F30"/>
      <c r="G30"/>
    </row>
    <row r="31" spans="1:7" ht="15" x14ac:dyDescent="0.25">
      <c r="A31" s="47" t="s">
        <v>38</v>
      </c>
      <c r="B31" s="48" t="s">
        <v>37</v>
      </c>
      <c r="C31" s="47" t="s">
        <v>52</v>
      </c>
      <c r="D31" s="47" t="s">
        <v>98</v>
      </c>
      <c r="E31" s="47" t="s">
        <v>43</v>
      </c>
      <c r="F31"/>
      <c r="G31"/>
    </row>
    <row r="32" spans="1:7" ht="15" x14ac:dyDescent="0.25">
      <c r="A32" s="47" t="s">
        <v>86</v>
      </c>
      <c r="B32" s="49"/>
      <c r="C32" s="47" t="s">
        <v>53</v>
      </c>
      <c r="D32" s="47" t="s">
        <v>36</v>
      </c>
      <c r="E32" s="49"/>
      <c r="F32"/>
      <c r="G32"/>
    </row>
    <row r="33" spans="3:7" ht="15" x14ac:dyDescent="0.25">
      <c r="C33" s="47" t="s">
        <v>39</v>
      </c>
      <c r="D33" s="47" t="s">
        <v>97</v>
      </c>
      <c r="F33"/>
      <c r="G33"/>
    </row>
    <row r="34" spans="3:7" ht="15" x14ac:dyDescent="0.25">
      <c r="C34" s="47" t="s">
        <v>82</v>
      </c>
      <c r="D34" s="47" t="s">
        <v>87</v>
      </c>
      <c r="F34"/>
      <c r="G34"/>
    </row>
    <row r="35" spans="3:7" ht="15" x14ac:dyDescent="0.25">
      <c r="C35" s="47" t="s">
        <v>83</v>
      </c>
      <c r="D35" s="47" t="s">
        <v>88</v>
      </c>
      <c r="F35"/>
      <c r="G35"/>
    </row>
    <row r="36" spans="3:7" ht="15" x14ac:dyDescent="0.25">
      <c r="C36" s="47" t="s">
        <v>84</v>
      </c>
      <c r="D36" s="47" t="s">
        <v>89</v>
      </c>
      <c r="F36"/>
      <c r="G36"/>
    </row>
    <row r="37" spans="3:7" ht="15" x14ac:dyDescent="0.25">
      <c r="C37" s="47" t="s">
        <v>85</v>
      </c>
      <c r="D37" s="47" t="s">
        <v>90</v>
      </c>
      <c r="F37"/>
      <c r="G37"/>
    </row>
    <row r="38" spans="3:7" ht="15" x14ac:dyDescent="0.25">
      <c r="F38"/>
      <c r="G38"/>
    </row>
    <row r="39" spans="3:7" ht="15" x14ac:dyDescent="0.25">
      <c r="F39"/>
      <c r="G39"/>
    </row>
    <row r="40" spans="3:7" ht="15" x14ac:dyDescent="0.25">
      <c r="F40"/>
      <c r="G40"/>
    </row>
    <row r="41" spans="3:7" ht="15" x14ac:dyDescent="0.25">
      <c r="F41"/>
      <c r="G41"/>
    </row>
    <row r="42" spans="3:7" ht="15" x14ac:dyDescent="0.25">
      <c r="F42"/>
      <c r="G42"/>
    </row>
    <row r="43" spans="3:7" ht="15" x14ac:dyDescent="0.25">
      <c r="F43"/>
      <c r="G43"/>
    </row>
    <row r="44" spans="3:7" ht="15" x14ac:dyDescent="0.25">
      <c r="F44"/>
      <c r="G44"/>
    </row>
    <row r="45" spans="3:7" ht="15" x14ac:dyDescent="0.25">
      <c r="F45"/>
      <c r="G45"/>
    </row>
    <row r="46" spans="3:7" ht="15" x14ac:dyDescent="0.25">
      <c r="F46"/>
      <c r="G46"/>
    </row>
    <row r="47" spans="3:7" ht="15" x14ac:dyDescent="0.25">
      <c r="F47"/>
      <c r="G47"/>
    </row>
    <row r="48" spans="3:7" ht="15" x14ac:dyDescent="0.25">
      <c r="F48"/>
      <c r="G48"/>
    </row>
    <row r="49" spans="6:7" ht="15" x14ac:dyDescent="0.25">
      <c r="F49"/>
      <c r="G49"/>
    </row>
    <row r="50" spans="6:7" ht="15" x14ac:dyDescent="0.25">
      <c r="F50"/>
      <c r="G50"/>
    </row>
    <row r="51" spans="6:7" ht="15" x14ac:dyDescent="0.25">
      <c r="F51"/>
      <c r="G51"/>
    </row>
    <row r="52" spans="6:7" ht="15" x14ac:dyDescent="0.25">
      <c r="F52"/>
      <c r="G52"/>
    </row>
    <row r="53" spans="6:7" ht="15" x14ac:dyDescent="0.25">
      <c r="F53"/>
      <c r="G53"/>
    </row>
    <row r="54" spans="6:7" ht="15" x14ac:dyDescent="0.25">
      <c r="F54"/>
      <c r="G54"/>
    </row>
    <row r="55" spans="6:7" ht="15" x14ac:dyDescent="0.25">
      <c r="F55"/>
      <c r="G55"/>
    </row>
    <row r="56" spans="6:7" ht="15" x14ac:dyDescent="0.25">
      <c r="F56"/>
      <c r="G56"/>
    </row>
    <row r="57" spans="6:7" ht="15" x14ac:dyDescent="0.25">
      <c r="F57"/>
      <c r="G57"/>
    </row>
    <row r="58" spans="6:7" ht="15" x14ac:dyDescent="0.25">
      <c r="F58"/>
      <c r="G58"/>
    </row>
    <row r="59" spans="6:7" ht="15" x14ac:dyDescent="0.25">
      <c r="F59"/>
      <c r="G59"/>
    </row>
    <row r="60" spans="6:7" ht="15" x14ac:dyDescent="0.25">
      <c r="F60"/>
      <c r="G60"/>
    </row>
    <row r="61" spans="6:7" ht="15" x14ac:dyDescent="0.25">
      <c r="F61"/>
      <c r="G61"/>
    </row>
    <row r="62" spans="6:7" ht="15" x14ac:dyDescent="0.25">
      <c r="F62"/>
      <c r="G62"/>
    </row>
    <row r="63" spans="6:7" ht="15" x14ac:dyDescent="0.25">
      <c r="F63"/>
      <c r="G63"/>
    </row>
    <row r="64" spans="6:7" ht="15" x14ac:dyDescent="0.25">
      <c r="F64"/>
      <c r="G64"/>
    </row>
    <row r="65" spans="6:7" ht="15" x14ac:dyDescent="0.25">
      <c r="F65"/>
      <c r="G65"/>
    </row>
    <row r="66" spans="6:7" ht="15" x14ac:dyDescent="0.25">
      <c r="F66"/>
      <c r="G66"/>
    </row>
    <row r="67" spans="6:7" ht="15" x14ac:dyDescent="0.25">
      <c r="F67"/>
      <c r="G67"/>
    </row>
    <row r="68" spans="6:7" ht="15" x14ac:dyDescent="0.25">
      <c r="F68"/>
      <c r="G68"/>
    </row>
    <row r="69" spans="6:7" ht="15" x14ac:dyDescent="0.25">
      <c r="F69"/>
      <c r="G69"/>
    </row>
    <row r="70" spans="6:7" ht="15" x14ac:dyDescent="0.25">
      <c r="F70"/>
      <c r="G70"/>
    </row>
    <row r="71" spans="6:7" ht="15" x14ac:dyDescent="0.25">
      <c r="F71"/>
      <c r="G71"/>
    </row>
    <row r="72" spans="6:7" ht="15" x14ac:dyDescent="0.25">
      <c r="F72"/>
      <c r="G72"/>
    </row>
    <row r="73" spans="6:7" ht="15" x14ac:dyDescent="0.25">
      <c r="F73"/>
      <c r="G73"/>
    </row>
    <row r="74" spans="6:7" ht="15" x14ac:dyDescent="0.25">
      <c r="F74"/>
      <c r="G74"/>
    </row>
    <row r="75" spans="6:7" ht="15" x14ac:dyDescent="0.25">
      <c r="F75"/>
      <c r="G75"/>
    </row>
    <row r="76" spans="6:7" ht="15" x14ac:dyDescent="0.25">
      <c r="F76"/>
      <c r="G76"/>
    </row>
    <row r="77" spans="6:7" ht="15" x14ac:dyDescent="0.25">
      <c r="F77"/>
      <c r="G77"/>
    </row>
    <row r="78" spans="6:7" ht="15" x14ac:dyDescent="0.25">
      <c r="F78"/>
      <c r="G78"/>
    </row>
    <row r="79" spans="6:7" ht="15" x14ac:dyDescent="0.25">
      <c r="F79"/>
      <c r="G79"/>
    </row>
    <row r="80" spans="6:7" ht="15" x14ac:dyDescent="0.25">
      <c r="F80"/>
      <c r="G80"/>
    </row>
    <row r="81" spans="6:7" ht="15" x14ac:dyDescent="0.25">
      <c r="F81"/>
      <c r="G81"/>
    </row>
    <row r="82" spans="6:7" ht="15" x14ac:dyDescent="0.25">
      <c r="F82"/>
      <c r="G82"/>
    </row>
    <row r="83" spans="6:7" ht="15" x14ac:dyDescent="0.25">
      <c r="F83"/>
      <c r="G83"/>
    </row>
    <row r="84" spans="6:7" ht="15" x14ac:dyDescent="0.25">
      <c r="F84"/>
      <c r="G84"/>
    </row>
    <row r="85" spans="6:7" ht="15" x14ac:dyDescent="0.25">
      <c r="F85"/>
      <c r="G85"/>
    </row>
    <row r="86" spans="6:7" ht="15" x14ac:dyDescent="0.25">
      <c r="F86"/>
      <c r="G86"/>
    </row>
    <row r="87" spans="6:7" ht="15" x14ac:dyDescent="0.25">
      <c r="F87"/>
      <c r="G87"/>
    </row>
    <row r="88" spans="6:7" ht="15" x14ac:dyDescent="0.25">
      <c r="F88"/>
      <c r="G88"/>
    </row>
    <row r="89" spans="6:7" ht="15" x14ac:dyDescent="0.25">
      <c r="F89"/>
      <c r="G89"/>
    </row>
    <row r="90" spans="6:7" ht="15" x14ac:dyDescent="0.25">
      <c r="F90"/>
      <c r="G90"/>
    </row>
    <row r="91" spans="6:7" ht="15" x14ac:dyDescent="0.25">
      <c r="F91"/>
      <c r="G91"/>
    </row>
    <row r="92" spans="6:7" ht="15" x14ac:dyDescent="0.25">
      <c r="F92"/>
      <c r="G92"/>
    </row>
    <row r="93" spans="6:7" ht="15" x14ac:dyDescent="0.25">
      <c r="F93"/>
      <c r="G93"/>
    </row>
    <row r="94" spans="6:7" ht="15" x14ac:dyDescent="0.25">
      <c r="F94"/>
      <c r="G94"/>
    </row>
    <row r="95" spans="6:7" ht="15" x14ac:dyDescent="0.25">
      <c r="F95"/>
      <c r="G95"/>
    </row>
    <row r="96" spans="6:7" ht="15" x14ac:dyDescent="0.25">
      <c r="F96"/>
      <c r="G96"/>
    </row>
  </sheetData>
  <sortState ref="A31:E37">
    <sortCondition ref="D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zoomScale="75" zoomScaleNormal="85" zoomScalePageLayoutView="85" workbookViewId="0">
      <selection activeCell="J21" sqref="J21"/>
    </sheetView>
  </sheetViews>
  <sheetFormatPr baseColWidth="10" defaultColWidth="10.85546875" defaultRowHeight="15" x14ac:dyDescent="0.25"/>
  <cols>
    <col min="1" max="1" width="26.42578125" style="20" bestFit="1" customWidth="1"/>
    <col min="2" max="2" width="43.7109375" style="30" customWidth="1"/>
    <col min="3" max="3" width="20.42578125" style="30" customWidth="1"/>
    <col min="4" max="4" width="6.7109375" style="30" customWidth="1"/>
    <col min="5" max="5" width="12" style="30" customWidth="1"/>
    <col min="6" max="7" width="13.7109375" style="30" customWidth="1"/>
    <col min="8" max="8" width="21.28515625" style="30" bestFit="1" customWidth="1"/>
    <col min="9" max="9" width="11.140625" style="30" bestFit="1" customWidth="1"/>
    <col min="10" max="10" width="17.42578125" style="30" customWidth="1"/>
    <col min="11" max="11" width="17.42578125" style="30" bestFit="1" customWidth="1"/>
    <col min="12" max="12" width="10.7109375" style="20" customWidth="1"/>
    <col min="13" max="13" width="17.42578125" style="20" bestFit="1" customWidth="1"/>
    <col min="14" max="14" width="10.7109375" style="20" customWidth="1"/>
    <col min="15" max="16384" width="10.85546875" style="20"/>
  </cols>
  <sheetData>
    <row r="1" spans="1:14" ht="23.25" x14ac:dyDescent="0.35">
      <c r="A1" s="79" t="s">
        <v>51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ht="20.100000000000001" customHeight="1" x14ac:dyDescent="0.25">
      <c r="A2" s="21" t="s">
        <v>22</v>
      </c>
      <c r="B2" s="81">
        <f>'Fiche générale'!B2</f>
        <v>0</v>
      </c>
      <c r="C2" s="81"/>
      <c r="D2" s="81"/>
      <c r="E2" s="81"/>
      <c r="F2" s="20"/>
      <c r="G2" s="20"/>
      <c r="H2" s="20"/>
      <c r="I2" s="20"/>
      <c r="J2" s="20"/>
      <c r="K2" s="20"/>
    </row>
    <row r="3" spans="1:14" ht="20.100000000000001" customHeight="1" x14ac:dyDescent="0.25">
      <c r="A3" s="21" t="s">
        <v>21</v>
      </c>
      <c r="B3" s="81" t="str">
        <f>'Fiche générale'!B3:I3</f>
        <v>COMPETENCES TRANSVERSALES</v>
      </c>
      <c r="C3" s="81"/>
      <c r="D3" s="81"/>
      <c r="E3" s="81"/>
      <c r="F3" s="20"/>
      <c r="G3" s="20"/>
      <c r="H3" s="20"/>
      <c r="I3" s="20"/>
      <c r="J3" s="20"/>
      <c r="K3" s="20"/>
    </row>
    <row r="4" spans="1:14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80"/>
      <c r="E4" s="80"/>
      <c r="F4"/>
      <c r="G4"/>
      <c r="H4"/>
      <c r="I4"/>
      <c r="J4"/>
      <c r="K4"/>
      <c r="L4"/>
      <c r="M4"/>
      <c r="N4"/>
    </row>
    <row r="5" spans="1:14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0.100000000000001" customHeight="1" x14ac:dyDescent="0.3">
      <c r="A6" s="21" t="s">
        <v>1</v>
      </c>
      <c r="B6" s="45"/>
      <c r="C6" s="22" t="s">
        <v>42</v>
      </c>
      <c r="D6" s="84"/>
      <c r="E6" s="85"/>
      <c r="F6" s="88" t="s">
        <v>2</v>
      </c>
      <c r="G6" s="89"/>
      <c r="H6" s="90"/>
      <c r="I6" s="91"/>
      <c r="J6" s="91"/>
      <c r="K6" s="91"/>
      <c r="L6" s="91"/>
      <c r="M6" s="91"/>
      <c r="N6" s="91"/>
    </row>
    <row r="7" spans="1:14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</row>
    <row r="8" spans="1:14" ht="20.100000000000001" customHeight="1" x14ac:dyDescent="0.25">
      <c r="A8" s="23"/>
      <c r="B8" s="13"/>
      <c r="C8" s="20"/>
      <c r="D8" s="20"/>
      <c r="E8" s="20"/>
      <c r="F8" s="20"/>
      <c r="G8" s="20"/>
      <c r="H8" s="24"/>
      <c r="I8" s="24"/>
      <c r="J8" s="24"/>
      <c r="K8" s="24"/>
      <c r="M8" s="25"/>
      <c r="N8" s="25"/>
    </row>
    <row r="9" spans="1:14" ht="15" customHeight="1" x14ac:dyDescent="0.25">
      <c r="B9" s="54"/>
      <c r="C9" s="27"/>
      <c r="D9" s="24"/>
      <c r="E9" s="86" t="s">
        <v>30</v>
      </c>
      <c r="F9" s="87"/>
      <c r="G9" s="57"/>
      <c r="H9" s="86" t="s">
        <v>25</v>
      </c>
      <c r="I9" s="87"/>
      <c r="J9" s="24"/>
      <c r="K9" s="26">
        <v>1</v>
      </c>
      <c r="L9" s="24"/>
      <c r="M9" s="24"/>
      <c r="N9" s="24"/>
    </row>
    <row r="10" spans="1:14" ht="15" customHeight="1" x14ac:dyDescent="0.25">
      <c r="B10" s="39"/>
      <c r="C10" s="55"/>
      <c r="D10" s="27"/>
      <c r="E10" s="92" t="s">
        <v>29</v>
      </c>
      <c r="F10" s="93"/>
      <c r="G10" s="58"/>
      <c r="H10" s="94"/>
      <c r="I10" s="95"/>
      <c r="J10" s="28"/>
      <c r="K10" s="28"/>
      <c r="L10" s="28"/>
      <c r="M10" s="28"/>
      <c r="N10" s="28"/>
    </row>
    <row r="11" spans="1:14" ht="15" customHeight="1" x14ac:dyDescent="0.25">
      <c r="A11" s="19">
        <v>1</v>
      </c>
      <c r="B11" s="39"/>
      <c r="C11" s="55"/>
      <c r="D11" s="29"/>
      <c r="J11" s="20"/>
      <c r="K11" s="20"/>
      <c r="M11" s="28"/>
      <c r="N11" s="28"/>
    </row>
    <row r="12" spans="1:14" ht="15" customHeight="1" x14ac:dyDescent="0.25">
      <c r="B12" s="31"/>
      <c r="C12" s="55"/>
      <c r="D12" s="29"/>
      <c r="E12" s="20"/>
      <c r="F12" s="20"/>
      <c r="G12" s="20"/>
      <c r="H12" s="20"/>
      <c r="I12" s="20"/>
      <c r="J12" s="20"/>
      <c r="K12" s="20"/>
      <c r="M12" s="28"/>
      <c r="N12" s="28"/>
    </row>
    <row r="13" spans="1:14" x14ac:dyDescent="0.25">
      <c r="D13" s="29"/>
      <c r="E13" s="96"/>
      <c r="F13" s="96"/>
      <c r="G13" s="56"/>
      <c r="H13" s="29"/>
      <c r="I13" s="29"/>
    </row>
    <row r="14" spans="1:14" ht="26.25" customHeight="1" x14ac:dyDescent="0.25">
      <c r="B14" s="31"/>
      <c r="C14" s="29"/>
      <c r="D14" s="29"/>
      <c r="E14" s="32"/>
      <c r="F14" s="32"/>
      <c r="G14" s="56"/>
      <c r="H14" s="29"/>
      <c r="I14" s="29"/>
      <c r="J14" s="82" t="s">
        <v>15</v>
      </c>
      <c r="K14" s="97"/>
      <c r="L14" s="83"/>
      <c r="M14" s="82" t="s">
        <v>16</v>
      </c>
      <c r="N14" s="83"/>
    </row>
    <row r="15" spans="1:14" ht="39.75" customHeight="1" x14ac:dyDescent="0.25">
      <c r="C15" s="14"/>
      <c r="D15" s="14"/>
      <c r="E15" s="15"/>
      <c r="F15" s="15"/>
      <c r="G15" s="15"/>
      <c r="H15" s="15"/>
      <c r="I15" s="16"/>
      <c r="J15" s="34" t="s">
        <v>17</v>
      </c>
      <c r="K15" s="34" t="str">
        <f>IF(H17="CCI (CC Intégral)","CT pour les dispensés","Contrôle Terminal")</f>
        <v>Contrôle Terminal</v>
      </c>
      <c r="L15" s="35"/>
      <c r="M15" s="36" t="s">
        <v>18</v>
      </c>
      <c r="N15" s="37"/>
    </row>
    <row r="16" spans="1:14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129</v>
      </c>
      <c r="H16" s="38" t="s">
        <v>28</v>
      </c>
      <c r="I16" s="33" t="s">
        <v>34</v>
      </c>
      <c r="J16" s="36" t="s">
        <v>24</v>
      </c>
      <c r="K16" s="36" t="s">
        <v>19</v>
      </c>
      <c r="L16" s="36" t="s">
        <v>20</v>
      </c>
      <c r="M16" s="36" t="s">
        <v>19</v>
      </c>
      <c r="N16" s="36" t="s">
        <v>20</v>
      </c>
    </row>
    <row r="17" spans="1:15" ht="15" customHeight="1" x14ac:dyDescent="0.25">
      <c r="A17" s="1" t="s">
        <v>26</v>
      </c>
      <c r="B17" s="52" t="s">
        <v>101</v>
      </c>
      <c r="C17" s="3" t="s">
        <v>109</v>
      </c>
      <c r="D17" s="4"/>
      <c r="E17" s="4">
        <v>1</v>
      </c>
      <c r="F17" s="4" t="s">
        <v>118</v>
      </c>
      <c r="G17" s="4" t="s">
        <v>118</v>
      </c>
      <c r="H17" s="4" t="s">
        <v>31</v>
      </c>
      <c r="I17" s="4">
        <v>1</v>
      </c>
      <c r="J17" s="5"/>
      <c r="K17" s="5" t="s">
        <v>10</v>
      </c>
      <c r="L17" s="5" t="s">
        <v>102</v>
      </c>
      <c r="M17" s="5" t="s">
        <v>10</v>
      </c>
      <c r="N17" s="5" t="s">
        <v>102</v>
      </c>
    </row>
    <row r="18" spans="1:15" ht="15" customHeight="1" x14ac:dyDescent="0.25">
      <c r="A18" s="1" t="s">
        <v>26</v>
      </c>
      <c r="B18" s="3" t="s">
        <v>103</v>
      </c>
      <c r="C18" s="3" t="s">
        <v>110</v>
      </c>
      <c r="D18" s="4"/>
      <c r="E18" s="4">
        <v>1</v>
      </c>
      <c r="F18" s="4" t="s">
        <v>118</v>
      </c>
      <c r="G18" s="4" t="s">
        <v>118</v>
      </c>
      <c r="H18" s="4" t="s">
        <v>31</v>
      </c>
      <c r="I18" s="4"/>
      <c r="J18" s="1"/>
      <c r="K18" s="5" t="s">
        <v>10</v>
      </c>
      <c r="L18" s="5" t="s">
        <v>102</v>
      </c>
      <c r="M18" s="5" t="s">
        <v>10</v>
      </c>
      <c r="N18" s="5" t="s">
        <v>102</v>
      </c>
    </row>
    <row r="19" spans="1:15" ht="15" customHeight="1" x14ac:dyDescent="0.25">
      <c r="A19" s="1" t="s">
        <v>26</v>
      </c>
      <c r="B19" s="3" t="s">
        <v>128</v>
      </c>
      <c r="C19" s="3" t="s">
        <v>111</v>
      </c>
      <c r="D19" s="4"/>
      <c r="E19" s="4">
        <v>1</v>
      </c>
      <c r="F19" s="4" t="s">
        <v>118</v>
      </c>
      <c r="G19" s="4" t="s">
        <v>130</v>
      </c>
      <c r="H19" s="4" t="s">
        <v>31</v>
      </c>
      <c r="I19" s="4"/>
      <c r="J19" s="1"/>
      <c r="K19" s="5" t="s">
        <v>10</v>
      </c>
      <c r="L19" s="5" t="s">
        <v>102</v>
      </c>
      <c r="M19" s="5" t="s">
        <v>10</v>
      </c>
      <c r="N19" s="5" t="s">
        <v>102</v>
      </c>
    </row>
    <row r="20" spans="1:15" ht="15" customHeight="1" x14ac:dyDescent="0.25">
      <c r="A20" s="1" t="s">
        <v>26</v>
      </c>
      <c r="B20" s="3" t="s">
        <v>116</v>
      </c>
      <c r="C20" s="3" t="s">
        <v>112</v>
      </c>
      <c r="D20" s="4"/>
      <c r="E20" s="4">
        <v>1</v>
      </c>
      <c r="F20" s="4" t="s">
        <v>118</v>
      </c>
      <c r="G20" s="4" t="s">
        <v>130</v>
      </c>
      <c r="H20" s="4" t="s">
        <v>32</v>
      </c>
      <c r="I20" s="4"/>
      <c r="J20" s="1">
        <v>2</v>
      </c>
      <c r="K20" s="5" t="s">
        <v>10</v>
      </c>
      <c r="L20" s="5" t="s">
        <v>147</v>
      </c>
      <c r="M20" s="5" t="s">
        <v>10</v>
      </c>
      <c r="N20" s="5" t="s">
        <v>147</v>
      </c>
    </row>
    <row r="21" spans="1:15" ht="15" customHeight="1" x14ac:dyDescent="0.25">
      <c r="A21" s="1" t="s">
        <v>26</v>
      </c>
      <c r="B21" s="3" t="s">
        <v>117</v>
      </c>
      <c r="C21" s="3" t="s">
        <v>113</v>
      </c>
      <c r="D21" s="4"/>
      <c r="E21" s="4">
        <v>1</v>
      </c>
      <c r="F21" s="4" t="s">
        <v>118</v>
      </c>
      <c r="G21" s="4" t="s">
        <v>130</v>
      </c>
      <c r="H21" s="4" t="s">
        <v>31</v>
      </c>
      <c r="I21" s="4"/>
      <c r="J21" s="1"/>
      <c r="K21" s="5" t="s">
        <v>10</v>
      </c>
      <c r="L21" s="5" t="s">
        <v>119</v>
      </c>
      <c r="M21" s="5" t="s">
        <v>10</v>
      </c>
      <c r="N21" s="5" t="s">
        <v>119</v>
      </c>
    </row>
    <row r="22" spans="1:15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1"/>
      <c r="K22" s="5"/>
      <c r="L22" s="5"/>
      <c r="M22" s="5"/>
      <c r="N22" s="5"/>
    </row>
    <row r="23" spans="1:15" ht="15" customHeight="1" x14ac:dyDescent="0.25">
      <c r="A23" s="1"/>
      <c r="B23" s="3"/>
      <c r="C23" s="3"/>
      <c r="D23" s="4"/>
      <c r="E23" s="4"/>
      <c r="F23" s="4"/>
      <c r="G23" s="4"/>
      <c r="H23" s="4"/>
      <c r="I23" s="4"/>
      <c r="J23" s="1"/>
      <c r="K23" s="5"/>
      <c r="L23" s="5"/>
      <c r="M23" s="5"/>
      <c r="N23" s="5"/>
    </row>
    <row r="24" spans="1:15" ht="15" customHeight="1" x14ac:dyDescent="0.25">
      <c r="A24" s="1"/>
      <c r="B24" s="5"/>
      <c r="C24" s="6"/>
      <c r="D24" s="4"/>
      <c r="E24" s="4"/>
      <c r="F24" s="4"/>
      <c r="G24" s="4"/>
      <c r="H24" s="4"/>
      <c r="I24" s="4"/>
      <c r="J24" s="1"/>
      <c r="K24" s="5"/>
      <c r="L24" s="5"/>
      <c r="M24" s="5"/>
      <c r="N24" s="5"/>
    </row>
    <row r="25" spans="1:15" ht="15" customHeight="1" x14ac:dyDescent="0.25">
      <c r="A25" s="1"/>
      <c r="B25" s="5"/>
      <c r="C25" s="3"/>
      <c r="D25" s="4"/>
      <c r="E25" s="4"/>
      <c r="F25" s="4"/>
      <c r="G25" s="4"/>
      <c r="H25" s="4"/>
      <c r="I25" s="4"/>
      <c r="J25" s="1"/>
      <c r="K25" s="5"/>
      <c r="L25" s="5"/>
      <c r="M25" s="5"/>
      <c r="N25" s="5"/>
    </row>
    <row r="26" spans="1:15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</row>
    <row r="27" spans="1:15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</row>
    <row r="28" spans="1:15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  <c r="O28" s="25"/>
    </row>
    <row r="29" spans="1:15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1"/>
      <c r="K29" s="5"/>
      <c r="L29" s="5"/>
      <c r="M29" s="5"/>
      <c r="N29" s="5"/>
    </row>
    <row r="30" spans="1:15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1"/>
      <c r="K30" s="5"/>
      <c r="L30" s="5"/>
      <c r="M30" s="5"/>
      <c r="N30" s="5"/>
    </row>
    <row r="31" spans="1:15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1"/>
      <c r="K31" s="5"/>
      <c r="L31" s="5"/>
      <c r="M31" s="5"/>
      <c r="N31" s="5"/>
    </row>
    <row r="32" spans="1:15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1"/>
      <c r="K32" s="5"/>
      <c r="L32" s="5"/>
      <c r="M32" s="5"/>
      <c r="N32" s="5"/>
    </row>
    <row r="33" spans="1:14" x14ac:dyDescent="0.25">
      <c r="A33" s="1"/>
      <c r="B33" s="3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4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4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4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2:11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2:11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1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2:11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2:11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2:11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2:11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2:11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</row>
  </sheetData>
  <sheetProtection formatCells="0" formatColumns="0" formatRows="0" insertRows="0" selectLockedCells="1"/>
  <mergeCells count="14">
    <mergeCell ref="A1:N1"/>
    <mergeCell ref="D4:E4"/>
    <mergeCell ref="B2:E2"/>
    <mergeCell ref="B3:E3"/>
    <mergeCell ref="M14:N14"/>
    <mergeCell ref="D6:E6"/>
    <mergeCell ref="E9:F9"/>
    <mergeCell ref="H9:I9"/>
    <mergeCell ref="F6:H6"/>
    <mergeCell ref="I6:N6"/>
    <mergeCell ref="E10:F10"/>
    <mergeCell ref="H10:I10"/>
    <mergeCell ref="E13:F13"/>
    <mergeCell ref="J14:L14"/>
  </mergeCells>
  <conditionalFormatting sqref="I17:I44 K17:L20 K22:L44 K21">
    <cfRule type="expression" dxfId="66" priority="23">
      <formula>$H17="CCI (CC Intégral)"</formula>
    </cfRule>
  </conditionalFormatting>
  <conditionalFormatting sqref="I17:J44">
    <cfRule type="expression" dxfId="65" priority="22">
      <formula>$H17="CT (Contrôle terminal)"</formula>
    </cfRule>
  </conditionalFormatting>
  <conditionalFormatting sqref="J15:N15">
    <cfRule type="expression" dxfId="64" priority="13">
      <formula>$A$11=2</formula>
    </cfRule>
    <cfRule type="expression" dxfId="63" priority="14">
      <formula>$A$11=3</formula>
    </cfRule>
    <cfRule type="expression" dxfId="62" priority="15">
      <formula>$A$11=1</formula>
    </cfRule>
  </conditionalFormatting>
  <conditionalFormatting sqref="A16:N16">
    <cfRule type="expression" dxfId="61" priority="6">
      <formula>$A$11=2</formula>
    </cfRule>
    <cfRule type="expression" dxfId="60" priority="7">
      <formula>$A$11=4</formula>
    </cfRule>
    <cfRule type="expression" dxfId="59" priority="8">
      <formula>$A$11=1</formula>
    </cfRule>
  </conditionalFormatting>
  <conditionalFormatting sqref="K16:L16">
    <cfRule type="expression" dxfId="58" priority="5">
      <formula>$H$17="CCI (CC Intégral)"</formula>
    </cfRule>
  </conditionalFormatting>
  <conditionalFormatting sqref="L21">
    <cfRule type="expression" dxfId="57" priority="2">
      <formula>$H21="CCI (CC Intégral)"</formula>
    </cfRule>
  </conditionalFormatting>
  <conditionalFormatting sqref="N20:N21">
    <cfRule type="expression" dxfId="56" priority="1">
      <formula>$H20="CCI (CC Intégral)"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44 K17:K44">
      <formula1>liste_nature_controle</formula1>
    </dataValidation>
    <dataValidation type="list" allowBlank="1" showInputMessage="1" showErrorMessage="1" promptTitle="Type contrôle" prompt="Utiliser la liste déroulante" sqref="H17:H44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>
      <formula1>6</formula1>
    </dataValidation>
    <dataValidation type="list" operator="greaterThan" allowBlank="1" showInputMessage="1" showErrorMessage="1" errorTitle="Coefficient" error="Le coefficient doit être un nombre décimal supérieur à 0." sqref="F17:G44">
      <formula1>"OUI,NON"</formula1>
    </dataValidation>
  </dataValidations>
  <printOptions horizontalCentered="1"/>
  <pageMargins left="0.25" right="0.25" top="0.75" bottom="0.75" header="0.3" footer="0.3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7" name="Option Button 7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zoomScale="75" zoomScaleNormal="85" zoomScalePageLayoutView="85" workbookViewId="0">
      <selection activeCell="O21" sqref="O21"/>
    </sheetView>
  </sheetViews>
  <sheetFormatPr baseColWidth="10" defaultColWidth="10.85546875" defaultRowHeight="15" x14ac:dyDescent="0.25"/>
  <cols>
    <col min="1" max="1" width="26.42578125" style="20" bestFit="1" customWidth="1"/>
    <col min="2" max="2" width="43.7109375" style="30" customWidth="1"/>
    <col min="3" max="3" width="20.42578125" style="30" customWidth="1"/>
    <col min="4" max="4" width="6.7109375" style="30" customWidth="1"/>
    <col min="5" max="5" width="12" style="30" customWidth="1"/>
    <col min="6" max="7" width="13.7109375" style="30" customWidth="1"/>
    <col min="8" max="8" width="21.28515625" style="30" bestFit="1" customWidth="1"/>
    <col min="9" max="9" width="11.140625" style="30" bestFit="1" customWidth="1"/>
    <col min="10" max="10" width="17.42578125" style="30" customWidth="1"/>
    <col min="11" max="11" width="17.42578125" style="30" bestFit="1" customWidth="1"/>
    <col min="12" max="12" width="10.7109375" style="20" customWidth="1"/>
    <col min="13" max="13" width="17.42578125" style="20" bestFit="1" customWidth="1"/>
    <col min="14" max="14" width="10.7109375" style="20" customWidth="1"/>
    <col min="15" max="16384" width="10.85546875" style="20"/>
  </cols>
  <sheetData>
    <row r="1" spans="1:14" ht="23.25" x14ac:dyDescent="0.35">
      <c r="A1" s="79" t="s">
        <v>51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ht="20.100000000000001" customHeight="1" x14ac:dyDescent="0.25">
      <c r="A2" s="21" t="s">
        <v>22</v>
      </c>
      <c r="B2" s="81">
        <f>'Fiche générale'!B2</f>
        <v>0</v>
      </c>
      <c r="C2" s="81"/>
      <c r="D2" s="81"/>
      <c r="E2" s="81"/>
      <c r="F2" s="20"/>
      <c r="G2" s="20"/>
      <c r="H2" s="20"/>
      <c r="I2" s="20"/>
      <c r="J2" s="20"/>
      <c r="K2" s="20"/>
    </row>
    <row r="3" spans="1:14" ht="20.100000000000001" customHeight="1" x14ac:dyDescent="0.25">
      <c r="A3" s="21" t="s">
        <v>21</v>
      </c>
      <c r="B3" s="81" t="str">
        <f>'Fiche générale'!B3:I3</f>
        <v>COMPETENCES TRANSVERSALES</v>
      </c>
      <c r="C3" s="81"/>
      <c r="D3" s="81"/>
      <c r="E3" s="81"/>
      <c r="F3" s="20"/>
      <c r="G3" s="20"/>
      <c r="H3" s="20"/>
      <c r="I3" s="20"/>
      <c r="J3" s="20"/>
      <c r="K3" s="20"/>
    </row>
    <row r="4" spans="1:14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80"/>
      <c r="E4" s="80"/>
      <c r="F4"/>
      <c r="G4"/>
      <c r="H4"/>
      <c r="I4"/>
      <c r="J4"/>
      <c r="K4"/>
      <c r="L4"/>
      <c r="M4"/>
      <c r="N4"/>
    </row>
    <row r="5" spans="1:14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0.100000000000001" customHeight="1" x14ac:dyDescent="0.3">
      <c r="A6" s="21" t="s">
        <v>1</v>
      </c>
      <c r="B6" s="45"/>
      <c r="C6" s="22" t="s">
        <v>42</v>
      </c>
      <c r="D6" s="84"/>
      <c r="E6" s="85"/>
      <c r="F6" s="88" t="s">
        <v>2</v>
      </c>
      <c r="G6" s="89"/>
      <c r="H6" s="90"/>
      <c r="I6" s="91"/>
      <c r="J6" s="91"/>
      <c r="K6" s="91"/>
      <c r="L6" s="91"/>
      <c r="M6" s="91"/>
      <c r="N6" s="91"/>
    </row>
    <row r="7" spans="1:14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</row>
    <row r="8" spans="1:14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M8" s="25"/>
      <c r="N8" s="25"/>
    </row>
    <row r="9" spans="1:14" ht="15" customHeight="1" x14ac:dyDescent="0.25">
      <c r="B9" s="39"/>
      <c r="C9" s="55"/>
      <c r="D9" s="24"/>
      <c r="E9" s="86" t="s">
        <v>30</v>
      </c>
      <c r="F9" s="87"/>
      <c r="G9" s="57"/>
      <c r="H9" s="86" t="s">
        <v>25</v>
      </c>
      <c r="I9" s="87"/>
      <c r="J9" s="24"/>
      <c r="K9" s="26">
        <v>1</v>
      </c>
      <c r="L9" s="24"/>
      <c r="M9" s="24"/>
      <c r="N9" s="24"/>
    </row>
    <row r="10" spans="1:14" ht="15" customHeight="1" x14ac:dyDescent="0.25">
      <c r="B10" s="39"/>
      <c r="C10" s="55"/>
      <c r="D10" s="27"/>
      <c r="E10" s="92" t="s">
        <v>29</v>
      </c>
      <c r="F10" s="93"/>
      <c r="G10" s="58"/>
      <c r="H10" s="94"/>
      <c r="I10" s="95"/>
      <c r="J10" s="28"/>
      <c r="K10" s="28"/>
      <c r="L10" s="28"/>
      <c r="M10" s="28"/>
      <c r="N10" s="28"/>
    </row>
    <row r="11" spans="1:14" ht="15" customHeight="1" x14ac:dyDescent="0.25">
      <c r="A11" s="19">
        <v>1</v>
      </c>
      <c r="B11" s="31"/>
      <c r="C11" s="55"/>
      <c r="D11" s="29"/>
      <c r="J11" s="20"/>
      <c r="K11" s="20"/>
      <c r="M11" s="28"/>
      <c r="N11" s="28"/>
    </row>
    <row r="12" spans="1:14" ht="15" customHeight="1" x14ac:dyDescent="0.25">
      <c r="D12" s="29"/>
      <c r="E12" s="20"/>
      <c r="F12" s="20"/>
      <c r="G12" s="20"/>
      <c r="H12" s="20"/>
      <c r="I12" s="20"/>
      <c r="J12" s="20"/>
      <c r="K12" s="20"/>
      <c r="M12" s="28"/>
      <c r="N12" s="28"/>
    </row>
    <row r="13" spans="1:14" x14ac:dyDescent="0.25">
      <c r="B13" s="31"/>
      <c r="C13" s="29"/>
      <c r="D13" s="29"/>
      <c r="E13" s="96"/>
      <c r="F13" s="96"/>
      <c r="G13" s="56"/>
      <c r="H13" s="29"/>
      <c r="I13" s="29"/>
    </row>
    <row r="14" spans="1:14" ht="26.25" customHeight="1" x14ac:dyDescent="0.25">
      <c r="B14" s="31"/>
      <c r="C14" s="29"/>
      <c r="D14" s="29"/>
      <c r="E14" s="51"/>
      <c r="F14" s="51"/>
      <c r="G14" s="56"/>
      <c r="H14" s="29"/>
      <c r="I14" s="29"/>
      <c r="J14" s="82" t="s">
        <v>15</v>
      </c>
      <c r="K14" s="97"/>
      <c r="L14" s="83"/>
      <c r="M14" s="82" t="s">
        <v>16</v>
      </c>
      <c r="N14" s="83"/>
    </row>
    <row r="15" spans="1:14" ht="39.75" customHeight="1" x14ac:dyDescent="0.25">
      <c r="C15" s="14"/>
      <c r="D15" s="14"/>
      <c r="E15" s="15"/>
      <c r="F15" s="15"/>
      <c r="G15" s="15"/>
      <c r="H15" s="15"/>
      <c r="I15" s="16"/>
      <c r="J15" s="34" t="s">
        <v>17</v>
      </c>
      <c r="K15" s="34" t="str">
        <f>IF(H17="CCI (CC Intégral)","CT pour les dispensés","Contrôle Terminal")</f>
        <v>Contrôle Terminal</v>
      </c>
      <c r="L15" s="35"/>
      <c r="M15" s="36" t="s">
        <v>18</v>
      </c>
      <c r="N15" s="37"/>
    </row>
    <row r="16" spans="1:14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129</v>
      </c>
      <c r="H16" s="38" t="s">
        <v>28</v>
      </c>
      <c r="I16" s="33" t="s">
        <v>34</v>
      </c>
      <c r="J16" s="36" t="s">
        <v>24</v>
      </c>
      <c r="K16" s="36" t="s">
        <v>19</v>
      </c>
      <c r="L16" s="36" t="s">
        <v>20</v>
      </c>
      <c r="M16" s="36" t="s">
        <v>19</v>
      </c>
      <c r="N16" s="36" t="s">
        <v>20</v>
      </c>
    </row>
    <row r="17" spans="1:15" ht="15" customHeight="1" x14ac:dyDescent="0.25">
      <c r="A17" s="1" t="s">
        <v>26</v>
      </c>
      <c r="B17" s="52" t="s">
        <v>104</v>
      </c>
      <c r="C17" s="3" t="s">
        <v>105</v>
      </c>
      <c r="D17" s="4"/>
      <c r="E17" s="4">
        <v>1</v>
      </c>
      <c r="F17" s="4" t="s">
        <v>118</v>
      </c>
      <c r="G17" s="4" t="s">
        <v>118</v>
      </c>
      <c r="H17" s="4" t="s">
        <v>31</v>
      </c>
      <c r="I17" s="4"/>
      <c r="J17" s="5"/>
      <c r="K17" s="5" t="s">
        <v>10</v>
      </c>
      <c r="L17" s="5" t="s">
        <v>102</v>
      </c>
      <c r="M17" s="5" t="s">
        <v>10</v>
      </c>
      <c r="N17" s="5" t="s">
        <v>102</v>
      </c>
    </row>
    <row r="18" spans="1:15" ht="15" customHeight="1" x14ac:dyDescent="0.25">
      <c r="A18" s="1" t="s">
        <v>26</v>
      </c>
      <c r="B18" s="3" t="s">
        <v>107</v>
      </c>
      <c r="C18" s="3" t="s">
        <v>108</v>
      </c>
      <c r="D18" s="4"/>
      <c r="E18" s="4">
        <v>1</v>
      </c>
      <c r="F18" s="4" t="s">
        <v>118</v>
      </c>
      <c r="G18" s="4" t="s">
        <v>118</v>
      </c>
      <c r="H18" s="4" t="s">
        <v>31</v>
      </c>
      <c r="I18" s="4"/>
      <c r="J18" s="1"/>
      <c r="K18" s="5" t="s">
        <v>10</v>
      </c>
      <c r="L18" s="5" t="s">
        <v>102</v>
      </c>
      <c r="M18" s="5" t="s">
        <v>10</v>
      </c>
      <c r="N18" s="5" t="s">
        <v>102</v>
      </c>
    </row>
    <row r="19" spans="1:15" ht="15" customHeight="1" x14ac:dyDescent="0.25">
      <c r="A19" s="1" t="s">
        <v>26</v>
      </c>
      <c r="B19" s="3" t="s">
        <v>128</v>
      </c>
      <c r="C19" s="3" t="s">
        <v>106</v>
      </c>
      <c r="D19" s="4"/>
      <c r="E19" s="4">
        <v>1</v>
      </c>
      <c r="F19" s="4" t="s">
        <v>118</v>
      </c>
      <c r="G19" s="98" t="s">
        <v>118</v>
      </c>
      <c r="H19" s="4" t="s">
        <v>31</v>
      </c>
      <c r="I19" s="4"/>
      <c r="J19" s="1"/>
      <c r="K19" s="5" t="s">
        <v>10</v>
      </c>
      <c r="L19" s="5" t="s">
        <v>102</v>
      </c>
      <c r="M19" s="5" t="s">
        <v>10</v>
      </c>
      <c r="N19" s="5" t="s">
        <v>102</v>
      </c>
      <c r="O19" s="99" t="s">
        <v>149</v>
      </c>
    </row>
    <row r="20" spans="1:15" ht="15" customHeight="1" x14ac:dyDescent="0.25">
      <c r="A20" s="1" t="s">
        <v>26</v>
      </c>
      <c r="B20" s="3" t="s">
        <v>116</v>
      </c>
      <c r="C20" s="3" t="s">
        <v>114</v>
      </c>
      <c r="D20" s="4"/>
      <c r="E20" s="4">
        <v>1</v>
      </c>
      <c r="F20" s="4" t="s">
        <v>118</v>
      </c>
      <c r="G20" s="98" t="s">
        <v>118</v>
      </c>
      <c r="H20" s="4" t="s">
        <v>32</v>
      </c>
      <c r="I20" s="4"/>
      <c r="J20" s="4">
        <v>2</v>
      </c>
      <c r="K20" s="5" t="s">
        <v>10</v>
      </c>
      <c r="L20" s="5" t="s">
        <v>147</v>
      </c>
      <c r="M20" s="5" t="s">
        <v>10</v>
      </c>
      <c r="N20" s="5" t="s">
        <v>147</v>
      </c>
      <c r="O20" s="99" t="s">
        <v>149</v>
      </c>
    </row>
    <row r="21" spans="1:15" ht="15" customHeight="1" x14ac:dyDescent="0.25">
      <c r="A21" s="1" t="s">
        <v>26</v>
      </c>
      <c r="B21" s="3" t="s">
        <v>117</v>
      </c>
      <c r="C21" s="3" t="s">
        <v>115</v>
      </c>
      <c r="D21" s="4"/>
      <c r="E21" s="4">
        <v>1</v>
      </c>
      <c r="F21" s="4" t="s">
        <v>118</v>
      </c>
      <c r="G21" s="98" t="s">
        <v>118</v>
      </c>
      <c r="H21" s="4" t="s">
        <v>31</v>
      </c>
      <c r="I21" s="4"/>
      <c r="J21" s="1"/>
      <c r="K21" s="5" t="s">
        <v>10</v>
      </c>
      <c r="L21" s="5" t="s">
        <v>119</v>
      </c>
      <c r="M21" s="5" t="s">
        <v>10</v>
      </c>
      <c r="N21" s="5" t="s">
        <v>119</v>
      </c>
      <c r="O21" s="99" t="s">
        <v>149</v>
      </c>
    </row>
    <row r="22" spans="1:15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1"/>
      <c r="K22" s="5"/>
      <c r="L22" s="5"/>
      <c r="M22" s="5"/>
      <c r="N22" s="5"/>
    </row>
    <row r="23" spans="1:15" ht="15" customHeight="1" x14ac:dyDescent="0.25">
      <c r="A23" s="1"/>
      <c r="B23" s="3"/>
      <c r="C23" s="3"/>
      <c r="D23" s="4"/>
      <c r="E23" s="4"/>
      <c r="F23" s="4"/>
      <c r="G23" s="4"/>
      <c r="H23" s="4"/>
      <c r="I23" s="4"/>
      <c r="J23" s="1"/>
      <c r="K23" s="5"/>
      <c r="L23" s="5"/>
      <c r="M23" s="5"/>
      <c r="N23" s="5"/>
    </row>
    <row r="24" spans="1:15" ht="15" customHeight="1" x14ac:dyDescent="0.25">
      <c r="A24" s="1"/>
      <c r="B24" s="5"/>
      <c r="C24" s="6"/>
      <c r="D24" s="4"/>
      <c r="E24" s="4"/>
      <c r="F24" s="4"/>
      <c r="G24" s="4"/>
      <c r="H24" s="4"/>
      <c r="I24" s="4"/>
      <c r="J24" s="1"/>
      <c r="K24" s="5"/>
      <c r="L24" s="5"/>
      <c r="M24" s="5"/>
      <c r="N24" s="5"/>
    </row>
    <row r="25" spans="1:15" ht="15" customHeight="1" x14ac:dyDescent="0.25">
      <c r="A25" s="1"/>
      <c r="B25" s="5"/>
      <c r="C25" s="3"/>
      <c r="D25" s="4"/>
      <c r="E25" s="4"/>
      <c r="F25" s="4"/>
      <c r="G25" s="4"/>
      <c r="H25" s="4"/>
      <c r="I25" s="4"/>
      <c r="J25" s="1"/>
      <c r="K25" s="5"/>
      <c r="L25" s="5"/>
      <c r="M25" s="5"/>
      <c r="N25" s="5"/>
    </row>
    <row r="26" spans="1:15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</row>
    <row r="27" spans="1:15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</row>
    <row r="28" spans="1:15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  <c r="O28" s="25"/>
    </row>
    <row r="29" spans="1:15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1"/>
      <c r="K29" s="5"/>
      <c r="L29" s="5"/>
      <c r="M29" s="5"/>
      <c r="N29" s="5"/>
    </row>
    <row r="30" spans="1:15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1"/>
      <c r="K30" s="5"/>
      <c r="L30" s="5"/>
      <c r="M30" s="5"/>
      <c r="N30" s="5"/>
    </row>
    <row r="31" spans="1:15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1"/>
      <c r="K31" s="5"/>
      <c r="L31" s="5"/>
      <c r="M31" s="5"/>
      <c r="N31" s="5"/>
    </row>
    <row r="32" spans="1:15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1"/>
      <c r="K32" s="5"/>
      <c r="L32" s="5"/>
      <c r="M32" s="5"/>
      <c r="N32" s="5"/>
    </row>
    <row r="33" spans="1:14" x14ac:dyDescent="0.25">
      <c r="A33" s="1"/>
      <c r="B33" s="3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4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4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4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2:11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2:11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1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2:11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2:11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2:11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2:11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2:11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</row>
  </sheetData>
  <sheetProtection formatCells="0" formatColumns="0" formatRows="0" insertRows="0" selectLockedCells="1"/>
  <mergeCells count="14">
    <mergeCell ref="M14:N14"/>
    <mergeCell ref="E9:F9"/>
    <mergeCell ref="H9:I9"/>
    <mergeCell ref="E10:F10"/>
    <mergeCell ref="H10:I10"/>
    <mergeCell ref="E13:F13"/>
    <mergeCell ref="J14:L14"/>
    <mergeCell ref="A1:N1"/>
    <mergeCell ref="B2:E2"/>
    <mergeCell ref="B3:E3"/>
    <mergeCell ref="D4:E4"/>
    <mergeCell ref="D6:E6"/>
    <mergeCell ref="F6:H6"/>
    <mergeCell ref="I6:N6"/>
  </mergeCells>
  <conditionalFormatting sqref="I22:I44 I17:I18 K17:L44">
    <cfRule type="expression" dxfId="55" priority="15">
      <formula>$H17="CCI (CC Intégral)"</formula>
    </cfRule>
  </conditionalFormatting>
  <conditionalFormatting sqref="I22:J44 I17:J18">
    <cfRule type="expression" dxfId="54" priority="14">
      <formula>$H17="CT (Contrôle terminal)"</formula>
    </cfRule>
  </conditionalFormatting>
  <conditionalFormatting sqref="J15:N15">
    <cfRule type="expression" dxfId="53" priority="11">
      <formula>$A$11=2</formula>
    </cfRule>
    <cfRule type="expression" dxfId="52" priority="12">
      <formula>$A$11=3</formula>
    </cfRule>
    <cfRule type="expression" dxfId="51" priority="13">
      <formula>$A$11=1</formula>
    </cfRule>
  </conditionalFormatting>
  <conditionalFormatting sqref="A16:N16">
    <cfRule type="expression" dxfId="50" priority="8">
      <formula>$A$11=2</formula>
    </cfRule>
    <cfRule type="expression" dxfId="49" priority="9">
      <formula>$A$11=4</formula>
    </cfRule>
    <cfRule type="expression" dxfId="48" priority="10">
      <formula>$A$11=1</formula>
    </cfRule>
  </conditionalFormatting>
  <conditionalFormatting sqref="K16:L16">
    <cfRule type="expression" dxfId="47" priority="7">
      <formula>$H$17="CCI (CC Intégral)"</formula>
    </cfRule>
  </conditionalFormatting>
  <conditionalFormatting sqref="I20:I21">
    <cfRule type="expression" dxfId="46" priority="6">
      <formula>$H20="CCI (CC Intégral)"</formula>
    </cfRule>
  </conditionalFormatting>
  <conditionalFormatting sqref="I20:J21">
    <cfRule type="expression" dxfId="45" priority="5">
      <formula>$H20="CT (Contrôle terminal)"</formula>
    </cfRule>
  </conditionalFormatting>
  <conditionalFormatting sqref="N20:N21">
    <cfRule type="expression" dxfId="44" priority="3">
      <formula>$H20="CCI (CC Intégral)"</formula>
    </cfRule>
  </conditionalFormatting>
  <conditionalFormatting sqref="I19">
    <cfRule type="expression" dxfId="43" priority="2">
      <formula>$H19="CCI (CC Intégral)"</formula>
    </cfRule>
  </conditionalFormatting>
  <conditionalFormatting sqref="I19:J19">
    <cfRule type="expression" dxfId="42" priority="1">
      <formula>$H19="CT (Contrôle terminal)"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44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>
      <formula1>6</formula1>
    </dataValidation>
    <dataValidation type="decimal" operator="greaterThan" allowBlank="1" showInputMessage="1" showErrorMessage="1" errorTitle="Coefficient" error="Le coefficient doit être un nombre décimal supérieur à 0." sqref="E17:E44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list" allowBlank="1" showInputMessage="1" showErrorMessage="1" promptTitle="Type contrôle" prompt="Utiliser la liste déroulante" sqref="H17:H44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44 K17:K44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6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showGridLines="0" showZeros="0" zoomScale="75" zoomScaleNormal="85" zoomScalePageLayoutView="85" workbookViewId="0">
      <selection activeCell="J25" sqref="J25"/>
    </sheetView>
  </sheetViews>
  <sheetFormatPr baseColWidth="10" defaultColWidth="10.85546875" defaultRowHeight="15" x14ac:dyDescent="0.25"/>
  <cols>
    <col min="1" max="1" width="26.42578125" style="20" bestFit="1" customWidth="1"/>
    <col min="2" max="2" width="43.7109375" style="30" customWidth="1"/>
    <col min="3" max="3" width="20.42578125" style="30" customWidth="1"/>
    <col min="4" max="4" width="6.7109375" style="30" customWidth="1"/>
    <col min="5" max="5" width="12" style="30" customWidth="1"/>
    <col min="6" max="7" width="13.7109375" style="30" customWidth="1"/>
    <col min="8" max="8" width="21.28515625" style="30" bestFit="1" customWidth="1"/>
    <col min="9" max="9" width="11.140625" style="30" bestFit="1" customWidth="1"/>
    <col min="10" max="10" width="17.42578125" style="30" customWidth="1"/>
    <col min="11" max="11" width="17.42578125" style="30" bestFit="1" customWidth="1"/>
    <col min="12" max="12" width="10.7109375" style="20" customWidth="1"/>
    <col min="13" max="13" width="17.42578125" style="20" bestFit="1" customWidth="1"/>
    <col min="14" max="14" width="10.7109375" style="20" customWidth="1"/>
    <col min="15" max="16384" width="10.85546875" style="20"/>
  </cols>
  <sheetData>
    <row r="1" spans="1:14" ht="23.25" x14ac:dyDescent="0.35">
      <c r="A1" s="79" t="s">
        <v>51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ht="20.100000000000001" customHeight="1" x14ac:dyDescent="0.25">
      <c r="A2" s="21" t="s">
        <v>22</v>
      </c>
      <c r="B2" s="81">
        <f>'Fiche générale'!B2</f>
        <v>0</v>
      </c>
      <c r="C2" s="81"/>
      <c r="D2" s="81"/>
      <c r="E2" s="81"/>
      <c r="F2" s="20"/>
      <c r="G2" s="20"/>
      <c r="H2" s="20"/>
      <c r="I2" s="20"/>
      <c r="J2" s="20"/>
      <c r="K2" s="20"/>
    </row>
    <row r="3" spans="1:14" ht="20.100000000000001" customHeight="1" x14ac:dyDescent="0.25">
      <c r="A3" s="21" t="s">
        <v>21</v>
      </c>
      <c r="B3" s="81" t="str">
        <f>'Fiche générale'!B3:I3</f>
        <v>COMPETENCES TRANSVERSALES</v>
      </c>
      <c r="C3" s="81"/>
      <c r="D3" s="81"/>
      <c r="E3" s="81"/>
      <c r="F3" s="20"/>
      <c r="G3" s="20"/>
      <c r="H3" s="20"/>
      <c r="I3" s="20"/>
      <c r="J3" s="20"/>
      <c r="K3" s="20"/>
    </row>
    <row r="4" spans="1:14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80"/>
      <c r="E4" s="80"/>
      <c r="F4"/>
      <c r="G4"/>
      <c r="H4"/>
      <c r="I4"/>
      <c r="J4"/>
      <c r="K4"/>
      <c r="L4"/>
      <c r="M4"/>
      <c r="N4"/>
    </row>
    <row r="5" spans="1:14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0.100000000000001" customHeight="1" x14ac:dyDescent="0.3">
      <c r="A6" s="21" t="s">
        <v>1</v>
      </c>
      <c r="B6" s="45"/>
      <c r="C6" s="22" t="s">
        <v>42</v>
      </c>
      <c r="D6" s="84"/>
      <c r="E6" s="85"/>
      <c r="F6" s="88" t="s">
        <v>2</v>
      </c>
      <c r="G6" s="89"/>
      <c r="H6" s="90"/>
      <c r="I6" s="91"/>
      <c r="J6" s="91"/>
      <c r="K6" s="91"/>
      <c r="L6" s="91"/>
      <c r="M6" s="91"/>
      <c r="N6" s="91"/>
    </row>
    <row r="7" spans="1:14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</row>
    <row r="8" spans="1:14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M8" s="25"/>
      <c r="N8" s="25"/>
    </row>
    <row r="9" spans="1:14" ht="15" customHeight="1" x14ac:dyDescent="0.25">
      <c r="B9" s="39"/>
      <c r="C9" s="55"/>
      <c r="D9" s="24"/>
      <c r="E9" s="86" t="s">
        <v>30</v>
      </c>
      <c r="F9" s="87"/>
      <c r="G9" s="57"/>
      <c r="H9" s="86" t="s">
        <v>25</v>
      </c>
      <c r="I9" s="87"/>
      <c r="J9" s="24"/>
      <c r="K9" s="26">
        <v>1</v>
      </c>
      <c r="L9" s="24"/>
      <c r="M9" s="24"/>
      <c r="N9" s="24"/>
    </row>
    <row r="10" spans="1:14" ht="15" customHeight="1" x14ac:dyDescent="0.25">
      <c r="B10" s="39"/>
      <c r="C10" s="55"/>
      <c r="D10" s="27"/>
      <c r="E10" s="92" t="s">
        <v>29</v>
      </c>
      <c r="F10" s="93"/>
      <c r="G10" s="58"/>
      <c r="H10" s="94"/>
      <c r="I10" s="95"/>
      <c r="J10" s="28"/>
      <c r="K10" s="28"/>
      <c r="L10" s="28"/>
      <c r="M10" s="28"/>
      <c r="N10" s="28"/>
    </row>
    <row r="11" spans="1:14" ht="15" customHeight="1" x14ac:dyDescent="0.25">
      <c r="A11" s="19">
        <v>1</v>
      </c>
      <c r="B11" s="31"/>
      <c r="C11" s="55"/>
      <c r="D11" s="29"/>
      <c r="J11" s="20"/>
      <c r="K11" s="20"/>
      <c r="M11" s="28"/>
      <c r="N11" s="28"/>
    </row>
    <row r="12" spans="1:14" ht="15" customHeight="1" x14ac:dyDescent="0.25">
      <c r="D12" s="29"/>
      <c r="E12" s="20"/>
      <c r="F12" s="20"/>
      <c r="G12" s="20"/>
      <c r="H12" s="20"/>
      <c r="I12" s="20"/>
      <c r="J12" s="20"/>
      <c r="K12" s="20"/>
      <c r="M12" s="28"/>
      <c r="N12" s="28"/>
    </row>
    <row r="13" spans="1:14" x14ac:dyDescent="0.25">
      <c r="B13" s="31"/>
      <c r="C13" s="29"/>
      <c r="D13" s="29"/>
      <c r="E13" s="96"/>
      <c r="F13" s="96"/>
      <c r="G13" s="56"/>
      <c r="H13" s="29"/>
      <c r="I13" s="29"/>
    </row>
    <row r="14" spans="1:14" ht="26.25" customHeight="1" x14ac:dyDescent="0.25">
      <c r="B14" s="31"/>
      <c r="C14" s="29"/>
      <c r="D14" s="29"/>
      <c r="E14" s="53"/>
      <c r="F14" s="53"/>
      <c r="G14" s="56"/>
      <c r="H14" s="29"/>
      <c r="I14" s="29"/>
      <c r="J14" s="82" t="s">
        <v>15</v>
      </c>
      <c r="K14" s="97"/>
      <c r="L14" s="83"/>
      <c r="M14" s="82" t="s">
        <v>16</v>
      </c>
      <c r="N14" s="83"/>
    </row>
    <row r="15" spans="1:14" ht="39.75" customHeight="1" x14ac:dyDescent="0.25">
      <c r="C15" s="14"/>
      <c r="D15" s="14"/>
      <c r="E15" s="15"/>
      <c r="F15" s="15"/>
      <c r="G15" s="15"/>
      <c r="H15" s="15"/>
      <c r="I15" s="16"/>
      <c r="J15" s="34" t="s">
        <v>17</v>
      </c>
      <c r="K15" s="34" t="str">
        <f>IF(H17="CCI (CC Intégral)","CT pour les dispensés","Contrôle Terminal")</f>
        <v>Contrôle Terminal</v>
      </c>
      <c r="L15" s="35"/>
      <c r="M15" s="36" t="s">
        <v>18</v>
      </c>
      <c r="N15" s="37"/>
    </row>
    <row r="16" spans="1:14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129</v>
      </c>
      <c r="H16" s="38" t="s">
        <v>28</v>
      </c>
      <c r="I16" s="33" t="s">
        <v>34</v>
      </c>
      <c r="J16" s="36" t="s">
        <v>24</v>
      </c>
      <c r="K16" s="36" t="s">
        <v>19</v>
      </c>
      <c r="L16" s="36" t="s">
        <v>20</v>
      </c>
      <c r="M16" s="36" t="s">
        <v>19</v>
      </c>
      <c r="N16" s="36" t="s">
        <v>20</v>
      </c>
    </row>
    <row r="17" spans="1:15" ht="15" customHeight="1" x14ac:dyDescent="0.25">
      <c r="A17" s="1" t="s">
        <v>26</v>
      </c>
      <c r="B17" s="52" t="s">
        <v>103</v>
      </c>
      <c r="C17" s="3" t="s">
        <v>146</v>
      </c>
      <c r="D17" s="4"/>
      <c r="E17" s="4">
        <v>1</v>
      </c>
      <c r="F17" s="4" t="s">
        <v>118</v>
      </c>
      <c r="G17" s="4" t="s">
        <v>118</v>
      </c>
      <c r="H17" s="4" t="s">
        <v>31</v>
      </c>
      <c r="I17" s="4"/>
      <c r="J17" s="5"/>
      <c r="K17" s="5" t="s">
        <v>10</v>
      </c>
      <c r="L17" s="5" t="s">
        <v>102</v>
      </c>
      <c r="M17" s="5" t="s">
        <v>10</v>
      </c>
      <c r="N17" s="5" t="s">
        <v>102</v>
      </c>
    </row>
    <row r="18" spans="1:15" ht="15" customHeight="1" x14ac:dyDescent="0.25">
      <c r="A18" s="1" t="s">
        <v>26</v>
      </c>
      <c r="B18" s="52" t="s">
        <v>104</v>
      </c>
      <c r="C18" s="3" t="s">
        <v>120</v>
      </c>
      <c r="D18" s="4"/>
      <c r="E18" s="4">
        <v>1</v>
      </c>
      <c r="F18" s="4" t="s">
        <v>118</v>
      </c>
      <c r="G18" s="4" t="s">
        <v>118</v>
      </c>
      <c r="H18" s="4" t="s">
        <v>31</v>
      </c>
      <c r="I18" s="4"/>
      <c r="J18" s="1"/>
      <c r="K18" s="5" t="s">
        <v>10</v>
      </c>
      <c r="L18" s="5" t="s">
        <v>102</v>
      </c>
      <c r="M18" s="5" t="s">
        <v>10</v>
      </c>
      <c r="N18" s="5" t="s">
        <v>102</v>
      </c>
    </row>
    <row r="19" spans="1:15" ht="15" customHeight="1" x14ac:dyDescent="0.25">
      <c r="A19" s="1" t="s">
        <v>26</v>
      </c>
      <c r="B19" s="3" t="s">
        <v>131</v>
      </c>
      <c r="C19" s="3" t="s">
        <v>132</v>
      </c>
      <c r="D19" s="4"/>
      <c r="E19" s="4">
        <v>1</v>
      </c>
      <c r="F19" s="4" t="s">
        <v>118</v>
      </c>
      <c r="G19" s="4" t="s">
        <v>130</v>
      </c>
      <c r="H19" s="4" t="s">
        <v>32</v>
      </c>
      <c r="I19" s="4"/>
      <c r="J19" s="1">
        <v>2</v>
      </c>
      <c r="K19" s="5" t="s">
        <v>10</v>
      </c>
      <c r="L19" s="5" t="s">
        <v>148</v>
      </c>
      <c r="M19" s="5" t="s">
        <v>10</v>
      </c>
      <c r="N19" s="5" t="s">
        <v>148</v>
      </c>
    </row>
    <row r="20" spans="1:15" ht="15" customHeight="1" x14ac:dyDescent="0.25">
      <c r="A20" s="1" t="s">
        <v>26</v>
      </c>
      <c r="B20" s="3" t="s">
        <v>133</v>
      </c>
      <c r="C20" s="3" t="s">
        <v>134</v>
      </c>
      <c r="D20" s="4"/>
      <c r="E20" s="4">
        <v>1</v>
      </c>
      <c r="F20" s="4" t="s">
        <v>118</v>
      </c>
      <c r="G20" s="4" t="s">
        <v>130</v>
      </c>
      <c r="H20" s="4" t="s">
        <v>31</v>
      </c>
      <c r="I20" s="4"/>
      <c r="J20" s="1"/>
      <c r="K20" s="5" t="s">
        <v>10</v>
      </c>
      <c r="L20" s="5" t="s">
        <v>102</v>
      </c>
      <c r="M20" s="5" t="s">
        <v>10</v>
      </c>
      <c r="N20" s="5" t="s">
        <v>102</v>
      </c>
    </row>
    <row r="21" spans="1:15" ht="15" customHeight="1" x14ac:dyDescent="0.25">
      <c r="A21" s="1" t="s">
        <v>26</v>
      </c>
      <c r="B21" s="3" t="s">
        <v>135</v>
      </c>
      <c r="C21" s="3" t="s">
        <v>136</v>
      </c>
      <c r="D21" s="4"/>
      <c r="E21" s="4">
        <v>1</v>
      </c>
      <c r="F21" s="4" t="s">
        <v>118</v>
      </c>
      <c r="G21" s="4" t="s">
        <v>130</v>
      </c>
      <c r="H21" s="4" t="s">
        <v>31</v>
      </c>
      <c r="I21" s="4"/>
      <c r="J21" s="1"/>
      <c r="K21" s="5" t="s">
        <v>10</v>
      </c>
      <c r="L21" s="5" t="s">
        <v>102</v>
      </c>
      <c r="M21" s="5" t="s">
        <v>10</v>
      </c>
      <c r="N21" s="5" t="s">
        <v>102</v>
      </c>
    </row>
    <row r="22" spans="1:15" ht="15" customHeight="1" x14ac:dyDescent="0.25">
      <c r="A22" s="1" t="s">
        <v>26</v>
      </c>
      <c r="B22" s="3" t="s">
        <v>137</v>
      </c>
      <c r="C22" s="3" t="s">
        <v>138</v>
      </c>
      <c r="D22" s="4"/>
      <c r="E22" s="4">
        <v>1</v>
      </c>
      <c r="F22" s="4" t="s">
        <v>118</v>
      </c>
      <c r="G22" s="4" t="s">
        <v>130</v>
      </c>
      <c r="H22" s="4" t="s">
        <v>31</v>
      </c>
      <c r="I22" s="4"/>
      <c r="J22" s="1"/>
      <c r="K22" s="5" t="s">
        <v>10</v>
      </c>
      <c r="L22" s="5" t="s">
        <v>102</v>
      </c>
      <c r="M22" s="5" t="s">
        <v>10</v>
      </c>
      <c r="N22" s="5" t="s">
        <v>102</v>
      </c>
    </row>
    <row r="23" spans="1:15" ht="15" customHeight="1" x14ac:dyDescent="0.25">
      <c r="A23" s="1" t="s">
        <v>26</v>
      </c>
      <c r="B23" s="3" t="s">
        <v>139</v>
      </c>
      <c r="C23" s="3" t="s">
        <v>140</v>
      </c>
      <c r="D23" s="4"/>
      <c r="E23" s="4">
        <v>1</v>
      </c>
      <c r="F23" s="4" t="s">
        <v>118</v>
      </c>
      <c r="G23" s="4" t="s">
        <v>130</v>
      </c>
      <c r="H23" s="4" t="s">
        <v>31</v>
      </c>
      <c r="I23" s="4"/>
      <c r="J23" s="1"/>
      <c r="K23" s="5" t="s">
        <v>10</v>
      </c>
      <c r="L23" s="5" t="s">
        <v>148</v>
      </c>
      <c r="M23" s="5" t="s">
        <v>10</v>
      </c>
      <c r="N23" s="5" t="s">
        <v>148</v>
      </c>
    </row>
    <row r="24" spans="1:15" ht="15" customHeight="1" x14ac:dyDescent="0.25">
      <c r="A24" s="1" t="s">
        <v>26</v>
      </c>
      <c r="B24" s="3" t="s">
        <v>116</v>
      </c>
      <c r="C24" s="3" t="s">
        <v>121</v>
      </c>
      <c r="D24" s="4"/>
      <c r="E24" s="4">
        <v>1</v>
      </c>
      <c r="F24" s="4" t="s">
        <v>118</v>
      </c>
      <c r="G24" s="4" t="s">
        <v>130</v>
      </c>
      <c r="H24" s="4" t="s">
        <v>32</v>
      </c>
      <c r="I24" s="4"/>
      <c r="J24" s="1">
        <v>2</v>
      </c>
      <c r="K24" s="5" t="s">
        <v>10</v>
      </c>
      <c r="L24" s="5" t="s">
        <v>147</v>
      </c>
      <c r="M24" s="5" t="s">
        <v>10</v>
      </c>
      <c r="N24" s="5" t="s">
        <v>147</v>
      </c>
    </row>
    <row r="25" spans="1:15" ht="15" customHeight="1" x14ac:dyDescent="0.25">
      <c r="A25" s="1" t="s">
        <v>26</v>
      </c>
      <c r="B25" s="3" t="s">
        <v>117</v>
      </c>
      <c r="C25" s="3" t="s">
        <v>122</v>
      </c>
      <c r="D25" s="4"/>
      <c r="E25" s="4">
        <v>1</v>
      </c>
      <c r="F25" s="4" t="s">
        <v>118</v>
      </c>
      <c r="G25" s="4" t="s">
        <v>130</v>
      </c>
      <c r="H25" s="4" t="s">
        <v>31</v>
      </c>
      <c r="I25" s="4"/>
      <c r="J25" s="1"/>
      <c r="K25" s="5" t="s">
        <v>10</v>
      </c>
      <c r="L25" s="5" t="s">
        <v>148</v>
      </c>
      <c r="M25" s="5" t="s">
        <v>10</v>
      </c>
      <c r="N25" s="5" t="s">
        <v>148</v>
      </c>
    </row>
    <row r="26" spans="1:15" ht="15" customHeight="1" x14ac:dyDescent="0.25">
      <c r="A26" s="1"/>
      <c r="B26" s="2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</row>
    <row r="27" spans="1:15" ht="15" customHeight="1" x14ac:dyDescent="0.25">
      <c r="A27" s="1"/>
      <c r="B27" s="3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</row>
    <row r="28" spans="1:15" ht="15" customHeight="1" x14ac:dyDescent="0.25">
      <c r="A28" s="1"/>
      <c r="B28" s="5"/>
      <c r="C28" s="6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</row>
    <row r="29" spans="1:15" ht="15" customHeight="1" x14ac:dyDescent="0.25">
      <c r="A29" s="1"/>
      <c r="B29" s="5"/>
      <c r="C29" s="3"/>
      <c r="D29" s="4"/>
      <c r="E29" s="4"/>
      <c r="F29" s="4"/>
      <c r="G29" s="4"/>
      <c r="H29" s="4"/>
      <c r="I29" s="4"/>
      <c r="J29" s="1"/>
      <c r="K29" s="5"/>
      <c r="L29" s="5"/>
      <c r="M29" s="5"/>
      <c r="N29" s="5"/>
    </row>
    <row r="30" spans="1:15" ht="15" customHeight="1" x14ac:dyDescent="0.25">
      <c r="A30" s="1"/>
      <c r="B30" s="5"/>
      <c r="C30" s="3"/>
      <c r="D30" s="4"/>
      <c r="E30" s="4"/>
      <c r="F30" s="4"/>
      <c r="G30" s="4"/>
      <c r="H30" s="4"/>
      <c r="I30" s="4"/>
      <c r="J30" s="1"/>
      <c r="K30" s="5"/>
      <c r="L30" s="5"/>
      <c r="M30" s="5"/>
      <c r="N30" s="5"/>
    </row>
    <row r="31" spans="1:15" ht="15" customHeight="1" x14ac:dyDescent="0.25">
      <c r="A31" s="1"/>
      <c r="B31" s="5"/>
      <c r="C31" s="3"/>
      <c r="D31" s="4"/>
      <c r="E31" s="4"/>
      <c r="F31" s="4"/>
      <c r="G31" s="4"/>
      <c r="H31" s="4"/>
      <c r="I31" s="4"/>
      <c r="J31" s="1"/>
      <c r="K31" s="5"/>
      <c r="L31" s="5"/>
      <c r="M31" s="5"/>
      <c r="N31" s="5"/>
    </row>
    <row r="32" spans="1:15" ht="15" customHeight="1" x14ac:dyDescent="0.25">
      <c r="A32" s="1"/>
      <c r="B32" s="5"/>
      <c r="C32" s="3"/>
      <c r="D32" s="4"/>
      <c r="E32" s="4"/>
      <c r="F32" s="4"/>
      <c r="G32" s="4"/>
      <c r="H32" s="4"/>
      <c r="I32" s="4"/>
      <c r="J32" s="1"/>
      <c r="K32" s="5"/>
      <c r="L32" s="5"/>
      <c r="M32" s="5"/>
      <c r="N32" s="5"/>
      <c r="O32" s="25"/>
    </row>
    <row r="33" spans="1:14" ht="15" customHeight="1" x14ac:dyDescent="0.25">
      <c r="A33" s="1"/>
      <c r="B33" s="5"/>
      <c r="C33" s="5"/>
      <c r="D33" s="4"/>
      <c r="E33" s="5"/>
      <c r="F33" s="5"/>
      <c r="G33" s="5"/>
      <c r="H33" s="5"/>
      <c r="I33" s="5"/>
      <c r="J33" s="1"/>
      <c r="K33" s="5"/>
      <c r="L33" s="5"/>
      <c r="M33" s="5"/>
      <c r="N33" s="5"/>
    </row>
    <row r="34" spans="1:14" ht="15" customHeight="1" x14ac:dyDescent="0.25">
      <c r="A34" s="1"/>
      <c r="B34" s="5"/>
      <c r="C34" s="5"/>
      <c r="D34" s="4"/>
      <c r="E34" s="5"/>
      <c r="F34" s="5"/>
      <c r="G34" s="5"/>
      <c r="H34" s="5"/>
      <c r="I34" s="5"/>
      <c r="J34" s="1"/>
      <c r="K34" s="5"/>
      <c r="L34" s="5"/>
      <c r="M34" s="5"/>
      <c r="N34" s="5"/>
    </row>
    <row r="35" spans="1:14" ht="15" customHeight="1" x14ac:dyDescent="0.25">
      <c r="A35" s="1"/>
      <c r="B35" s="5"/>
      <c r="C35" s="5"/>
      <c r="D35" s="4"/>
      <c r="E35" s="5"/>
      <c r="F35" s="5"/>
      <c r="G35" s="5"/>
      <c r="H35" s="5"/>
      <c r="I35" s="5"/>
      <c r="J35" s="1"/>
      <c r="K35" s="5"/>
      <c r="L35" s="5"/>
      <c r="M35" s="5"/>
      <c r="N35" s="5"/>
    </row>
    <row r="36" spans="1:14" ht="15" customHeight="1" x14ac:dyDescent="0.25">
      <c r="A36" s="1"/>
      <c r="B36" s="5"/>
      <c r="C36" s="5"/>
      <c r="D36" s="4"/>
      <c r="E36" s="5"/>
      <c r="F36" s="5"/>
      <c r="G36" s="5"/>
      <c r="H36" s="5"/>
      <c r="I36" s="5"/>
      <c r="J36" s="1"/>
      <c r="K36" s="5"/>
      <c r="L36" s="5"/>
      <c r="M36" s="5"/>
      <c r="N36" s="5"/>
    </row>
    <row r="37" spans="1:14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x14ac:dyDescent="0.25">
      <c r="A41" s="1"/>
      <c r="B41" s="3"/>
      <c r="C41" s="3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</row>
    <row r="42" spans="1:14" s="25" customFormat="1" x14ac:dyDescent="0.25">
      <c r="A42" s="1"/>
      <c r="B42" s="3"/>
      <c r="C42" s="3"/>
      <c r="D42" s="4"/>
      <c r="E42" s="5"/>
      <c r="F42" s="5"/>
      <c r="G42" s="5"/>
      <c r="H42" s="5"/>
      <c r="I42" s="5"/>
      <c r="J42" s="7"/>
      <c r="K42" s="5"/>
      <c r="L42" s="5"/>
      <c r="M42" s="5"/>
      <c r="N42" s="5"/>
    </row>
    <row r="43" spans="1:14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25" customFormat="1" ht="18.75" x14ac:dyDescent="0.25">
      <c r="A45" s="1"/>
      <c r="B45" s="8"/>
      <c r="C45" s="8"/>
      <c r="D45" s="4"/>
      <c r="E45" s="9"/>
      <c r="F45" s="9"/>
      <c r="G45" s="9"/>
      <c r="H45" s="9"/>
      <c r="I45" s="9"/>
      <c r="J45" s="10"/>
      <c r="K45" s="5"/>
      <c r="L45" s="5"/>
      <c r="M45" s="5"/>
      <c r="N45" s="5"/>
    </row>
    <row r="46" spans="1:14" s="25" customFormat="1" ht="17.25" x14ac:dyDescent="0.25">
      <c r="A46" s="1"/>
      <c r="B46" s="11"/>
      <c r="C46" s="11"/>
      <c r="D46" s="4"/>
      <c r="E46" s="5"/>
      <c r="F46" s="5"/>
      <c r="G46" s="5"/>
      <c r="H46" s="5"/>
      <c r="I46" s="5"/>
      <c r="J46" s="12"/>
      <c r="K46" s="5"/>
      <c r="L46" s="5"/>
      <c r="M46" s="5"/>
      <c r="N46" s="5"/>
    </row>
    <row r="47" spans="1:14" s="25" customFormat="1" x14ac:dyDescent="0.25">
      <c r="A47" s="1"/>
      <c r="B47" s="3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</row>
    <row r="48" spans="1:14" s="25" customFormat="1" x14ac:dyDescent="0.25">
      <c r="A48" s="1"/>
      <c r="B48" s="3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2:11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2:11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1" s="25" customFormat="1" ht="17.25" x14ac:dyDescent="0.2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s="25" customFormat="1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2:11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2:11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2:11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2:11" s="25" customFormat="1" ht="17.25" x14ac:dyDescent="0.2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2:11" s="25" customFormat="1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</row>
    <row r="59" spans="2:11" s="25" customFormat="1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2:11" s="25" customFormat="1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</row>
    <row r="61" spans="2:11" s="25" customFormat="1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</row>
  </sheetData>
  <sheetProtection formatCells="0" formatColumns="0" formatRows="0" insertRows="0" selectLockedCells="1"/>
  <mergeCells count="14">
    <mergeCell ref="M14:N14"/>
    <mergeCell ref="E9:F9"/>
    <mergeCell ref="H9:I9"/>
    <mergeCell ref="E10:F10"/>
    <mergeCell ref="H10:I10"/>
    <mergeCell ref="E13:F13"/>
    <mergeCell ref="J14:L14"/>
    <mergeCell ref="A1:N1"/>
    <mergeCell ref="B2:E2"/>
    <mergeCell ref="B3:E3"/>
    <mergeCell ref="D4:E4"/>
    <mergeCell ref="D6:E6"/>
    <mergeCell ref="F6:H6"/>
    <mergeCell ref="I6:N6"/>
  </mergeCells>
  <conditionalFormatting sqref="I26:I48 I17:I18 K17:L18 K23:L48 I23">
    <cfRule type="expression" dxfId="41" priority="22">
      <formula>$H17="CCI (CC Intégral)"</formula>
    </cfRule>
  </conditionalFormatting>
  <conditionalFormatting sqref="I26:J48 I17:J18 I23:J23">
    <cfRule type="expression" dxfId="40" priority="21">
      <formula>$H17="CT (Contrôle terminal)"</formula>
    </cfRule>
  </conditionalFormatting>
  <conditionalFormatting sqref="J15:N15">
    <cfRule type="expression" dxfId="39" priority="18">
      <formula>$A$11=2</formula>
    </cfRule>
    <cfRule type="expression" dxfId="38" priority="19">
      <formula>$A$11=3</formula>
    </cfRule>
    <cfRule type="expression" dxfId="37" priority="20">
      <formula>$A$11=1</formula>
    </cfRule>
  </conditionalFormatting>
  <conditionalFormatting sqref="A16:N16">
    <cfRule type="expression" dxfId="36" priority="15">
      <formula>$A$11=2</formula>
    </cfRule>
    <cfRule type="expression" dxfId="35" priority="16">
      <formula>$A$11=4</formula>
    </cfRule>
    <cfRule type="expression" dxfId="34" priority="17">
      <formula>$A$11=1</formula>
    </cfRule>
  </conditionalFormatting>
  <conditionalFormatting sqref="K16:L16">
    <cfRule type="expression" dxfId="33" priority="14">
      <formula>$H$17="CCI (CC Intégral)"</formula>
    </cfRule>
  </conditionalFormatting>
  <conditionalFormatting sqref="I24:I25">
    <cfRule type="expression" dxfId="32" priority="13">
      <formula>$H24="CCI (CC Intégral)"</formula>
    </cfRule>
  </conditionalFormatting>
  <conditionalFormatting sqref="I24:J25">
    <cfRule type="expression" dxfId="31" priority="12">
      <formula>$H24="CT (Contrôle terminal)"</formula>
    </cfRule>
  </conditionalFormatting>
  <conditionalFormatting sqref="N24:N25">
    <cfRule type="expression" dxfId="30" priority="11">
      <formula>$H24="CCI (CC Intégral)"</formula>
    </cfRule>
  </conditionalFormatting>
  <conditionalFormatting sqref="K19:L19 I19">
    <cfRule type="expression" dxfId="29" priority="8">
      <formula>$H19="CCI (CC Intégral)"</formula>
    </cfRule>
  </conditionalFormatting>
  <conditionalFormatting sqref="I19:J19">
    <cfRule type="expression" dxfId="28" priority="7">
      <formula>$H19="CT (Contrôle terminal)"</formula>
    </cfRule>
  </conditionalFormatting>
  <conditionalFormatting sqref="K20:L20 I20">
    <cfRule type="expression" dxfId="27" priority="6">
      <formula>$H20="CCI (CC Intégral)"</formula>
    </cfRule>
  </conditionalFormatting>
  <conditionalFormatting sqref="I20:J20">
    <cfRule type="expression" dxfId="26" priority="5">
      <formula>$H20="CT (Contrôle terminal)"</formula>
    </cfRule>
  </conditionalFormatting>
  <conditionalFormatting sqref="K21:L21 I21">
    <cfRule type="expression" dxfId="25" priority="4">
      <formula>$H21="CCI (CC Intégral)"</formula>
    </cfRule>
  </conditionalFormatting>
  <conditionalFormatting sqref="I21:J21">
    <cfRule type="expression" dxfId="24" priority="3">
      <formula>$H21="CT (Contrôle terminal)"</formula>
    </cfRule>
  </conditionalFormatting>
  <conditionalFormatting sqref="K22:L22 I22">
    <cfRule type="expression" dxfId="23" priority="2">
      <formula>$H22="CCI (CC Intégral)"</formula>
    </cfRule>
  </conditionalFormatting>
  <conditionalFormatting sqref="I22:J22">
    <cfRule type="expression" dxfId="22" priority="1">
      <formula>$H22="CT (Contrôle terminal)"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K17:K48 M17:M48">
      <formula1>liste_nature_controle</formula1>
    </dataValidation>
    <dataValidation type="list" allowBlank="1" showInputMessage="1" showErrorMessage="1" promptTitle="Type contrôle" prompt="Utiliser la liste déroulante" sqref="H17:H48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8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8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8">
      <formula1>6</formula1>
    </dataValidation>
    <dataValidation type="list" operator="greaterThan" allowBlank="1" showInputMessage="1" showErrorMessage="1" errorTitle="Coefficient" error="Le coefficient doit être un nombre décimal supérieur à 0." sqref="F17:G48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0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abSelected="1" zoomScale="75" zoomScaleNormal="85" zoomScalePageLayoutView="85" workbookViewId="0">
      <selection activeCell="O25" sqref="O25"/>
    </sheetView>
  </sheetViews>
  <sheetFormatPr baseColWidth="10" defaultColWidth="10.85546875" defaultRowHeight="15" x14ac:dyDescent="0.25"/>
  <cols>
    <col min="1" max="1" width="26.42578125" style="20" bestFit="1" customWidth="1"/>
    <col min="2" max="2" width="43.7109375" style="30" customWidth="1"/>
    <col min="3" max="3" width="20.42578125" style="30" customWidth="1"/>
    <col min="4" max="4" width="6.7109375" style="30" customWidth="1"/>
    <col min="5" max="5" width="12" style="30" customWidth="1"/>
    <col min="6" max="7" width="13.7109375" style="30" customWidth="1"/>
    <col min="8" max="8" width="21.28515625" style="30" bestFit="1" customWidth="1"/>
    <col min="9" max="9" width="11.140625" style="30" bestFit="1" customWidth="1"/>
    <col min="10" max="10" width="17.42578125" style="30" customWidth="1"/>
    <col min="11" max="11" width="17.42578125" style="30" bestFit="1" customWidth="1"/>
    <col min="12" max="12" width="10.7109375" style="20" customWidth="1"/>
    <col min="13" max="13" width="17.42578125" style="20" bestFit="1" customWidth="1"/>
    <col min="14" max="14" width="10.7109375" style="20" customWidth="1"/>
    <col min="15" max="16384" width="10.85546875" style="20"/>
  </cols>
  <sheetData>
    <row r="1" spans="1:14" ht="23.25" x14ac:dyDescent="0.35">
      <c r="A1" s="79" t="s">
        <v>51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ht="20.100000000000001" customHeight="1" x14ac:dyDescent="0.25">
      <c r="A2" s="21" t="s">
        <v>22</v>
      </c>
      <c r="B2" s="81">
        <f>'Fiche générale'!B2</f>
        <v>0</v>
      </c>
      <c r="C2" s="81"/>
      <c r="D2" s="81"/>
      <c r="E2" s="81"/>
      <c r="F2" s="20"/>
      <c r="G2" s="20"/>
      <c r="H2" s="20"/>
      <c r="I2" s="20"/>
      <c r="J2" s="20"/>
      <c r="K2" s="20"/>
    </row>
    <row r="3" spans="1:14" ht="20.100000000000001" customHeight="1" x14ac:dyDescent="0.25">
      <c r="A3" s="21" t="s">
        <v>21</v>
      </c>
      <c r="B3" s="81" t="str">
        <f>'Fiche générale'!B3:I3</f>
        <v>COMPETENCES TRANSVERSALES</v>
      </c>
      <c r="C3" s="81"/>
      <c r="D3" s="81"/>
      <c r="E3" s="81"/>
      <c r="F3" s="20"/>
      <c r="G3" s="20"/>
      <c r="H3" s="20"/>
      <c r="I3" s="20"/>
      <c r="J3" s="20"/>
      <c r="K3" s="20"/>
    </row>
    <row r="4" spans="1:14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80"/>
      <c r="E4" s="80"/>
      <c r="F4"/>
      <c r="G4"/>
      <c r="H4"/>
      <c r="I4"/>
      <c r="J4"/>
      <c r="K4"/>
      <c r="L4"/>
      <c r="M4"/>
      <c r="N4"/>
    </row>
    <row r="5" spans="1:14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0.100000000000001" customHeight="1" x14ac:dyDescent="0.3">
      <c r="A6" s="21" t="s">
        <v>1</v>
      </c>
      <c r="B6" s="45"/>
      <c r="C6" s="22" t="s">
        <v>42</v>
      </c>
      <c r="D6" s="84"/>
      <c r="E6" s="85"/>
      <c r="F6" s="88" t="s">
        <v>2</v>
      </c>
      <c r="G6" s="89"/>
      <c r="H6" s="90"/>
      <c r="I6" s="91"/>
      <c r="J6" s="91"/>
      <c r="K6" s="91"/>
      <c r="L6" s="91"/>
      <c r="M6" s="91"/>
      <c r="N6" s="91"/>
    </row>
    <row r="7" spans="1:14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</row>
    <row r="8" spans="1:14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M8" s="25"/>
      <c r="N8" s="25"/>
    </row>
    <row r="9" spans="1:14" ht="15" customHeight="1" x14ac:dyDescent="0.25">
      <c r="B9" s="39"/>
      <c r="C9" s="55"/>
      <c r="D9" s="24"/>
      <c r="E9" s="86" t="s">
        <v>30</v>
      </c>
      <c r="F9" s="87"/>
      <c r="G9" s="57"/>
      <c r="H9" s="86" t="s">
        <v>25</v>
      </c>
      <c r="I9" s="87"/>
      <c r="J9" s="24"/>
      <c r="K9" s="26">
        <v>1</v>
      </c>
      <c r="L9" s="24"/>
      <c r="M9" s="24"/>
      <c r="N9" s="24"/>
    </row>
    <row r="10" spans="1:14" ht="15" customHeight="1" x14ac:dyDescent="0.25">
      <c r="B10" s="39"/>
      <c r="C10" s="55"/>
      <c r="D10" s="27"/>
      <c r="E10" s="92" t="s">
        <v>29</v>
      </c>
      <c r="F10" s="93"/>
      <c r="G10" s="58"/>
      <c r="H10" s="94"/>
      <c r="I10" s="95"/>
      <c r="J10" s="28"/>
      <c r="K10" s="28"/>
      <c r="L10" s="28"/>
      <c r="M10" s="28"/>
      <c r="N10" s="28"/>
    </row>
    <row r="11" spans="1:14" ht="15" customHeight="1" x14ac:dyDescent="0.25">
      <c r="A11" s="19">
        <v>1</v>
      </c>
      <c r="B11" s="31"/>
      <c r="C11" s="55"/>
      <c r="D11" s="29"/>
      <c r="J11" s="20"/>
      <c r="K11" s="20"/>
      <c r="M11" s="28"/>
      <c r="N11" s="28"/>
    </row>
    <row r="12" spans="1:14" ht="15" customHeight="1" x14ac:dyDescent="0.25">
      <c r="D12" s="29"/>
      <c r="E12" s="20"/>
      <c r="F12" s="20"/>
      <c r="G12" s="20"/>
      <c r="H12" s="20"/>
      <c r="I12" s="20"/>
      <c r="J12" s="20"/>
      <c r="K12" s="20"/>
      <c r="M12" s="28"/>
      <c r="N12" s="28"/>
    </row>
    <row r="13" spans="1:14" x14ac:dyDescent="0.25">
      <c r="B13" s="31"/>
      <c r="C13" s="29"/>
      <c r="D13" s="29"/>
      <c r="E13" s="96"/>
      <c r="F13" s="96"/>
      <c r="G13" s="56"/>
      <c r="H13" s="29"/>
      <c r="I13" s="29"/>
    </row>
    <row r="14" spans="1:14" ht="26.25" customHeight="1" x14ac:dyDescent="0.25">
      <c r="B14" s="31"/>
      <c r="C14" s="29"/>
      <c r="D14" s="29"/>
      <c r="E14" s="53"/>
      <c r="F14" s="53"/>
      <c r="G14" s="56"/>
      <c r="H14" s="29"/>
      <c r="I14" s="29"/>
      <c r="J14" s="82" t="s">
        <v>15</v>
      </c>
      <c r="K14" s="97"/>
      <c r="L14" s="83"/>
      <c r="M14" s="82" t="s">
        <v>16</v>
      </c>
      <c r="N14" s="83"/>
    </row>
    <row r="15" spans="1:14" ht="39.75" customHeight="1" x14ac:dyDescent="0.25">
      <c r="C15" s="14"/>
      <c r="D15" s="14"/>
      <c r="E15" s="15"/>
      <c r="F15" s="15"/>
      <c r="G15" s="15"/>
      <c r="H15" s="15"/>
      <c r="I15" s="16"/>
      <c r="J15" s="34" t="s">
        <v>17</v>
      </c>
      <c r="K15" s="34" t="str">
        <f>IF(H17="CCI (CC Intégral)","CT pour les dispensés","Contrôle Terminal")</f>
        <v>Contrôle Terminal</v>
      </c>
      <c r="L15" s="35"/>
      <c r="M15" s="36" t="s">
        <v>18</v>
      </c>
      <c r="N15" s="37"/>
    </row>
    <row r="16" spans="1:14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129</v>
      </c>
      <c r="H16" s="38" t="s">
        <v>28</v>
      </c>
      <c r="I16" s="33" t="s">
        <v>34</v>
      </c>
      <c r="J16" s="36" t="s">
        <v>24</v>
      </c>
      <c r="K16" s="36" t="s">
        <v>19</v>
      </c>
      <c r="L16" s="36" t="s">
        <v>20</v>
      </c>
      <c r="M16" s="36" t="s">
        <v>19</v>
      </c>
      <c r="N16" s="36" t="s">
        <v>20</v>
      </c>
    </row>
    <row r="17" spans="1:15" ht="15" customHeight="1" x14ac:dyDescent="0.25">
      <c r="A17" s="1" t="s">
        <v>26</v>
      </c>
      <c r="B17" s="52" t="s">
        <v>123</v>
      </c>
      <c r="C17" s="3" t="s">
        <v>124</v>
      </c>
      <c r="D17" s="4"/>
      <c r="E17" s="4">
        <v>1</v>
      </c>
      <c r="F17" s="4" t="s">
        <v>118</v>
      </c>
      <c r="G17" s="4" t="s">
        <v>118</v>
      </c>
      <c r="H17" s="4" t="s">
        <v>31</v>
      </c>
      <c r="I17" s="4"/>
      <c r="J17" s="5"/>
      <c r="K17" s="5" t="s">
        <v>10</v>
      </c>
      <c r="L17" s="5" t="s">
        <v>102</v>
      </c>
      <c r="M17" s="5" t="s">
        <v>10</v>
      </c>
      <c r="N17" s="5" t="s">
        <v>102</v>
      </c>
    </row>
    <row r="18" spans="1:15" ht="15" customHeight="1" x14ac:dyDescent="0.25">
      <c r="A18" s="1" t="s">
        <v>26</v>
      </c>
      <c r="B18" s="3" t="s">
        <v>107</v>
      </c>
      <c r="C18" s="3" t="s">
        <v>125</v>
      </c>
      <c r="D18" s="4"/>
      <c r="E18" s="4">
        <v>1</v>
      </c>
      <c r="F18" s="4" t="s">
        <v>118</v>
      </c>
      <c r="G18" s="4" t="s">
        <v>118</v>
      </c>
      <c r="H18" s="4" t="s">
        <v>31</v>
      </c>
      <c r="I18" s="4"/>
      <c r="J18" s="1"/>
      <c r="K18" s="5" t="s">
        <v>10</v>
      </c>
      <c r="L18" s="5" t="s">
        <v>102</v>
      </c>
      <c r="M18" s="5" t="s">
        <v>10</v>
      </c>
      <c r="N18" s="5" t="s">
        <v>102</v>
      </c>
    </row>
    <row r="19" spans="1:15" ht="15" customHeight="1" x14ac:dyDescent="0.25">
      <c r="A19" s="1" t="s">
        <v>26</v>
      </c>
      <c r="B19" s="3" t="s">
        <v>131</v>
      </c>
      <c r="C19" s="3" t="s">
        <v>141</v>
      </c>
      <c r="D19" s="4"/>
      <c r="E19" s="4">
        <v>1</v>
      </c>
      <c r="F19" s="4" t="s">
        <v>118</v>
      </c>
      <c r="G19" s="98" t="s">
        <v>118</v>
      </c>
      <c r="H19" s="4" t="s">
        <v>31</v>
      </c>
      <c r="I19" s="4"/>
      <c r="J19" s="1"/>
      <c r="K19" s="5" t="s">
        <v>10</v>
      </c>
      <c r="L19" s="5" t="s">
        <v>102</v>
      </c>
      <c r="M19" s="5" t="s">
        <v>10</v>
      </c>
      <c r="N19" s="5" t="s">
        <v>102</v>
      </c>
      <c r="O19" s="99" t="s">
        <v>149</v>
      </c>
    </row>
    <row r="20" spans="1:15" ht="15" customHeight="1" x14ac:dyDescent="0.25">
      <c r="A20" s="1" t="s">
        <v>26</v>
      </c>
      <c r="B20" s="3" t="s">
        <v>133</v>
      </c>
      <c r="C20" s="3" t="s">
        <v>142</v>
      </c>
      <c r="D20" s="4"/>
      <c r="E20" s="4">
        <v>1</v>
      </c>
      <c r="F20" s="4" t="s">
        <v>118</v>
      </c>
      <c r="G20" s="98" t="s">
        <v>118</v>
      </c>
      <c r="H20" s="4" t="s">
        <v>31</v>
      </c>
      <c r="I20" s="4"/>
      <c r="J20" s="1"/>
      <c r="K20" s="5" t="s">
        <v>10</v>
      </c>
      <c r="L20" s="5" t="s">
        <v>102</v>
      </c>
      <c r="M20" s="5" t="s">
        <v>10</v>
      </c>
      <c r="N20" s="5" t="s">
        <v>102</v>
      </c>
      <c r="O20" s="99" t="s">
        <v>149</v>
      </c>
    </row>
    <row r="21" spans="1:15" ht="15" customHeight="1" x14ac:dyDescent="0.25">
      <c r="A21" s="1" t="s">
        <v>26</v>
      </c>
      <c r="B21" s="3" t="s">
        <v>135</v>
      </c>
      <c r="C21" s="3" t="s">
        <v>143</v>
      </c>
      <c r="D21" s="4"/>
      <c r="E21" s="4">
        <v>1</v>
      </c>
      <c r="F21" s="4" t="s">
        <v>118</v>
      </c>
      <c r="G21" s="98" t="s">
        <v>118</v>
      </c>
      <c r="H21" s="4" t="s">
        <v>31</v>
      </c>
      <c r="I21" s="4"/>
      <c r="J21" s="1"/>
      <c r="K21" s="5" t="s">
        <v>10</v>
      </c>
      <c r="L21" s="5" t="s">
        <v>102</v>
      </c>
      <c r="M21" s="5" t="s">
        <v>10</v>
      </c>
      <c r="N21" s="5" t="s">
        <v>102</v>
      </c>
      <c r="O21" s="99" t="s">
        <v>149</v>
      </c>
    </row>
    <row r="22" spans="1:15" ht="15" customHeight="1" x14ac:dyDescent="0.25">
      <c r="A22" s="1" t="s">
        <v>26</v>
      </c>
      <c r="B22" s="3" t="s">
        <v>137</v>
      </c>
      <c r="C22" s="3" t="s">
        <v>144</v>
      </c>
      <c r="D22" s="4"/>
      <c r="E22" s="4">
        <v>1</v>
      </c>
      <c r="F22" s="4" t="s">
        <v>118</v>
      </c>
      <c r="G22" s="98" t="s">
        <v>118</v>
      </c>
      <c r="H22" s="4" t="s">
        <v>31</v>
      </c>
      <c r="I22" s="4"/>
      <c r="J22" s="1"/>
      <c r="K22" s="5" t="s">
        <v>10</v>
      </c>
      <c r="L22" s="5" t="s">
        <v>102</v>
      </c>
      <c r="M22" s="5" t="s">
        <v>10</v>
      </c>
      <c r="N22" s="5" t="s">
        <v>102</v>
      </c>
      <c r="O22" s="99" t="s">
        <v>149</v>
      </c>
    </row>
    <row r="23" spans="1:15" ht="15" customHeight="1" x14ac:dyDescent="0.25">
      <c r="A23" s="1" t="s">
        <v>26</v>
      </c>
      <c r="B23" s="3" t="s">
        <v>139</v>
      </c>
      <c r="C23" s="3" t="s">
        <v>145</v>
      </c>
      <c r="D23" s="4"/>
      <c r="E23" s="4">
        <v>1</v>
      </c>
      <c r="F23" s="4" t="s">
        <v>118</v>
      </c>
      <c r="G23" s="98" t="s">
        <v>118</v>
      </c>
      <c r="H23" s="4" t="s">
        <v>31</v>
      </c>
      <c r="I23" s="4"/>
      <c r="J23" s="1"/>
      <c r="K23" s="5" t="s">
        <v>10</v>
      </c>
      <c r="L23" s="5" t="s">
        <v>102</v>
      </c>
      <c r="M23" s="5" t="s">
        <v>10</v>
      </c>
      <c r="N23" s="5" t="s">
        <v>102</v>
      </c>
      <c r="O23" s="99" t="s">
        <v>149</v>
      </c>
    </row>
    <row r="24" spans="1:15" ht="15" customHeight="1" x14ac:dyDescent="0.25">
      <c r="A24" s="1" t="s">
        <v>26</v>
      </c>
      <c r="B24" s="3" t="s">
        <v>116</v>
      </c>
      <c r="C24" s="3" t="s">
        <v>126</v>
      </c>
      <c r="D24" s="4"/>
      <c r="E24" s="4">
        <v>1</v>
      </c>
      <c r="F24" s="4" t="s">
        <v>118</v>
      </c>
      <c r="G24" s="98" t="s">
        <v>118</v>
      </c>
      <c r="H24" s="4" t="s">
        <v>32</v>
      </c>
      <c r="I24" s="4"/>
      <c r="J24" s="1">
        <v>2</v>
      </c>
      <c r="K24" s="4" t="s">
        <v>10</v>
      </c>
      <c r="L24" s="4" t="s">
        <v>147</v>
      </c>
      <c r="M24" s="4" t="s">
        <v>10</v>
      </c>
      <c r="N24" s="4" t="s">
        <v>147</v>
      </c>
      <c r="O24" s="99" t="s">
        <v>149</v>
      </c>
    </row>
    <row r="25" spans="1:15" ht="15" customHeight="1" x14ac:dyDescent="0.25">
      <c r="A25" s="1" t="s">
        <v>26</v>
      </c>
      <c r="B25" s="3" t="s">
        <v>117</v>
      </c>
      <c r="C25" s="3" t="s">
        <v>127</v>
      </c>
      <c r="D25" s="4"/>
      <c r="E25" s="4">
        <v>1</v>
      </c>
      <c r="F25" s="4" t="s">
        <v>118</v>
      </c>
      <c r="G25" s="98" t="s">
        <v>118</v>
      </c>
      <c r="H25" s="4" t="s">
        <v>31</v>
      </c>
      <c r="I25" s="4"/>
      <c r="J25" s="1"/>
      <c r="K25" s="5" t="s">
        <v>10</v>
      </c>
      <c r="L25" s="5" t="s">
        <v>119</v>
      </c>
      <c r="M25" s="5" t="s">
        <v>10</v>
      </c>
      <c r="N25" s="5" t="s">
        <v>119</v>
      </c>
      <c r="O25" s="99" t="s">
        <v>149</v>
      </c>
    </row>
    <row r="26" spans="1:15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</row>
    <row r="27" spans="1:15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</row>
    <row r="28" spans="1:15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  <c r="O28" s="25"/>
    </row>
    <row r="29" spans="1:15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1"/>
      <c r="K29" s="5"/>
      <c r="L29" s="5"/>
      <c r="M29" s="5"/>
      <c r="N29" s="5"/>
    </row>
    <row r="30" spans="1:15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1"/>
      <c r="K30" s="5"/>
      <c r="L30" s="5"/>
      <c r="M30" s="5"/>
      <c r="N30" s="5"/>
    </row>
    <row r="31" spans="1:15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1"/>
      <c r="K31" s="5"/>
      <c r="L31" s="5"/>
      <c r="M31" s="5"/>
      <c r="N31" s="5"/>
    </row>
    <row r="32" spans="1:15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1"/>
      <c r="K32" s="5"/>
      <c r="L32" s="5"/>
      <c r="M32" s="5"/>
      <c r="N32" s="5"/>
    </row>
    <row r="33" spans="1:14" x14ac:dyDescent="0.25">
      <c r="A33" s="1"/>
      <c r="B33" s="3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4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4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4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2:11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2:11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1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2:11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2:11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2:11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2:11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2:11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</row>
  </sheetData>
  <sheetProtection formatCells="0" formatColumns="0" formatRows="0" insertRows="0" selectLockedCells="1"/>
  <mergeCells count="14">
    <mergeCell ref="M14:N14"/>
    <mergeCell ref="E9:F9"/>
    <mergeCell ref="H9:I9"/>
    <mergeCell ref="E10:F10"/>
    <mergeCell ref="H10:I10"/>
    <mergeCell ref="E13:F13"/>
    <mergeCell ref="J14:L14"/>
    <mergeCell ref="A1:N1"/>
    <mergeCell ref="B2:E2"/>
    <mergeCell ref="B3:E3"/>
    <mergeCell ref="D4:E4"/>
    <mergeCell ref="D6:E6"/>
    <mergeCell ref="F6:H6"/>
    <mergeCell ref="I6:N6"/>
  </mergeCells>
  <conditionalFormatting sqref="I26:I44 I17:I18 K17:L18 K26:L44">
    <cfRule type="expression" dxfId="21" priority="25">
      <formula>$H17="CCI (CC Intégral)"</formula>
    </cfRule>
  </conditionalFormatting>
  <conditionalFormatting sqref="I26:J44 I17:J18">
    <cfRule type="expression" dxfId="20" priority="24">
      <formula>$H17="CT (Contrôle terminal)"</formula>
    </cfRule>
  </conditionalFormatting>
  <conditionalFormatting sqref="J15:N15">
    <cfRule type="expression" dxfId="19" priority="21">
      <formula>$A$11=2</formula>
    </cfRule>
    <cfRule type="expression" dxfId="18" priority="22">
      <formula>$A$11=3</formula>
    </cfRule>
    <cfRule type="expression" dxfId="17" priority="23">
      <formula>$A$11=1</formula>
    </cfRule>
  </conditionalFormatting>
  <conditionalFormatting sqref="A16:N16">
    <cfRule type="expression" dxfId="16" priority="18">
      <formula>$A$11=2</formula>
    </cfRule>
    <cfRule type="expression" dxfId="15" priority="19">
      <formula>$A$11=4</formula>
    </cfRule>
    <cfRule type="expression" dxfId="14" priority="20">
      <formula>$A$11=1</formula>
    </cfRule>
  </conditionalFormatting>
  <conditionalFormatting sqref="K16:L16">
    <cfRule type="expression" dxfId="13" priority="17">
      <formula>$H$17="CCI (CC Intégral)"</formula>
    </cfRule>
  </conditionalFormatting>
  <conditionalFormatting sqref="K23:L25 I23">
    <cfRule type="expression" dxfId="12" priority="13">
      <formula>$H23="CCI (CC Intégral)"</formula>
    </cfRule>
  </conditionalFormatting>
  <conditionalFormatting sqref="I23:J23">
    <cfRule type="expression" dxfId="11" priority="12">
      <formula>$H23="CT (Contrôle terminal)"</formula>
    </cfRule>
  </conditionalFormatting>
  <conditionalFormatting sqref="I24:I25">
    <cfRule type="expression" dxfId="10" priority="11">
      <formula>$H24="CCI (CC Intégral)"</formula>
    </cfRule>
  </conditionalFormatting>
  <conditionalFormatting sqref="I24:J25">
    <cfRule type="expression" dxfId="9" priority="10">
      <formula>$H24="CT (Contrôle terminal)"</formula>
    </cfRule>
  </conditionalFormatting>
  <conditionalFormatting sqref="N24:N25">
    <cfRule type="expression" dxfId="8" priority="9">
      <formula>$H24="CCI (CC Intégral)"</formula>
    </cfRule>
  </conditionalFormatting>
  <conditionalFormatting sqref="K19:L19 I19">
    <cfRule type="expression" dxfId="7" priority="8">
      <formula>$H19="CCI (CC Intégral)"</formula>
    </cfRule>
  </conditionalFormatting>
  <conditionalFormatting sqref="I19:J19">
    <cfRule type="expression" dxfId="6" priority="7">
      <formula>$H19="CT (Contrôle terminal)"</formula>
    </cfRule>
  </conditionalFormatting>
  <conditionalFormatting sqref="K20:L20 I20">
    <cfRule type="expression" dxfId="5" priority="6">
      <formula>$H20="CCI (CC Intégral)"</formula>
    </cfRule>
  </conditionalFormatting>
  <conditionalFormatting sqref="I20:J20">
    <cfRule type="expression" dxfId="4" priority="5">
      <formula>$H20="CT (Contrôle terminal)"</formula>
    </cfRule>
  </conditionalFormatting>
  <conditionalFormatting sqref="K21:L21 I21">
    <cfRule type="expression" dxfId="3" priority="4">
      <formula>$H21="CCI (CC Intégral)"</formula>
    </cfRule>
  </conditionalFormatting>
  <conditionalFormatting sqref="I21:J21">
    <cfRule type="expression" dxfId="2" priority="3">
      <formula>$H21="CT (Contrôle terminal)"</formula>
    </cfRule>
  </conditionalFormatting>
  <conditionalFormatting sqref="K22:L22 I22">
    <cfRule type="expression" dxfId="1" priority="2">
      <formula>$H22="CCI (CC Intégral)"</formula>
    </cfRule>
  </conditionalFormatting>
  <conditionalFormatting sqref="I22:J22">
    <cfRule type="expression" dxfId="0" priority="1">
      <formula>$H22="CT (Contrôle terminal)"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44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>
      <formula1>6</formula1>
    </dataValidation>
    <dataValidation type="decimal" operator="greaterThan" allowBlank="1" showInputMessage="1" showErrorMessage="1" errorTitle="Coefficient" error="Le coefficient doit être un nombre décimal supérieur à 0." sqref="E17:E44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list" allowBlank="1" showInputMessage="1" showErrorMessage="1" promptTitle="Type contrôle" prompt="Utiliser la liste déroulante" sqref="H17:H44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K17:K44 M17:M44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16</vt:i4>
      </vt:variant>
    </vt:vector>
  </HeadingPairs>
  <TitlesOfParts>
    <vt:vector size="22" baseType="lpstr">
      <vt:lpstr>Fiche générale</vt:lpstr>
      <vt:lpstr>Listes</vt:lpstr>
      <vt:lpstr>Semestre 1</vt:lpstr>
      <vt:lpstr>Semestre 2</vt:lpstr>
      <vt:lpstr>Semestre3</vt:lpstr>
      <vt:lpstr>Semestre4</vt:lpstr>
      <vt:lpstr>DROIT</vt:lpstr>
      <vt:lpstr>'Semestre 1'!Impression_des_titres</vt:lpstr>
      <vt:lpstr>'Semestre 2'!Impression_des_titres</vt:lpstr>
      <vt:lpstr>Semestre3!Impression_des_titres</vt:lpstr>
      <vt:lpstr>Semestre4!Impression_des_titres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Pascal Cremoux</cp:lastModifiedBy>
  <cp:lastPrinted>2019-11-19T12:36:14Z</cp:lastPrinted>
  <dcterms:created xsi:type="dcterms:W3CDTF">2016-12-07T14:50:54Z</dcterms:created>
  <dcterms:modified xsi:type="dcterms:W3CDTF">2020-04-14T16:21:59Z</dcterms:modified>
</cp:coreProperties>
</file>