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puelo\Documents\Modélisation\Modélisation 2020\GG\"/>
    </mc:Choice>
  </mc:AlternateContent>
  <xr:revisionPtr revIDLastSave="0" documentId="8_{ECE1E607-581A-4C80-8384-15B982767CE5}" xr6:coauthVersionLast="36" xr6:coauthVersionMax="36" xr10:uidLastSave="{00000000-0000-0000-0000-000000000000}"/>
  <bookViews>
    <workbookView xWindow="0" yWindow="0" windowWidth="28800" windowHeight="12375" xr2:uid="{00000000-000D-0000-FFFF-FFFF00000000}"/>
  </bookViews>
  <sheets>
    <sheet name="Fiche générale" sheetId="6" r:id="rId1"/>
    <sheet name="Semestre 1" sheetId="32" r:id="rId2"/>
    <sheet name="Semestre 2" sheetId="42" r:id="rId3"/>
    <sheet name="Listes" sheetId="3" state="hidden" r:id="rId4"/>
  </sheets>
  <externalReferences>
    <externalReference r:id="rId5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'Semestre 1'!$1:$16</definedName>
    <definedName name="_xlnm.Print_Titles" localSheetId="2">'Semestre 2'!$1:$16</definedName>
    <definedName name="ISEM">Listes!$E$74:$E$79</definedName>
    <definedName name="LASH">Listes!$F$74:$F$84</definedName>
    <definedName name="liste_cmp" localSheetId="1">[1]Listes!$A$7:$E$7</definedName>
    <definedName name="liste_cmp" localSheetId="2">[1]Listes!$A$7:$E$7</definedName>
    <definedName name="liste_cmp">Listes!$A$73:$J$73</definedName>
    <definedName name="liste_ELP">Listes!$G$2:$G$10</definedName>
    <definedName name="liste_nature_controle" localSheetId="1">[1]Listes!$C$2:$C$4</definedName>
    <definedName name="liste_nature_controle" localSheetId="2">[1]Listes!$C$2:$C$4</definedName>
    <definedName name="liste_nature_controle">Listes!$C$2:$C$4</definedName>
    <definedName name="liste_type_controle" localSheetId="1">[1]Listes!$A$2:$A$4</definedName>
    <definedName name="liste_type_controle" localSheetId="2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1">[1]Listes!$E$2:$E$3</definedName>
    <definedName name="Nature_ELP" localSheetId="2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1">#REF!</definedName>
    <definedName name="tab_cmp" localSheetId="2">#REF!</definedName>
    <definedName name="tab_cmp">#REF!</definedName>
    <definedName name="tab_code_dip" localSheetId="1">[1]Listes!$A$31:$B$57</definedName>
    <definedName name="tab_code_dip" localSheetId="2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2" l="1"/>
  <c r="B3" i="42"/>
  <c r="B2" i="42"/>
  <c r="K15" i="32"/>
  <c r="B3" i="32"/>
  <c r="B2" i="32"/>
  <c r="B4" i="6"/>
  <c r="B4" i="42" s="1"/>
  <c r="B4" i="3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<sst xmlns="http://schemas.openxmlformats.org/spreadsheetml/2006/main" count="433" uniqueCount="216">
  <si>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</si>
  <si>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</si>
  <si>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</si>
  <si>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</si>
  <si>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</si>
  <si>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</si>
  <si>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</si>
  <si>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</si>
  <si>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</si>
  <si>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</si>
  <si>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</si>
  <si>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</si>
  <si>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</si>
  <si>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</si>
  <si>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</si>
  <si>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</si>
  <si>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</si>
  <si>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</si>
  <si>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</si>
  <si>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</si>
  <si>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</si>
  <si>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</si>
  <si>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</si>
  <si>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</si>
  <si>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</si>
  <si>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</si>
  <si>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</si>
  <si>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</si>
  <si>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</si>
  <si>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</si>
  <si>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</si>
  <si>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</si>
  <si>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</si>
  <si>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</si>
  <si>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</si>
  <si>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</si>
  <si>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</si>
  <si>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</si>
  <si>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</si>
  <si>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</si>
  <si>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</si>
  <si>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</si>
  <si>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</si>
  <si>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</si>
  <si>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</si>
  <si>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</si>
  <si>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</si>
  <si>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</si>
  <si>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</si>
  <si>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</si>
  <si>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</si>
  <si>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</si>
  <si>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</si>
  <si>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</si>
  <si>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</si>
  <si>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</si>
  <si>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</si>
  <si>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</si>
  <si>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</si>
  <si>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</si>
  <si>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</si>
  <si>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</si>
  <si>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</si>
  <si>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</si>
  <si>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</si>
  <si>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</si>
  <si>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</si>
  <si>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</si>
  <si>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</si>
  <si>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</si>
  <si>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</si>
  <si>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</si>
  <si>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</si>
  <si>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</si>
  <si>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</si>
  <si>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</si>
  <si>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</si>
  <si>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</si>
  <si>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</si>
  <si>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</si>
  <si>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</si>
  <si>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</si>
  <si>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</si>
  <si>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</si>
  <si>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</si>
  <si>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</si>
  <si>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</si>
  <si>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</si>
  <si>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</si>
  <si>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</si>
  <si>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</si>
  <si>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</si>
  <si>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</si>
  <si>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</si>
  <si>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</si>
  <si>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</si>
  <si>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</si>
  <si>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</si>
  <si>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</si>
  <si>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</si>
  <si>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</si>
  <si>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</si>
  <si>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</si>
  <si>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</si>
  <si>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</si>
  <si>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</si>
  <si>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</si>
  <si>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</si>
  <si>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</si>
  <si>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</si>
  <si>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</si>
  <si>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</si>
  <si>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</si>
  <si>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</si>
  <si>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</si>
  <si>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</si>
  <si>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</si>
  <si>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</si>
  <si>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</si>
  <si>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</si>
  <si>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</si>
  <si>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</si>
  <si>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</si>
  <si>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</si>
  <si>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</si>
  <si>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</si>
  <si>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</si>
  <si>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</si>
  <si>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</si>
  <si>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</si>
  <si>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</si>
  <si>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</si>
  <si>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</si>
  <si>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</si>
  <si>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</si>
  <si>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</si>
  <si>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</si>
  <si>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</si>
  <si>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</si>
  <si>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</si>
  <si>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</si>
  <si>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</si>
  <si>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</si>
  <si>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</si>
  <si>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</si>
  <si>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</si>
  <si>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</si>
  <si>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</si>
  <si>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</si>
  <si>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</si>
  <si>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</si>
  <si>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</si>
  <si>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</si>
  <si>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</si>
  <si>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</si>
  <si>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</si>
  <si>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</si>
  <si>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</si>
  <si>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</si>
  <si>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</si>
  <si>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</si>
  <si>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</si>
  <si>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</si>
  <si>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</si>
  <si>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</si>
  <si>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</si>
  <si>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</si>
  <si>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</si>
  <si>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</si>
  <si>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</si>
  <si>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</si>
  <si>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</si>
  <si>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</si>
  <si>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</si>
  <si>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</si>
  <si>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</si>
  <si>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</si>
  <si>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</si>
  <si>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</si>
  <si>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</si>
  <si>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</si>
  <si>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</si>
  <si>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</si>
  <si>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</si>
  <si>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Oui</t>
  </si>
  <si>
    <t>Chimie Inorganique</t>
  </si>
  <si>
    <t>M1 : 10 de moyenne dans l'UE</t>
  </si>
  <si>
    <t>M1: 10 de moyenne au semestre après compension des UE</t>
  </si>
  <si>
    <t>M1 : non</t>
  </si>
  <si>
    <t>M1: autorisation</t>
  </si>
  <si>
    <t>Deux sessions</t>
  </si>
  <si>
    <t>Analytique: Spectroscopie &amp; spectrométrie</t>
  </si>
  <si>
    <t>Analytique: Techniques séparatives</t>
  </si>
  <si>
    <t>Réactivité en chimie organique</t>
  </si>
  <si>
    <t>Chimie Organique : Méthodologie et hétérocycles</t>
  </si>
  <si>
    <t xml:space="preserve">TP Chimie Analytique </t>
  </si>
  <si>
    <t>Chémoinformatique et Drug Design</t>
  </si>
  <si>
    <t>TP Chimie Organique</t>
  </si>
  <si>
    <t>PPR</t>
  </si>
  <si>
    <t>Analyse Formulation Qualité</t>
  </si>
  <si>
    <t>Chimie organique</t>
  </si>
  <si>
    <t xml:space="preserve">                           Introduction à la formulation</t>
  </si>
  <si>
    <t xml:space="preserve">                          Assurance Qualité</t>
  </si>
  <si>
    <t xml:space="preserve">    ECUE 1 Analyse</t>
  </si>
  <si>
    <t xml:space="preserve">    ECUE 2 à option</t>
  </si>
  <si>
    <t>ECUE 1 Anglais</t>
  </si>
  <si>
    <t>ECUE 2 Connaissances de l'entreprise</t>
  </si>
  <si>
    <t>ECUE 4 à choisir</t>
  </si>
  <si>
    <t xml:space="preserve">     Arômes &amp; parfums</t>
  </si>
  <si>
    <t xml:space="preserve">     De la chimie aux médicaments</t>
  </si>
  <si>
    <t>Ecrit + Oral</t>
  </si>
  <si>
    <t>M1 : 10 de moyenne sur l'année. Compensation entre les semestres permise à partir d'une moyenne au semestre de 8/20. Si la moyenne semestre &lt;8, pas de compensation.</t>
  </si>
  <si>
    <t>ECUE 3 Projet tuteuré</t>
  </si>
  <si>
    <t>a été supprimé</t>
  </si>
  <si>
    <t>******</t>
  </si>
  <si>
    <t>Attention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</si>
</sst>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58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NumberFormat="1" applyBorder="1" applyProtection="1">
      <protection locked="0"/>
    </xf>
    <xf numFmtId="0" fontId="0" fillId="0" borderId="2" xfId="0" applyFill="1" applyBorder="1" applyProtection="1">
      <protection locked="0"/>
    </xf>
    <xf numFmtId="0" fontId="0" fillId="0" borderId="4" xfId="0" applyBorder="1" applyAlignment="1" applyProtection="1">
      <alignment vertical="center"/>
      <protection locked="0"/>
    </xf>
    <xf numFmtId="0" fontId="2" fillId="0" borderId="7" xfId="0" applyFont="1" applyFill="1" applyBorder="1" applyAlignment="1" applyProtection="1">
      <alignment horizontal="left" vertical="center" indent="1"/>
    </xf>
    <xf numFmtId="0" fontId="0" fillId="0" borderId="9" xfId="0" applyFont="1" applyBorder="1" applyAlignment="1" applyProtection="1">
      <alignment vertical="center"/>
      <protection locked="0"/>
    </xf>
    <xf numFmtId="0" fontId="31" fillId="0" borderId="1" xfId="0" applyFont="1" applyFill="1" applyBorder="1" applyProtection="1">
      <protection locked="0"/>
    </xf>
    <xf numFmtId="0" fontId="29" fillId="0" borderId="9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horizontal="left" vertical="center"/>
      <protection locked="0"/>
    </xf>
    <xf numFmtId="0" fontId="0" fillId="0" borderId="1" xfId="0" applyFont="1" applyBorder="1" applyAlignment="1" applyProtection="1">
      <alignment horizontal="left"/>
      <protection locked="0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</cellXfs>
  <cellStyles count="2">
    <cellStyle name="Lien hypertexte" xfId="1" builtinId="8"/>
    <cellStyle name="Normal" xfId="0" builtinId="0"/>
  </cellStyles>
  <dxfs count="19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9A0BF3CA-A112-4416-AB4F-F5AA84DF30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F505A936-BABB-4A28-95C4-5D8CA91DE0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B7EF81-4DBD-4A23-935A-E72125AA55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49B32163-9480-4F20-889C-3E7A944558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346169CB-0287-4A02-B5B5-273C027EC2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10</xdr:row>
          <xdr:rowOff>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  <a:ext uri="{FF2B5EF4-FFF2-40B4-BE49-F238E27FC236}">
                  <a16:creationId xmlns:a16="http://schemas.microsoft.com/office/drawing/2014/main" id="{A4FC24FC-D928-4738-8F17-0E639DDE71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chelwinter/FAC/Direction/Modifs%20Maquette%202019-2020/Modifs%202020-2021/Users/michelwinter/FAC/Direction%202016-2017/Volumes/Mes%20Documents/DEVE/Cellule%20APOGEE/2018%20MODULO/MCC/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omments" Target="../comments2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le1"/>
  <dimension ref="A1:J29"/>
  <sheetViews>
    <sheetView showGridLines="0" tabSelected="1" zoomScale="120" zoomScaleNormal="120" zoomScalePageLayoutView="120" workbookViewId="0">
      <selection activeCell="A35" sqref="A35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111" t="s">
        <v>179</v>
      </c>
      <c r="B1" s="112"/>
      <c r="C1" s="113"/>
      <c r="D1" s="113"/>
      <c r="E1" s="113"/>
      <c r="F1" s="113"/>
      <c r="G1" s="113"/>
      <c r="H1" s="113"/>
      <c r="I1" s="114"/>
      <c r="J1" s="24"/>
    </row>
    <row r="2" spans="1:10" s="16" customFormat="1" ht="24.95" customHeight="1" x14ac:dyDescent="0.5">
      <c r="A2" s="29" t="s">
        <v>40</v>
      </c>
      <c r="B2" s="76" t="s">
        <v>162</v>
      </c>
      <c r="C2" s="110"/>
      <c r="D2" s="110"/>
      <c r="E2" s="110"/>
      <c r="F2" s="110"/>
      <c r="G2" s="110"/>
      <c r="H2" s="110"/>
      <c r="I2" s="110"/>
      <c r="J2" s="17"/>
    </row>
    <row r="3" spans="1:10" s="15" customFormat="1" ht="24.95" customHeight="1" x14ac:dyDescent="0.5">
      <c r="A3" s="30" t="s">
        <v>38</v>
      </c>
      <c r="B3" s="115" t="s">
        <v>106</v>
      </c>
      <c r="C3" s="116"/>
      <c r="D3" s="116"/>
      <c r="E3" s="116"/>
      <c r="F3" s="116"/>
      <c r="G3" s="116"/>
      <c r="H3" s="116"/>
      <c r="I3" s="117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SMCMO18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5">
      <c r="A5" s="29" t="s">
        <v>57</v>
      </c>
      <c r="B5" s="77" t="s">
        <v>190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8"/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5">
      <c r="A7" s="118" t="s">
        <v>46</v>
      </c>
      <c r="B7" s="119"/>
      <c r="C7" s="119"/>
      <c r="D7" s="119"/>
      <c r="E7" s="119"/>
      <c r="F7" s="119"/>
      <c r="G7" s="119"/>
      <c r="H7" s="119"/>
      <c r="I7" s="120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5">
      <c r="A9" s="121" t="s">
        <v>42</v>
      </c>
      <c r="B9" s="122"/>
      <c r="C9" s="122"/>
      <c r="D9" s="122"/>
      <c r="E9" s="122"/>
      <c r="F9" s="122"/>
      <c r="G9" s="122"/>
      <c r="H9" s="122"/>
      <c r="I9" s="123"/>
      <c r="J9" s="26"/>
    </row>
    <row r="10" spans="1:10" s="33" customFormat="1" x14ac:dyDescent="0.25">
      <c r="A10" s="107" t="s">
        <v>186</v>
      </c>
      <c r="B10" s="108"/>
      <c r="C10" s="108"/>
      <c r="D10" s="108"/>
      <c r="E10" s="108"/>
      <c r="F10" s="108"/>
      <c r="G10" s="108"/>
      <c r="H10" s="108"/>
      <c r="I10" s="109"/>
      <c r="J10" s="32"/>
    </row>
    <row r="11" spans="1:10" s="19" customFormat="1" x14ac:dyDescent="0.25">
      <c r="A11" s="95"/>
      <c r="B11" s="96"/>
      <c r="C11" s="96"/>
      <c r="D11" s="96"/>
      <c r="E11" s="96"/>
      <c r="F11" s="96"/>
      <c r="G11" s="96"/>
      <c r="H11" s="96"/>
      <c r="I11" s="97"/>
      <c r="J11" s="26"/>
    </row>
    <row r="12" spans="1:10" s="19" customFormat="1" x14ac:dyDescent="0.25">
      <c r="A12" s="124" t="s">
        <v>43</v>
      </c>
      <c r="B12" s="125"/>
      <c r="C12" s="125"/>
      <c r="D12" s="125"/>
      <c r="E12" s="125"/>
      <c r="F12" s="125"/>
      <c r="G12" s="125"/>
      <c r="H12" s="125"/>
      <c r="I12" s="126"/>
      <c r="J12" s="26"/>
    </row>
    <row r="13" spans="1:10" s="33" customFormat="1" x14ac:dyDescent="0.25">
      <c r="A13" s="107" t="s">
        <v>187</v>
      </c>
      <c r="B13" s="108"/>
      <c r="C13" s="108"/>
      <c r="D13" s="108"/>
      <c r="E13" s="108"/>
      <c r="F13" s="108"/>
      <c r="G13" s="108"/>
      <c r="H13" s="108"/>
      <c r="I13" s="109"/>
      <c r="J13" s="32"/>
    </row>
    <row r="14" spans="1:10" s="19" customFormat="1" x14ac:dyDescent="0.25">
      <c r="A14" s="95"/>
      <c r="B14" s="96"/>
      <c r="C14" s="96"/>
      <c r="D14" s="96"/>
      <c r="E14" s="96"/>
      <c r="F14" s="96"/>
      <c r="G14" s="96"/>
      <c r="H14" s="96"/>
      <c r="I14" s="97"/>
      <c r="J14" s="26"/>
    </row>
    <row r="15" spans="1:10" s="21" customFormat="1" x14ac:dyDescent="0.25">
      <c r="A15" s="124" t="s">
        <v>44</v>
      </c>
      <c r="B15" s="125"/>
      <c r="C15" s="125"/>
      <c r="D15" s="125"/>
      <c r="E15" s="125"/>
      <c r="F15" s="125"/>
      <c r="G15" s="125"/>
      <c r="H15" s="125"/>
      <c r="I15" s="126"/>
      <c r="J15" s="27"/>
    </row>
    <row r="16" spans="1:10" s="35" customFormat="1" x14ac:dyDescent="0.25">
      <c r="A16" s="95" t="s">
        <v>211</v>
      </c>
      <c r="B16" s="96"/>
      <c r="C16" s="96"/>
      <c r="D16" s="96"/>
      <c r="E16" s="96"/>
      <c r="F16" s="96"/>
      <c r="G16" s="96"/>
      <c r="H16" s="96"/>
      <c r="I16" s="97"/>
      <c r="J16" s="34"/>
    </row>
    <row r="17" spans="1:10" s="19" customFormat="1" x14ac:dyDescent="0.25">
      <c r="A17" s="95"/>
      <c r="B17" s="96"/>
      <c r="C17" s="96"/>
      <c r="D17" s="96"/>
      <c r="E17" s="96"/>
      <c r="F17" s="96"/>
      <c r="G17" s="96"/>
      <c r="H17" s="96"/>
      <c r="I17" s="97"/>
      <c r="J17" s="26"/>
    </row>
    <row r="18" spans="1:10" s="21" customFormat="1" x14ac:dyDescent="0.25">
      <c r="A18" s="124" t="s">
        <v>45</v>
      </c>
      <c r="B18" s="125"/>
      <c r="C18" s="125"/>
      <c r="D18" s="125"/>
      <c r="E18" s="125"/>
      <c r="F18" s="125"/>
      <c r="G18" s="125"/>
      <c r="H18" s="125"/>
      <c r="I18" s="126"/>
      <c r="J18" s="27"/>
    </row>
    <row r="19" spans="1:10" s="35" customFormat="1" x14ac:dyDescent="0.25">
      <c r="A19" s="107" t="s">
        <v>188</v>
      </c>
      <c r="B19" s="108"/>
      <c r="C19" s="108"/>
      <c r="D19" s="108"/>
      <c r="E19" s="108"/>
      <c r="F19" s="108"/>
      <c r="G19" s="108"/>
      <c r="H19" s="108"/>
      <c r="I19" s="109"/>
      <c r="J19" s="34"/>
    </row>
    <row r="20" spans="1:10" s="19" customFormat="1" x14ac:dyDescent="0.25">
      <c r="A20" s="95"/>
      <c r="B20" s="96"/>
      <c r="C20" s="96"/>
      <c r="D20" s="96"/>
      <c r="E20" s="96"/>
      <c r="F20" s="96"/>
      <c r="G20" s="96"/>
      <c r="H20" s="96"/>
      <c r="I20" s="97"/>
      <c r="J20" s="26"/>
    </row>
    <row r="21" spans="1:10" ht="20.100000000000001" customHeight="1" x14ac:dyDescent="0.25">
      <c r="A21" s="98" t="s">
        <v>47</v>
      </c>
      <c r="B21" s="99"/>
      <c r="C21" s="99"/>
      <c r="D21" s="99"/>
      <c r="E21" s="99"/>
      <c r="F21" s="99"/>
      <c r="G21" s="99"/>
      <c r="H21" s="99"/>
      <c r="I21" s="100"/>
    </row>
    <row r="22" spans="1:10" s="15" customFormat="1" x14ac:dyDescent="0.25">
      <c r="A22" s="127" t="s">
        <v>189</v>
      </c>
      <c r="B22" s="128"/>
      <c r="C22" s="128"/>
      <c r="D22" s="128"/>
      <c r="E22" s="128"/>
      <c r="F22" s="128"/>
      <c r="G22" s="128"/>
      <c r="H22" s="128"/>
      <c r="I22" s="129"/>
      <c r="J22" s="36"/>
    </row>
    <row r="23" spans="1:10" x14ac:dyDescent="0.25">
      <c r="A23" s="95"/>
      <c r="B23" s="96"/>
      <c r="C23" s="96"/>
      <c r="D23" s="96"/>
      <c r="E23" s="96"/>
      <c r="F23" s="96"/>
      <c r="G23" s="96"/>
      <c r="H23" s="96"/>
      <c r="I23" s="97"/>
    </row>
    <row r="24" spans="1:10" ht="20.100000000000001" customHeight="1" x14ac:dyDescent="0.25">
      <c r="A24" s="98" t="s">
        <v>48</v>
      </c>
      <c r="B24" s="99"/>
      <c r="C24" s="99"/>
      <c r="D24" s="99"/>
      <c r="E24" s="99"/>
      <c r="F24" s="99"/>
      <c r="G24" s="99"/>
      <c r="H24" s="99"/>
      <c r="I24" s="100"/>
    </row>
    <row r="25" spans="1:10" ht="20.100000000000001" customHeight="1" x14ac:dyDescent="0.25">
      <c r="A25" s="104" t="s">
        <v>168</v>
      </c>
      <c r="B25" s="105"/>
      <c r="C25" s="105"/>
      <c r="D25" s="105"/>
      <c r="E25" s="105"/>
      <c r="F25" s="105"/>
      <c r="G25" s="105"/>
      <c r="H25" s="105"/>
      <c r="I25" s="106"/>
    </row>
    <row r="26" spans="1:10" ht="15" customHeight="1" x14ac:dyDescent="0.25">
      <c r="A26" s="92" t="s">
        <v>169</v>
      </c>
      <c r="B26" s="93"/>
      <c r="C26" s="93"/>
      <c r="D26" s="93"/>
      <c r="E26" s="93"/>
      <c r="F26" s="93"/>
      <c r="G26" s="93"/>
      <c r="H26" s="93"/>
      <c r="I26" s="94"/>
    </row>
    <row r="27" spans="1:10" ht="20.100000000000001" customHeight="1" x14ac:dyDescent="0.25">
      <c r="A27" s="98" t="s">
        <v>167</v>
      </c>
      <c r="B27" s="99"/>
      <c r="C27" s="99"/>
      <c r="D27" s="99"/>
      <c r="E27" s="99"/>
      <c r="F27" s="99"/>
      <c r="G27" s="99"/>
      <c r="H27" s="99"/>
      <c r="I27" s="100"/>
    </row>
    <row r="28" spans="1:10" ht="26.45" customHeight="1" x14ac:dyDescent="0.25">
      <c r="A28" s="101" t="s">
        <v>170</v>
      </c>
      <c r="B28" s="102"/>
      <c r="C28" s="102"/>
      <c r="D28" s="102"/>
      <c r="E28" s="102"/>
      <c r="F28" s="102"/>
      <c r="G28" s="102"/>
      <c r="H28" s="102"/>
      <c r="I28" s="103"/>
    </row>
    <row r="29" spans="1:10" x14ac:dyDescent="0.25">
      <c r="A29" s="89" t="s">
        <v>171</v>
      </c>
      <c r="B29" s="90"/>
      <c r="C29" s="90"/>
      <c r="D29" s="90"/>
      <c r="E29" s="90"/>
      <c r="F29" s="90"/>
      <c r="G29" s="90"/>
      <c r="H29" s="90"/>
      <c r="I29" s="91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 xr:uid="{00000000-0002-0000-0000-000001000000}">
      <formula1>"Session unique, Deux sessions"</formula1>
    </dataValidation>
    <dataValidation type="list" allowBlank="1" showInputMessage="1" showErrorMessage="1" sqref="B3:I3" xr:uid="{00000000-0002-0000-0000-000002000000}">
      <formula1>INDIRECT($B$2)</formula1>
    </dataValidation>
  </dataValidations>
  <hyperlinks>
    <hyperlink ref="A29:I29" r:id="rId1" display="Arrêté du 25 avril 2002 relatif au diplôme national de master" xr:uid="{00000000-0004-0000-0000-000000000000}"/>
    <hyperlink ref="A28:I28" r:id="rId2" display="Arrêté du 22 janvier 2014 fixant le cadre national des formations conduisant à la délivrance des diplômes nationaux de licence, de licence professionnelle et de master" xr:uid="{00000000-0004-0000-0000-000001000000}"/>
  </hyperlinks>
  <pageMargins left="0.25" right="0.25" top="0.75" bottom="0.75" header="0.3" footer="0.3"/>
  <pageSetup paperSize="9" scale="92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57"/>
  <sheetViews>
    <sheetView showGridLines="0" showZeros="0" topLeftCell="A13" zoomScale="85" zoomScaleNormal="85" zoomScalePageLayoutView="85" workbookViewId="0">
      <selection activeCell="A34" sqref="A34"/>
    </sheetView>
  </sheetViews>
  <sheetFormatPr baseColWidth="10" defaultColWidth="10.85546875" defaultRowHeight="15" x14ac:dyDescent="0.25"/>
  <cols>
    <col min="1" max="1" width="26.42578125" style="39" bestFit="1" customWidth="1"/>
    <col min="2" max="2" width="43.5703125" style="54" customWidth="1"/>
    <col min="3" max="3" width="20.42578125" style="54" customWidth="1"/>
    <col min="4" max="4" width="6.5703125" style="54" customWidth="1"/>
    <col min="5" max="5" width="12" style="54" customWidth="1"/>
    <col min="6" max="6" width="13.5703125" style="54" customWidth="1"/>
    <col min="7" max="7" width="15.42578125" style="54" bestFit="1" customWidth="1"/>
    <col min="8" max="8" width="19.570312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5703125" style="39" customWidth="1"/>
    <col min="13" max="13" width="17.42578125" style="39" bestFit="1" customWidth="1"/>
    <col min="14" max="14" width="10.5703125" style="39" customWidth="1"/>
    <col min="15" max="16384" width="10.85546875" style="39"/>
  </cols>
  <sheetData>
    <row r="1" spans="1:14" ht="23.25" x14ac:dyDescent="0.35">
      <c r="A1" s="140" t="s">
        <v>179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</row>
    <row r="2" spans="1:14" ht="20.100000000000001" customHeight="1" x14ac:dyDescent="0.25">
      <c r="A2" s="40" t="s">
        <v>40</v>
      </c>
      <c r="B2" s="141" t="str">
        <f>'Fiche générale'!B2</f>
        <v>SCIENCES</v>
      </c>
      <c r="C2" s="141"/>
      <c r="D2" s="141"/>
      <c r="E2" s="141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42" t="str">
        <f>'Fiche générale'!B3:I3</f>
        <v>Chimie moléculaire</v>
      </c>
      <c r="C3" s="143"/>
      <c r="D3" s="143"/>
      <c r="E3" s="143"/>
      <c r="F3" s="143"/>
      <c r="G3" s="143"/>
      <c r="H3" s="143"/>
      <c r="I3" s="143"/>
      <c r="J3" s="144"/>
      <c r="K3" s="39"/>
    </row>
    <row r="4" spans="1:14" ht="20.100000000000001" customHeight="1" x14ac:dyDescent="0.3">
      <c r="A4" s="40" t="s">
        <v>30</v>
      </c>
      <c r="B4" s="41" t="str">
        <f>'Fiche générale'!B4</f>
        <v>SMCMO18</v>
      </c>
      <c r="C4" s="42" t="s">
        <v>173</v>
      </c>
      <c r="D4" s="145"/>
      <c r="E4" s="145"/>
      <c r="F4" s="146" t="s">
        <v>39</v>
      </c>
      <c r="G4" s="147"/>
      <c r="H4" s="148"/>
      <c r="I4" s="149"/>
      <c r="J4" s="149"/>
      <c r="K4" s="149"/>
      <c r="L4" s="149"/>
      <c r="M4" s="149"/>
      <c r="N4" s="150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/>
      <c r="C6" s="42" t="s">
        <v>174</v>
      </c>
      <c r="D6" s="151"/>
      <c r="E6" s="152"/>
      <c r="F6" s="146" t="s">
        <v>3</v>
      </c>
      <c r="G6" s="147"/>
      <c r="H6" s="153"/>
      <c r="I6" s="154"/>
      <c r="J6" s="154"/>
      <c r="K6" s="154"/>
      <c r="L6" s="154"/>
      <c r="M6" s="154"/>
      <c r="N6" s="155"/>
    </row>
    <row r="7" spans="1:14" ht="20.100000000000001" customHeight="1" x14ac:dyDescent="0.25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56" t="s">
        <v>56</v>
      </c>
      <c r="F9" s="157"/>
      <c r="G9" s="156" t="s">
        <v>51</v>
      </c>
      <c r="H9" s="157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36" t="s">
        <v>55</v>
      </c>
      <c r="F10" s="137"/>
      <c r="G10" s="138"/>
      <c r="H10" s="139"/>
      <c r="I10"/>
      <c r="J10" s="51"/>
      <c r="K10" s="51"/>
      <c r="L10" s="51"/>
      <c r="M10" s="51"/>
      <c r="N10" s="51"/>
    </row>
    <row r="11" spans="1:14" ht="15" customHeight="1" x14ac:dyDescent="0.25">
      <c r="A11" s="52">
        <v>3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30"/>
      <c r="F13" s="130"/>
      <c r="G13" s="57"/>
      <c r="H13" s="53"/>
      <c r="I13" s="53"/>
    </row>
    <row r="14" spans="1:14" ht="26.45" customHeight="1" x14ac:dyDescent="0.25">
      <c r="B14" s="56"/>
      <c r="C14" s="53"/>
      <c r="D14" s="53"/>
      <c r="E14" s="57"/>
      <c r="F14" s="57"/>
      <c r="G14" s="57"/>
      <c r="H14" s="53"/>
      <c r="I14" s="53"/>
      <c r="J14" s="131" t="s">
        <v>32</v>
      </c>
      <c r="K14" s="132"/>
      <c r="L14" s="133"/>
      <c r="M14" s="131" t="s">
        <v>33</v>
      </c>
      <c r="N14" s="133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34" t="str">
        <f>IF(H17="CCI (CC Intégral)","CT pour les dispensés","Contrôle Terminal")</f>
        <v>Contrôle Terminal</v>
      </c>
      <c r="L15" s="135"/>
      <c r="M15" s="134" t="s">
        <v>35</v>
      </c>
      <c r="N15" s="135"/>
    </row>
    <row r="16" spans="1:14" s="54" customFormat="1" ht="47.25" x14ac:dyDescent="0.25">
      <c r="A16" s="62" t="s">
        <v>7</v>
      </c>
      <c r="B16" s="83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81" t="s">
        <v>0</v>
      </c>
      <c r="B17" s="85" t="s">
        <v>191</v>
      </c>
      <c r="C17" s="82"/>
      <c r="D17" s="4">
        <v>6</v>
      </c>
      <c r="E17" s="4"/>
      <c r="F17" s="4" t="s">
        <v>184</v>
      </c>
      <c r="G17" s="4" t="s">
        <v>184</v>
      </c>
      <c r="H17" s="4" t="s">
        <v>181</v>
      </c>
      <c r="I17" s="4"/>
      <c r="J17" s="2"/>
      <c r="K17" s="5" t="s">
        <v>16</v>
      </c>
      <c r="L17" s="5"/>
      <c r="M17" s="5" t="s">
        <v>16</v>
      </c>
      <c r="N17" s="5"/>
    </row>
    <row r="18" spans="1:15" ht="15" customHeight="1" x14ac:dyDescent="0.25">
      <c r="A18" s="81" t="s">
        <v>0</v>
      </c>
      <c r="B18" s="85" t="s">
        <v>192</v>
      </c>
      <c r="C18" s="82"/>
      <c r="D18" s="4">
        <v>6</v>
      </c>
      <c r="E18" s="4"/>
      <c r="F18" s="4" t="s">
        <v>184</v>
      </c>
      <c r="G18" s="4" t="s">
        <v>184</v>
      </c>
      <c r="H18" s="4" t="s">
        <v>181</v>
      </c>
      <c r="I18" s="4"/>
      <c r="J18" s="2"/>
      <c r="K18" s="5" t="s">
        <v>16</v>
      </c>
      <c r="L18" s="5"/>
      <c r="M18" s="5" t="s">
        <v>16</v>
      </c>
      <c r="N18" s="5"/>
    </row>
    <row r="19" spans="1:15" ht="15" customHeight="1" x14ac:dyDescent="0.25">
      <c r="A19" s="81" t="s">
        <v>0</v>
      </c>
      <c r="B19" s="85" t="s">
        <v>193</v>
      </c>
      <c r="C19" s="82"/>
      <c r="D19" s="4">
        <v>6</v>
      </c>
      <c r="E19" s="4"/>
      <c r="F19" s="4" t="s">
        <v>184</v>
      </c>
      <c r="G19" s="4" t="s">
        <v>184</v>
      </c>
      <c r="H19" s="4" t="s">
        <v>181</v>
      </c>
      <c r="I19" s="4"/>
      <c r="J19" s="5"/>
      <c r="K19" s="5" t="s">
        <v>16</v>
      </c>
      <c r="L19" s="5"/>
      <c r="M19" s="5" t="s">
        <v>16</v>
      </c>
      <c r="N19" s="5"/>
    </row>
    <row r="20" spans="1:15" ht="15" customHeight="1" x14ac:dyDescent="0.25">
      <c r="A20" s="81" t="s">
        <v>0</v>
      </c>
      <c r="B20" s="85" t="s">
        <v>194</v>
      </c>
      <c r="C20" s="82"/>
      <c r="D20" s="4">
        <v>6</v>
      </c>
      <c r="E20" s="4"/>
      <c r="F20" s="4" t="s">
        <v>184</v>
      </c>
      <c r="G20" s="4" t="s">
        <v>184</v>
      </c>
      <c r="H20" s="4" t="s">
        <v>181</v>
      </c>
      <c r="I20" s="4"/>
      <c r="J20" s="2"/>
      <c r="K20" s="5" t="s">
        <v>16</v>
      </c>
      <c r="L20" s="5"/>
      <c r="M20" s="5" t="s">
        <v>16</v>
      </c>
      <c r="N20" s="5"/>
    </row>
    <row r="21" spans="1:15" ht="15" customHeight="1" x14ac:dyDescent="0.25">
      <c r="A21" s="2"/>
      <c r="B21" s="84"/>
      <c r="C21" s="3"/>
      <c r="D21" s="4">
        <v>6</v>
      </c>
      <c r="E21" s="4"/>
      <c r="F21" s="4" t="s">
        <v>184</v>
      </c>
      <c r="G21" s="4" t="s">
        <v>184</v>
      </c>
      <c r="H21" s="4" t="s">
        <v>181</v>
      </c>
      <c r="I21" s="4"/>
      <c r="J21" s="2"/>
      <c r="K21" s="5" t="s">
        <v>16</v>
      </c>
      <c r="L21" s="5"/>
      <c r="M21" s="5" t="s">
        <v>16</v>
      </c>
      <c r="N21" s="5"/>
    </row>
    <row r="22" spans="1:15" ht="15" customHeight="1" x14ac:dyDescent="0.25">
      <c r="A22" s="2" t="s">
        <v>0</v>
      </c>
      <c r="B22" s="71" t="s">
        <v>199</v>
      </c>
      <c r="C22" s="3"/>
      <c r="D22" s="4">
        <v>6</v>
      </c>
      <c r="E22" s="4"/>
      <c r="F22" s="4"/>
      <c r="G22" s="4"/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 t="s">
        <v>52</v>
      </c>
      <c r="B23" s="72" t="s">
        <v>203</v>
      </c>
      <c r="C23" s="3"/>
      <c r="D23" s="4"/>
      <c r="E23" s="4">
        <v>4</v>
      </c>
      <c r="F23" s="4" t="s">
        <v>184</v>
      </c>
      <c r="G23" s="4" t="s">
        <v>184</v>
      </c>
      <c r="H23" s="4" t="s">
        <v>181</v>
      </c>
      <c r="I23" s="4"/>
      <c r="J23" s="2"/>
      <c r="K23" s="5" t="s">
        <v>16</v>
      </c>
      <c r="L23" s="5"/>
      <c r="M23" s="5" t="s">
        <v>16</v>
      </c>
      <c r="N23" s="5"/>
    </row>
    <row r="24" spans="1:15" ht="15" customHeight="1" x14ac:dyDescent="0.25">
      <c r="A24" s="2" t="s">
        <v>52</v>
      </c>
      <c r="B24" s="73" t="s">
        <v>204</v>
      </c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201</v>
      </c>
      <c r="C25" s="3"/>
      <c r="D25" s="4"/>
      <c r="E25" s="4">
        <v>2</v>
      </c>
      <c r="F25" s="4" t="s">
        <v>184</v>
      </c>
      <c r="G25" s="4" t="s">
        <v>184</v>
      </c>
      <c r="H25" s="4" t="s">
        <v>181</v>
      </c>
      <c r="I25" s="4"/>
      <c r="J25" s="2"/>
      <c r="K25" s="5" t="s">
        <v>16</v>
      </c>
      <c r="L25" s="5"/>
      <c r="M25" s="5" t="s">
        <v>16</v>
      </c>
      <c r="N25" s="5"/>
    </row>
    <row r="26" spans="1:15" ht="15" customHeight="1" x14ac:dyDescent="0.25">
      <c r="A26" s="2" t="s">
        <v>52</v>
      </c>
      <c r="B26" s="73" t="s">
        <v>202</v>
      </c>
      <c r="C26" s="3"/>
      <c r="D26" s="4"/>
      <c r="E26" s="4">
        <v>2</v>
      </c>
      <c r="F26" s="4" t="s">
        <v>184</v>
      </c>
      <c r="G26" s="4" t="s">
        <v>184</v>
      </c>
      <c r="H26" s="4" t="s">
        <v>181</v>
      </c>
      <c r="I26" s="4"/>
      <c r="J26" s="2"/>
      <c r="K26" s="5" t="s">
        <v>16</v>
      </c>
      <c r="L26" s="5"/>
      <c r="M26" s="5" t="s">
        <v>16</v>
      </c>
      <c r="N26" s="5"/>
    </row>
    <row r="27" spans="1:15" ht="15" customHeight="1" x14ac:dyDescent="0.25">
      <c r="A27" s="2"/>
      <c r="B27" s="73"/>
      <c r="C27" s="3"/>
      <c r="D27" s="4"/>
      <c r="E27" s="4"/>
      <c r="F27" s="4"/>
      <c r="G27" s="4"/>
      <c r="H27" s="4"/>
      <c r="I27" s="4"/>
      <c r="J27" s="5"/>
      <c r="K27" s="5"/>
      <c r="L27" s="5"/>
      <c r="M27" s="5"/>
      <c r="N27" s="5"/>
    </row>
    <row r="28" spans="1:15" ht="15" customHeight="1" x14ac:dyDescent="0.25">
      <c r="A28" s="2" t="s">
        <v>0</v>
      </c>
      <c r="B28" s="73" t="s">
        <v>200</v>
      </c>
      <c r="C28" s="3"/>
      <c r="D28" s="4">
        <v>6</v>
      </c>
      <c r="E28" s="4"/>
      <c r="F28" s="4" t="s">
        <v>184</v>
      </c>
      <c r="G28" s="4" t="s">
        <v>184</v>
      </c>
      <c r="H28" s="4" t="s">
        <v>181</v>
      </c>
      <c r="I28" s="4"/>
      <c r="J28" s="2"/>
      <c r="K28" s="5" t="s">
        <v>16</v>
      </c>
      <c r="L28" s="5"/>
      <c r="M28" s="5" t="s">
        <v>16</v>
      </c>
      <c r="N28" s="5"/>
      <c r="O28" s="45"/>
    </row>
    <row r="29" spans="1:15" ht="15" customHeight="1" x14ac:dyDescent="0.25">
      <c r="A29" s="2"/>
      <c r="B29" s="73"/>
      <c r="C29" s="5"/>
      <c r="D29" s="4"/>
      <c r="E29" s="5"/>
      <c r="F29" s="5"/>
      <c r="G29" s="5"/>
      <c r="H29" s="5"/>
      <c r="I29" s="4"/>
      <c r="J29" s="2"/>
      <c r="K29" s="5"/>
      <c r="L29" s="5"/>
      <c r="M29" s="5"/>
      <c r="N29" s="5"/>
    </row>
    <row r="30" spans="1:15" ht="15" customHeight="1" x14ac:dyDescent="0.25">
      <c r="A30" s="2"/>
      <c r="B30" s="73"/>
      <c r="C30" s="5"/>
      <c r="D30" s="4"/>
      <c r="E30" s="5"/>
      <c r="F30" s="5"/>
      <c r="G30" s="5"/>
      <c r="H30" s="5"/>
      <c r="I30" s="4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4"/>
      <c r="J31" s="2"/>
      <c r="K31" s="5"/>
      <c r="L31" s="5"/>
      <c r="M31" s="5"/>
      <c r="N31" s="5"/>
    </row>
    <row r="32" spans="1:15" ht="15" customHeight="1" x14ac:dyDescent="0.25">
      <c r="A32" s="2"/>
      <c r="B32" s="5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5" t="s">
        <v>214</v>
      </c>
      <c r="B33" s="5" t="s">
        <v>215</v>
      </c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5" t="s">
        <v>214</v>
      </c>
      <c r="B34" s="95" t="s">
        <v>211</v>
      </c>
      <c r="C34" s="96"/>
      <c r="D34" s="96"/>
      <c r="E34" s="96"/>
      <c r="F34" s="96"/>
      <c r="G34" s="96"/>
      <c r="H34" s="96"/>
      <c r="I34" s="96"/>
      <c r="J34" s="9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algorithmName="SHA-512" hashValue="W82B9Ig1rBhmG4poJrWiaPGK4yCs2c5dig7iD6q0JIDalZfmlxB35R/E4qX7gRyBbeEdvHlSqpjSKUQXjAxb4Q==" saltValue="H4jc+UbD7QSA3uK2T6NoCg==" spinCount="100000" sheet="1" selectLockedCells="1"/>
  <mergeCells count="19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B34:J34"/>
    <mergeCell ref="E13:F13"/>
    <mergeCell ref="J14:L14"/>
    <mergeCell ref="M14:N14"/>
    <mergeCell ref="K15:L15"/>
    <mergeCell ref="M15:N15"/>
  </mergeCells>
  <conditionalFormatting sqref="B9:C9 J15:K15 M15 A16:N16 E9 G9">
    <cfRule type="expression" dxfId="18" priority="7">
      <formula>$A$11=2</formula>
    </cfRule>
    <cfRule type="expression" dxfId="17" priority="8">
      <formula>$A$11=3</formula>
    </cfRule>
    <cfRule type="expression" dxfId="16" priority="9">
      <formula>$A$11=1</formula>
    </cfRule>
  </conditionalFormatting>
  <conditionalFormatting sqref="K17:L44 I17:I44">
    <cfRule type="expression" dxfId="15" priority="6">
      <formula>$H17="CCI (CC Intégral)"</formula>
    </cfRule>
  </conditionalFormatting>
  <conditionalFormatting sqref="I17:J44">
    <cfRule type="expression" dxfId="14" priority="5">
      <formula>$H17="CT (Contrôle terminal)"</formula>
    </cfRule>
  </conditionalFormatting>
  <conditionalFormatting sqref="K15:L16">
    <cfRule type="expression" dxfId="13" priority="1">
      <formula>$H$17="CCI (CC Intégral)"</formula>
    </cfRule>
  </conditionalFormatting>
  <dataValidations count="4">
    <dataValidation type="list" allowBlank="1" showInputMessage="1" showErrorMessage="1" sqref="M17:M44 K17:K44" xr:uid="{00000000-0002-0000-0100-000000000000}">
      <formula1>Nature_contrôle</formula1>
    </dataValidation>
    <dataValidation type="list" allowBlank="1" showInputMessage="1" showErrorMessage="1" sqref="H17:H44" xr:uid="{00000000-0002-0000-0100-000001000000}">
      <formula1>Type_contrôle</formula1>
    </dataValidation>
    <dataValidation type="list" allowBlank="1" showInputMessage="1" showErrorMessage="1" sqref="A17:A44" xr:uid="{00000000-0002-0000-0100-000002000000}">
      <formula1>Nat_ELP</formula1>
    </dataValidation>
    <dataValidation type="list" allowBlank="1" showInputMessage="1" showErrorMessage="1" sqref="F17:F44 G17:G44" xr:uid="{00000000-0002-0000-0100-000003000000}">
      <formula1>"Oui,Non"</formula1>
    </dataValidation>
  </dataValidations>
  <printOptions horizontalCentered="1"/>
  <pageMargins left="0.23622047244094491" right="0.23622047244094491" top="0.51181102362204722" bottom="0.74803149606299213" header="0.31496062992125984" footer="0.31496062992125984"/>
  <pageSetup paperSize="9" scale="44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31FD503-BCB6-4FE4-9D7B-963FEFCE07DE}">
            <xm:f>'\Users\michelwinter\FAC\Direction\Modifs Maquette 2019-2020\Modifs 2020-2021\Users\michelwinter\FAC\Direction 2016-2017\Volumes\Mes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57"/>
  <sheetViews>
    <sheetView showGridLines="0" showZeros="0" topLeftCell="A13" workbookViewId="0">
      <selection activeCell="A34" sqref="A34"/>
    </sheetView>
  </sheetViews>
  <sheetFormatPr baseColWidth="10" defaultColWidth="10.85546875" defaultRowHeight="15" x14ac:dyDescent="0.25"/>
  <cols>
    <col min="1" max="1" width="26.42578125" style="39" bestFit="1" customWidth="1"/>
    <col min="2" max="2" width="43.5703125" style="54" customWidth="1"/>
    <col min="3" max="3" width="20.42578125" style="54" customWidth="1"/>
    <col min="4" max="4" width="6.5703125" style="54" customWidth="1"/>
    <col min="5" max="5" width="12" style="54" customWidth="1"/>
    <col min="6" max="6" width="13.5703125" style="54" customWidth="1"/>
    <col min="7" max="7" width="15.42578125" style="54" bestFit="1" customWidth="1"/>
    <col min="8" max="8" width="19.570312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5703125" style="39" customWidth="1"/>
    <col min="13" max="13" width="17.42578125" style="39" bestFit="1" customWidth="1"/>
    <col min="14" max="14" width="10.5703125" style="39" customWidth="1"/>
    <col min="15" max="16384" width="10.85546875" style="39"/>
  </cols>
  <sheetData>
    <row r="1" spans="1:14" ht="23.25" x14ac:dyDescent="0.35">
      <c r="A1" s="140" t="s">
        <v>179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</row>
    <row r="2" spans="1:14" ht="20.100000000000001" customHeight="1" x14ac:dyDescent="0.25">
      <c r="A2" s="40" t="s">
        <v>40</v>
      </c>
      <c r="B2" s="141" t="str">
        <f>'Fiche générale'!B2</f>
        <v>SCIENCES</v>
      </c>
      <c r="C2" s="141"/>
      <c r="D2" s="141"/>
      <c r="E2" s="141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42" t="str">
        <f>'Fiche générale'!B3:I3</f>
        <v>Chimie moléculaire</v>
      </c>
      <c r="C3" s="143"/>
      <c r="D3" s="143"/>
      <c r="E3" s="143"/>
      <c r="F3" s="143"/>
      <c r="G3" s="143"/>
      <c r="H3" s="143"/>
      <c r="I3" s="143"/>
      <c r="J3" s="144"/>
      <c r="K3" s="39"/>
    </row>
    <row r="4" spans="1:14" ht="20.100000000000001" customHeight="1" x14ac:dyDescent="0.3">
      <c r="A4" s="40" t="s">
        <v>30</v>
      </c>
      <c r="B4" s="41" t="str">
        <f>'Fiche générale'!B4</f>
        <v>SMCMO18</v>
      </c>
      <c r="C4" s="42" t="s">
        <v>173</v>
      </c>
      <c r="D4" s="145"/>
      <c r="E4" s="145"/>
      <c r="F4" s="146" t="s">
        <v>39</v>
      </c>
      <c r="G4" s="147"/>
      <c r="H4" s="148"/>
      <c r="I4" s="149"/>
      <c r="J4" s="149"/>
      <c r="K4" s="149"/>
      <c r="L4" s="149"/>
      <c r="M4" s="149"/>
      <c r="N4" s="150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/>
      <c r="C6" s="42" t="s">
        <v>174</v>
      </c>
      <c r="D6" s="151"/>
      <c r="E6" s="152"/>
      <c r="F6" s="146" t="s">
        <v>3</v>
      </c>
      <c r="G6" s="147"/>
      <c r="H6" s="153"/>
      <c r="I6" s="154"/>
      <c r="J6" s="154"/>
      <c r="K6" s="154"/>
      <c r="L6" s="154"/>
      <c r="M6" s="154"/>
      <c r="N6" s="155"/>
    </row>
    <row r="7" spans="1:14" ht="20.100000000000001" customHeight="1" x14ac:dyDescent="0.25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56" t="s">
        <v>56</v>
      </c>
      <c r="F9" s="157"/>
      <c r="G9" s="156" t="s">
        <v>51</v>
      </c>
      <c r="H9" s="157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36" t="s">
        <v>55</v>
      </c>
      <c r="F10" s="137"/>
      <c r="G10" s="138"/>
      <c r="H10" s="139"/>
      <c r="I10"/>
      <c r="J10" s="51"/>
      <c r="K10" s="51"/>
      <c r="L10" s="51"/>
      <c r="M10" s="51"/>
      <c r="N10" s="51"/>
    </row>
    <row r="11" spans="1:14" ht="15" customHeight="1" x14ac:dyDescent="0.25">
      <c r="A11" s="52">
        <v>3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30"/>
      <c r="F13" s="130"/>
      <c r="G13" s="79"/>
      <c r="H13" s="53"/>
      <c r="I13" s="53"/>
    </row>
    <row r="14" spans="1:14" ht="26.45" customHeight="1" x14ac:dyDescent="0.25">
      <c r="B14" s="56"/>
      <c r="C14" s="53"/>
      <c r="D14" s="53"/>
      <c r="E14" s="79"/>
      <c r="F14" s="79"/>
      <c r="G14" s="79"/>
      <c r="H14" s="53"/>
      <c r="I14" s="53"/>
      <c r="J14" s="131" t="s">
        <v>32</v>
      </c>
      <c r="K14" s="132"/>
      <c r="L14" s="133"/>
      <c r="M14" s="131" t="s">
        <v>33</v>
      </c>
      <c r="N14" s="133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34" t="str">
        <f>IF(H17="CCI (CC Intégral)","CT pour les dispensés","Contrôle Terminal")</f>
        <v>CT pour les dispensés</v>
      </c>
      <c r="L15" s="135"/>
      <c r="M15" s="134" t="s">
        <v>35</v>
      </c>
      <c r="N15" s="135"/>
    </row>
    <row r="16" spans="1:14" s="54" customFormat="1" ht="47.25" x14ac:dyDescent="0.25">
      <c r="A16" s="62" t="s">
        <v>7</v>
      </c>
      <c r="B16" s="83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81" t="s">
        <v>0</v>
      </c>
      <c r="B17" s="87" t="s">
        <v>195</v>
      </c>
      <c r="C17" s="82"/>
      <c r="D17" s="4">
        <v>6</v>
      </c>
      <c r="E17" s="4">
        <v>2</v>
      </c>
      <c r="F17" s="4" t="s">
        <v>184</v>
      </c>
      <c r="G17" s="4" t="s">
        <v>184</v>
      </c>
      <c r="H17" s="4" t="s">
        <v>180</v>
      </c>
      <c r="I17" s="4"/>
      <c r="J17" s="5">
        <v>2</v>
      </c>
      <c r="K17" s="5" t="s">
        <v>16</v>
      </c>
      <c r="L17" s="5"/>
      <c r="M17" s="5" t="s">
        <v>16</v>
      </c>
      <c r="N17" s="5"/>
    </row>
    <row r="18" spans="1:15" ht="15" customHeight="1" x14ac:dyDescent="0.25">
      <c r="A18" s="81" t="s">
        <v>0</v>
      </c>
      <c r="B18" s="87" t="s">
        <v>196</v>
      </c>
      <c r="C18" s="82"/>
      <c r="D18" s="4">
        <v>3</v>
      </c>
      <c r="E18" s="4">
        <v>1</v>
      </c>
      <c r="F18" s="4" t="s">
        <v>184</v>
      </c>
      <c r="G18" s="4" t="s">
        <v>184</v>
      </c>
      <c r="H18" s="4" t="s">
        <v>182</v>
      </c>
      <c r="I18" s="4">
        <v>50</v>
      </c>
      <c r="J18" s="2"/>
      <c r="K18" s="5" t="s">
        <v>16</v>
      </c>
      <c r="L18" s="5"/>
      <c r="M18" s="5" t="s">
        <v>16</v>
      </c>
      <c r="N18" s="5"/>
    </row>
    <row r="19" spans="1:15" ht="15" customHeight="1" x14ac:dyDescent="0.25">
      <c r="A19" s="81" t="s">
        <v>0</v>
      </c>
      <c r="B19" s="87" t="s">
        <v>197</v>
      </c>
      <c r="C19" s="82"/>
      <c r="D19" s="4">
        <v>3</v>
      </c>
      <c r="E19" s="4">
        <v>2</v>
      </c>
      <c r="F19" s="4" t="s">
        <v>184</v>
      </c>
      <c r="G19" s="4" t="s">
        <v>184</v>
      </c>
      <c r="H19" s="4" t="s">
        <v>180</v>
      </c>
      <c r="I19" s="4"/>
      <c r="J19" s="2">
        <v>2</v>
      </c>
      <c r="K19" s="5" t="s">
        <v>16</v>
      </c>
      <c r="L19" s="5"/>
      <c r="M19" s="5" t="s">
        <v>16</v>
      </c>
      <c r="N19" s="5"/>
    </row>
    <row r="20" spans="1:15" ht="15" customHeight="1" x14ac:dyDescent="0.25">
      <c r="A20" s="81" t="s">
        <v>0</v>
      </c>
      <c r="B20" s="87" t="s">
        <v>185</v>
      </c>
      <c r="C20" s="82"/>
      <c r="D20" s="4">
        <v>3</v>
      </c>
      <c r="E20" s="4">
        <v>2</v>
      </c>
      <c r="F20" s="4" t="s">
        <v>184</v>
      </c>
      <c r="G20" s="4" t="s">
        <v>184</v>
      </c>
      <c r="H20" s="4" t="s">
        <v>181</v>
      </c>
      <c r="I20" s="4"/>
      <c r="J20" s="2">
        <v>2</v>
      </c>
      <c r="K20" s="5" t="s">
        <v>16</v>
      </c>
      <c r="L20" s="5"/>
      <c r="M20" s="5" t="s">
        <v>16</v>
      </c>
      <c r="N20" s="5"/>
    </row>
    <row r="21" spans="1:15" ht="15" customHeight="1" x14ac:dyDescent="0.25">
      <c r="A21" s="81" t="s">
        <v>0</v>
      </c>
      <c r="B21" s="88" t="s">
        <v>198</v>
      </c>
      <c r="C21" s="82"/>
      <c r="D21" s="4">
        <v>15</v>
      </c>
      <c r="E21" s="4">
        <v>4</v>
      </c>
      <c r="F21" s="4" t="s">
        <v>184</v>
      </c>
      <c r="G21" s="4" t="s">
        <v>184</v>
      </c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52</v>
      </c>
      <c r="B22" s="86" t="s">
        <v>205</v>
      </c>
      <c r="C22" s="3"/>
      <c r="D22" s="4"/>
      <c r="E22" s="4">
        <v>1</v>
      </c>
      <c r="F22" s="4" t="s">
        <v>184</v>
      </c>
      <c r="G22" s="4" t="s">
        <v>184</v>
      </c>
      <c r="H22" s="4" t="s">
        <v>181</v>
      </c>
      <c r="I22" s="4"/>
      <c r="J22" s="2"/>
      <c r="K22" s="5" t="s">
        <v>16</v>
      </c>
      <c r="L22" s="5"/>
      <c r="M22" s="5" t="s">
        <v>16</v>
      </c>
      <c r="N22" s="5"/>
    </row>
    <row r="23" spans="1:15" ht="15" customHeight="1" x14ac:dyDescent="0.25">
      <c r="A23" s="2" t="s">
        <v>52</v>
      </c>
      <c r="B23" s="72" t="s">
        <v>206</v>
      </c>
      <c r="C23" s="3"/>
      <c r="D23" s="4"/>
      <c r="E23" s="4">
        <v>1</v>
      </c>
      <c r="F23" s="4" t="s">
        <v>184</v>
      </c>
      <c r="G23" s="4" t="s">
        <v>184</v>
      </c>
      <c r="H23" s="4" t="s">
        <v>181</v>
      </c>
      <c r="I23" s="4"/>
      <c r="J23" s="2"/>
      <c r="K23" s="5" t="s">
        <v>16</v>
      </c>
      <c r="L23" s="5"/>
      <c r="M23" s="5" t="s">
        <v>16</v>
      </c>
      <c r="N23" s="5"/>
    </row>
    <row r="24" spans="1:15" ht="15" customHeight="1" x14ac:dyDescent="0.25">
      <c r="A24" s="5" t="s">
        <v>214</v>
      </c>
      <c r="B24" s="5" t="s">
        <v>214</v>
      </c>
      <c r="C24" s="6"/>
      <c r="D24" s="4"/>
      <c r="E24" s="4"/>
      <c r="F24" s="4"/>
      <c r="G24" s="4"/>
      <c r="H24" s="4"/>
      <c r="I24" s="4"/>
      <c r="J24" s="2"/>
      <c r="K24" s="54" t="s">
        <v>210</v>
      </c>
      <c r="L24" s="5"/>
      <c r="M24" s="5"/>
      <c r="N24" s="5"/>
    </row>
    <row r="25" spans="1:15" ht="15" customHeight="1" x14ac:dyDescent="0.25">
      <c r="A25" s="2" t="s">
        <v>52</v>
      </c>
      <c r="B25" s="73" t="s">
        <v>207</v>
      </c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73" t="s">
        <v>208</v>
      </c>
      <c r="C26" s="3"/>
      <c r="D26" s="4"/>
      <c r="E26" s="4">
        <v>2</v>
      </c>
      <c r="F26" s="4" t="s">
        <v>184</v>
      </c>
      <c r="G26" s="4" t="s">
        <v>184</v>
      </c>
      <c r="H26" s="4" t="s">
        <v>181</v>
      </c>
      <c r="I26" s="4"/>
      <c r="J26" s="2"/>
      <c r="K26" s="5" t="s">
        <v>16</v>
      </c>
      <c r="L26" s="5"/>
      <c r="M26" s="5" t="s">
        <v>16</v>
      </c>
      <c r="N26" s="5"/>
    </row>
    <row r="27" spans="1:15" ht="15" customHeight="1" x14ac:dyDescent="0.25">
      <c r="A27" s="2"/>
      <c r="B27" s="73" t="s">
        <v>209</v>
      </c>
      <c r="C27" s="3"/>
      <c r="D27" s="4"/>
      <c r="E27" s="4">
        <v>2</v>
      </c>
      <c r="F27" s="4" t="s">
        <v>184</v>
      </c>
      <c r="G27" s="4" t="s">
        <v>184</v>
      </c>
      <c r="H27" s="4" t="s">
        <v>181</v>
      </c>
      <c r="I27" s="4"/>
      <c r="J27" s="2"/>
      <c r="K27" s="5" t="s">
        <v>16</v>
      </c>
      <c r="L27" s="5"/>
      <c r="M27" s="5" t="s">
        <v>16</v>
      </c>
      <c r="N27" s="5"/>
    </row>
    <row r="28" spans="1:15" ht="15" customHeight="1" x14ac:dyDescent="0.25">
      <c r="A28" s="2"/>
      <c r="B28" s="73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3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5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5" t="s">
        <v>214</v>
      </c>
      <c r="B31" s="5" t="s">
        <v>212</v>
      </c>
      <c r="C31" s="6" t="s">
        <v>213</v>
      </c>
      <c r="D31" s="4"/>
      <c r="E31" s="4"/>
      <c r="F31" s="4"/>
      <c r="G31" s="4"/>
      <c r="H31" s="4"/>
      <c r="I31" s="4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6" x14ac:dyDescent="0.25">
      <c r="A33" s="5" t="s">
        <v>214</v>
      </c>
      <c r="B33" s="5" t="s">
        <v>215</v>
      </c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6" x14ac:dyDescent="0.25">
      <c r="A34" s="5" t="s">
        <v>214</v>
      </c>
      <c r="B34" s="95" t="s">
        <v>211</v>
      </c>
      <c r="C34" s="96"/>
      <c r="D34" s="96"/>
      <c r="E34" s="96"/>
      <c r="F34" s="96"/>
      <c r="G34" s="96"/>
      <c r="H34" s="96"/>
      <c r="I34" s="96"/>
      <c r="J34" s="97"/>
      <c r="K34" s="5"/>
      <c r="L34" s="5"/>
      <c r="M34" s="5"/>
      <c r="N34" s="5"/>
      <c r="P34" s="80"/>
    </row>
    <row r="35" spans="1:16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6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6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6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6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6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6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6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6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6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6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6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6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6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algorithmName="SHA-512" hashValue="jMApb2GASTir8rGhHwrefkM01gu4yI14IGWkwA5pQxC+Z2WN0q1jT9D5Xhmqqn642zoMkGZ1MIPsexJgHQyOtQ==" saltValue="pGujQ6hQjh/vXcHe5hPGRA==" spinCount="100000" sheet="1" selectLockedCells="1"/>
  <mergeCells count="19">
    <mergeCell ref="M14:N14"/>
    <mergeCell ref="K15:L15"/>
    <mergeCell ref="M15:N15"/>
    <mergeCell ref="B34:J34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</mergeCells>
  <conditionalFormatting sqref="B9:C9 J15:K15 M15 A16:N16 E9 G9">
    <cfRule type="expression" dxfId="10" priority="8">
      <formula>$A$11=2</formula>
    </cfRule>
    <cfRule type="expression" dxfId="9" priority="9">
      <formula>$A$11=3</formula>
    </cfRule>
    <cfRule type="expression" dxfId="8" priority="10">
      <formula>$A$11=1</formula>
    </cfRule>
  </conditionalFormatting>
  <conditionalFormatting sqref="K17:L23 K25:L44 L24 I17:I44">
    <cfRule type="expression" dxfId="7" priority="7">
      <formula>$H17="CCI (CC Intégral)"</formula>
    </cfRule>
  </conditionalFormatting>
  <conditionalFormatting sqref="I17:J44">
    <cfRule type="expression" dxfId="6" priority="6">
      <formula>$H17="CT (Contrôle terminal)"</formula>
    </cfRule>
  </conditionalFormatting>
  <conditionalFormatting sqref="K15:L16">
    <cfRule type="expression" dxfId="5" priority="3">
      <formula>$H$17="CCI (CC Intégral)"</formula>
    </cfRule>
  </conditionalFormatting>
  <conditionalFormatting sqref="P34">
    <cfRule type="expression" dxfId="4" priority="13">
      <formula>$H24="CCI (CC Intégral)"</formula>
    </cfRule>
  </conditionalFormatting>
  <conditionalFormatting sqref="I33:I34">
    <cfRule type="expression" dxfId="3" priority="2">
      <formula>$H33="CCI (CC Intégral)"</formula>
    </cfRule>
  </conditionalFormatting>
  <conditionalFormatting sqref="I33:J34">
    <cfRule type="expression" dxfId="2" priority="1">
      <formula>$H33="CT (Contrôle terminal)"</formula>
    </cfRule>
  </conditionalFormatting>
  <dataValidations count="4">
    <dataValidation type="list" allowBlank="1" showInputMessage="1" showErrorMessage="1" sqref="F17:G44" xr:uid="{00000000-0002-0000-0200-000000000000}">
      <formula1>"Oui,Non"</formula1>
    </dataValidation>
    <dataValidation type="list" allowBlank="1" showInputMessage="1" showErrorMessage="1" sqref="A17:A44" xr:uid="{00000000-0002-0000-0200-000001000000}">
      <formula1>Nat_ELP</formula1>
    </dataValidation>
    <dataValidation type="list" allowBlank="1" showInputMessage="1" showErrorMessage="1" sqref="H17:H44" xr:uid="{00000000-0002-0000-0200-000002000000}">
      <formula1>Type_contrôle</formula1>
    </dataValidation>
    <dataValidation type="list" allowBlank="1" showInputMessage="1" showErrorMessage="1" sqref="M17:M44 P34 K17:K23 K25:K44" xr:uid="{00000000-0002-0000-0200-000003000000}">
      <formula1>Nature_contrôle</formula1>
    </dataValidation>
  </dataValidations>
  <printOptions horizontalCentered="1"/>
  <pageMargins left="0.23622047244094491" right="0.23622047244094491" top="0.51181102362204722" bottom="0.74803149606299213" header="0.31496062992125984" footer="0.31496062992125984"/>
  <pageSetup paperSize="9" scale="44" orientation="landscape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3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4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5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10</xdr:row>
                    <xdr:rowOff>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4" id="{392199BE-1997-48CA-94D1-2DF611AA21BF}">
            <xm:f>'\Users\michelwinter\FAC\Direction\Modifs Maquette 2019-2020\Modifs 2020-2021\Users\michelwinter\FAC\Direction 2016-2017\Volumes\Mes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140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5">
      <c r="A5" t="s">
        <v>21</v>
      </c>
      <c r="C5" t="s">
        <v>183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3676AB-8E96-4C0B-9FE9-EAE0EA29D52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FE235B-AD46-442C-B3E0-5F3443F87F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ECE2F5A-960C-44B6-ABB9-83B0780C248C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506b81aa-d382-47a1-a849-59f8736e3581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23</vt:i4>
      </vt:variant>
    </vt:vector>
  </HeadingPairs>
  <TitlesOfParts>
    <vt:vector size="27" baseType="lpstr">
      <vt:lpstr>Fiche générale</vt:lpstr>
      <vt:lpstr>Semestre 1</vt:lpstr>
      <vt:lpstr>Semestre 2</vt:lpstr>
      <vt:lpstr>Listes</vt:lpstr>
      <vt:lpstr>DROIT</vt:lpstr>
      <vt:lpstr>ESPE</vt:lpstr>
      <vt:lpstr>IAE</vt:lpstr>
      <vt:lpstr>IDPD</vt:lpstr>
      <vt:lpstr>'Semestre 1'!Impression_des_titres</vt:lpstr>
      <vt:lpstr>'Semestre 2'!Impression_des_titres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Carole Puelo</cp:lastModifiedBy>
  <cp:lastPrinted>2020-04-13T15:18:42Z</cp:lastPrinted>
  <dcterms:created xsi:type="dcterms:W3CDTF">2016-12-07T14:50:54Z</dcterms:created>
  <dcterms:modified xsi:type="dcterms:W3CDTF">2020-04-20T16:09:56Z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