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Pro\Desktop\mcc sébastien\"/>
    </mc:Choice>
  </mc:AlternateContent>
  <bookViews>
    <workbookView xWindow="0" yWindow="0" windowWidth="15672" windowHeight="4944" activeTab="1"/>
  </bookViews>
  <sheets>
    <sheet name="Fiche générale" sheetId="6" r:id="rId1"/>
    <sheet name=" LP GC Annuelle 19-20" sheetId="41" r:id="rId2"/>
    <sheet name="Listes" sheetId="3" state="hidden" r:id="rId3"/>
  </sheets>
  <definedNames>
    <definedName name="Guide_conférencier">Listes!$D$8</definedName>
    <definedName name="_xlnm.Print_Titles" localSheetId="1">' LP GC Annuelle 19-20'!$1:$16</definedName>
    <definedName name="ISEM">Listes!$A$8</definedName>
    <definedName name="IUT">Listes!$B$8:$B$26</definedName>
    <definedName name="LASH">Listes!$C$8:$C$10</definedName>
    <definedName name="liste_cmp">Listes!$A$7:$E$7</definedName>
    <definedName name="liste_ELP">Listes!$G$2:$G$5</definedName>
    <definedName name="liste_nature_controle">Listes!$C$2:$C$5</definedName>
    <definedName name="liste_type_controle">Listes!$A$2:$A$4</definedName>
    <definedName name="Métiers_de_l_informatique__applications_web">Listes!$D$10</definedName>
    <definedName name="Nature_ELP">Listes!$E$2:$E$3</definedName>
    <definedName name="Protection_et_valorisation_du_patrimoine_historique_et_culturel">Listes!$D$9</definedName>
    <definedName name="SCIENCES">Listes!$D$8:$D$10</definedName>
    <definedName name="STAPS">Listes!$E$8</definedName>
    <definedName name="tab_cmp" localSheetId="1">#REF!</definedName>
    <definedName name="tab_cmp">#REF!</definedName>
    <definedName name="tab_code_dip">Listes!$A$31:$B$57</definedName>
    <definedName name="_xlnm.Print_Area" localSheetId="0">'Fiche générale'!$A$1:$I$30</definedName>
  </definedNames>
  <calcPr calcId="162913"/>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K15" i="41" l="1"/>
  <c r="H4" i="41"/>
  <c r="B3" i="41"/>
  <c r="B2" i="41"/>
  <c r="B4" i="6"/>
  <c r="B4" i="41" s="1"/>
</calcChain>
</file>

<file path=xl/comments1.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<sst xmlns="http://schemas.openxmlformats.org/spreadsheetml/2006/main" count="354" uniqueCount="187">
  <si>
    <t>Unité d'enseignement</t>
  </si>
  <si>
    <t>Code étape</t>
  </si>
  <si>
    <t>Libellé étape</t>
  </si>
  <si>
    <t>BONUS / Max 0,25 points</t>
  </si>
  <si>
    <t xml:space="preserve"> - Sport</t>
  </si>
  <si>
    <t xml:space="preserve"> - Engagement étudiant</t>
  </si>
  <si>
    <t>Nature ELP</t>
  </si>
  <si>
    <t>Libellé ELP</t>
  </si>
  <si>
    <t>Code ELP</t>
  </si>
  <si>
    <t>ECTS</t>
  </si>
  <si>
    <t>Coeff</t>
  </si>
  <si>
    <t>Type contrôle</t>
  </si>
  <si>
    <t>Nature contrôle</t>
  </si>
  <si>
    <t>Écrit</t>
  </si>
  <si>
    <t>Oral</t>
  </si>
  <si>
    <t>Rapport/Mémoire</t>
  </si>
  <si>
    <t>ISEM</t>
  </si>
  <si>
    <t>Code diplôme</t>
  </si>
  <si>
    <t>Code Bonus</t>
  </si>
  <si>
    <t>1ère session</t>
  </si>
  <si>
    <t>2ème session</t>
  </si>
  <si>
    <t>Contrôle Continu</t>
  </si>
  <si>
    <t>Contrôle terminal</t>
  </si>
  <si>
    <t>Nature</t>
  </si>
  <si>
    <t>Durée</t>
  </si>
  <si>
    <t>MENTION</t>
  </si>
  <si>
    <t>Parcours type</t>
  </si>
  <si>
    <t>COMPOSANTE</t>
  </si>
  <si>
    <t>Nbre d'évaluation minimum</t>
  </si>
  <si>
    <t>Code Malus</t>
  </si>
  <si>
    <t>Élément constitutif d'une UE</t>
  </si>
  <si>
    <t>Capitalisable</t>
  </si>
  <si>
    <t>Type  Contrôle</t>
  </si>
  <si>
    <t>Non assiduité</t>
  </si>
  <si>
    <t>MALUS / Max</t>
  </si>
  <si>
    <t xml:space="preserve"> - Innovation avec l’organisation Demola</t>
  </si>
  <si>
    <t>CT (Contrôle terminal)</t>
  </si>
  <si>
    <t>CCI (CC Intégral)</t>
  </si>
  <si>
    <t>CC&amp;CT</t>
  </si>
  <si>
    <t xml:space="preserve">Si CC&amp;CT 
coef du CT </t>
  </si>
  <si>
    <t>VDI</t>
  </si>
  <si>
    <t>VET</t>
  </si>
  <si>
    <t>STAPS</t>
  </si>
  <si>
    <t>SCIENCES</t>
  </si>
  <si>
    <t>LASH</t>
  </si>
  <si>
    <t>CODE DIPLÔME</t>
  </si>
  <si>
    <t>Type Diplôme : LICENCE PROFESSIONNELLE</t>
  </si>
  <si>
    <t>Santé, Vieillissement et Activités Physiques Adaptées (SVAPA)</t>
  </si>
  <si>
    <t>PLPVA18</t>
  </si>
  <si>
    <t>Bio-industrie et Biotechnologie (BIBT)</t>
  </si>
  <si>
    <t>SLBIO18</t>
  </si>
  <si>
    <t>IUT</t>
  </si>
  <si>
    <t>Gestion des structures sanitaires et sociales (GESSS)</t>
  </si>
  <si>
    <t>TLGES18</t>
  </si>
  <si>
    <t>Métiers de l'animation sociale, socio-éducative et socioculturelle (MASSS)</t>
  </si>
  <si>
    <t>TLMAS18</t>
  </si>
  <si>
    <t>Management et gestion des organisations (MGO)</t>
  </si>
  <si>
    <t>TLMGO18</t>
  </si>
  <si>
    <t>Métiers de l'immobilier: gestion et développement de pâtrimoine immobilier</t>
  </si>
  <si>
    <t>TLIMM18</t>
  </si>
  <si>
    <t>Assurance, banque, finance: chargé de clientèle</t>
  </si>
  <si>
    <t>TLABF18</t>
  </si>
  <si>
    <t>Nautisme et métiers de la plaisance (NMP)</t>
  </si>
  <si>
    <t>TLNMP18</t>
  </si>
  <si>
    <t>Technico-commercial (TECO)</t>
  </si>
  <si>
    <t>TLTEC18</t>
  </si>
  <si>
    <t>Métiers du tourisme et des loisirs (MTL)</t>
  </si>
  <si>
    <t>TLMTL18</t>
  </si>
  <si>
    <t>Commerce et distribution</t>
  </si>
  <si>
    <t>ILCDM18</t>
  </si>
  <si>
    <t>Métiers de la gestion et de la comptabilité: responsable de portefeuille clients en cabinet d'expertise (RPCCE)</t>
  </si>
  <si>
    <t>TLRPC18</t>
  </si>
  <si>
    <t>Métiers de la communication : événementiel (CE)</t>
  </si>
  <si>
    <t>TLCEV18</t>
  </si>
  <si>
    <t>Métiers de l'information : métiers du journalisme et de la presse (JAV)</t>
  </si>
  <si>
    <t>TLMIJ18</t>
  </si>
  <si>
    <t>Guide conférencier</t>
  </si>
  <si>
    <t>HLGCO18</t>
  </si>
  <si>
    <t>Protection et valorisation du patrimoine historique et culturel</t>
  </si>
  <si>
    <t>HLVPR18</t>
  </si>
  <si>
    <t>Cartographie, topographie et systèmes d'information géographique</t>
  </si>
  <si>
    <t>SLOGP18</t>
  </si>
  <si>
    <t>Métiers de l'informatique: Conception, Développement et Tests de logiciels (CDTL)</t>
  </si>
  <si>
    <t>TLCDT18</t>
  </si>
  <si>
    <t>Métiers de l'industrie: Gestion de la Production Industrielle (GPI)</t>
  </si>
  <si>
    <t>TLGPI18</t>
  </si>
  <si>
    <t>Management des processus logistiques (MPL)</t>
  </si>
  <si>
    <t>TLMPL18</t>
  </si>
  <si>
    <t>Chimie analytique, contrôle, qualité, environnement</t>
  </si>
  <si>
    <t>SLQAL18</t>
  </si>
  <si>
    <t>Métiers de l'informatique: Systèmes d'Information et Gestion de Données (SIGD)</t>
  </si>
  <si>
    <t>TLSIG18</t>
  </si>
  <si>
    <t>Métiers de l'informatique: applications web</t>
  </si>
  <si>
    <t>HLWIM18</t>
  </si>
  <si>
    <t>Métiers de l'informatique: Administration et Sécurité ds Systèmes et des Réseaux (ASSR)</t>
  </si>
  <si>
    <t>TLASS18</t>
  </si>
  <si>
    <t>Maîtrise de l'énergie, électricité, développement durable (MEEDD)</t>
  </si>
  <si>
    <t>TLMEE18</t>
  </si>
  <si>
    <t>PARCOURS TYPE</t>
  </si>
  <si>
    <t>CODE PARCOURS TYPE</t>
  </si>
  <si>
    <t>COMPENSATION</t>
  </si>
  <si>
    <t>Les MCC déterminent le mode de compensation entre UE, semestre et année ainsi que la possibilité d’une note éliminatoire.</t>
  </si>
  <si>
    <t>Obtention des UE</t>
  </si>
  <si>
    <t>Obtention du Semestre</t>
  </si>
  <si>
    <t>Obtention de l'Année</t>
  </si>
  <si>
    <t>Note éliminatoire</t>
  </si>
  <si>
    <t>Compensation</t>
  </si>
  <si>
    <t>Textes réglementaires</t>
  </si>
  <si>
    <t xml:space="preserve">Arrêté du 22 janvier 2014 fixant le cadre national des formations conduisant à la délivrance des diplômes nationaux de licence, de licence professionnelle et de master </t>
  </si>
  <si>
    <t>Arrêté du 17 novembre 1999 relatif à la licence professionnelle</t>
  </si>
  <si>
    <t>SESSION LP</t>
  </si>
  <si>
    <t>Pratique sportive</t>
  </si>
  <si>
    <t>Patrimoine géographique et histoire de la littérature</t>
  </si>
  <si>
    <t>Géographie</t>
  </si>
  <si>
    <t>Littérature</t>
  </si>
  <si>
    <t>Environnement</t>
  </si>
  <si>
    <t>Histoire contemporaine et politiques patrimoniales</t>
  </si>
  <si>
    <t>Histoire contemporaine</t>
  </si>
  <si>
    <t>Histoire et politiques du patrimoine</t>
  </si>
  <si>
    <t>Langue vivante  1</t>
  </si>
  <si>
    <t>Anglais I</t>
  </si>
  <si>
    <t>Langue vivante 2</t>
  </si>
  <si>
    <t>Allemand I</t>
  </si>
  <si>
    <t>Espagnol I</t>
  </si>
  <si>
    <t>Italien I</t>
  </si>
  <si>
    <t>Techniques d'expression et de guidage</t>
  </si>
  <si>
    <t>Communication</t>
  </si>
  <si>
    <t>Analyse spatiale</t>
  </si>
  <si>
    <t>Guidage lineaire</t>
  </si>
  <si>
    <t>Connaissance du milieu professionnel</t>
  </si>
  <si>
    <t>Cadre réglementaire</t>
  </si>
  <si>
    <t>Cadre professionnel</t>
  </si>
  <si>
    <t>UE OPTION HHAAP L2 S4 Histoire, Histoire de l'Art, Archéologie, Patrimoine</t>
  </si>
  <si>
    <t>Sources et archéologie antiques</t>
  </si>
  <si>
    <t>Sources et archéologie médiévales</t>
  </si>
  <si>
    <t>L2 Diplôme Universitaire Histoire de l'Art et Archéologie (DU HAA)</t>
  </si>
  <si>
    <t xml:space="preserve">Art ancien </t>
  </si>
  <si>
    <t xml:space="preserve">Art moderne et contemporain </t>
  </si>
  <si>
    <t>Anglais II</t>
  </si>
  <si>
    <t>Allemand II</t>
  </si>
  <si>
    <t>Espagnol II</t>
  </si>
  <si>
    <t>Italien II</t>
  </si>
  <si>
    <t>Projet tuteuré et mise en situation sur le terrain</t>
  </si>
  <si>
    <t>Stage + rapport</t>
  </si>
  <si>
    <t>HLUGC10</t>
  </si>
  <si>
    <t>HLEGEO1</t>
  </si>
  <si>
    <t>HLEGLI1</t>
  </si>
  <si>
    <t>HLEGEN1</t>
  </si>
  <si>
    <t>HLUGC11</t>
  </si>
  <si>
    <t>HLEGHC1</t>
  </si>
  <si>
    <t>HLEGHP1</t>
  </si>
  <si>
    <t>HLUGC12</t>
  </si>
  <si>
    <t>HLEGAN1</t>
  </si>
  <si>
    <t>HLUGC13</t>
  </si>
  <si>
    <t>HLEGAL1</t>
  </si>
  <si>
    <t>HLEGES1</t>
  </si>
  <si>
    <t>HLEGIT1</t>
  </si>
  <si>
    <t>HLUGC14</t>
  </si>
  <si>
    <t>HLEGCO1</t>
  </si>
  <si>
    <t>HLEGAS1</t>
  </si>
  <si>
    <t>HLEGGL1</t>
  </si>
  <si>
    <t>HLUGC15</t>
  </si>
  <si>
    <t>HLEGCR1</t>
  </si>
  <si>
    <t>HLEGCP1</t>
  </si>
  <si>
    <t>HLUGC16</t>
  </si>
  <si>
    <t>HLUGC17</t>
  </si>
  <si>
    <t>HLUGC18</t>
  </si>
  <si>
    <t>HLEGAN2</t>
  </si>
  <si>
    <t>HLUGC19</t>
  </si>
  <si>
    <t>HLEGAL2</t>
  </si>
  <si>
    <t>HLEGES2</t>
  </si>
  <si>
    <t>HLEGIT2</t>
  </si>
  <si>
    <t>HLUGC20</t>
  </si>
  <si>
    <t>HLUGC21</t>
  </si>
  <si>
    <t>OUI</t>
  </si>
  <si>
    <t>NON</t>
  </si>
  <si>
    <t>L3 Guide conférencier</t>
  </si>
  <si>
    <t>HLGCO3</t>
  </si>
  <si>
    <r>
      <t>Com</t>
    </r>
    <r>
      <rPr>
        <sz val="11"/>
        <rFont val="Calibri"/>
        <family val="2"/>
      </rPr>
      <t>p</t>
    </r>
    <r>
      <rPr>
        <sz val="11"/>
        <rFont val="Calibri"/>
        <family val="2"/>
        <scheme val="minor"/>
      </rPr>
      <t>ensation entre ECUE</t>
    </r>
  </si>
  <si>
    <t>Compensation entre UE</t>
  </si>
  <si>
    <t>Obtention sous condition de la réussite en stage + rapport.</t>
  </si>
  <si>
    <t>Pas de note éliminatoire</t>
  </si>
  <si>
    <t>DISP.</t>
  </si>
  <si>
    <t>HPEHAM4</t>
  </si>
  <si>
    <t>HPEHAA4</t>
  </si>
  <si>
    <t>HDHAA10</t>
  </si>
  <si>
    <t>HDHAA11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</si>
</sst>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sz val="9"/>
      <color indexed="81"/>
      <name val="Tahoma"/>
      <family val="2"/>
    </font>
    <font>
      <b/>
      <sz val="9"/>
      <color indexed="81"/>
      <name val="Tahoma"/>
      <family val="2"/>
    </font>
    <font>
      <b/>
      <sz val="11"/>
      <name val="Calibri"/>
      <family val="2"/>
      <scheme val="minor"/>
    </font>
    <font>
      <sz val="12"/>
      <color theme="1"/>
      <name val="Calibri"/>
      <family val="2"/>
      <scheme val="minor"/>
    </font>
    <font>
      <sz val="14"/>
      <name val="Calibri"/>
      <family val="2"/>
      <scheme val="minor"/>
    </font>
    <font>
      <b/>
      <sz val="14"/>
      <name val="Calibri"/>
      <family val="2"/>
      <scheme val="minor"/>
    </font>
    <font>
      <b/>
      <sz val="16"/>
      <name val="Calibri"/>
      <family val="2"/>
      <scheme val="minor"/>
    </font>
    <font>
      <i/>
      <sz val="11"/>
      <color theme="1"/>
      <name val="Calibri"/>
      <family val="2"/>
      <scheme val="minor"/>
    </font>
    <font>
      <u/>
      <sz val="11"/>
      <color theme="10"/>
      <name val="Calibri"/>
      <family val="2"/>
      <scheme val="minor"/>
    </font>
    <font>
      <sz val="11"/>
      <name val="Calibri"/>
      <family val="2"/>
      <scheme val="minor"/>
    </font>
    <font>
      <sz val="11"/>
      <name val="Calibri"/>
      <family val="2"/>
    </font>
    <font>
      <sz val="11"/>
      <color rgb="FF000000"/>
      <name val="Calibri"/>
      <family val="2"/>
      <scheme val="minor"/>
    </font>
    <font>
      <b/>
      <sz val="14"/>
      <color rgb="FFFF0000"/>
      <name val="Calibri"/>
      <family val="2"/>
      <scheme val="minor"/>
    </font>
  </fonts>
  <fills count="9">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rgb="FFFFFF00"/>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diagonal/>
    </border>
    <border>
      <left style="thin">
        <color auto="1"/>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22" fillId="0" borderId="0" applyNumberFormat="0" applyFill="0" applyBorder="0" applyAlignment="0" applyProtection="0"/>
  </cellStyleXfs>
  <cellXfs count="165">
    <xf numFmtId="0" fontId="0" fillId="0" borderId="0" xfId="0"/>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0" fillId="0" borderId="1" xfId="0" applyFill="1" applyBorder="1" applyAlignment="1" applyProtection="1">
      <alignment vertical="center"/>
      <protection locked="0"/>
    </xf>
    <xf numFmtId="0" fontId="0" fillId="0" borderId="1" xfId="0" applyBorder="1" applyAlignment="1" applyProtection="1">
      <alignment vertical="center" wrapText="1"/>
      <protection locked="0"/>
    </xf>
    <xf numFmtId="0" fontId="3" fillId="0" borderId="1" xfId="0" applyFont="1" applyFill="1" applyBorder="1" applyAlignment="1" applyProtection="1">
      <alignment vertical="center"/>
      <protection locked="0"/>
    </xf>
    <xf numFmtId="0" fontId="4" fillId="0" borderId="1" xfId="0" applyFont="1" applyFill="1" applyBorder="1" applyAlignment="1" applyProtection="1">
      <alignment vertical="center"/>
      <protection locked="0"/>
    </xf>
    <xf numFmtId="0" fontId="0" fillId="2" borderId="1" xfId="0" applyFill="1" applyBorder="1" applyAlignment="1" applyProtection="1">
      <alignment horizontal="center" vertical="center"/>
      <protection locked="0"/>
    </xf>
    <xf numFmtId="0" fontId="3" fillId="0" borderId="0" xfId="0" applyFont="1" applyFill="1" applyBorder="1" applyAlignment="1" applyProtection="1">
      <alignment vertical="center"/>
    </xf>
    <xf numFmtId="0" fontId="13" fillId="0" borderId="5" xfId="0" applyFont="1" applyBorder="1" applyAlignment="1" applyProtection="1"/>
    <xf numFmtId="0" fontId="16" fillId="0" borderId="5" xfId="0" applyFont="1" applyBorder="1" applyAlignment="1" applyProtection="1"/>
    <xf numFmtId="0" fontId="16" fillId="0" borderId="6" xfId="0" applyFont="1" applyBorder="1" applyAlignment="1" applyProtection="1"/>
    <xf numFmtId="0" fontId="0" fillId="0" borderId="0" xfId="0" applyFont="1"/>
    <xf numFmtId="0" fontId="17" fillId="0" borderId="0" xfId="0" applyFont="1" applyAlignment="1" applyProtection="1">
      <alignment horizontal="center" vertical="center" wrapText="1"/>
    </xf>
    <xf numFmtId="0" fontId="18" fillId="5" borderId="1" xfId="0" applyFont="1" applyFill="1" applyBorder="1" applyAlignment="1" applyProtection="1">
      <alignment vertical="center"/>
      <protection locked="0"/>
    </xf>
    <xf numFmtId="0" fontId="0" fillId="0" borderId="0" xfId="0" applyAlignment="1" applyProtection="1">
      <alignment horizontal="center"/>
      <protection locked="0"/>
    </xf>
    <xf numFmtId="0" fontId="0" fillId="0" borderId="0" xfId="0" applyProtection="1"/>
    <xf numFmtId="0" fontId="7" fillId="0" borderId="1" xfId="0" applyFont="1" applyFill="1" applyBorder="1" applyAlignment="1" applyProtection="1">
      <alignment vertical="center"/>
    </xf>
    <xf numFmtId="0" fontId="7" fillId="0" borderId="1" xfId="0" applyFont="1" applyFill="1" applyBorder="1" applyAlignment="1" applyProtection="1">
      <alignment horizontal="center" vertical="center"/>
    </xf>
    <xf numFmtId="0" fontId="3"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2" fillId="0" borderId="1" xfId="0" applyFont="1" applyFill="1" applyBorder="1" applyAlignment="1" applyProtection="1">
      <alignment vertical="center"/>
    </xf>
    <xf numFmtId="0" fontId="2" fillId="0" borderId="1" xfId="0" applyFont="1" applyFill="1" applyBorder="1" applyAlignment="1" applyProtection="1">
      <alignment horizontal="center" vertical="center"/>
    </xf>
    <xf numFmtId="0" fontId="6" fillId="0" borderId="0" xfId="0" applyFont="1" applyProtection="1"/>
    <xf numFmtId="0" fontId="0" fillId="0" borderId="1" xfId="0" applyBorder="1" applyAlignment="1" applyProtection="1">
      <alignment vertical="center"/>
    </xf>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1" xfId="0" applyBorder="1" applyAlignment="1" applyProtection="1">
      <alignment vertical="center" wrapText="1"/>
    </xf>
    <xf numFmtId="0" fontId="0" fillId="0" borderId="0" xfId="0" applyBorder="1" applyAlignment="1" applyProtection="1">
      <alignment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8" xfId="0" applyFont="1" applyFill="1" applyBorder="1" applyAlignment="1" applyProtection="1">
      <alignment horizontal="left" vertical="center" wrapText="1" indent="1"/>
    </xf>
    <xf numFmtId="0" fontId="2" fillId="0" borderId="8" xfId="0" applyFont="1" applyFill="1" applyBorder="1" applyAlignment="1" applyProtection="1">
      <alignment vertical="center" wrapText="1"/>
    </xf>
    <xf numFmtId="0" fontId="2" fillId="0" borderId="8"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4" fillId="0" borderId="0" xfId="0" applyFont="1" applyBorder="1" applyAlignment="1" applyProtection="1">
      <alignment vertical="center"/>
    </xf>
    <xf numFmtId="0" fontId="10" fillId="0" borderId="7" xfId="0" applyFont="1" applyFill="1" applyBorder="1" applyAlignment="1" applyProtection="1">
      <alignment vertical="center"/>
      <protection locked="0"/>
    </xf>
    <xf numFmtId="0" fontId="9" fillId="0" borderId="1" xfId="0" applyFont="1" applyBorder="1" applyAlignment="1" applyProtection="1">
      <alignment horizontal="left" vertical="center" indent="1"/>
    </xf>
    <xf numFmtId="0" fontId="9" fillId="0" borderId="2" xfId="0" applyFont="1" applyBorder="1" applyAlignment="1" applyProtection="1">
      <alignment horizontal="left" vertical="center" indent="1"/>
    </xf>
    <xf numFmtId="0" fontId="9" fillId="0" borderId="1" xfId="0" applyFont="1" applyBorder="1" applyAlignment="1">
      <alignment horizontal="left" vertical="center" indent="1"/>
    </xf>
    <xf numFmtId="0" fontId="9" fillId="0" borderId="2" xfId="0" applyFont="1" applyBorder="1" applyAlignment="1">
      <alignment horizontal="left" vertical="center" indent="1"/>
    </xf>
    <xf numFmtId="0" fontId="10" fillId="0" borderId="7" xfId="0" applyFont="1" applyBorder="1" applyProtection="1"/>
    <xf numFmtId="0" fontId="21" fillId="0" borderId="2" xfId="0" applyFont="1" applyBorder="1"/>
    <xf numFmtId="0" fontId="0" fillId="0" borderId="3" xfId="0" applyBorder="1"/>
    <xf numFmtId="0" fontId="10" fillId="2" borderId="8" xfId="0" applyFont="1" applyFill="1" applyBorder="1" applyProtection="1">
      <protection locked="0"/>
    </xf>
    <xf numFmtId="0" fontId="20" fillId="2" borderId="1" xfId="0" applyFont="1" applyFill="1" applyBorder="1" applyAlignment="1" applyProtection="1">
      <alignment horizontal="left"/>
      <protection locked="0"/>
    </xf>
    <xf numFmtId="0" fontId="0" fillId="0" borderId="10"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0" fillId="0" borderId="11"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9" xfId="0" applyBorder="1" applyProtection="1">
      <protection locked="0"/>
    </xf>
    <xf numFmtId="0" fontId="0" fillId="0" borderId="0" xfId="0" applyBorder="1" applyProtection="1">
      <protection locked="0"/>
    </xf>
    <xf numFmtId="0" fontId="0" fillId="0" borderId="14" xfId="0" applyBorder="1" applyProtection="1">
      <protection locked="0"/>
    </xf>
    <xf numFmtId="0" fontId="0" fillId="0" borderId="10" xfId="0" applyBorder="1" applyProtection="1">
      <protection locked="0"/>
    </xf>
    <xf numFmtId="0" fontId="0" fillId="0" borderId="5" xfId="0" applyBorder="1" applyProtection="1">
      <protection locked="0"/>
    </xf>
    <xf numFmtId="0" fontId="0" fillId="0" borderId="6" xfId="0" applyBorder="1" applyProtection="1">
      <protection locked="0"/>
    </xf>
    <xf numFmtId="0" fontId="19" fillId="0" borderId="1" xfId="0" applyFont="1" applyFill="1" applyBorder="1" applyAlignment="1" applyProtection="1">
      <alignment horizontal="left"/>
    </xf>
    <xf numFmtId="0" fontId="0" fillId="0" borderId="0" xfId="0" applyBorder="1" applyAlignment="1" applyProtection="1">
      <alignment horizontal="center" vertical="center" wrapText="1"/>
    </xf>
    <xf numFmtId="0" fontId="0" fillId="0" borderId="1" xfId="0" applyFont="1" applyFill="1" applyBorder="1" applyProtection="1">
      <protection locked="0"/>
    </xf>
    <xf numFmtId="0" fontId="0" fillId="0" borderId="1" xfId="0" applyFont="1" applyBorder="1" applyAlignment="1" applyProtection="1">
      <alignment vertical="center" wrapText="1"/>
      <protection locked="0"/>
    </xf>
    <xf numFmtId="0" fontId="0" fillId="0" borderId="1" xfId="0" applyFont="1" applyBorder="1" applyProtection="1">
      <protection locked="0"/>
    </xf>
    <xf numFmtId="0" fontId="0" fillId="0" borderId="1" xfId="0" applyFont="1" applyFill="1" applyBorder="1" applyAlignment="1" applyProtection="1">
      <alignment vertical="center"/>
      <protection locked="0"/>
    </xf>
    <xf numFmtId="0" fontId="0" fillId="0" borderId="1" xfId="0" applyFont="1" applyBorder="1" applyAlignment="1" applyProtection="1">
      <alignment vertical="center"/>
      <protection locked="0"/>
    </xf>
    <xf numFmtId="0" fontId="0" fillId="0" borderId="1" xfId="0" applyFont="1" applyFill="1" applyBorder="1" applyAlignment="1" applyProtection="1">
      <alignment vertical="center" wrapText="1"/>
      <protection locked="0"/>
    </xf>
    <xf numFmtId="0" fontId="0" fillId="7" borderId="1" xfId="0" applyFill="1" applyBorder="1" applyProtection="1">
      <protection locked="0"/>
    </xf>
    <xf numFmtId="0" fontId="0" fillId="7" borderId="1" xfId="0" applyFont="1" applyFill="1" applyBorder="1" applyAlignment="1" applyProtection="1">
      <alignment vertical="center" wrapText="1"/>
      <protection locked="0"/>
    </xf>
    <xf numFmtId="0" fontId="0" fillId="7" borderId="1" xfId="0" applyFill="1" applyBorder="1" applyAlignment="1" applyProtection="1">
      <alignment vertical="center" wrapText="1"/>
      <protection locked="0"/>
    </xf>
    <xf numFmtId="0" fontId="0" fillId="2" borderId="1" xfId="0" applyFont="1" applyFill="1" applyBorder="1" applyProtection="1">
      <protection locked="0"/>
    </xf>
    <xf numFmtId="0" fontId="0" fillId="7" borderId="1" xfId="0" applyFont="1" applyFill="1" applyBorder="1" applyProtection="1">
      <protection locked="0"/>
    </xf>
    <xf numFmtId="0" fontId="0" fillId="7" borderId="1" xfId="0" applyFont="1" applyFill="1" applyBorder="1" applyAlignment="1" applyProtection="1">
      <alignment vertical="center"/>
      <protection locked="0"/>
    </xf>
    <xf numFmtId="0" fontId="1" fillId="0" borderId="1" xfId="0" applyFont="1" applyBorder="1" applyAlignment="1" applyProtection="1">
      <alignment vertical="center"/>
      <protection locked="0"/>
    </xf>
    <xf numFmtId="0" fontId="0" fillId="0" borderId="1" xfId="0" applyFont="1" applyFill="1" applyBorder="1" applyAlignment="1" applyProtection="1">
      <alignment horizontal="left" vertical="center"/>
      <protection locked="0"/>
    </xf>
    <xf numFmtId="0" fontId="0" fillId="7" borderId="1" xfId="0" applyFont="1" applyFill="1" applyBorder="1" applyAlignment="1" applyProtection="1">
      <alignment horizontal="left" vertical="center"/>
      <protection locked="0"/>
    </xf>
    <xf numFmtId="0" fontId="0" fillId="2" borderId="1" xfId="0" applyFont="1" applyFill="1" applyBorder="1" applyAlignment="1" applyProtection="1">
      <alignment horizontal="center"/>
      <protection locked="0"/>
    </xf>
    <xf numFmtId="0" fontId="0" fillId="0" borderId="1" xfId="0" applyFont="1" applyBorder="1" applyAlignment="1" applyProtection="1">
      <alignment horizontal="center"/>
      <protection locked="0"/>
    </xf>
    <xf numFmtId="0" fontId="0" fillId="7" borderId="1" xfId="0" applyFill="1" applyBorder="1" applyAlignment="1" applyProtection="1">
      <alignment horizontal="center"/>
      <protection locked="0"/>
    </xf>
    <xf numFmtId="0" fontId="0" fillId="0" borderId="1" xfId="0" applyBorder="1" applyAlignment="1" applyProtection="1">
      <alignment horizontal="center" vertical="center" wrapText="1"/>
      <protection locked="0"/>
    </xf>
    <xf numFmtId="0" fontId="0" fillId="7" borderId="4" xfId="0" applyFont="1" applyFill="1" applyBorder="1" applyAlignment="1" applyProtection="1">
      <alignment vertical="center"/>
      <protection locked="0"/>
    </xf>
    <xf numFmtId="0" fontId="0" fillId="0" borderId="1" xfId="0" applyFill="1" applyBorder="1" applyAlignment="1" applyProtection="1">
      <alignment vertical="center" wrapText="1"/>
      <protection locked="0"/>
    </xf>
    <xf numFmtId="0" fontId="0" fillId="0" borderId="1" xfId="0" applyFill="1" applyBorder="1" applyAlignment="1" applyProtection="1">
      <alignment horizontal="center" vertical="center" wrapText="1"/>
      <protection locked="0"/>
    </xf>
    <xf numFmtId="0" fontId="23" fillId="7" borderId="1" xfId="0" applyFont="1" applyFill="1" applyBorder="1" applyAlignment="1" applyProtection="1">
      <alignment vertical="center" wrapText="1" shrinkToFit="1"/>
      <protection locked="0"/>
    </xf>
    <xf numFmtId="0" fontId="0" fillId="7" borderId="1" xfId="0" applyFill="1" applyBorder="1" applyAlignment="1" applyProtection="1">
      <alignment vertical="center"/>
      <protection locked="0"/>
    </xf>
    <xf numFmtId="0" fontId="0" fillId="7" borderId="4" xfId="0" applyFont="1" applyFill="1" applyBorder="1" applyAlignment="1" applyProtection="1">
      <alignment vertical="center" wrapText="1"/>
      <protection locked="0"/>
    </xf>
    <xf numFmtId="0" fontId="0" fillId="7" borderId="1" xfId="0" applyFill="1" applyBorder="1" applyAlignment="1" applyProtection="1">
      <alignment horizontal="right" vertical="center"/>
      <protection locked="0"/>
    </xf>
    <xf numFmtId="0" fontId="0" fillId="0" borderId="1" xfId="0" applyFill="1" applyBorder="1" applyAlignment="1" applyProtection="1">
      <alignment horizontal="center"/>
      <protection locked="0"/>
    </xf>
    <xf numFmtId="0" fontId="0" fillId="8" borderId="1" xfId="0" applyFont="1" applyFill="1" applyBorder="1" applyAlignment="1" applyProtection="1">
      <alignment horizontal="left" vertical="center"/>
      <protection locked="0"/>
    </xf>
    <xf numFmtId="0" fontId="0" fillId="8" borderId="1" xfId="0" applyFill="1" applyBorder="1" applyProtection="1">
      <protection locked="0"/>
    </xf>
    <xf numFmtId="0" fontId="0" fillId="8" borderId="1" xfId="0" applyFont="1" applyFill="1" applyBorder="1" applyProtection="1">
      <protection locked="0"/>
    </xf>
    <xf numFmtId="0" fontId="0" fillId="8" borderId="1" xfId="0" applyFont="1" applyFill="1" applyBorder="1" applyAlignment="1" applyProtection="1">
      <alignment vertical="center"/>
      <protection locked="0"/>
    </xf>
    <xf numFmtId="0" fontId="0" fillId="8" borderId="1" xfId="0" applyFont="1" applyFill="1" applyBorder="1" applyAlignment="1" applyProtection="1">
      <alignment horizontal="center"/>
      <protection locked="0"/>
    </xf>
    <xf numFmtId="0" fontId="24" fillId="0" borderId="15" xfId="0" applyFont="1" applyFill="1" applyBorder="1" applyAlignment="1" applyProtection="1">
      <alignment horizontal="left" vertical="top" wrapText="1"/>
      <protection locked="0"/>
    </xf>
    <xf numFmtId="0" fontId="25" fillId="0" borderId="15" xfId="0" applyFont="1" applyFill="1" applyBorder="1" applyAlignment="1" applyProtection="1">
      <alignment horizontal="left" vertical="top" wrapText="1"/>
      <protection locked="0"/>
    </xf>
    <xf numFmtId="0" fontId="26" fillId="8" borderId="1" xfId="0" applyFont="1" applyFill="1" applyBorder="1" applyProtection="1">
      <protection locked="0"/>
    </xf>
    <xf numFmtId="0" fontId="23" fillId="2" borderId="11" xfId="0" applyFont="1" applyFill="1" applyBorder="1" applyAlignment="1" applyProtection="1">
      <alignment horizontal="left" vertical="center"/>
      <protection locked="0"/>
    </xf>
    <xf numFmtId="0" fontId="23" fillId="2" borderId="12" xfId="0" applyFont="1" applyFill="1" applyBorder="1" applyAlignment="1" applyProtection="1">
      <alignment horizontal="left" vertical="center"/>
      <protection locked="0"/>
    </xf>
    <xf numFmtId="0" fontId="23" fillId="2" borderId="13" xfId="0" applyFont="1" applyFill="1" applyBorder="1" applyAlignment="1" applyProtection="1">
      <alignment horizontal="left" vertical="center"/>
      <protection locked="0"/>
    </xf>
    <xf numFmtId="0" fontId="16" fillId="6" borderId="2" xfId="0" applyFont="1" applyFill="1" applyBorder="1" applyAlignment="1">
      <alignment horizontal="left" vertical="center"/>
    </xf>
    <xf numFmtId="0" fontId="16" fillId="6" borderId="3" xfId="0" applyFont="1" applyFill="1" applyBorder="1" applyAlignment="1">
      <alignment horizontal="left" vertical="center"/>
    </xf>
    <xf numFmtId="0" fontId="16" fillId="6" borderId="4" xfId="0" applyFont="1" applyFill="1" applyBorder="1" applyAlignment="1">
      <alignment horizontal="left" vertical="center"/>
    </xf>
    <xf numFmtId="0" fontId="0" fillId="0" borderId="10"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22" fillId="0" borderId="11" xfId="1" applyBorder="1" applyProtection="1">
      <protection locked="0"/>
    </xf>
    <xf numFmtId="0" fontId="22" fillId="0" borderId="12" xfId="1" applyBorder="1" applyProtection="1">
      <protection locked="0"/>
    </xf>
    <xf numFmtId="0" fontId="22" fillId="0" borderId="13" xfId="1" applyBorder="1" applyProtection="1">
      <protection locked="0"/>
    </xf>
    <xf numFmtId="0" fontId="22" fillId="0" borderId="9" xfId="1" applyBorder="1" applyProtection="1">
      <protection locked="0"/>
    </xf>
    <xf numFmtId="0" fontId="22" fillId="0" borderId="0" xfId="1" applyBorder="1" applyProtection="1">
      <protection locked="0"/>
    </xf>
    <xf numFmtId="0" fontId="22" fillId="0" borderId="14" xfId="1" applyBorder="1" applyProtection="1">
      <protection locked="0"/>
    </xf>
    <xf numFmtId="0" fontId="10" fillId="0" borderId="2" xfId="0" applyFont="1" applyFill="1" applyBorder="1" applyAlignment="1" applyProtection="1">
      <alignment vertical="center"/>
      <protection locked="0"/>
    </xf>
    <xf numFmtId="0" fontId="10" fillId="0" borderId="3" xfId="0" applyFont="1" applyFill="1" applyBorder="1" applyAlignment="1" applyProtection="1">
      <alignment vertical="center"/>
      <protection locked="0"/>
    </xf>
    <xf numFmtId="0" fontId="10" fillId="0" borderId="4" xfId="0" applyFont="1" applyFill="1" applyBorder="1" applyAlignment="1" applyProtection="1">
      <alignment vertical="center"/>
      <protection locked="0"/>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0" fontId="3" fillId="4" borderId="4" xfId="0" applyFont="1" applyFill="1" applyBorder="1" applyAlignment="1">
      <alignment horizontal="center" vertical="center"/>
    </xf>
    <xf numFmtId="0" fontId="12" fillId="2" borderId="2" xfId="0" applyFont="1" applyFill="1" applyBorder="1" applyAlignment="1" applyProtection="1">
      <alignment horizontal="left"/>
    </xf>
    <xf numFmtId="0" fontId="12" fillId="2" borderId="3" xfId="0" applyFont="1" applyFill="1" applyBorder="1" applyAlignment="1" applyProtection="1">
      <alignment horizontal="left"/>
    </xf>
    <xf numFmtId="0" fontId="12" fillId="2" borderId="4" xfId="0" applyFont="1" applyFill="1" applyBorder="1" applyAlignment="1" applyProtection="1">
      <alignment horizontal="left"/>
    </xf>
    <xf numFmtId="0" fontId="8" fillId="3" borderId="2" xfId="0" applyFont="1" applyFill="1" applyBorder="1" applyAlignment="1" applyProtection="1">
      <alignment horizontal="center"/>
    </xf>
    <xf numFmtId="0" fontId="8" fillId="3" borderId="3" xfId="0" applyFont="1" applyFill="1" applyBorder="1" applyAlignment="1" applyProtection="1">
      <alignment horizontal="center"/>
    </xf>
    <xf numFmtId="0" fontId="8" fillId="3" borderId="4" xfId="0" applyFont="1" applyFill="1" applyBorder="1" applyAlignment="1" applyProtection="1">
      <alignment horizontal="center"/>
    </xf>
    <xf numFmtId="0" fontId="10" fillId="2" borderId="2" xfId="0" applyFont="1" applyFill="1" applyBorder="1" applyAlignment="1" applyProtection="1">
      <alignment horizontal="left"/>
      <protection locked="0"/>
    </xf>
    <xf numFmtId="0" fontId="10" fillId="2" borderId="3" xfId="0" applyFont="1" applyFill="1" applyBorder="1" applyAlignment="1" applyProtection="1">
      <alignment horizontal="left"/>
      <protection locked="0"/>
    </xf>
    <xf numFmtId="0" fontId="10" fillId="2" borderId="4" xfId="0" applyFont="1" applyFill="1" applyBorder="1" applyAlignment="1" applyProtection="1">
      <alignment horizontal="left"/>
      <protection locked="0"/>
    </xf>
    <xf numFmtId="0" fontId="0" fillId="0" borderId="11" xfId="0" applyFont="1" applyBorder="1" applyAlignment="1" applyProtection="1">
      <alignment horizontal="left" wrapText="1"/>
      <protection locked="0"/>
    </xf>
    <xf numFmtId="0" fontId="0" fillId="0" borderId="12" xfId="0" applyFont="1" applyBorder="1" applyAlignment="1" applyProtection="1">
      <alignment horizontal="left"/>
      <protection locked="0"/>
    </xf>
    <xf numFmtId="0" fontId="0" fillId="0" borderId="13" xfId="0" applyFont="1" applyBorder="1" applyAlignment="1" applyProtection="1">
      <alignment horizontal="left"/>
      <protection locked="0"/>
    </xf>
    <xf numFmtId="0" fontId="16" fillId="6" borderId="10" xfId="0" applyFont="1" applyFill="1" applyBorder="1" applyAlignment="1">
      <alignment horizontal="left" vertical="center"/>
    </xf>
    <xf numFmtId="0" fontId="16" fillId="6" borderId="5" xfId="0" applyFont="1" applyFill="1" applyBorder="1" applyAlignment="1">
      <alignment horizontal="left" vertical="center"/>
    </xf>
    <xf numFmtId="0" fontId="16" fillId="6" borderId="6" xfId="0" applyFont="1" applyFill="1" applyBorder="1" applyAlignment="1">
      <alignment horizontal="left" vertical="center"/>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8" fillId="3" borderId="0" xfId="0" applyFont="1" applyFill="1" applyBorder="1" applyAlignment="1" applyProtection="1">
      <alignment horizontal="center"/>
    </xf>
    <xf numFmtId="0" fontId="3" fillId="0" borderId="7" xfId="0" applyFont="1" applyFill="1" applyBorder="1" applyAlignment="1" applyProtection="1">
      <alignment horizontal="left" vertical="center"/>
    </xf>
    <xf numFmtId="0" fontId="3" fillId="0" borderId="2" xfId="0" applyFont="1" applyFill="1" applyBorder="1" applyAlignment="1" applyProtection="1">
      <alignment horizontal="left" vertical="center"/>
    </xf>
    <xf numFmtId="0" fontId="3" fillId="0" borderId="3" xfId="0" applyFont="1" applyFill="1" applyBorder="1" applyAlignment="1" applyProtection="1">
      <alignment horizontal="left" vertical="center"/>
    </xf>
    <xf numFmtId="0" fontId="3" fillId="0" borderId="4" xfId="0" applyFont="1" applyFill="1" applyBorder="1" applyAlignment="1" applyProtection="1">
      <alignment horizontal="left" vertical="center"/>
    </xf>
    <xf numFmtId="0" fontId="19" fillId="5" borderId="1" xfId="0" applyFont="1" applyFill="1" applyBorder="1" applyAlignment="1" applyProtection="1">
      <alignment horizontal="center"/>
      <protection locked="0"/>
    </xf>
    <xf numFmtId="0" fontId="7" fillId="0" borderId="2" xfId="0" applyFont="1" applyFill="1" applyBorder="1" applyAlignment="1" applyProtection="1">
      <alignment horizontal="left" vertical="center"/>
    </xf>
    <xf numFmtId="0" fontId="7" fillId="0" borderId="3" xfId="0" applyFont="1" applyFill="1" applyBorder="1" applyAlignment="1" applyProtection="1">
      <alignment horizontal="left" vertical="center"/>
    </xf>
    <xf numFmtId="0" fontId="18" fillId="2" borderId="2" xfId="0" applyFont="1" applyFill="1" applyBorder="1" applyAlignment="1" applyProtection="1">
      <alignment horizontal="left" vertical="center"/>
    </xf>
    <xf numFmtId="0" fontId="18" fillId="2" borderId="3" xfId="0" applyFont="1" applyFill="1" applyBorder="1" applyAlignment="1" applyProtection="1">
      <alignment horizontal="left" vertical="center"/>
    </xf>
    <xf numFmtId="0" fontId="18" fillId="2" borderId="4" xfId="0" applyFont="1" applyFill="1" applyBorder="1" applyAlignment="1" applyProtection="1">
      <alignment horizontal="left" vertical="center"/>
    </xf>
    <xf numFmtId="0" fontId="18" fillId="5" borderId="2" xfId="0" applyFont="1" applyFill="1" applyBorder="1" applyAlignment="1" applyProtection="1">
      <alignment horizontal="center" vertical="center"/>
      <protection locked="0"/>
    </xf>
    <xf numFmtId="0" fontId="18" fillId="5" borderId="4" xfId="0" applyFont="1" applyFill="1" applyBorder="1" applyAlignment="1" applyProtection="1">
      <alignment horizontal="center" vertical="center"/>
      <protection locked="0"/>
    </xf>
    <xf numFmtId="0" fontId="7" fillId="5" borderId="2" xfId="0" applyFont="1" applyFill="1" applyBorder="1" applyAlignment="1" applyProtection="1">
      <alignment horizontal="left" vertical="center"/>
      <protection locked="0"/>
    </xf>
    <xf numFmtId="0" fontId="7" fillId="5" borderId="3" xfId="0" applyFont="1" applyFill="1" applyBorder="1" applyAlignment="1" applyProtection="1">
      <alignment horizontal="left" vertical="center"/>
      <protection locked="0"/>
    </xf>
    <xf numFmtId="0" fontId="7" fillId="5" borderId="4" xfId="0" applyFont="1" applyFill="1" applyBorder="1" applyAlignment="1" applyProtection="1">
      <alignment horizontal="left"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cellXfs>
  <cellStyles count="2">
    <cellStyle name="Lien hypertexte" xfId="1" builtinId="8"/>
    <cellStyle name="Normal" xfId="0" builtinId="0"/>
  </cellStyles>
  <dxfs count="30">
    <dxf>
      <fill>
        <patternFill>
          <bgColor theme="0" tint="-0.14996795556505021"/>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1"/>
        </patternFill>
      </fill>
    </dxf>
    <dxf>
      <fill>
        <patternFill>
          <bgColor theme="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C00000"/>
      </font>
    </dxf>
    <dxf>
      <fill>
        <patternFill>
          <bgColor theme="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connections" Target="connection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ctrlProps/ctrlProp1.xml><?xml version="1.0" encoding="utf-8"?>
<formControlPr xmlns="http://schemas.microsoft.com/office/spreadsheetml/2009/9/main" objectType="Radio" checked="Checked" firstButton="1" fmlaLink="$A$1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236220</xdr:colOff>
          <xdr:row>8</xdr:row>
          <xdr:rowOff>45720</xdr:rowOff>
        </xdr:from>
        <xdr:to>
          <xdr:col>0</xdr:col>
          <xdr:colOff>1249680</xdr:colOff>
          <xdr:row>9</xdr:row>
          <xdr:rowOff>106680</xdr:rowOff>
        </xdr:to>
        <xdr:sp macro="" textlink="">
          <xdr:nvSpPr>
            <xdr:cNvPr id="56321" name="Option Button 1" hidden="1">
              <a:extLst>
                <a:ext uri="{63B3BB69-23CF-44E3-9099-C40C66FF867C}">
                  <a14:compatExt spid="_x0000_s56321"/>
                </a:ext>
                <a:ext uri="{FF2B5EF4-FFF2-40B4-BE49-F238E27FC236}">
                  <a16:creationId xmlns:a16="http://schemas.microsoft.com/office/drawing/2014/main" id="{00000000-0008-0000-0200-000001D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236220</xdr:colOff>
          <xdr:row>11</xdr:row>
          <xdr:rowOff>68580</xdr:rowOff>
        </xdr:from>
        <xdr:to>
          <xdr:col>0</xdr:col>
          <xdr:colOff>1249680</xdr:colOff>
          <xdr:row>12</xdr:row>
          <xdr:rowOff>114300</xdr:rowOff>
        </xdr:to>
        <xdr:sp macro="" textlink="">
          <xdr:nvSpPr>
            <xdr:cNvPr id="56322" name="Option Button 2" hidden="1">
              <a:extLst>
                <a:ext uri="{63B3BB69-23CF-44E3-9099-C40C66FF867C}">
                  <a14:compatExt spid="_x0000_s56322"/>
                </a:ext>
                <a:ext uri="{FF2B5EF4-FFF2-40B4-BE49-F238E27FC236}">
                  <a16:creationId xmlns:a16="http://schemas.microsoft.com/office/drawing/2014/main" id="{00000000-0008-0000-0200-000002D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236220</xdr:colOff>
          <xdr:row>9</xdr:row>
          <xdr:rowOff>152400</xdr:rowOff>
        </xdr:from>
        <xdr:to>
          <xdr:col>0</xdr:col>
          <xdr:colOff>1249680</xdr:colOff>
          <xdr:row>11</xdr:row>
          <xdr:rowOff>30480</xdr:rowOff>
        </xdr:to>
        <xdr:sp macro="" textlink="">
          <xdr:nvSpPr>
            <xdr:cNvPr id="56323" name="Option Button 3" hidden="1">
              <a:extLst>
                <a:ext uri="{63B3BB69-23CF-44E3-9099-C40C66FF867C}">
                  <a14:compatExt spid="_x0000_s56323"/>
                </a:ext>
                <a:ext uri="{FF2B5EF4-FFF2-40B4-BE49-F238E27FC236}">
                  <a16:creationId xmlns:a16="http://schemas.microsoft.com/office/drawing/2014/main" id="{00000000-0008-0000-0200-000003D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28543525" TargetMode="External"/><Relationship Id="rId2" Type="http://schemas.openxmlformats.org/officeDocument/2006/relationships/hyperlink" Target="https://www.legifrance.gouv.fr/affichTexte.do?cidTexte=JORFTEXT000000397481&amp;categorieLien=id" TargetMode="External"/><Relationship Id="rId1" Type="http://schemas.openxmlformats.org/officeDocument/2006/relationships/hyperlink" Target="https://www.legifrance.gouv.fr/affichTexte.do?cidTexte=JORFTEXT000028543525"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00397481&amp;categorieLien=id"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I30"/>
  <sheetViews>
    <sheetView showGridLines="0" topLeftCell="A20" workbookViewId="0">
      <selection activeCell="A25" sqref="A25"/>
    </sheetView>
  </sheetViews>
  <sheetFormatPr baseColWidth="10" defaultRowHeight="14.4" x14ac:dyDescent="0.3"/>
  <cols>
    <col min="1" max="1" width="34.6640625" bestFit="1" customWidth="1"/>
    <col min="2" max="2" width="27.44140625" customWidth="1"/>
    <col min="3" max="3" width="27.33203125" bestFit="1" customWidth="1"/>
    <col min="10" max="10" width="5.44140625" customWidth="1"/>
  </cols>
  <sheetData>
    <row r="1" spans="1:9" ht="20.100000000000001" customHeight="1" x14ac:dyDescent="0.45">
      <c r="A1" s="125" t="s">
        <v>46</v>
      </c>
      <c r="B1" s="126"/>
      <c r="C1" s="126"/>
      <c r="D1" s="126"/>
      <c r="E1" s="126"/>
      <c r="F1" s="126"/>
      <c r="G1" s="126"/>
      <c r="H1" s="126"/>
      <c r="I1" s="127"/>
    </row>
    <row r="2" spans="1:9" ht="24.75" customHeight="1" x14ac:dyDescent="0.3">
      <c r="A2" s="43" t="s">
        <v>27</v>
      </c>
      <c r="B2" s="42" t="s">
        <v>44</v>
      </c>
      <c r="C2" s="122"/>
      <c r="D2" s="123"/>
      <c r="E2" s="123"/>
      <c r="F2" s="123"/>
      <c r="G2" s="123"/>
      <c r="H2" s="123"/>
      <c r="I2" s="124"/>
    </row>
    <row r="3" spans="1:9" ht="24.9" customHeight="1" x14ac:dyDescent="0.3">
      <c r="A3" s="44" t="s">
        <v>25</v>
      </c>
      <c r="B3" s="116" t="s">
        <v>76</v>
      </c>
      <c r="C3" s="117"/>
      <c r="D3" s="117"/>
      <c r="E3" s="117"/>
      <c r="F3" s="117"/>
      <c r="G3" s="117"/>
      <c r="H3" s="117"/>
      <c r="I3" s="118"/>
    </row>
    <row r="4" spans="1:9" ht="24.9" customHeight="1" x14ac:dyDescent="0.4">
      <c r="A4" s="43" t="s">
        <v>45</v>
      </c>
      <c r="B4" s="47" t="str">
        <f>IFERROR(VLOOKUP(B3,tab_code_dip,2,FALSE),"-")</f>
        <v>HLGCO18</v>
      </c>
      <c r="C4" s="18"/>
      <c r="D4" s="18"/>
      <c r="E4" s="18"/>
      <c r="F4" s="18"/>
      <c r="G4" s="18"/>
      <c r="H4" s="18"/>
      <c r="I4" s="18"/>
    </row>
    <row r="5" spans="1:9" ht="24.9" customHeight="1" x14ac:dyDescent="0.4">
      <c r="A5" s="46" t="s">
        <v>98</v>
      </c>
      <c r="B5" s="128"/>
      <c r="C5" s="129"/>
      <c r="D5" s="129"/>
      <c r="E5" s="129"/>
      <c r="F5" s="129"/>
      <c r="G5" s="129"/>
      <c r="H5" s="129"/>
      <c r="I5" s="130"/>
    </row>
    <row r="6" spans="1:9" ht="24.9" customHeight="1" x14ac:dyDescent="0.4">
      <c r="A6" s="43" t="s">
        <v>99</v>
      </c>
      <c r="B6" s="50"/>
      <c r="C6" s="18"/>
      <c r="D6" s="18"/>
      <c r="E6" s="18"/>
      <c r="F6" s="18"/>
      <c r="G6" s="18"/>
      <c r="H6" s="18"/>
      <c r="I6" s="18"/>
    </row>
    <row r="7" spans="1:9" ht="24.9" customHeight="1" x14ac:dyDescent="0.4">
      <c r="A7" s="45" t="s">
        <v>110</v>
      </c>
      <c r="B7" s="51"/>
      <c r="C7" s="18"/>
      <c r="D7" s="18"/>
      <c r="E7" s="18"/>
      <c r="F7" s="18"/>
      <c r="G7" s="18"/>
      <c r="H7" s="18"/>
      <c r="I7" s="18"/>
    </row>
    <row r="8" spans="1:9" x14ac:dyDescent="0.3">
      <c r="A8" s="18"/>
      <c r="B8" s="18"/>
      <c r="C8" s="18"/>
      <c r="D8" s="18"/>
      <c r="E8" s="18"/>
      <c r="F8" s="18"/>
      <c r="G8" s="18"/>
      <c r="H8" s="18"/>
      <c r="I8" s="18"/>
    </row>
    <row r="9" spans="1:9" ht="20.100000000000001" customHeight="1" x14ac:dyDescent="0.3">
      <c r="A9" s="119" t="s">
        <v>100</v>
      </c>
      <c r="B9" s="120"/>
      <c r="C9" s="120"/>
      <c r="D9" s="120"/>
      <c r="E9" s="120"/>
      <c r="F9" s="120"/>
      <c r="G9" s="120"/>
      <c r="H9" s="120"/>
      <c r="I9" s="121"/>
    </row>
    <row r="10" spans="1:9" x14ac:dyDescent="0.3">
      <c r="A10" s="48" t="s">
        <v>101</v>
      </c>
      <c r="B10" s="49"/>
      <c r="C10" s="49"/>
      <c r="D10" s="49"/>
      <c r="E10" s="49"/>
      <c r="F10" s="49"/>
      <c r="G10" s="49"/>
      <c r="H10" s="49"/>
      <c r="I10" s="49"/>
    </row>
    <row r="11" spans="1:9" x14ac:dyDescent="0.3">
      <c r="A11" s="104" t="s">
        <v>102</v>
      </c>
      <c r="B11" s="105"/>
      <c r="C11" s="105"/>
      <c r="D11" s="105"/>
      <c r="E11" s="105"/>
      <c r="F11" s="105"/>
      <c r="G11" s="105"/>
      <c r="H11" s="105"/>
      <c r="I11" s="106"/>
    </row>
    <row r="12" spans="1:9" ht="15" customHeight="1" x14ac:dyDescent="0.3">
      <c r="A12" s="131"/>
      <c r="B12" s="132"/>
      <c r="C12" s="132"/>
      <c r="D12" s="132"/>
      <c r="E12" s="132"/>
      <c r="F12" s="132"/>
      <c r="G12" s="132"/>
      <c r="H12" s="132"/>
      <c r="I12" s="133"/>
    </row>
    <row r="13" spans="1:9" ht="15" customHeight="1" x14ac:dyDescent="0.3">
      <c r="A13" s="101" t="s">
        <v>178</v>
      </c>
      <c r="B13" s="102"/>
      <c r="C13" s="102"/>
      <c r="D13" s="102"/>
      <c r="E13" s="102"/>
      <c r="F13" s="102"/>
      <c r="G13" s="102"/>
      <c r="H13" s="102"/>
      <c r="I13" s="103"/>
    </row>
    <row r="14" spans="1:9" ht="15" customHeight="1" x14ac:dyDescent="0.3">
      <c r="A14" s="52"/>
      <c r="B14" s="53"/>
      <c r="C14" s="53"/>
      <c r="D14" s="53"/>
      <c r="E14" s="53"/>
      <c r="F14" s="53"/>
      <c r="G14" s="53"/>
      <c r="H14" s="53"/>
      <c r="I14" s="54"/>
    </row>
    <row r="15" spans="1:9" x14ac:dyDescent="0.3">
      <c r="A15" s="134" t="s">
        <v>103</v>
      </c>
      <c r="B15" s="135"/>
      <c r="C15" s="135"/>
      <c r="D15" s="135"/>
      <c r="E15" s="135"/>
      <c r="F15" s="135"/>
      <c r="G15" s="135"/>
      <c r="H15" s="135"/>
      <c r="I15" s="136"/>
    </row>
    <row r="16" spans="1:9" x14ac:dyDescent="0.3">
      <c r="A16" s="55"/>
      <c r="B16" s="56"/>
      <c r="C16" s="56"/>
      <c r="D16" s="56"/>
      <c r="E16" s="56"/>
      <c r="F16" s="56"/>
      <c r="G16" s="56"/>
      <c r="H16" s="56"/>
      <c r="I16" s="57"/>
    </row>
    <row r="17" spans="1:9" ht="15" customHeight="1" x14ac:dyDescent="0.3">
      <c r="A17" s="101" t="s">
        <v>179</v>
      </c>
      <c r="B17" s="102"/>
      <c r="C17" s="102"/>
      <c r="D17" s="102"/>
      <c r="E17" s="102"/>
      <c r="F17" s="102"/>
      <c r="G17" s="102"/>
      <c r="H17" s="102"/>
      <c r="I17" s="103"/>
    </row>
    <row r="18" spans="1:9" x14ac:dyDescent="0.3">
      <c r="A18" s="107"/>
      <c r="B18" s="108"/>
      <c r="C18" s="108"/>
      <c r="D18" s="108"/>
      <c r="E18" s="108"/>
      <c r="F18" s="108"/>
      <c r="G18" s="108"/>
      <c r="H18" s="108"/>
      <c r="I18" s="109"/>
    </row>
    <row r="19" spans="1:9" x14ac:dyDescent="0.3">
      <c r="A19" s="104" t="s">
        <v>104</v>
      </c>
      <c r="B19" s="105"/>
      <c r="C19" s="105"/>
      <c r="D19" s="105"/>
      <c r="E19" s="105"/>
      <c r="F19" s="105"/>
      <c r="G19" s="105"/>
      <c r="H19" s="105"/>
      <c r="I19" s="106"/>
    </row>
    <row r="20" spans="1:9" x14ac:dyDescent="0.3">
      <c r="A20" s="55"/>
      <c r="B20" s="56"/>
      <c r="C20" s="56"/>
      <c r="D20" s="56"/>
      <c r="E20" s="56"/>
      <c r="F20" s="56"/>
      <c r="G20" s="56"/>
      <c r="H20" s="56"/>
      <c r="I20" s="57"/>
    </row>
    <row r="21" spans="1:9" x14ac:dyDescent="0.3">
      <c r="A21" s="101" t="s">
        <v>180</v>
      </c>
      <c r="B21" s="102"/>
      <c r="C21" s="102"/>
      <c r="D21" s="102"/>
      <c r="E21" s="102"/>
      <c r="F21" s="102"/>
      <c r="G21" s="102"/>
      <c r="H21" s="102"/>
      <c r="I21" s="103"/>
    </row>
    <row r="22" spans="1:9" x14ac:dyDescent="0.3">
      <c r="A22" s="61"/>
      <c r="B22" s="62"/>
      <c r="C22" s="62"/>
      <c r="D22" s="62"/>
      <c r="E22" s="62"/>
      <c r="F22" s="62"/>
      <c r="G22" s="62"/>
      <c r="H22" s="62"/>
      <c r="I22" s="63"/>
    </row>
    <row r="23" spans="1:9" x14ac:dyDescent="0.3">
      <c r="A23" s="104" t="s">
        <v>105</v>
      </c>
      <c r="B23" s="105"/>
      <c r="C23" s="105"/>
      <c r="D23" s="105"/>
      <c r="E23" s="105"/>
      <c r="F23" s="105"/>
      <c r="G23" s="105"/>
      <c r="H23" s="105"/>
      <c r="I23" s="106"/>
    </row>
    <row r="24" spans="1:9" x14ac:dyDescent="0.3">
      <c r="A24" s="55"/>
      <c r="B24" s="56"/>
      <c r="C24" s="56"/>
      <c r="D24" s="56"/>
      <c r="E24" s="56"/>
      <c r="F24" s="56"/>
      <c r="G24" s="56"/>
      <c r="H24" s="56"/>
      <c r="I24" s="57"/>
    </row>
    <row r="25" spans="1:9" x14ac:dyDescent="0.3">
      <c r="A25" s="58" t="s">
        <v>181</v>
      </c>
      <c r="B25" s="59"/>
      <c r="C25" s="59"/>
      <c r="D25" s="59"/>
      <c r="E25" s="59"/>
      <c r="F25" s="59"/>
      <c r="G25" s="59"/>
      <c r="H25" s="59"/>
      <c r="I25" s="60"/>
    </row>
    <row r="26" spans="1:9" x14ac:dyDescent="0.3">
      <c r="A26" s="107"/>
      <c r="B26" s="108"/>
      <c r="C26" s="108"/>
      <c r="D26" s="108"/>
      <c r="E26" s="108"/>
      <c r="F26" s="108"/>
      <c r="G26" s="108"/>
      <c r="H26" s="108"/>
      <c r="I26" s="109"/>
    </row>
    <row r="27" spans="1:9" x14ac:dyDescent="0.3">
      <c r="A27" s="104" t="s">
        <v>107</v>
      </c>
      <c r="B27" s="105"/>
      <c r="C27" s="105"/>
      <c r="D27" s="105"/>
      <c r="E27" s="105"/>
      <c r="F27" s="105"/>
      <c r="G27" s="105"/>
      <c r="H27" s="105"/>
      <c r="I27" s="106"/>
    </row>
    <row r="28" spans="1:9" x14ac:dyDescent="0.3">
      <c r="A28" s="110" t="s">
        <v>108</v>
      </c>
      <c r="B28" s="111"/>
      <c r="C28" s="111"/>
      <c r="D28" s="111"/>
      <c r="E28" s="111"/>
      <c r="F28" s="111"/>
      <c r="G28" s="111"/>
      <c r="H28" s="111"/>
      <c r="I28" s="112"/>
    </row>
    <row r="29" spans="1:9" x14ac:dyDescent="0.3">
      <c r="A29" s="113" t="s">
        <v>109</v>
      </c>
      <c r="B29" s="114"/>
      <c r="C29" s="114"/>
      <c r="D29" s="114"/>
      <c r="E29" s="114"/>
      <c r="F29" s="114"/>
      <c r="G29" s="114"/>
      <c r="H29" s="114"/>
      <c r="I29" s="115"/>
    </row>
    <row r="30" spans="1:9" x14ac:dyDescent="0.3">
      <c r="A30" s="107"/>
      <c r="B30" s="108"/>
      <c r="C30" s="108"/>
      <c r="D30" s="108"/>
      <c r="E30" s="108"/>
      <c r="F30" s="108"/>
      <c r="G30" s="108"/>
      <c r="H30" s="108"/>
      <c r="I30" s="109"/>
    </row>
  </sheetData>
  <sheetProtection algorithmName="SHA-512" hashValue="1bYE1s+KUZr89XJtaUgduM+3BiXBfTcm/ILQ/ttjJaeTQe+d9XaHc8HVmA6gwfFIrPTBdGOnIs2fW2mRuon8Cg==" saltValue="sAP6OVTdvY4LNkHamRw1Hg==" spinCount="100000" sheet="1" objects="1" scenarios="1" formatCells="0" formatColumns="0" formatRows="0" insertRows="0"/>
  <mergeCells count="19">
    <mergeCell ref="A11:I11"/>
    <mergeCell ref="A12:I12"/>
    <mergeCell ref="A15:I15"/>
    <mergeCell ref="A18:I18"/>
    <mergeCell ref="A19:I19"/>
    <mergeCell ref="A13:I13"/>
    <mergeCell ref="A17:I17"/>
    <mergeCell ref="B3:I3"/>
    <mergeCell ref="A9:I9"/>
    <mergeCell ref="C2:I2"/>
    <mergeCell ref="A1:I1"/>
    <mergeCell ref="B5:I5"/>
    <mergeCell ref="A21:I21"/>
    <mergeCell ref="A23:I23"/>
    <mergeCell ref="A26:I26"/>
    <mergeCell ref="A30:I30"/>
    <mergeCell ref="A27:I27"/>
    <mergeCell ref="A28:I28"/>
    <mergeCell ref="A29:I29"/>
  </mergeCells>
  <phoneticPr fontId="11"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 type="list" allowBlank="1" showInputMessage="1" showErrorMessage="1" errorTitle="Session" error="Utiliser la liste déroulante" promptTitle="Session" prompt="Utiliser la liste dérourante" sqref="B7">
      <formula1>"Session unique, Deux sessions"</formula1>
    </dataValidation>
  </dataValidations>
  <hyperlinks>
    <hyperlink ref="A28" r:id="rId1"/>
    <hyperlink ref="A29:B29" r:id="rId2" display="Arrêté du 17 novembre 1999 relatif à la licence professionnelle"/>
    <hyperlink ref="A28:I28" r:id="rId3" display="Arrêté du 22 janvier 2014 fixant le cadre national des formations conduisant à la délivrance des diplômes nationaux de licence, de licence professionnelle et de master "/>
    <hyperlink ref="A29:I29" r:id="rId4" display="Arrêté du 17 novembre 1999 relatif à la licence professionnelle"/>
  </hyperlinks>
  <pageMargins left="0.25" right="0.25" top="0.75" bottom="0.75" header="0.3" footer="0.3"/>
  <pageSetup paperSize="9" scale="90" orientation="landscape" verticalDpi="0"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70"/>
  <sheetViews>
    <sheetView showGridLines="0" showZeros="0" tabSelected="1" topLeftCell="E1" zoomScaleNormal="100" zoomScalePageLayoutView="85" workbookViewId="0">
      <selection activeCell="J51" sqref="J51"/>
    </sheetView>
  </sheetViews>
  <sheetFormatPr baseColWidth="10" defaultColWidth="10.88671875" defaultRowHeight="14.4" x14ac:dyDescent="0.3"/>
  <cols>
    <col min="1" max="1" width="27.6640625" style="18" bestFit="1" customWidth="1"/>
    <col min="2" max="2" width="43.6640625" style="31" customWidth="1"/>
    <col min="3" max="3" width="20.44140625" style="31" customWidth="1"/>
    <col min="4" max="4" width="6.6640625" style="31" customWidth="1"/>
    <col min="5" max="5" width="12" style="31" customWidth="1"/>
    <col min="6" max="6" width="13.6640625" style="31" customWidth="1"/>
    <col min="7" max="7" width="15.44140625" style="31" bestFit="1" customWidth="1"/>
    <col min="8" max="8" width="19.6640625" style="31" bestFit="1" customWidth="1"/>
    <col min="9" max="9" width="11.109375" style="31" bestFit="1" customWidth="1"/>
    <col min="10" max="10" width="17.44140625" style="31" customWidth="1"/>
    <col min="11" max="11" width="17.44140625" style="31" bestFit="1" customWidth="1"/>
    <col min="12" max="12" width="10.6640625" style="18" customWidth="1"/>
    <col min="13" max="13" width="17.44140625" style="18" bestFit="1" customWidth="1"/>
    <col min="14" max="14" width="10.6640625" style="18" customWidth="1"/>
    <col min="15" max="16384" width="10.88671875" style="18"/>
  </cols>
  <sheetData>
    <row r="1" spans="1:14" ht="23.4" x14ac:dyDescent="0.45">
      <c r="A1" s="147" t="s">
        <v>46</v>
      </c>
      <c r="B1" s="147"/>
      <c r="C1" s="147"/>
      <c r="D1" s="147"/>
      <c r="E1" s="147"/>
      <c r="F1" s="147"/>
      <c r="G1" s="147"/>
      <c r="H1" s="147"/>
      <c r="I1" s="147"/>
      <c r="J1" s="147"/>
      <c r="K1" s="147"/>
      <c r="L1" s="147"/>
      <c r="M1" s="147"/>
      <c r="N1" s="147"/>
    </row>
    <row r="2" spans="1:14" ht="20.100000000000001" customHeight="1" x14ac:dyDescent="0.3">
      <c r="A2" s="19" t="s">
        <v>27</v>
      </c>
      <c r="B2" s="148" t="str">
        <f>'Fiche générale'!B2</f>
        <v>LASH</v>
      </c>
      <c r="C2" s="148"/>
      <c r="D2" s="148"/>
      <c r="E2" s="148"/>
      <c r="F2" s="18"/>
      <c r="G2" s="18"/>
      <c r="H2" s="18"/>
      <c r="I2" s="18"/>
      <c r="J2" s="18"/>
      <c r="K2" s="18"/>
    </row>
    <row r="3" spans="1:14" ht="20.100000000000001" customHeight="1" x14ac:dyDescent="0.3">
      <c r="A3" s="19" t="s">
        <v>25</v>
      </c>
      <c r="B3" s="149" t="str">
        <f>'Fiche générale'!B3:I3</f>
        <v>Guide conférencier</v>
      </c>
      <c r="C3" s="150"/>
      <c r="D3" s="150"/>
      <c r="E3" s="150"/>
      <c r="F3" s="150"/>
      <c r="G3" s="150"/>
      <c r="H3" s="150"/>
      <c r="I3" s="150"/>
      <c r="J3" s="151"/>
      <c r="K3" s="18"/>
    </row>
    <row r="4" spans="1:14" ht="20.100000000000001" customHeight="1" x14ac:dyDescent="0.35">
      <c r="A4" s="19" t="s">
        <v>17</v>
      </c>
      <c r="B4" s="64" t="str">
        <f>'Fiche générale'!B4</f>
        <v>HLGCO18</v>
      </c>
      <c r="C4" s="20" t="s">
        <v>40</v>
      </c>
      <c r="D4" s="152">
        <v>180</v>
      </c>
      <c r="E4" s="152"/>
      <c r="F4" s="153" t="s">
        <v>26</v>
      </c>
      <c r="G4" s="154"/>
      <c r="H4" s="155">
        <f>'Fiche générale'!B5</f>
        <v>0</v>
      </c>
      <c r="I4" s="156"/>
      <c r="J4" s="156"/>
      <c r="K4" s="156"/>
      <c r="L4" s="156"/>
      <c r="M4" s="156"/>
      <c r="N4" s="157"/>
    </row>
    <row r="5" spans="1:14" ht="20.100000000000001" customHeight="1" x14ac:dyDescent="0.3">
      <c r="B5" s="18"/>
      <c r="C5" s="18"/>
      <c r="D5" s="18"/>
      <c r="E5" s="18"/>
      <c r="F5" s="18"/>
      <c r="G5" s="18"/>
      <c r="H5" s="18"/>
      <c r="I5" s="18"/>
      <c r="J5" s="18"/>
      <c r="K5" s="18"/>
    </row>
    <row r="6" spans="1:14" ht="20.100000000000001" customHeight="1" x14ac:dyDescent="0.3">
      <c r="A6" s="19" t="s">
        <v>1</v>
      </c>
      <c r="B6" s="16" t="s">
        <v>177</v>
      </c>
      <c r="C6" s="20" t="s">
        <v>41</v>
      </c>
      <c r="D6" s="158">
        <v>180</v>
      </c>
      <c r="E6" s="159"/>
      <c r="F6" s="153" t="s">
        <v>2</v>
      </c>
      <c r="G6" s="154"/>
      <c r="H6" s="160" t="s">
        <v>176</v>
      </c>
      <c r="I6" s="161"/>
      <c r="J6" s="161"/>
      <c r="K6" s="161"/>
      <c r="L6" s="161"/>
      <c r="M6" s="161"/>
      <c r="N6" s="162"/>
    </row>
    <row r="7" spans="1:14" ht="20.100000000000001" customHeight="1" x14ac:dyDescent="0.3">
      <c r="A7"/>
      <c r="B7"/>
      <c r="C7" s="18"/>
      <c r="D7" s="18"/>
      <c r="E7" s="18"/>
      <c r="F7" s="18"/>
      <c r="G7" s="18"/>
      <c r="H7" s="18"/>
      <c r="I7" s="18"/>
      <c r="J7" s="18"/>
      <c r="K7" s="18"/>
    </row>
    <row r="8" spans="1:14" ht="20.100000000000001" customHeight="1" x14ac:dyDescent="0.3">
      <c r="A8" s="21"/>
      <c r="B8" s="10"/>
      <c r="C8" s="18"/>
      <c r="D8" s="18"/>
      <c r="E8" s="18"/>
      <c r="F8" s="18"/>
      <c r="G8" s="18"/>
      <c r="H8" s="22"/>
      <c r="I8" s="22"/>
      <c r="J8" s="22"/>
      <c r="K8" s="22"/>
      <c r="M8" s="23"/>
      <c r="N8" s="23"/>
    </row>
    <row r="9" spans="1:14" ht="15" customHeight="1" x14ac:dyDescent="0.3">
      <c r="B9" s="24" t="s">
        <v>3</v>
      </c>
      <c r="C9" s="25" t="s">
        <v>18</v>
      </c>
      <c r="D9" s="22"/>
      <c r="E9" s="163" t="s">
        <v>34</v>
      </c>
      <c r="F9" s="164"/>
      <c r="G9" s="163" t="s">
        <v>29</v>
      </c>
      <c r="H9" s="164"/>
      <c r="I9"/>
      <c r="J9" s="22"/>
      <c r="K9" s="26">
        <v>1</v>
      </c>
      <c r="L9" s="22"/>
      <c r="M9" s="22"/>
      <c r="N9" s="22"/>
    </row>
    <row r="10" spans="1:14" ht="15" customHeight="1" x14ac:dyDescent="0.3">
      <c r="B10" s="27" t="s">
        <v>4</v>
      </c>
      <c r="C10" s="9"/>
      <c r="D10" s="28"/>
      <c r="E10" s="143" t="s">
        <v>33</v>
      </c>
      <c r="F10" s="144"/>
      <c r="G10" s="145"/>
      <c r="H10" s="146"/>
      <c r="I10"/>
      <c r="J10" s="29"/>
      <c r="K10" s="29"/>
      <c r="L10" s="29"/>
      <c r="M10" s="29"/>
      <c r="N10" s="29"/>
    </row>
    <row r="11" spans="1:14" ht="15" customHeight="1" x14ac:dyDescent="0.3">
      <c r="A11" s="17">
        <v>1</v>
      </c>
      <c r="B11" s="27" t="s">
        <v>5</v>
      </c>
      <c r="C11" s="9"/>
      <c r="D11" s="30"/>
      <c r="J11" s="18"/>
      <c r="K11" s="18"/>
      <c r="M11" s="29"/>
      <c r="N11" s="29"/>
    </row>
    <row r="12" spans="1:14" ht="15" customHeight="1" x14ac:dyDescent="0.3">
      <c r="B12" s="32" t="s">
        <v>35</v>
      </c>
      <c r="C12" s="9"/>
      <c r="D12" s="30"/>
      <c r="E12" s="18"/>
      <c r="F12" s="18"/>
      <c r="G12" s="18"/>
      <c r="H12" s="18"/>
      <c r="I12" s="18"/>
      <c r="J12" s="18"/>
      <c r="K12" s="18"/>
      <c r="M12" s="29"/>
      <c r="N12" s="29"/>
    </row>
    <row r="13" spans="1:14" x14ac:dyDescent="0.3">
      <c r="D13" s="30"/>
      <c r="E13" s="137"/>
      <c r="F13" s="137"/>
      <c r="G13" s="65"/>
      <c r="H13" s="30"/>
      <c r="I13" s="30"/>
    </row>
    <row r="14" spans="1:14" ht="26.25" customHeight="1" x14ac:dyDescent="0.3">
      <c r="B14" s="33"/>
      <c r="C14" s="30"/>
      <c r="D14" s="30"/>
      <c r="E14" s="65"/>
      <c r="F14" s="65"/>
      <c r="G14" s="65"/>
      <c r="H14" s="30"/>
      <c r="I14" s="30"/>
      <c r="J14" s="138" t="s">
        <v>19</v>
      </c>
      <c r="K14" s="139"/>
      <c r="L14" s="140"/>
      <c r="M14" s="138" t="s">
        <v>20</v>
      </c>
      <c r="N14" s="140"/>
    </row>
    <row r="15" spans="1:14" ht="39.75" customHeight="1" x14ac:dyDescent="0.3">
      <c r="C15" s="11"/>
      <c r="D15" s="11"/>
      <c r="E15" s="12"/>
      <c r="F15" s="12"/>
      <c r="G15" s="12"/>
      <c r="H15" s="12"/>
      <c r="I15" s="13"/>
      <c r="J15" s="34" t="s">
        <v>21</v>
      </c>
      <c r="K15" s="141" t="str">
        <f>IF(H17="CCI (CC Intégral)", "CT pour les dispensés","Contrôle Terminal")</f>
        <v>Contrôle Terminal</v>
      </c>
      <c r="L15" s="142"/>
      <c r="M15" s="141" t="s">
        <v>22</v>
      </c>
      <c r="N15" s="142"/>
    </row>
    <row r="16" spans="1:14" s="31" customFormat="1" ht="46.8" x14ac:dyDescent="0.3">
      <c r="A16" s="35" t="s">
        <v>6</v>
      </c>
      <c r="B16" s="35" t="s">
        <v>7</v>
      </c>
      <c r="C16" s="36" t="s">
        <v>8</v>
      </c>
      <c r="D16" s="37" t="s">
        <v>9</v>
      </c>
      <c r="E16" s="38" t="s">
        <v>10</v>
      </c>
      <c r="F16" s="34" t="s">
        <v>31</v>
      </c>
      <c r="G16" s="34" t="s">
        <v>106</v>
      </c>
      <c r="H16" s="39" t="s">
        <v>32</v>
      </c>
      <c r="I16" s="34" t="s">
        <v>39</v>
      </c>
      <c r="J16" s="37" t="s">
        <v>28</v>
      </c>
      <c r="K16" s="37" t="s">
        <v>23</v>
      </c>
      <c r="L16" s="37" t="s">
        <v>24</v>
      </c>
      <c r="M16" s="37" t="s">
        <v>23</v>
      </c>
      <c r="N16" s="37" t="s">
        <v>24</v>
      </c>
    </row>
    <row r="17" spans="1:15" ht="15" customHeight="1" x14ac:dyDescent="0.3">
      <c r="A17" s="76" t="s">
        <v>0</v>
      </c>
      <c r="B17" s="73" t="s">
        <v>112</v>
      </c>
      <c r="C17" s="80" t="s">
        <v>144</v>
      </c>
      <c r="D17" s="76">
        <v>6</v>
      </c>
      <c r="E17" s="76">
        <v>6</v>
      </c>
      <c r="F17" s="81" t="s">
        <v>174</v>
      </c>
      <c r="G17" s="3" t="s">
        <v>174</v>
      </c>
      <c r="H17" s="3"/>
      <c r="I17" s="72"/>
      <c r="J17" s="4"/>
      <c r="K17" s="72"/>
      <c r="L17" s="72"/>
      <c r="M17" s="72"/>
      <c r="N17" s="72"/>
    </row>
    <row r="18" spans="1:15" ht="15" customHeight="1" x14ac:dyDescent="0.3">
      <c r="A18" s="76" t="s">
        <v>30</v>
      </c>
      <c r="B18" s="88" t="s">
        <v>113</v>
      </c>
      <c r="C18" s="80" t="s">
        <v>145</v>
      </c>
      <c r="D18" s="76"/>
      <c r="E18" s="76">
        <v>2</v>
      </c>
      <c r="F18" s="81" t="s">
        <v>175</v>
      </c>
      <c r="G18" s="3" t="s">
        <v>174</v>
      </c>
      <c r="H18" s="3" t="s">
        <v>37</v>
      </c>
      <c r="I18" s="72"/>
      <c r="J18" s="1">
        <v>2</v>
      </c>
      <c r="K18" s="72"/>
      <c r="L18" s="72"/>
      <c r="M18" s="72"/>
      <c r="N18" s="72"/>
    </row>
    <row r="19" spans="1:15" ht="15" customHeight="1" x14ac:dyDescent="0.3">
      <c r="A19" s="76" t="s">
        <v>30</v>
      </c>
      <c r="B19" s="88" t="s">
        <v>114</v>
      </c>
      <c r="C19" s="80" t="s">
        <v>146</v>
      </c>
      <c r="D19" s="76"/>
      <c r="E19" s="76">
        <v>2</v>
      </c>
      <c r="F19" s="81" t="s">
        <v>175</v>
      </c>
      <c r="G19" s="3" t="s">
        <v>174</v>
      </c>
      <c r="H19" s="3" t="s">
        <v>37</v>
      </c>
      <c r="I19" s="72"/>
      <c r="J19" s="1">
        <v>2</v>
      </c>
      <c r="K19" s="72"/>
      <c r="L19" s="72"/>
      <c r="M19" s="72"/>
      <c r="N19" s="72"/>
    </row>
    <row r="20" spans="1:15" ht="15" customHeight="1" x14ac:dyDescent="0.3">
      <c r="A20" s="76" t="s">
        <v>30</v>
      </c>
      <c r="B20" s="88" t="s">
        <v>115</v>
      </c>
      <c r="C20" s="80" t="s">
        <v>147</v>
      </c>
      <c r="D20" s="76"/>
      <c r="E20" s="76">
        <v>2</v>
      </c>
      <c r="F20" s="81" t="s">
        <v>175</v>
      </c>
      <c r="G20" s="3" t="s">
        <v>174</v>
      </c>
      <c r="H20" s="3" t="s">
        <v>37</v>
      </c>
      <c r="I20" s="72"/>
      <c r="J20" s="1">
        <v>2</v>
      </c>
      <c r="K20" s="72"/>
      <c r="L20" s="72"/>
      <c r="M20" s="72"/>
      <c r="N20" s="72"/>
    </row>
    <row r="21" spans="1:15" ht="15" customHeight="1" x14ac:dyDescent="0.3">
      <c r="A21" s="76" t="s">
        <v>0</v>
      </c>
      <c r="B21" s="73" t="s">
        <v>116</v>
      </c>
      <c r="C21" s="80" t="s">
        <v>148</v>
      </c>
      <c r="D21" s="76">
        <v>6</v>
      </c>
      <c r="E21" s="76">
        <v>6</v>
      </c>
      <c r="F21" s="81" t="s">
        <v>174</v>
      </c>
      <c r="G21" s="3" t="s">
        <v>174</v>
      </c>
      <c r="H21" s="3"/>
      <c r="I21" s="72"/>
      <c r="J21" s="1"/>
      <c r="K21" s="72"/>
      <c r="L21" s="72"/>
      <c r="M21" s="72"/>
      <c r="N21" s="72"/>
    </row>
    <row r="22" spans="1:15" ht="15" customHeight="1" x14ac:dyDescent="0.3">
      <c r="A22" s="76" t="s">
        <v>30</v>
      </c>
      <c r="B22" s="88" t="s">
        <v>117</v>
      </c>
      <c r="C22" s="80" t="s">
        <v>149</v>
      </c>
      <c r="D22" s="76"/>
      <c r="E22" s="76">
        <v>3</v>
      </c>
      <c r="F22" s="81" t="s">
        <v>175</v>
      </c>
      <c r="G22" s="3" t="s">
        <v>174</v>
      </c>
      <c r="H22" s="3" t="s">
        <v>37</v>
      </c>
      <c r="I22" s="72"/>
      <c r="J22" s="1">
        <v>2</v>
      </c>
      <c r="K22" s="72"/>
      <c r="L22" s="72"/>
      <c r="M22" s="72"/>
      <c r="N22" s="72"/>
    </row>
    <row r="23" spans="1:15" ht="15" customHeight="1" x14ac:dyDescent="0.3">
      <c r="A23" s="76" t="s">
        <v>30</v>
      </c>
      <c r="B23" s="88" t="s">
        <v>118</v>
      </c>
      <c r="C23" s="80" t="s">
        <v>150</v>
      </c>
      <c r="D23" s="76"/>
      <c r="E23" s="76">
        <v>3</v>
      </c>
      <c r="F23" s="81" t="s">
        <v>175</v>
      </c>
      <c r="G23" s="3" t="s">
        <v>174</v>
      </c>
      <c r="H23" s="3" t="s">
        <v>37</v>
      </c>
      <c r="I23" s="72"/>
      <c r="J23" s="1">
        <v>2</v>
      </c>
      <c r="K23" s="72"/>
      <c r="L23" s="72"/>
      <c r="M23" s="72"/>
      <c r="N23" s="72"/>
    </row>
    <row r="24" spans="1:15" ht="15" customHeight="1" x14ac:dyDescent="0.3">
      <c r="A24" s="76" t="s">
        <v>0</v>
      </c>
      <c r="B24" s="85" t="s">
        <v>119</v>
      </c>
      <c r="C24" s="80" t="s">
        <v>151</v>
      </c>
      <c r="D24" s="76">
        <v>3</v>
      </c>
      <c r="E24" s="76">
        <v>3</v>
      </c>
      <c r="F24" s="81" t="s">
        <v>174</v>
      </c>
      <c r="G24" s="3" t="s">
        <v>174</v>
      </c>
      <c r="H24" s="3"/>
      <c r="I24" s="72"/>
      <c r="J24" s="1"/>
      <c r="K24" s="72"/>
      <c r="L24" s="72"/>
      <c r="M24" s="72"/>
      <c r="N24" s="72"/>
    </row>
    <row r="25" spans="1:15" ht="15" customHeight="1" x14ac:dyDescent="0.3">
      <c r="A25" s="76" t="s">
        <v>30</v>
      </c>
      <c r="B25" s="88" t="s">
        <v>120</v>
      </c>
      <c r="C25" s="80" t="s">
        <v>152</v>
      </c>
      <c r="D25" s="76"/>
      <c r="E25" s="76">
        <v>3</v>
      </c>
      <c r="F25" s="81" t="s">
        <v>174</v>
      </c>
      <c r="G25" s="3" t="s">
        <v>174</v>
      </c>
      <c r="H25" s="3" t="s">
        <v>37</v>
      </c>
      <c r="I25" s="72"/>
      <c r="J25" s="1">
        <v>2</v>
      </c>
      <c r="K25" s="72"/>
      <c r="L25" s="72"/>
      <c r="M25" s="72"/>
      <c r="N25" s="72"/>
    </row>
    <row r="26" spans="1:15" ht="15" customHeight="1" x14ac:dyDescent="0.3">
      <c r="A26" s="76" t="s">
        <v>0</v>
      </c>
      <c r="B26" s="90" t="s">
        <v>121</v>
      </c>
      <c r="C26" s="80" t="s">
        <v>153</v>
      </c>
      <c r="D26" s="76">
        <v>3</v>
      </c>
      <c r="E26" s="76">
        <v>3</v>
      </c>
      <c r="F26" s="81" t="s">
        <v>174</v>
      </c>
      <c r="G26" s="3" t="s">
        <v>174</v>
      </c>
      <c r="H26" s="3"/>
      <c r="I26" s="72"/>
      <c r="J26" s="1"/>
      <c r="K26" s="72"/>
      <c r="L26" s="72"/>
      <c r="M26" s="72"/>
      <c r="N26" s="72"/>
    </row>
    <row r="27" spans="1:15" ht="15" customHeight="1" x14ac:dyDescent="0.3">
      <c r="A27" s="76" t="s">
        <v>30</v>
      </c>
      <c r="B27" s="88" t="s">
        <v>122</v>
      </c>
      <c r="C27" s="80" t="s">
        <v>154</v>
      </c>
      <c r="D27" s="76"/>
      <c r="E27" s="76">
        <v>3</v>
      </c>
      <c r="F27" s="81" t="s">
        <v>174</v>
      </c>
      <c r="G27" s="3" t="s">
        <v>174</v>
      </c>
      <c r="H27" s="3" t="s">
        <v>37</v>
      </c>
      <c r="I27" s="72"/>
      <c r="J27" s="1">
        <v>2</v>
      </c>
      <c r="K27" s="72"/>
      <c r="L27" s="72"/>
      <c r="M27" s="72"/>
      <c r="N27" s="72"/>
    </row>
    <row r="28" spans="1:15" ht="15" customHeight="1" x14ac:dyDescent="0.3">
      <c r="A28" s="76" t="s">
        <v>30</v>
      </c>
      <c r="B28" s="88" t="s">
        <v>123</v>
      </c>
      <c r="C28" s="80" t="s">
        <v>155</v>
      </c>
      <c r="D28" s="76"/>
      <c r="E28" s="76">
        <v>3</v>
      </c>
      <c r="F28" s="81" t="s">
        <v>174</v>
      </c>
      <c r="G28" s="3" t="s">
        <v>174</v>
      </c>
      <c r="H28" s="3" t="s">
        <v>37</v>
      </c>
      <c r="I28" s="72"/>
      <c r="J28" s="1">
        <v>2</v>
      </c>
      <c r="K28" s="72"/>
      <c r="L28" s="72"/>
      <c r="M28" s="72"/>
      <c r="N28" s="72"/>
      <c r="O28" s="23"/>
    </row>
    <row r="29" spans="1:15" ht="15" customHeight="1" x14ac:dyDescent="0.3">
      <c r="A29" s="76" t="s">
        <v>30</v>
      </c>
      <c r="B29" s="88" t="s">
        <v>124</v>
      </c>
      <c r="C29" s="80" t="s">
        <v>156</v>
      </c>
      <c r="D29" s="76"/>
      <c r="E29" s="76">
        <v>3</v>
      </c>
      <c r="F29" s="82" t="s">
        <v>174</v>
      </c>
      <c r="G29" s="3" t="s">
        <v>174</v>
      </c>
      <c r="H29" s="3" t="s">
        <v>37</v>
      </c>
      <c r="I29" s="72"/>
      <c r="J29" s="1">
        <v>2</v>
      </c>
      <c r="K29" s="72"/>
      <c r="L29" s="72"/>
      <c r="M29" s="72"/>
      <c r="N29" s="72"/>
    </row>
    <row r="30" spans="1:15" ht="15" customHeight="1" x14ac:dyDescent="0.3">
      <c r="A30" s="76" t="s">
        <v>0</v>
      </c>
      <c r="B30" s="76" t="s">
        <v>125</v>
      </c>
      <c r="C30" s="80" t="s">
        <v>157</v>
      </c>
      <c r="D30" s="76">
        <v>6</v>
      </c>
      <c r="E30" s="76">
        <v>6</v>
      </c>
      <c r="F30" s="82" t="s">
        <v>174</v>
      </c>
      <c r="G30" s="3" t="s">
        <v>174</v>
      </c>
      <c r="H30" s="3"/>
      <c r="I30" s="72"/>
      <c r="J30" s="1"/>
      <c r="K30" s="72"/>
      <c r="L30" s="72"/>
      <c r="M30" s="72"/>
      <c r="N30" s="72"/>
    </row>
    <row r="31" spans="1:15" ht="15" customHeight="1" x14ac:dyDescent="0.3">
      <c r="A31" s="76" t="s">
        <v>30</v>
      </c>
      <c r="B31" s="88" t="s">
        <v>126</v>
      </c>
      <c r="C31" s="80" t="s">
        <v>158</v>
      </c>
      <c r="D31" s="76"/>
      <c r="E31" s="76">
        <v>2</v>
      </c>
      <c r="F31" s="82" t="s">
        <v>175</v>
      </c>
      <c r="G31" s="3" t="s">
        <v>174</v>
      </c>
      <c r="H31" s="3" t="s">
        <v>37</v>
      </c>
      <c r="I31" s="72"/>
      <c r="J31" s="1">
        <v>2</v>
      </c>
      <c r="K31" s="72"/>
      <c r="L31" s="72"/>
      <c r="M31" s="72"/>
      <c r="N31" s="72"/>
    </row>
    <row r="32" spans="1:15" ht="15" customHeight="1" x14ac:dyDescent="0.3">
      <c r="A32" s="76" t="s">
        <v>30</v>
      </c>
      <c r="B32" s="77" t="s">
        <v>127</v>
      </c>
      <c r="C32" s="80" t="s">
        <v>159</v>
      </c>
      <c r="D32" s="76"/>
      <c r="E32" s="76">
        <v>2</v>
      </c>
      <c r="F32" s="82" t="s">
        <v>175</v>
      </c>
      <c r="G32" s="3" t="s">
        <v>174</v>
      </c>
      <c r="H32" s="3" t="s">
        <v>37</v>
      </c>
      <c r="I32" s="72"/>
      <c r="J32" s="1">
        <v>2</v>
      </c>
      <c r="K32" s="72"/>
      <c r="L32" s="72"/>
      <c r="M32" s="72"/>
      <c r="N32" s="72"/>
    </row>
    <row r="33" spans="1:14" ht="15" customHeight="1" x14ac:dyDescent="0.35">
      <c r="A33" s="95" t="s">
        <v>30</v>
      </c>
      <c r="B33" s="96" t="s">
        <v>128</v>
      </c>
      <c r="C33" s="93" t="s">
        <v>160</v>
      </c>
      <c r="D33" s="95"/>
      <c r="E33" s="95">
        <v>2</v>
      </c>
      <c r="F33" s="97" t="s">
        <v>175</v>
      </c>
      <c r="G33" s="94" t="s">
        <v>174</v>
      </c>
      <c r="H33" s="94" t="s">
        <v>37</v>
      </c>
      <c r="I33" s="94"/>
      <c r="J33" s="100" t="s">
        <v>182</v>
      </c>
      <c r="K33" s="94"/>
      <c r="L33" s="94"/>
      <c r="M33" s="94"/>
      <c r="N33" s="94"/>
    </row>
    <row r="34" spans="1:14" ht="15" customHeight="1" x14ac:dyDescent="0.3">
      <c r="A34" s="76" t="s">
        <v>0</v>
      </c>
      <c r="B34" s="77" t="s">
        <v>129</v>
      </c>
      <c r="C34" s="80" t="s">
        <v>161</v>
      </c>
      <c r="D34" s="76">
        <v>6</v>
      </c>
      <c r="E34" s="76">
        <v>6</v>
      </c>
      <c r="F34" s="82" t="s">
        <v>174</v>
      </c>
      <c r="G34" s="3" t="s">
        <v>174</v>
      </c>
      <c r="H34" s="3"/>
      <c r="I34" s="72"/>
      <c r="J34" s="1"/>
      <c r="K34" s="72"/>
      <c r="L34" s="72"/>
      <c r="M34" s="72"/>
      <c r="N34" s="72"/>
    </row>
    <row r="35" spans="1:14" ht="15" customHeight="1" x14ac:dyDescent="0.3">
      <c r="A35" s="76" t="s">
        <v>30</v>
      </c>
      <c r="B35" s="73" t="s">
        <v>130</v>
      </c>
      <c r="C35" s="80" t="s">
        <v>162</v>
      </c>
      <c r="D35" s="76"/>
      <c r="E35" s="76">
        <v>3</v>
      </c>
      <c r="F35" s="82" t="s">
        <v>175</v>
      </c>
      <c r="G35" s="3" t="s">
        <v>174</v>
      </c>
      <c r="H35" s="3" t="s">
        <v>37</v>
      </c>
      <c r="I35" s="72"/>
      <c r="J35" s="1">
        <v>2</v>
      </c>
      <c r="K35" s="72"/>
      <c r="L35" s="72"/>
      <c r="M35" s="72"/>
      <c r="N35" s="72"/>
    </row>
    <row r="36" spans="1:14" ht="15" customHeight="1" x14ac:dyDescent="0.3">
      <c r="A36" s="76" t="s">
        <v>30</v>
      </c>
      <c r="B36" s="77" t="s">
        <v>131</v>
      </c>
      <c r="C36" s="80" t="s">
        <v>163</v>
      </c>
      <c r="D36" s="76"/>
      <c r="E36" s="76">
        <v>3</v>
      </c>
      <c r="F36" s="82" t="s">
        <v>175</v>
      </c>
      <c r="G36" s="3" t="s">
        <v>174</v>
      </c>
      <c r="H36" s="3" t="s">
        <v>37</v>
      </c>
      <c r="I36" s="72"/>
      <c r="J36" s="1">
        <v>2</v>
      </c>
      <c r="K36" s="72"/>
      <c r="L36" s="72"/>
      <c r="M36" s="72"/>
      <c r="N36" s="72"/>
    </row>
    <row r="37" spans="1:14" ht="15" customHeight="1" x14ac:dyDescent="0.3">
      <c r="A37" s="76" t="s">
        <v>0</v>
      </c>
      <c r="B37" s="73" t="s">
        <v>132</v>
      </c>
      <c r="C37" s="80" t="s">
        <v>164</v>
      </c>
      <c r="D37" s="72">
        <v>6</v>
      </c>
      <c r="E37" s="72">
        <v>6</v>
      </c>
      <c r="F37" s="92" t="s">
        <v>174</v>
      </c>
      <c r="G37" s="1" t="s">
        <v>174</v>
      </c>
      <c r="H37" s="1"/>
      <c r="I37" s="72"/>
      <c r="J37" s="1"/>
      <c r="K37" s="72"/>
      <c r="L37" s="72"/>
      <c r="M37" s="72"/>
      <c r="N37" s="72"/>
    </row>
    <row r="38" spans="1:14" ht="15" customHeight="1" x14ac:dyDescent="0.3">
      <c r="A38" s="66" t="s">
        <v>30</v>
      </c>
      <c r="B38" s="71" t="s">
        <v>133</v>
      </c>
      <c r="C38" s="98" t="s">
        <v>183</v>
      </c>
      <c r="D38" s="1"/>
      <c r="E38" s="1">
        <v>3</v>
      </c>
      <c r="F38" s="92" t="s">
        <v>174</v>
      </c>
      <c r="G38" s="1" t="s">
        <v>174</v>
      </c>
      <c r="H38" s="1" t="s">
        <v>37</v>
      </c>
      <c r="I38" s="1"/>
      <c r="J38" s="1">
        <v>2</v>
      </c>
      <c r="K38" s="1"/>
      <c r="L38" s="1"/>
      <c r="M38" s="1"/>
      <c r="N38" s="1"/>
    </row>
    <row r="39" spans="1:14" ht="15" customHeight="1" x14ac:dyDescent="0.3">
      <c r="A39" s="66" t="s">
        <v>30</v>
      </c>
      <c r="B39" s="71" t="s">
        <v>134</v>
      </c>
      <c r="C39" s="98" t="s">
        <v>184</v>
      </c>
      <c r="D39" s="1"/>
      <c r="E39" s="1">
        <v>3</v>
      </c>
      <c r="F39" s="92" t="s">
        <v>174</v>
      </c>
      <c r="G39" s="1" t="s">
        <v>174</v>
      </c>
      <c r="H39" s="1" t="s">
        <v>37</v>
      </c>
      <c r="I39" s="1"/>
      <c r="J39" s="1">
        <v>2</v>
      </c>
      <c r="K39" s="1"/>
      <c r="L39" s="1"/>
      <c r="M39" s="1"/>
      <c r="N39" s="1"/>
    </row>
    <row r="40" spans="1:14" ht="15" customHeight="1" x14ac:dyDescent="0.3">
      <c r="A40" s="76" t="s">
        <v>0</v>
      </c>
      <c r="B40" s="73" t="s">
        <v>135</v>
      </c>
      <c r="C40" s="80" t="s">
        <v>165</v>
      </c>
      <c r="D40" s="72">
        <v>6</v>
      </c>
      <c r="E40" s="72">
        <v>6</v>
      </c>
      <c r="F40" s="83" t="s">
        <v>174</v>
      </c>
      <c r="G40" s="72" t="s">
        <v>174</v>
      </c>
      <c r="H40" s="1"/>
      <c r="I40" s="72"/>
      <c r="J40" s="1"/>
      <c r="K40" s="72"/>
      <c r="L40" s="72"/>
      <c r="M40" s="72"/>
      <c r="N40" s="72"/>
    </row>
    <row r="41" spans="1:14" ht="15" customHeight="1" x14ac:dyDescent="0.3">
      <c r="A41" s="66" t="s">
        <v>30</v>
      </c>
      <c r="B41" s="69" t="s">
        <v>136</v>
      </c>
      <c r="C41" s="99" t="s">
        <v>185</v>
      </c>
      <c r="D41" s="1"/>
      <c r="E41" s="86">
        <v>3</v>
      </c>
      <c r="F41" s="87" t="s">
        <v>175</v>
      </c>
      <c r="G41" s="1" t="s">
        <v>174</v>
      </c>
      <c r="H41" s="1" t="s">
        <v>37</v>
      </c>
      <c r="I41" s="1"/>
      <c r="J41" s="1">
        <v>2</v>
      </c>
      <c r="K41" s="1"/>
      <c r="L41" s="1"/>
      <c r="M41" s="1"/>
      <c r="N41" s="1"/>
    </row>
    <row r="42" spans="1:14" ht="15" customHeight="1" x14ac:dyDescent="0.3">
      <c r="A42" s="66" t="s">
        <v>30</v>
      </c>
      <c r="B42" s="71" t="s">
        <v>137</v>
      </c>
      <c r="C42" s="99" t="s">
        <v>186</v>
      </c>
      <c r="D42" s="1"/>
      <c r="E42" s="86">
        <v>3</v>
      </c>
      <c r="F42" s="87" t="s">
        <v>175</v>
      </c>
      <c r="G42" s="1" t="s">
        <v>174</v>
      </c>
      <c r="H42" s="1" t="s">
        <v>37</v>
      </c>
      <c r="I42" s="1"/>
      <c r="J42" s="1">
        <v>2</v>
      </c>
      <c r="K42" s="1"/>
      <c r="L42" s="1"/>
      <c r="M42" s="1"/>
      <c r="N42" s="1"/>
    </row>
    <row r="43" spans="1:14" ht="15" customHeight="1" x14ac:dyDescent="0.3">
      <c r="A43" s="76" t="s">
        <v>0</v>
      </c>
      <c r="B43" s="85" t="s">
        <v>119</v>
      </c>
      <c r="C43" s="80" t="s">
        <v>166</v>
      </c>
      <c r="D43" s="72">
        <v>3</v>
      </c>
      <c r="E43" s="74">
        <v>3</v>
      </c>
      <c r="F43" s="84" t="s">
        <v>174</v>
      </c>
      <c r="G43" s="3" t="s">
        <v>174</v>
      </c>
      <c r="H43" s="3"/>
      <c r="I43" s="72"/>
      <c r="J43" s="1"/>
      <c r="K43" s="72"/>
      <c r="L43" s="72"/>
      <c r="M43" s="72"/>
      <c r="N43" s="72"/>
    </row>
    <row r="44" spans="1:14" ht="15" customHeight="1" x14ac:dyDescent="0.3">
      <c r="A44" s="76" t="s">
        <v>30</v>
      </c>
      <c r="B44" s="88" t="s">
        <v>138</v>
      </c>
      <c r="C44" s="80" t="s">
        <v>167</v>
      </c>
      <c r="D44" s="72"/>
      <c r="E44" s="74">
        <v>3</v>
      </c>
      <c r="F44" s="84" t="s">
        <v>174</v>
      </c>
      <c r="G44" s="3" t="s">
        <v>174</v>
      </c>
      <c r="H44" s="3" t="s">
        <v>37</v>
      </c>
      <c r="I44" s="72"/>
      <c r="J44" s="1">
        <v>2</v>
      </c>
      <c r="K44" s="72"/>
      <c r="L44" s="72"/>
      <c r="M44" s="72"/>
      <c r="N44" s="72"/>
    </row>
    <row r="45" spans="1:14" ht="15" customHeight="1" x14ac:dyDescent="0.3">
      <c r="A45" s="76" t="s">
        <v>0</v>
      </c>
      <c r="B45" s="77" t="s">
        <v>121</v>
      </c>
      <c r="C45" s="80" t="s">
        <v>168</v>
      </c>
      <c r="D45" s="72">
        <v>3</v>
      </c>
      <c r="E45" s="74">
        <v>3</v>
      </c>
      <c r="F45" s="84" t="s">
        <v>174</v>
      </c>
      <c r="G45" s="3" t="s">
        <v>174</v>
      </c>
      <c r="H45" s="3"/>
      <c r="I45" s="72"/>
      <c r="J45" s="1">
        <v>2</v>
      </c>
      <c r="K45" s="72"/>
      <c r="L45" s="72"/>
      <c r="M45" s="72"/>
      <c r="N45" s="72"/>
    </row>
    <row r="46" spans="1:14" x14ac:dyDescent="0.3">
      <c r="A46" s="76" t="s">
        <v>30</v>
      </c>
      <c r="B46" s="88" t="s">
        <v>139</v>
      </c>
      <c r="C46" s="80" t="s">
        <v>169</v>
      </c>
      <c r="D46" s="72"/>
      <c r="E46" s="74">
        <v>3</v>
      </c>
      <c r="F46" s="84" t="s">
        <v>174</v>
      </c>
      <c r="G46" s="3" t="s">
        <v>174</v>
      </c>
      <c r="H46" s="3" t="s">
        <v>37</v>
      </c>
      <c r="I46" s="72"/>
      <c r="J46" s="5">
        <v>2</v>
      </c>
      <c r="K46" s="72"/>
      <c r="L46" s="72"/>
      <c r="M46" s="72"/>
      <c r="N46" s="72"/>
    </row>
    <row r="47" spans="1:14" x14ac:dyDescent="0.3">
      <c r="A47" s="76" t="s">
        <v>30</v>
      </c>
      <c r="B47" s="88" t="s">
        <v>140</v>
      </c>
      <c r="C47" s="80" t="s">
        <v>170</v>
      </c>
      <c r="D47" s="72"/>
      <c r="E47" s="74">
        <v>3</v>
      </c>
      <c r="F47" s="84" t="s">
        <v>174</v>
      </c>
      <c r="G47" s="3" t="s">
        <v>174</v>
      </c>
      <c r="H47" s="3" t="s">
        <v>37</v>
      </c>
      <c r="I47" s="72"/>
      <c r="J47" s="5">
        <v>2</v>
      </c>
      <c r="K47" s="72"/>
      <c r="L47" s="72"/>
      <c r="M47" s="72"/>
      <c r="N47" s="72"/>
    </row>
    <row r="48" spans="1:14" x14ac:dyDescent="0.3">
      <c r="A48" s="76" t="s">
        <v>30</v>
      </c>
      <c r="B48" s="88" t="s">
        <v>141</v>
      </c>
      <c r="C48" s="80" t="s">
        <v>171</v>
      </c>
      <c r="D48" s="72"/>
      <c r="E48" s="74">
        <v>3</v>
      </c>
      <c r="F48" s="84" t="s">
        <v>174</v>
      </c>
      <c r="G48" s="3" t="s">
        <v>174</v>
      </c>
      <c r="H48" s="3" t="s">
        <v>37</v>
      </c>
      <c r="I48" s="72"/>
      <c r="J48" s="5">
        <v>2</v>
      </c>
      <c r="K48" s="72"/>
      <c r="L48" s="72"/>
      <c r="M48" s="72"/>
      <c r="N48" s="72"/>
    </row>
    <row r="49" spans="1:14" x14ac:dyDescent="0.3">
      <c r="A49" s="76" t="s">
        <v>0</v>
      </c>
      <c r="B49" s="90" t="s">
        <v>142</v>
      </c>
      <c r="C49" s="80" t="s">
        <v>172</v>
      </c>
      <c r="D49" s="91">
        <v>3</v>
      </c>
      <c r="E49" s="74">
        <v>3</v>
      </c>
      <c r="F49" s="84" t="s">
        <v>174</v>
      </c>
      <c r="G49" s="4" t="s">
        <v>175</v>
      </c>
      <c r="H49" s="4" t="s">
        <v>36</v>
      </c>
      <c r="I49" s="72"/>
      <c r="J49" s="89">
        <v>1</v>
      </c>
      <c r="K49" s="4" t="s">
        <v>15</v>
      </c>
      <c r="L49" s="72"/>
      <c r="M49" s="72"/>
      <c r="N49" s="72"/>
    </row>
    <row r="50" spans="1:14" x14ac:dyDescent="0.3">
      <c r="A50" s="76" t="s">
        <v>0</v>
      </c>
      <c r="B50" s="85" t="s">
        <v>143</v>
      </c>
      <c r="C50" s="80" t="s">
        <v>173</v>
      </c>
      <c r="D50" s="72">
        <v>9</v>
      </c>
      <c r="E50" s="74">
        <v>9</v>
      </c>
      <c r="F50" s="84" t="s">
        <v>174</v>
      </c>
      <c r="G50" s="4" t="s">
        <v>175</v>
      </c>
      <c r="H50" s="4" t="s">
        <v>36</v>
      </c>
      <c r="I50" s="72"/>
      <c r="J50" s="89">
        <v>1</v>
      </c>
      <c r="K50" s="4" t="s">
        <v>15</v>
      </c>
      <c r="L50" s="72"/>
      <c r="M50" s="72"/>
      <c r="N50" s="72"/>
    </row>
    <row r="51" spans="1:14" s="23" customFormat="1" x14ac:dyDescent="0.3">
      <c r="A51" s="66"/>
      <c r="B51" s="70"/>
      <c r="C51" s="79"/>
      <c r="D51" s="75"/>
      <c r="E51" s="68"/>
      <c r="F51" s="68"/>
      <c r="G51" s="4"/>
      <c r="H51" s="4"/>
      <c r="I51" s="4"/>
      <c r="J51" s="5"/>
      <c r="K51" s="4"/>
      <c r="L51" s="4"/>
      <c r="M51" s="4"/>
      <c r="N51" s="4"/>
    </row>
    <row r="52" spans="1:14" s="23" customFormat="1" x14ac:dyDescent="0.3">
      <c r="A52" s="66"/>
      <c r="B52" s="70"/>
      <c r="C52" s="79"/>
      <c r="D52" s="75"/>
      <c r="E52" s="68"/>
      <c r="F52" s="68"/>
      <c r="G52" s="4"/>
      <c r="H52" s="4"/>
      <c r="I52" s="4"/>
      <c r="J52" s="5"/>
      <c r="K52" s="4"/>
      <c r="L52" s="4"/>
      <c r="M52" s="4"/>
      <c r="N52" s="4"/>
    </row>
    <row r="53" spans="1:14" s="23" customFormat="1" x14ac:dyDescent="0.3">
      <c r="A53" s="66"/>
      <c r="B53" s="70"/>
      <c r="C53" s="79"/>
      <c r="D53" s="75"/>
      <c r="E53" s="68"/>
      <c r="F53" s="68"/>
      <c r="G53" s="4"/>
      <c r="H53" s="4"/>
      <c r="I53" s="4"/>
      <c r="J53" s="5"/>
      <c r="K53" s="4"/>
      <c r="L53" s="4"/>
      <c r="M53" s="4"/>
      <c r="N53" s="4"/>
    </row>
    <row r="54" spans="1:14" s="23" customFormat="1" ht="18" x14ac:dyDescent="0.3">
      <c r="A54" s="66"/>
      <c r="B54" s="78"/>
      <c r="C54" s="78"/>
      <c r="D54" s="75"/>
      <c r="E54" s="67"/>
      <c r="F54" s="67"/>
      <c r="G54" s="6"/>
      <c r="H54" s="6"/>
      <c r="I54" s="6"/>
      <c r="J54" s="7"/>
      <c r="K54" s="4"/>
      <c r="L54" s="4"/>
      <c r="M54" s="4"/>
      <c r="N54" s="4"/>
    </row>
    <row r="55" spans="1:14" s="23" customFormat="1" ht="17.399999999999999" x14ac:dyDescent="0.3">
      <c r="A55" s="66"/>
      <c r="B55" s="78"/>
      <c r="C55" s="78"/>
      <c r="D55" s="75"/>
      <c r="E55" s="68"/>
      <c r="F55" s="68"/>
      <c r="G55" s="4"/>
      <c r="H55" s="4"/>
      <c r="I55" s="4"/>
      <c r="J55" s="8"/>
      <c r="K55" s="4"/>
      <c r="L55" s="4"/>
      <c r="M55" s="4"/>
      <c r="N55" s="4"/>
    </row>
    <row r="56" spans="1:14" s="23" customFormat="1" x14ac:dyDescent="0.3">
      <c r="A56" s="66"/>
      <c r="B56" s="70"/>
      <c r="C56" s="70"/>
      <c r="D56" s="75"/>
      <c r="E56" s="68"/>
      <c r="F56" s="68"/>
      <c r="G56" s="4"/>
      <c r="H56" s="4"/>
      <c r="I56" s="4"/>
      <c r="J56" s="5"/>
      <c r="K56" s="4"/>
      <c r="L56" s="4"/>
      <c r="M56" s="4"/>
      <c r="N56" s="4"/>
    </row>
    <row r="57" spans="1:14" s="23" customFormat="1" x14ac:dyDescent="0.3">
      <c r="A57" s="1"/>
      <c r="B57" s="2"/>
      <c r="C57" s="2"/>
      <c r="D57" s="3"/>
      <c r="E57" s="4"/>
      <c r="F57" s="4"/>
      <c r="G57" s="4"/>
      <c r="H57" s="4"/>
      <c r="I57" s="4"/>
      <c r="J57" s="5"/>
      <c r="K57" s="4"/>
      <c r="L57" s="4"/>
      <c r="M57" s="4"/>
      <c r="N57" s="4"/>
    </row>
    <row r="58" spans="1:14" s="23" customFormat="1" x14ac:dyDescent="0.3">
      <c r="B58" s="40"/>
      <c r="C58" s="40"/>
      <c r="D58" s="40"/>
      <c r="E58" s="40"/>
      <c r="F58" s="40"/>
      <c r="G58" s="40"/>
      <c r="H58" s="40"/>
      <c r="I58" s="40"/>
      <c r="J58" s="40"/>
      <c r="K58" s="40"/>
    </row>
    <row r="59" spans="1:14" s="23" customFormat="1" x14ac:dyDescent="0.3">
      <c r="B59" s="40"/>
      <c r="C59" s="40"/>
      <c r="D59" s="40"/>
      <c r="E59" s="40"/>
      <c r="F59" s="40"/>
      <c r="G59" s="40"/>
      <c r="H59" s="40"/>
      <c r="I59" s="40"/>
      <c r="J59" s="40"/>
      <c r="K59" s="40"/>
    </row>
    <row r="60" spans="1:14" s="23" customFormat="1" ht="17.399999999999999" x14ac:dyDescent="0.3">
      <c r="B60" s="41"/>
      <c r="C60" s="41"/>
      <c r="D60" s="41"/>
      <c r="E60" s="41"/>
      <c r="F60" s="41"/>
      <c r="G60" s="41"/>
      <c r="H60" s="41"/>
      <c r="I60" s="41"/>
      <c r="J60" s="41"/>
      <c r="K60" s="41"/>
    </row>
    <row r="61" spans="1:14" s="23" customFormat="1" x14ac:dyDescent="0.3">
      <c r="B61" s="40"/>
      <c r="C61" s="40"/>
      <c r="D61" s="40"/>
      <c r="E61" s="40"/>
      <c r="F61" s="40"/>
      <c r="G61" s="40"/>
      <c r="H61" s="40"/>
      <c r="I61" s="40"/>
      <c r="J61" s="40"/>
      <c r="K61" s="40"/>
    </row>
    <row r="62" spans="1:14" s="23" customFormat="1" x14ac:dyDescent="0.3">
      <c r="B62" s="40"/>
      <c r="C62" s="40"/>
      <c r="D62" s="40"/>
      <c r="E62" s="40"/>
      <c r="F62" s="40"/>
      <c r="G62" s="40"/>
      <c r="H62" s="40"/>
      <c r="I62" s="40"/>
      <c r="J62" s="40"/>
      <c r="K62" s="40"/>
    </row>
    <row r="63" spans="1:14" s="23" customFormat="1" x14ac:dyDescent="0.3">
      <c r="B63" s="40"/>
      <c r="C63" s="40"/>
      <c r="D63" s="40"/>
      <c r="E63" s="40"/>
      <c r="F63" s="40"/>
      <c r="G63" s="40"/>
      <c r="H63" s="40"/>
      <c r="I63" s="40"/>
      <c r="J63" s="40"/>
      <c r="K63" s="40"/>
    </row>
    <row r="64" spans="1:14" s="23" customFormat="1" x14ac:dyDescent="0.3">
      <c r="B64" s="40"/>
      <c r="C64" s="40"/>
      <c r="D64" s="40"/>
      <c r="E64" s="40"/>
      <c r="F64" s="40"/>
      <c r="G64" s="40"/>
      <c r="H64" s="40"/>
      <c r="I64" s="40"/>
      <c r="J64" s="40"/>
      <c r="K64" s="40"/>
    </row>
    <row r="65" spans="2:11" s="23" customFormat="1" ht="17.399999999999999" x14ac:dyDescent="0.3">
      <c r="B65" s="41"/>
      <c r="C65" s="41"/>
      <c r="D65" s="41"/>
      <c r="E65" s="41"/>
      <c r="F65" s="41"/>
      <c r="G65" s="41"/>
      <c r="H65" s="41"/>
      <c r="I65" s="41"/>
      <c r="J65" s="41"/>
      <c r="K65" s="41"/>
    </row>
    <row r="66" spans="2:11" s="23" customFormat="1" x14ac:dyDescent="0.3">
      <c r="B66" s="40"/>
      <c r="C66" s="40"/>
      <c r="D66" s="40"/>
      <c r="E66" s="40"/>
      <c r="F66" s="40"/>
      <c r="G66" s="40"/>
      <c r="H66" s="40"/>
      <c r="I66" s="40"/>
      <c r="J66" s="40"/>
      <c r="K66" s="40"/>
    </row>
    <row r="67" spans="2:11" s="23" customFormat="1" x14ac:dyDescent="0.3">
      <c r="B67" s="40"/>
      <c r="C67" s="40"/>
      <c r="D67" s="40"/>
      <c r="E67" s="40"/>
      <c r="F67" s="40"/>
      <c r="G67" s="40"/>
      <c r="H67" s="40"/>
      <c r="I67" s="40"/>
      <c r="J67" s="40"/>
      <c r="K67" s="40"/>
    </row>
    <row r="68" spans="2:11" s="23" customFormat="1" x14ac:dyDescent="0.3">
      <c r="B68" s="40"/>
      <c r="C68" s="40"/>
      <c r="D68" s="40"/>
      <c r="E68" s="40"/>
      <c r="F68" s="40"/>
      <c r="G68" s="40"/>
      <c r="H68" s="40"/>
      <c r="I68" s="40"/>
      <c r="J68" s="40"/>
      <c r="K68" s="40"/>
    </row>
    <row r="69" spans="2:11" s="23" customFormat="1" x14ac:dyDescent="0.3">
      <c r="B69" s="40"/>
      <c r="C69" s="40"/>
      <c r="D69" s="40"/>
      <c r="E69" s="40"/>
      <c r="F69" s="40"/>
      <c r="G69" s="40"/>
      <c r="H69" s="40"/>
      <c r="I69" s="40"/>
      <c r="J69" s="40"/>
      <c r="K69" s="40"/>
    </row>
    <row r="70" spans="2:11" s="23" customFormat="1" x14ac:dyDescent="0.3">
      <c r="B70" s="40"/>
      <c r="C70" s="40"/>
      <c r="D70" s="40"/>
      <c r="E70" s="40"/>
      <c r="F70" s="40"/>
      <c r="G70" s="40"/>
      <c r="H70" s="40"/>
      <c r="I70" s="40"/>
      <c r="J70" s="40"/>
      <c r="K70" s="40"/>
    </row>
  </sheetData>
  <sheetProtection algorithmName="SHA-512" hashValue="JaeQSp53GqdNdO1rtQHyXCRVnYEEnqTtKXLaqNpfOJtsiZONTFnmErAsGTTWy2QgvgqP6kXmcctRCgVtYViteA==" saltValue="FsoZP8kQoHxjR+V4chcvOg=="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B9:C9 J15:K15 M15 A16:N16 E9 G9">
    <cfRule type="expression" dxfId="29" priority="25">
      <formula>$A$11=2</formula>
    </cfRule>
    <cfRule type="expression" dxfId="28" priority="26">
      <formula>$A$11=3</formula>
    </cfRule>
    <cfRule type="expression" dxfId="27" priority="27">
      <formula>$A$11=1</formula>
    </cfRule>
  </conditionalFormatting>
  <conditionalFormatting sqref="I17:I57 K17:L48 K51:L57 L49:L50">
    <cfRule type="expression" dxfId="26" priority="24">
      <formula>$H17="CCI (CC Intégral)"</formula>
    </cfRule>
  </conditionalFormatting>
  <conditionalFormatting sqref="I49:J57 I17:I48">
    <cfRule type="expression" dxfId="25" priority="23">
      <formula>$H17="CT (Contrôle terminal)"</formula>
    </cfRule>
  </conditionalFormatting>
  <conditionalFormatting sqref="K15:L16">
    <cfRule type="expression" dxfId="24" priority="21">
      <formula>$H$17="CCI (CC Intégral)"</formula>
    </cfRule>
  </conditionalFormatting>
  <conditionalFormatting sqref="C18:C20">
    <cfRule type="duplicateValues" dxfId="23" priority="20"/>
  </conditionalFormatting>
  <conditionalFormatting sqref="C21">
    <cfRule type="duplicateValues" dxfId="22" priority="19"/>
  </conditionalFormatting>
  <conditionalFormatting sqref="C22:C23">
    <cfRule type="duplicateValues" dxfId="21" priority="18"/>
  </conditionalFormatting>
  <conditionalFormatting sqref="C24">
    <cfRule type="duplicateValues" dxfId="20" priority="17"/>
  </conditionalFormatting>
  <conditionalFormatting sqref="C25">
    <cfRule type="duplicateValues" dxfId="19" priority="16"/>
  </conditionalFormatting>
  <conditionalFormatting sqref="C26">
    <cfRule type="duplicateValues" dxfId="18" priority="15"/>
  </conditionalFormatting>
  <conditionalFormatting sqref="C27:C29">
    <cfRule type="duplicateValues" dxfId="17" priority="14"/>
  </conditionalFormatting>
  <conditionalFormatting sqref="C30">
    <cfRule type="duplicateValues" dxfId="16" priority="13"/>
  </conditionalFormatting>
  <conditionalFormatting sqref="C31:C33">
    <cfRule type="duplicateValues" dxfId="15" priority="12"/>
  </conditionalFormatting>
  <conditionalFormatting sqref="C34">
    <cfRule type="duplicateValues" dxfId="14" priority="11"/>
  </conditionalFormatting>
  <conditionalFormatting sqref="C35:C36">
    <cfRule type="duplicateValues" dxfId="13" priority="10"/>
  </conditionalFormatting>
  <conditionalFormatting sqref="C37">
    <cfRule type="duplicateValues" dxfId="12" priority="9"/>
  </conditionalFormatting>
  <conditionalFormatting sqref="C40">
    <cfRule type="duplicateValues" dxfId="11" priority="8"/>
  </conditionalFormatting>
  <conditionalFormatting sqref="C43">
    <cfRule type="duplicateValues" dxfId="10" priority="7"/>
  </conditionalFormatting>
  <conditionalFormatting sqref="C44">
    <cfRule type="duplicateValues" dxfId="9" priority="6"/>
  </conditionalFormatting>
  <conditionalFormatting sqref="C45">
    <cfRule type="duplicateValues" dxfId="8" priority="5"/>
  </conditionalFormatting>
  <conditionalFormatting sqref="C46:C48">
    <cfRule type="duplicateValues" dxfId="7" priority="4"/>
  </conditionalFormatting>
  <conditionalFormatting sqref="C49:C50">
    <cfRule type="duplicateValues" dxfId="6" priority="3"/>
  </conditionalFormatting>
  <conditionalFormatting sqref="J17:J48">
    <cfRule type="expression" dxfId="5" priority="2">
      <formula>$H17="CT (Contrôle terminal)"</formula>
    </cfRule>
  </conditionalFormatting>
  <conditionalFormatting sqref="K49:K50">
    <cfRule type="expression" dxfId="0" priority="1">
      <formula>$H49="CCI (CC Intégral)"</formula>
    </cfRule>
  </conditionalFormatting>
  <dataValidations count="5">
    <dataValidation type="list" operator="greaterThan" allowBlank="1" showInputMessage="1" showErrorMessage="1" errorTitle="Coefficient" error="Le coefficient doit être un nombre décimal supérieur à 0." sqref="F17:G57">
      <formula1>"OUI,NON"</formula1>
    </dataValidation>
    <dataValidation type="decimal" operator="greaterThan" allowBlank="1" showInputMessage="1" showErrorMessage="1" errorTitle="Coefficient" error="Le coefficient doit être un nombre décimal supérieur à 0." sqref="E17:E57">
      <formula1>0</formula1>
    </dataValidation>
    <dataValidation type="list" allowBlank="1" showInputMessage="1" showErrorMessage="1" errorTitle="Nature de l'ELP" error="Utiliser la liste déroulante" promptTitle="Nature ELP" prompt="Utiliser la liste déroulante" sqref="A17:A57">
      <formula1>Nature_ELP</formula1>
    </dataValidation>
    <dataValidation type="list" allowBlank="1" showInputMessage="1" showErrorMessage="1" promptTitle="Type contrôle" prompt="Utiliser la liste déroulante" sqref="H17:H57">
      <formula1>liste_type_controle</formula1>
    </dataValidation>
    <dataValidation type="list" allowBlank="1" showInputMessage="1" showErrorMessage="1" errorTitle="Nature" error="Utiliser la liste déroulante" promptTitle="Nature" prompt="Utiliser la liste déroulante" sqref="M17:M57 K17:K57">
      <formula1>liste_nature_controle</formula1>
    </dataValidation>
  </dataValidations>
  <printOptions horizontalCentered="1"/>
  <pageMargins left="0.23622047244094491" right="0.23622047244094491" top="0.51" bottom="0.74803149606299213" header="0.31496062992125984" footer="0.31496062992125984"/>
  <pageSetup paperSize="9" scale="5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6321" r:id="rId4" name="Option Button 1">
              <controlPr defaultSize="0" autoFill="0" autoLine="0" autoPict="0">
                <anchor moveWithCells="1">
                  <from>
                    <xdr:col>0</xdr:col>
                    <xdr:colOff>236220</xdr:colOff>
                    <xdr:row>8</xdr:row>
                    <xdr:rowOff>45720</xdr:rowOff>
                  </from>
                  <to>
                    <xdr:col>0</xdr:col>
                    <xdr:colOff>1249680</xdr:colOff>
                    <xdr:row>9</xdr:row>
                    <xdr:rowOff>106680</xdr:rowOff>
                  </to>
                </anchor>
              </controlPr>
            </control>
          </mc:Choice>
        </mc:AlternateContent>
        <mc:AlternateContent xmlns:mc="http://schemas.openxmlformats.org/markup-compatibility/2006">
          <mc:Choice Requires="x14">
            <control shapeId="56322" r:id="rId5" name="Option Button 2">
              <controlPr defaultSize="0" autoFill="0" autoLine="0" autoPict="0">
                <anchor moveWithCells="1">
                  <from>
                    <xdr:col>0</xdr:col>
                    <xdr:colOff>236220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56323" r:id="rId6" name="Option Button 3">
              <controlPr defaultSize="0" autoFill="0" autoLine="0" autoPict="0">
                <anchor moveWithCells="1">
                  <from>
                    <xdr:col>0</xdr:col>
                    <xdr:colOff>236220</xdr:colOff>
                    <xdr:row>9</xdr:row>
                    <xdr:rowOff>152400</xdr:rowOff>
                  </from>
                  <to>
                    <xdr:col>0</xdr:col>
                    <xdr:colOff>1249680</xdr:colOff>
                    <xdr:row>11</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2" id="{D2BB12E0-6FA1-4119-8D95-B9EB5D776002}">
            <xm:f>'Fiche générale'!$B$7="Session unique"</xm:f>
            <x14:dxf>
              <fill>
                <patternFill>
                  <bgColor theme="1"/>
                </patternFill>
              </fill>
            </x14:dxf>
          </x14:cfRule>
          <xm:sqref>M14:N57</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F57"/>
  <sheetViews>
    <sheetView topLeftCell="B1" workbookViewId="0">
      <selection activeCell="C2" sqref="C2:C4"/>
    </sheetView>
  </sheetViews>
  <sheetFormatPr baseColWidth="10" defaultRowHeight="14.4" x14ac:dyDescent="0.3"/>
  <cols>
    <col min="1" max="2" width="100.33203125" bestFit="1" customWidth="1"/>
    <col min="3" max="3" width="56.6640625" bestFit="1" customWidth="1"/>
    <col min="4" max="4" width="61.88671875" bestFit="1" customWidth="1"/>
    <col min="5" max="5" width="26.44140625" bestFit="1" customWidth="1"/>
    <col min="6" max="6" width="56" customWidth="1"/>
    <col min="7" max="7" width="26.44140625" bestFit="1" customWidth="1"/>
  </cols>
  <sheetData>
    <row r="1" spans="1:6" x14ac:dyDescent="0.3">
      <c r="A1" t="s">
        <v>11</v>
      </c>
      <c r="C1" t="s">
        <v>12</v>
      </c>
      <c r="E1" t="s">
        <v>6</v>
      </c>
    </row>
    <row r="2" spans="1:6" x14ac:dyDescent="0.3">
      <c r="A2" t="s">
        <v>37</v>
      </c>
      <c r="C2" t="s">
        <v>13</v>
      </c>
      <c r="E2" t="s">
        <v>0</v>
      </c>
    </row>
    <row r="3" spans="1:6" x14ac:dyDescent="0.3">
      <c r="A3" t="s">
        <v>36</v>
      </c>
      <c r="C3" t="s">
        <v>14</v>
      </c>
      <c r="E3" t="s">
        <v>30</v>
      </c>
    </row>
    <row r="4" spans="1:6" x14ac:dyDescent="0.3">
      <c r="A4" t="s">
        <v>38</v>
      </c>
      <c r="C4" t="s">
        <v>15</v>
      </c>
    </row>
    <row r="5" spans="1:6" x14ac:dyDescent="0.3">
      <c r="C5" t="s">
        <v>111</v>
      </c>
    </row>
    <row r="7" spans="1:6" x14ac:dyDescent="0.3">
      <c r="A7" t="s">
        <v>16</v>
      </c>
      <c r="B7" t="s">
        <v>51</v>
      </c>
      <c r="C7" t="s">
        <v>44</v>
      </c>
      <c r="D7" t="s">
        <v>43</v>
      </c>
      <c r="E7" t="s">
        <v>42</v>
      </c>
    </row>
    <row r="8" spans="1:6" x14ac:dyDescent="0.3">
      <c r="A8" t="s">
        <v>68</v>
      </c>
      <c r="B8" t="s">
        <v>52</v>
      </c>
      <c r="C8" t="s">
        <v>76</v>
      </c>
      <c r="D8" t="s">
        <v>49</v>
      </c>
      <c r="E8" t="s">
        <v>47</v>
      </c>
    </row>
    <row r="9" spans="1:6" ht="15.6" x14ac:dyDescent="0.3">
      <c r="B9" t="s">
        <v>54</v>
      </c>
      <c r="C9" t="s">
        <v>78</v>
      </c>
      <c r="D9" t="s">
        <v>80</v>
      </c>
      <c r="F9" s="15"/>
    </row>
    <row r="10" spans="1:6" ht="15.6" x14ac:dyDescent="0.3">
      <c r="B10" t="s">
        <v>56</v>
      </c>
      <c r="C10" t="s">
        <v>92</v>
      </c>
      <c r="D10" t="s">
        <v>88</v>
      </c>
      <c r="F10" s="15"/>
    </row>
    <row r="11" spans="1:6" ht="15.6" x14ac:dyDescent="0.3">
      <c r="B11" t="s">
        <v>58</v>
      </c>
      <c r="F11" s="15"/>
    </row>
    <row r="12" spans="1:6" ht="15.6" x14ac:dyDescent="0.3">
      <c r="B12" t="s">
        <v>60</v>
      </c>
      <c r="F12" s="15"/>
    </row>
    <row r="13" spans="1:6" ht="15.6" x14ac:dyDescent="0.3">
      <c r="B13" t="s">
        <v>62</v>
      </c>
      <c r="F13" s="15"/>
    </row>
    <row r="14" spans="1:6" ht="15.6" x14ac:dyDescent="0.3">
      <c r="B14" t="s">
        <v>64</v>
      </c>
      <c r="F14" s="15"/>
    </row>
    <row r="15" spans="1:6" ht="15.6" x14ac:dyDescent="0.3">
      <c r="B15" t="s">
        <v>66</v>
      </c>
      <c r="F15" s="15"/>
    </row>
    <row r="16" spans="1:6" ht="15.6" x14ac:dyDescent="0.3">
      <c r="B16" t="s">
        <v>70</v>
      </c>
      <c r="F16" s="15"/>
    </row>
    <row r="17" spans="1:6" ht="15.6" x14ac:dyDescent="0.3">
      <c r="B17" t="s">
        <v>72</v>
      </c>
      <c r="F17" s="15"/>
    </row>
    <row r="18" spans="1:6" ht="15.6" x14ac:dyDescent="0.3">
      <c r="B18" t="s">
        <v>74</v>
      </c>
      <c r="F18" s="15"/>
    </row>
    <row r="19" spans="1:6" ht="15.6" x14ac:dyDescent="0.3">
      <c r="B19" t="s">
        <v>82</v>
      </c>
      <c r="F19" s="15"/>
    </row>
    <row r="20" spans="1:6" x14ac:dyDescent="0.3">
      <c r="B20" t="s">
        <v>84</v>
      </c>
      <c r="F20" s="14"/>
    </row>
    <row r="21" spans="1:6" x14ac:dyDescent="0.3">
      <c r="B21" t="s">
        <v>86</v>
      </c>
    </row>
    <row r="22" spans="1:6" x14ac:dyDescent="0.3">
      <c r="B22" t="s">
        <v>90</v>
      </c>
    </row>
    <row r="23" spans="1:6" x14ac:dyDescent="0.3">
      <c r="B23" t="s">
        <v>94</v>
      </c>
    </row>
    <row r="24" spans="1:6" x14ac:dyDescent="0.3">
      <c r="B24" t="s">
        <v>94</v>
      </c>
    </row>
    <row r="25" spans="1:6" x14ac:dyDescent="0.3">
      <c r="B25" t="s">
        <v>96</v>
      </c>
    </row>
    <row r="26" spans="1:6" x14ac:dyDescent="0.3">
      <c r="B26" t="s">
        <v>96</v>
      </c>
    </row>
    <row r="31" spans="1:6" x14ac:dyDescent="0.3">
      <c r="A31" t="s">
        <v>47</v>
      </c>
      <c r="B31" t="s">
        <v>48</v>
      </c>
    </row>
    <row r="32" spans="1:6" x14ac:dyDescent="0.3">
      <c r="A32" t="s">
        <v>49</v>
      </c>
      <c r="B32" t="s">
        <v>50</v>
      </c>
    </row>
    <row r="33" spans="1:2" x14ac:dyDescent="0.3">
      <c r="A33" t="s">
        <v>52</v>
      </c>
      <c r="B33" t="s">
        <v>53</v>
      </c>
    </row>
    <row r="34" spans="1:2" x14ac:dyDescent="0.3">
      <c r="A34" t="s">
        <v>54</v>
      </c>
      <c r="B34" t="s">
        <v>55</v>
      </c>
    </row>
    <row r="35" spans="1:2" x14ac:dyDescent="0.3">
      <c r="A35" t="s">
        <v>56</v>
      </c>
      <c r="B35" t="s">
        <v>57</v>
      </c>
    </row>
    <row r="36" spans="1:2" x14ac:dyDescent="0.3">
      <c r="A36" t="s">
        <v>58</v>
      </c>
      <c r="B36" t="s">
        <v>59</v>
      </c>
    </row>
    <row r="37" spans="1:2" x14ac:dyDescent="0.3">
      <c r="A37" t="s">
        <v>60</v>
      </c>
      <c r="B37" t="s">
        <v>61</v>
      </c>
    </row>
    <row r="38" spans="1:2" x14ac:dyDescent="0.3">
      <c r="A38" t="s">
        <v>62</v>
      </c>
      <c r="B38" t="s">
        <v>63</v>
      </c>
    </row>
    <row r="39" spans="1:2" x14ac:dyDescent="0.3">
      <c r="A39" t="s">
        <v>64</v>
      </c>
      <c r="B39" t="s">
        <v>65</v>
      </c>
    </row>
    <row r="40" spans="1:2" x14ac:dyDescent="0.3">
      <c r="A40" t="s">
        <v>66</v>
      </c>
      <c r="B40" t="s">
        <v>67</v>
      </c>
    </row>
    <row r="41" spans="1:2" x14ac:dyDescent="0.3">
      <c r="A41" t="s">
        <v>68</v>
      </c>
      <c r="B41" t="s">
        <v>69</v>
      </c>
    </row>
    <row r="42" spans="1:2" x14ac:dyDescent="0.3">
      <c r="A42" t="s">
        <v>70</v>
      </c>
      <c r="B42" t="s">
        <v>71</v>
      </c>
    </row>
    <row r="43" spans="1:2" x14ac:dyDescent="0.3">
      <c r="A43" t="s">
        <v>72</v>
      </c>
      <c r="B43" t="s">
        <v>73</v>
      </c>
    </row>
    <row r="44" spans="1:2" x14ac:dyDescent="0.3">
      <c r="A44" t="s">
        <v>74</v>
      </c>
      <c r="B44" t="s">
        <v>75</v>
      </c>
    </row>
    <row r="45" spans="1:2" x14ac:dyDescent="0.3">
      <c r="A45" t="s">
        <v>76</v>
      </c>
      <c r="B45" t="s">
        <v>77</v>
      </c>
    </row>
    <row r="46" spans="1:2" x14ac:dyDescent="0.3">
      <c r="A46" t="s">
        <v>78</v>
      </c>
      <c r="B46" t="s">
        <v>79</v>
      </c>
    </row>
    <row r="47" spans="1:2" x14ac:dyDescent="0.3">
      <c r="A47" t="s">
        <v>80</v>
      </c>
      <c r="B47" t="s">
        <v>81</v>
      </c>
    </row>
    <row r="48" spans="1:2" x14ac:dyDescent="0.3">
      <c r="A48" t="s">
        <v>82</v>
      </c>
      <c r="B48" t="s">
        <v>83</v>
      </c>
    </row>
    <row r="49" spans="1:2" x14ac:dyDescent="0.3">
      <c r="A49" t="s">
        <v>84</v>
      </c>
      <c r="B49" t="s">
        <v>85</v>
      </c>
    </row>
    <row r="50" spans="1:2" x14ac:dyDescent="0.3">
      <c r="A50" t="s">
        <v>86</v>
      </c>
      <c r="B50" t="s">
        <v>87</v>
      </c>
    </row>
    <row r="51" spans="1:2" x14ac:dyDescent="0.3">
      <c r="A51" t="s">
        <v>88</v>
      </c>
      <c r="B51" t="s">
        <v>89</v>
      </c>
    </row>
    <row r="52" spans="1:2" x14ac:dyDescent="0.3">
      <c r="A52" t="s">
        <v>90</v>
      </c>
      <c r="B52" t="s">
        <v>91</v>
      </c>
    </row>
    <row r="53" spans="1:2" x14ac:dyDescent="0.3">
      <c r="A53" t="s">
        <v>92</v>
      </c>
      <c r="B53" t="s">
        <v>93</v>
      </c>
    </row>
    <row r="54" spans="1:2" x14ac:dyDescent="0.3">
      <c r="A54" t="s">
        <v>94</v>
      </c>
      <c r="B54" t="s">
        <v>95</v>
      </c>
    </row>
    <row r="55" spans="1:2" x14ac:dyDescent="0.3">
      <c r="A55" t="s">
        <v>94</v>
      </c>
      <c r="B55" t="s">
        <v>95</v>
      </c>
    </row>
    <row r="56" spans="1:2" x14ac:dyDescent="0.3">
      <c r="A56" t="s">
        <v>96</v>
      </c>
      <c r="B56" t="s">
        <v>97</v>
      </c>
    </row>
    <row r="57" spans="1:2" x14ac:dyDescent="0.3">
      <c r="A57" t="s">
        <v>96</v>
      </c>
      <c r="B57" t="s">
        <v>97</v>
      </c>
    </row>
  </sheetData>
  <conditionalFormatting sqref="A7:A8 C7:E7 C8">
    <cfRule type="expression" dxfId="3" priority="4">
      <formula>#REF!="O"</formula>
    </cfRule>
  </conditionalFormatting>
  <conditionalFormatting sqref="D8:D19">
    <cfRule type="expression" dxfId="2" priority="3">
      <formula>#REF!="O"</formula>
    </cfRule>
  </conditionalFormatting>
  <conditionalFormatting sqref="E8:E17">
    <cfRule type="expression" dxfId="1" priority="2">
      <formula>#REF!="O"</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0775017-7B92-4133-8EEF-3D6D85780D0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AAEBD89-463D-4B48-9C5B-20C3A7017C90}">
  <ds:schemaRefs>
    <ds:schemaRef ds:uri="http://www.w3.org/XML/1998/namespace"/>
    <ds:schemaRef ds:uri="http://purl.org/dc/elements/1.1/"/>
    <ds:schemaRef ds:uri="http://schemas.microsoft.com/sharepoint/v3"/>
    <ds:schemaRef ds:uri="http://schemas.microsoft.com/office/2006/documentManagement/types"/>
    <ds:schemaRef ds:uri="http://schemas.microsoft.com/office/2006/metadata/properties"/>
    <ds:schemaRef ds:uri="http://schemas.microsoft.com/office/infopath/2007/PartnerControls"/>
    <ds:schemaRef ds:uri="cc9b61d3-e9c6-4364-a8ad-f892d613c537"/>
    <ds:schemaRef ds:uri="http://schemas.openxmlformats.org/package/2006/metadata/core-properties"/>
    <ds:schemaRef ds:uri="http://purl.org/dc/dcmitype/"/>
    <ds:schemaRef ds:uri="http://purl.org/dc/terms/"/>
  </ds:schemaRefs>
</ds:datastoreItem>
</file>

<file path=customXml/itemProps3.xml><?xml version="1.0" encoding="utf-8"?>
<ds:datastoreItem xmlns:ds="http://schemas.openxmlformats.org/officeDocument/2006/customXml" ds:itemID="{6313EA90-BDB0-4316-8D3D-D32255F37A6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16</vt:i4>
      </vt:variant>
    </vt:vector>
  </HeadingPairs>
  <TitlesOfParts>
    <vt:vector size="19" baseType="lpstr">
      <vt:lpstr>Fiche générale</vt:lpstr>
      <vt:lpstr> LP GC Annuelle 19-20</vt:lpstr>
      <vt:lpstr>Listes</vt:lpstr>
      <vt:lpstr>Guide_conférencier</vt:lpstr>
      <vt:lpstr>' LP GC Annuelle 19-20'!Impression_des_titres</vt:lpstr>
      <vt:lpstr>ISEM</vt:lpstr>
      <vt:lpstr>IUT</vt:lpstr>
      <vt:lpstr>LASH</vt:lpstr>
      <vt:lpstr>liste_cmp</vt:lpstr>
      <vt:lpstr>liste_ELP</vt:lpstr>
      <vt:lpstr>liste_nature_controle</vt:lpstr>
      <vt:lpstr>liste_type_controle</vt:lpstr>
      <vt:lpstr>Métiers_de_l_informatique__applications_web</vt:lpstr>
      <vt:lpstr>Nature_ELP</vt:lpstr>
      <vt:lpstr>Protection_et_valorisation_du_patrimoine_historique_et_culturel</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Pro Carlone</cp:lastModifiedBy>
  <cp:lastPrinted>2018-03-13T09:07:12Z</cp:lastPrinted>
  <dcterms:created xsi:type="dcterms:W3CDTF">2016-12-07T14:50:54Z</dcterms:created>
  <dcterms:modified xsi:type="dcterms:W3CDTF">2020-04-16T13:09:33Z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