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Users\puelo\Documents\Modélisation\Modélisation 2020\GG\"/>
    </mc:Choice>
  </mc:AlternateContent>
  <xr:revisionPtr revIDLastSave="0" documentId="8_{BC50F0FB-2E74-49D6-87C2-8C131208EBF5}" xr6:coauthVersionLast="36" xr6:coauthVersionMax="36" xr10:uidLastSave="{00000000-0000-0000-0000-000000000000}"/>
  <bookViews>
    <workbookView xWindow="0" yWindow="0" windowWidth="28800" windowHeight="12375" tabRatio="500" xr2:uid="{00000000-000D-0000-FFFF-FFFF00000000}"/>
  </bookViews>
  <sheets>
    <sheet name="Fiche générale" sheetId="1" r:id="rId1"/>
    <sheet name="Semestre 1" sheetId="2" r:id="rId2"/>
    <sheet name="semestre 1 suite" sheetId="3" r:id="rId3"/>
    <sheet name="Semestre 2" sheetId="4" r:id="rId4"/>
    <sheet name="Semestre 3" sheetId="5" r:id="rId5"/>
    <sheet name="semestre 3 suite" sheetId="6" r:id="rId6"/>
    <sheet name="Semestre 4" sheetId="7" r:id="rId7"/>
    <sheet name="Listes" sheetId="8" state="hidden" r:id="rId8"/>
  </sheets>
  <externalReferences>
    <externalReference r:id="rId9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3">'Semestre 2'!$1:$16</definedName>
    <definedName name="_xlnm.Print_Titles" localSheetId="4">'Semestre 3'!$1:$16</definedName>
    <definedName name="_xlnm.Print_Titles" localSheetId="6">'Semestre 4'!$1:$16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3">[1]Listes!$A$7:$E$7</definedName>
    <definedName name="liste_cmp" localSheetId="4">[1]Listes!$A$7:$E$7</definedName>
    <definedName name="liste_cmp" localSheetId="6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3">[1]Listes!$C$2:$C$4</definedName>
    <definedName name="liste_nature_controle" localSheetId="4">[1]Listes!$C$2:$C$4</definedName>
    <definedName name="liste_nature_controle" localSheetId="6">[1]Listes!$C$2:$C$4</definedName>
    <definedName name="liste_nature_controle">Listes!$C$2:$C$4</definedName>
    <definedName name="liste_type_controle" localSheetId="1">[1]Listes!$A$2:$A$4</definedName>
    <definedName name="liste_type_controle" localSheetId="3">[1]Listes!$A$2:$A$4</definedName>
    <definedName name="liste_type_controle" localSheetId="4">[1]Listes!$A$2:$A$4</definedName>
    <definedName name="liste_type_controle" localSheetId="6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3">[1]Listes!$E$2:$E$3</definedName>
    <definedName name="Nature_ELP" localSheetId="4">[1]Listes!$E$2:$E$3</definedName>
    <definedName name="Nature_ELP" localSheetId="6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3">#REF!</definedName>
    <definedName name="tab_cmp" localSheetId="4">#REF!</definedName>
    <definedName name="tab_cmp" localSheetId="6">#REF!</definedName>
    <definedName name="tab_cmp">#REF!</definedName>
    <definedName name="tab_code_dip" localSheetId="1">[1]Listes!$A$31:$B$57</definedName>
    <definedName name="tab_code_dip" localSheetId="3">[1]Listes!$A$31:$B$57</definedName>
    <definedName name="tab_code_dip" localSheetId="4">[1]Listes!$A$31:$B$57</definedName>
    <definedName name="tab_code_dip" localSheetId="6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5" i="7" l="1"/>
  <c r="B3" i="7"/>
  <c r="B2" i="7"/>
  <c r="K15" i="5"/>
  <c r="B3" i="5"/>
  <c r="B2" i="5"/>
  <c r="K15" i="4"/>
  <c r="B3" i="4"/>
  <c r="B2" i="4"/>
  <c r="K15" i="2"/>
  <c r="B3" i="2"/>
  <c r="B2" i="2"/>
  <c r="B4" i="1"/>
  <c r="B4" i="7" s="1"/>
  <c r="B4" i="2" l="1"/>
  <c r="B4" i="5"/>
  <c r="B4" i="4"/>
</calcChain>
</file>

<file path=xl/sharedStrings.xml><?xml version="1.0" encoding="utf-8"?>
<sst xmlns="http://schemas.openxmlformats.org/spreadsheetml/2006/main" count="1317" uniqueCount="289">
  <si>
    <t>Type Diplôme : MASTER</t>
  </si>
  <si>
    <t>COMPOSANTE</t>
  </si>
  <si>
    <t>SCIENCES</t>
  </si>
  <si>
    <t>MENTION</t>
  </si>
  <si>
    <t>Sciences du Vivant</t>
  </si>
  <si>
    <t>CODE DIPLÔME</t>
  </si>
  <si>
    <t>Session M1</t>
  </si>
  <si>
    <t>Deux sessions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</si>
  <si>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</si>
  <si>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</si>
  <si>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</si>
  <si>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</si>
  <si>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Les MCC déterminent le mode de compensation entre UE, semestre et année ainsi que la possibilité d’une note éliminatoire.</t>
  </si>
  <si>
    <t>Obtention des UE</t>
  </si>
  <si>
    <t>Avec moyenne égale ou supérieure à 10/20.</t>
  </si>
  <si>
    <t>Obtention du Semestre</t>
  </si>
  <si>
    <t>Avec moyenne au semestre égale ou supérieure à 10/20.</t>
  </si>
  <si>
    <t>Obtention de l'Année</t>
  </si>
  <si>
    <t>Chaque semestre doit être validé. Pas de compensation entre semestre pairs et impairs.</t>
  </si>
  <si>
    <t>Note éliminatoire</t>
  </si>
  <si>
    <t>Pas de note éliminatoire.</t>
  </si>
  <si>
    <t>REDOUBLEMENT</t>
  </si>
  <si>
    <t>Autorisé après accord du comité de pilotage.</t>
  </si>
  <si>
    <r>
      <rPr>
        <b/>
        <sz val="14"/>
        <color rgb="FF000000"/>
        <rFont val="Calibri"/>
        <family val="2"/>
        <charset val="1"/>
      </rPr>
      <t xml:space="preserve">ORIENTATION M1 </t>
    </r>
    <r>
      <rPr>
        <b/>
        <sz val="14"/>
        <color rgb="FF000000"/>
        <rFont val="Wingdings"/>
        <charset val="2"/>
      </rPr>
      <t>ð</t>
    </r>
    <r>
      <rPr>
        <b/>
        <sz val="14"/>
        <color rgb="FF000000"/>
        <rFont val="Calibri"/>
        <family val="2"/>
        <charset val="1"/>
      </rPr>
      <t xml:space="preserve"> M2</t>
    </r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</si>
  <si>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</si>
  <si>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</si>
  <si>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</si>
  <si>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</si>
  <si>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</si>
  <si>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</si>
  <si>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</si>
  <si>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Parcours type</t>
  </si>
  <si>
    <t>Les 4 parcours: GD, NCI, P3 et BIM</t>
  </si>
  <si>
    <t>Code étape</t>
  </si>
  <si>
    <t>VET</t>
  </si>
  <si>
    <t>Libellé étape</t>
  </si>
  <si>
    <t>Code semestre</t>
  </si>
  <si>
    <t>BONUS / Max 0,25 points</t>
  </si>
  <si>
    <t>Code Bonus</t>
  </si>
  <si>
    <t>MALUS / Max</t>
  </si>
  <si>
    <t>Code Malus</t>
  </si>
  <si>
    <t xml:space="preserve"> - Sport</t>
  </si>
  <si>
    <t>Non assiduité</t>
  </si>
  <si>
    <t xml:space="preserve"> - Engagement étudiant</t>
  </si>
  <si>
    <t xml:space="preserve"> - Innovation avec l’organisation Demola</t>
  </si>
  <si>
    <t>1ère session</t>
  </si>
  <si>
    <t>2ème session</t>
  </si>
  <si>
    <t>Contrôle Continu</t>
  </si>
  <si>
    <t>Contrôle terminal</t>
  </si>
  <si>
    <t>Nature ELP</t>
  </si>
  <si>
    <t>Libellé ELP</t>
  </si>
  <si>
    <t>Code ELP</t>
  </si>
  <si>
    <t>ECTS</t>
  </si>
  <si>
    <t>Coeff</t>
  </si>
  <si>
    <t>Capitalisable</t>
  </si>
  <si>
    <t>Compensation</t>
  </si>
  <si>
    <t>Type  Contrôle</t>
  </si>
  <si>
    <t xml:space="preserve">Si CC&amp;CT 
coef du CT </t>
  </si>
  <si>
    <t>Nbre d'évaluation minimum</t>
  </si>
  <si>
    <t>Nature</t>
  </si>
  <si>
    <t>Durée</t>
  </si>
  <si>
    <t>Unité d'enseignement</t>
  </si>
  <si>
    <t>UE 7  Statistiques appliqués à la biologie</t>
  </si>
  <si>
    <t>Oui</t>
  </si>
  <si>
    <t>CT (Contrôle terminal)</t>
  </si>
  <si>
    <t>Écrit</t>
  </si>
  <si>
    <t>3h</t>
  </si>
  <si>
    <t>2 h</t>
  </si>
  <si>
    <t>UE 10  Modélisation des systèmes biologiques</t>
  </si>
  <si>
    <t>UE 12 Génétique évolutive - Evolution moléculaire et phylogénie en pratique</t>
  </si>
  <si>
    <t>CC&amp;CT</t>
  </si>
  <si>
    <t>1 rapport</t>
  </si>
  <si>
    <t>2h</t>
  </si>
  <si>
    <t>UE 13 Génétique moléculaire</t>
  </si>
  <si>
    <t>UE 14  Génétique des grandes pathologies</t>
  </si>
  <si>
    <t>1 oral</t>
  </si>
  <si>
    <t>UE 15 Technologies « Omiques »</t>
  </si>
  <si>
    <t>UE 16  Génétique fonctionnelle</t>
  </si>
  <si>
    <t>UE 17  Génétique du développement</t>
  </si>
  <si>
    <t>UE 18 Signalisation cellulaire</t>
  </si>
  <si>
    <t>1h30</t>
  </si>
  <si>
    <t>UE 19 Endocrinologie moléculaire et physiopathologie</t>
  </si>
  <si>
    <t>1h</t>
  </si>
  <si>
    <t xml:space="preserve">UE 22  Microbiologie infectieuse et microbiote </t>
  </si>
  <si>
    <t>UE 23  Immunologie fondamentale</t>
  </si>
  <si>
    <t>Oral</t>
  </si>
  <si>
    <t>30 min</t>
  </si>
  <si>
    <t>UE 24  Immuno-Pathologie</t>
  </si>
  <si>
    <t>UE 25 Nouvelles approches thérapeutiques</t>
  </si>
  <si>
    <t>UE 26  Pharmacologie de la molécule au médicament</t>
  </si>
  <si>
    <t xml:space="preserve">UE 27  Enzymologie-Cinétiques et Pharmacologie </t>
  </si>
  <si>
    <t>UE 28 Biochimie Structurale</t>
  </si>
  <si>
    <t xml:space="preserve">UE 30 Canaux Ioniques et Pathologies </t>
  </si>
  <si>
    <t>UE 31 Neurobiologie cellulaire et moléculaire</t>
  </si>
  <si>
    <t>1 h</t>
  </si>
  <si>
    <t xml:space="preserve">UE 32 Neurobiologie du Stress et des Emotions </t>
  </si>
  <si>
    <t>UE 33 Neurobiologie des pathologies cérébrales acquises</t>
  </si>
  <si>
    <t>UE34 Introduction à la bio-info par la programmation</t>
  </si>
  <si>
    <t>UE 35 Problèmes spécifiques de biologie du développement</t>
  </si>
  <si>
    <t>1ere session</t>
  </si>
  <si>
    <t>2eme session</t>
  </si>
  <si>
    <t>Contrôle continu</t>
  </si>
  <si>
    <t>Type contrôle</t>
  </si>
  <si>
    <t xml:space="preserve">Si CC et CT coef du CT </t>
  </si>
  <si>
    <t>Nbre évaluation</t>
  </si>
  <si>
    <t xml:space="preserve">Nature </t>
  </si>
  <si>
    <t>UE</t>
  </si>
  <si>
    <t>Ecrit</t>
  </si>
  <si>
    <t>OK</t>
  </si>
  <si>
    <t>CC et CT (Contrôle terminal)</t>
  </si>
  <si>
    <t>1 ou 2 oraux</t>
  </si>
  <si>
    <t>ECUE</t>
  </si>
  <si>
    <t>Atelier omique</t>
  </si>
  <si>
    <t>Analyse de données massives</t>
  </si>
  <si>
    <t>Introduction au traitement d’images biologiques</t>
  </si>
  <si>
    <t>PPR</t>
  </si>
  <si>
    <t>Anglais</t>
  </si>
  <si>
    <t xml:space="preserve">2h </t>
  </si>
  <si>
    <t>Communication Scientifique</t>
  </si>
  <si>
    <t>CCI (CC Intégral)</t>
  </si>
  <si>
    <t>Hygiène et sécurité</t>
  </si>
  <si>
    <t>zéro</t>
  </si>
  <si>
    <t xml:space="preserve">Formation démarche et qualité </t>
  </si>
  <si>
    <t xml:space="preserve">Ethique </t>
  </si>
  <si>
    <t>Expérimentation animale</t>
  </si>
  <si>
    <t xml:space="preserve">Techniques d'imagerie en Biologie pour la Recherche et la Médecine </t>
  </si>
  <si>
    <t xml:space="preserve">Life imaging </t>
  </si>
  <si>
    <t>Initiation au traitement d‘images biologiques</t>
  </si>
  <si>
    <t>Traitement Avancé d’Images Biologiques</t>
  </si>
  <si>
    <t>Biologie computationnelle des données omiques</t>
  </si>
  <si>
    <t>Analyse de données massives 2</t>
  </si>
  <si>
    <t>COMPOSANTES</t>
  </si>
  <si>
    <t>Nature contrôle</t>
  </si>
  <si>
    <t xml:space="preserve">ASURE FORMATION </t>
  </si>
  <si>
    <t>ESPE</t>
  </si>
  <si>
    <t>Élément constitutif d'une UE</t>
  </si>
  <si>
    <t>IAE</t>
  </si>
  <si>
    <t>Rapport/Mémoire</t>
  </si>
  <si>
    <t>IDPD</t>
  </si>
  <si>
    <t>Pratique sportive</t>
  </si>
  <si>
    <t>ISEM</t>
  </si>
  <si>
    <t>IUT</t>
  </si>
  <si>
    <t xml:space="preserve">POLYTECH SOPHIA </t>
  </si>
  <si>
    <t>UFR DROIT</t>
  </si>
  <si>
    <t>UFR LASH</t>
  </si>
  <si>
    <t>UFR MEDECINE</t>
  </si>
  <si>
    <t>UFR ODONTOLOGIE</t>
  </si>
  <si>
    <t>UFR SCIENCES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</si>
  <si>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</si>
  <si>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</si>
  <si>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</si>
  <si>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</si>
  <si>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</si>
  <si>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</si>
  <si>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</si>
  <si>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</si>
  <si>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</si>
  <si>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</si>
  <si>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</si>
  <si>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</si>
  <si>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</si>
  <si>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</si>
  <si>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</si>
  <si>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</si>
  <si>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</si>
  <si>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</si>
  <si>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</si>
  <si>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</si>
  <si>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</si>
  <si>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</si>
  <si>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</si>
  <si>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</si>
  <si>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</si>
  <si>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</si>
  <si>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</si>
  <si>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</si>
  <si>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</si>
  <si>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</si>
  <si>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</si>
  <si>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</si>
  <si>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</si>
  <si>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Management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</si>
  <si>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</si>
  <si>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</si>
  <si>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</si>
  <si>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</si>
  <si>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</si>
  <si>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</si>
  <si>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</si>
  <si>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</si>
  <si>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</si>
  <si>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</si>
  <si>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</si>
  <si>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</si>
  <si>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</si>
  <si>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</si>
  <si>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</si>
  <si>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 xml:space="preserve">Science politique           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</si>
  <si>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</si>
  <si>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</si>
  <si>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</si>
  <si>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</si>
  <si>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</si>
  <si>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</si>
  <si>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</si>
  <si>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</si>
  <si>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</si>
  <si>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Métiers de l'enseignement de l'éducation et de la formation (MEEF), 2e degré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</si>
  <si>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</si>
  <si>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</si>
  <si>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</si>
  <si>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</si>
  <si>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</si>
  <si>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</si>
  <si>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</si>
  <si>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</si>
  <si>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</si>
  <si>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Langues étrangères appliquées (LEA)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</si>
  <si>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</si>
  <si>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</si>
  <si>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</si>
  <si>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</si>
  <si>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</si>
  <si>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</si>
  <si>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</si>
  <si>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</si>
  <si>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</si>
  <si>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</si>
  <si>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</si>
  <si>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</si>
  <si>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</si>
  <si>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</si>
  <si>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</si>
  <si>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</si>
  <si>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Électronique,  énergie électrique, automatique</t>
  </si>
  <si>
    <t>SMELE18</t>
  </si>
  <si>
    <t>Méthodes informatiques appliquées à la gestion des entreprises</t>
  </si>
  <si>
    <t>SMAGE18</t>
  </si>
  <si>
    <t>Mathématiques et applications</t>
  </si>
  <si>
    <t>SMMAT18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</si>
  <si>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</si>
  <si>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</si>
  <si>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</si>
  <si>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</si>
  <si>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</si>
  <si>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</si>
  <si>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</si>
  <si>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</si>
  <si>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</si>
  <si>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Sciences de la Terre et des planètes, environnement</t>
  </si>
  <si>
    <t>SMTEP18</t>
  </si>
  <si>
    <t>DROIT</t>
  </si>
  <si>
    <t>LASH</t>
  </si>
  <si>
    <t>MEDECINE</t>
  </si>
  <si>
    <t>STAPS</t>
  </si>
  <si>
    <t>Deux sessions pour semestres impairs. Une seule session pour semestre pairs.</t>
  </si>
  <si>
    <t>UE 2 Nutrition et Métabolisme</t>
  </si>
  <si>
    <t xml:space="preserve">UE 3 Physiopathologie et Medecine Moléculaire </t>
  </si>
  <si>
    <t xml:space="preserve">UE 4 Circuits neuronaux, Neuroplasticité et Comportement </t>
  </si>
  <si>
    <t xml:space="preserve">UE 36 Plasticity and cell communication </t>
  </si>
  <si>
    <t xml:space="preserve">UE 6 Neuro-immunologie </t>
  </si>
  <si>
    <t xml:space="preserve">UE 8 Développement du système nerveux et troubles psychiatriques ou neurologiques associés </t>
  </si>
  <si>
    <t xml:space="preserve">UE 38 Biologie de la Cellule Cancéreuse </t>
  </si>
  <si>
    <t>UE 39 Imagerie des systèmes vivants en médecine</t>
  </si>
  <si>
    <t xml:space="preserve">ECUE Questions et modèles spécifiques </t>
  </si>
  <si>
    <t>ECUE Projet tutoré</t>
  </si>
  <si>
    <t xml:space="preserve">UE </t>
  </si>
  <si>
    <t>ECUE Génétique moléculaire</t>
  </si>
  <si>
    <t>Type contrôle (CC et/ou CT)</t>
  </si>
  <si>
    <t>ECUE Analyse et Modélisation structurale</t>
  </si>
  <si>
    <t>ECUE Méthodes Biophysiques et Biochimiques</t>
  </si>
  <si>
    <t xml:space="preserve">UE 40 Maladies Chroniques du sujet agé  </t>
  </si>
  <si>
    <t>ECUE Projet individuel d'analyse structurale</t>
  </si>
  <si>
    <t xml:space="preserve">Winter School - Conférences </t>
  </si>
  <si>
    <t xml:space="preserve"> </t>
  </si>
  <si>
    <t>Présentation Projet de stage</t>
  </si>
  <si>
    <t>Note encadrante(e)</t>
  </si>
  <si>
    <t>Stage, décomposé en:</t>
  </si>
  <si>
    <t>CT</t>
  </si>
  <si>
    <t>Comportement quotidien</t>
  </si>
  <si>
    <t>15 min</t>
  </si>
  <si>
    <t>UE 37 Microbiologie, Virologie, Immunologie Orales</t>
  </si>
  <si>
    <t>ECUE Recherche bibliographique</t>
  </si>
  <si>
    <t>Stage en laboratoire</t>
  </si>
  <si>
    <t>UE PPR1 (Parcours Biologie Orale)</t>
  </si>
  <si>
    <t>PPR2 (Parcours Biologie Orale)</t>
  </si>
  <si>
    <t>Rapport écrit
et présentation orale</t>
  </si>
  <si>
    <t>(avec soutenance orale)</t>
  </si>
  <si>
    <t>Rapport bibliographique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</si>
</sst>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0\ %"/>
  </numFmts>
  <fonts count="32" x14ac:knownFonts="1">
    <font>
      <sz val="11"/>
      <color rgb="FF000000"/>
      <name val="Calibri"/>
      <family val="2"/>
      <charset val="1"/>
    </font>
    <font>
      <b/>
      <sz val="18"/>
      <color rgb="FFFFFFFF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24"/>
      <name val="Calibri"/>
      <family val="2"/>
      <charset val="1"/>
    </font>
    <font>
      <sz val="11"/>
      <name val="Calibri"/>
      <family val="2"/>
      <charset val="1"/>
    </font>
    <font>
      <b/>
      <sz val="24"/>
      <color rgb="FFFFFFFF"/>
      <name val="Calibri"/>
      <family val="2"/>
      <charset val="1"/>
    </font>
    <font>
      <b/>
      <sz val="16"/>
      <name val="Calibri"/>
      <family val="2"/>
      <charset val="1"/>
    </font>
    <font>
      <sz val="14"/>
      <color rgb="FFFF0000"/>
      <name val="Calibri"/>
      <family val="2"/>
      <charset val="1"/>
    </font>
    <font>
      <b/>
      <sz val="14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00"/>
      <name val="Wingdings"/>
      <charset val="2"/>
    </font>
    <font>
      <u/>
      <sz val="11"/>
      <color rgb="FF0563C1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b/>
      <sz val="14"/>
      <color rgb="FFFF3333"/>
      <name val="Calibri"/>
      <family val="2"/>
      <charset val="1"/>
    </font>
    <font>
      <sz val="14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rgb="FFC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3"/>
      <color rgb="FF000000"/>
      <name val="Calibri"/>
      <family val="2"/>
      <charset val="1"/>
    </font>
    <font>
      <sz val="11"/>
      <color rgb="FFFF3333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trike/>
      <sz val="11"/>
      <color rgb="FFFF3333"/>
      <name val="Calibri"/>
      <family val="2"/>
      <charset val="1"/>
    </font>
    <font>
      <sz val="10"/>
      <color rgb="FFFF3333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6DCE4"/>
      </patternFill>
    </fill>
    <fill>
      <patternFill patternType="solid">
        <fgColor rgb="FFF2F2F2"/>
        <bgColor rgb="FFE2F0D9"/>
      </patternFill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4" fillId="0" borderId="0" applyBorder="0" applyProtection="0"/>
    <xf numFmtId="0" fontId="30" fillId="0" borderId="0" applyBorder="0" applyProtection="0"/>
  </cellStyleXfs>
  <cellXfs count="20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indent="1"/>
    </xf>
    <xf numFmtId="0" fontId="3" fillId="0" borderId="2" xfId="0" applyFont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/>
    <xf numFmtId="0" fontId="2" fillId="0" borderId="3" xfId="0" applyFont="1" applyBorder="1" applyAlignment="1">
      <alignment horizontal="left" vertical="center" indent="1"/>
    </xf>
    <xf numFmtId="0" fontId="7" fillId="3" borderId="0" xfId="0" applyFont="1" applyFill="1" applyBorder="1" applyAlignment="1">
      <alignment horizontal="center"/>
    </xf>
    <xf numFmtId="0" fontId="0" fillId="3" borderId="0" xfId="0" applyFill="1"/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horizontal="left"/>
      <protection locked="0"/>
    </xf>
    <xf numFmtId="0" fontId="9" fillId="0" borderId="5" xfId="0" applyFont="1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8" fillId="3" borderId="1" xfId="0" applyFont="1" applyFill="1" applyBorder="1" applyAlignment="1" applyProtection="1">
      <alignment horizontal="left"/>
      <protection locked="0"/>
    </xf>
    <xf numFmtId="0" fontId="11" fillId="0" borderId="3" xfId="0" applyFont="1" applyBorder="1"/>
    <xf numFmtId="0" fontId="0" fillId="0" borderId="6" xfId="0" applyBorder="1"/>
    <xf numFmtId="0" fontId="0" fillId="0" borderId="0" xfId="0" applyFont="1" applyBorder="1"/>
    <xf numFmtId="0" fontId="0" fillId="0" borderId="0" xfId="0" applyFont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3" borderId="0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0" fillId="3" borderId="0" xfId="0" applyFill="1" applyBorder="1"/>
    <xf numFmtId="0" fontId="0" fillId="0" borderId="0" xfId="0" applyProtection="1"/>
    <xf numFmtId="0" fontId="0" fillId="0" borderId="0" xfId="0" applyAlignment="1" applyProtection="1">
      <alignment vertical="center"/>
    </xf>
    <xf numFmtId="0" fontId="15" fillId="0" borderId="1" xfId="0" applyFont="1" applyBorder="1" applyAlignment="1" applyProtection="1">
      <alignment vertical="center"/>
    </xf>
    <xf numFmtId="0" fontId="16" fillId="0" borderId="1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center" vertical="center"/>
    </xf>
    <xf numFmtId="0" fontId="18" fillId="6" borderId="1" xfId="0" applyFont="1" applyFill="1" applyBorder="1" applyAlignment="1" applyProtection="1">
      <alignment vertical="center"/>
      <protection locked="0"/>
    </xf>
    <xf numFmtId="0" fontId="19" fillId="6" borderId="1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 indent="3"/>
    </xf>
    <xf numFmtId="0" fontId="10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0" fillId="0" borderId="1" xfId="0" applyFont="1" applyBorder="1" applyAlignment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0" xfId="0" applyFont="1" applyProtection="1"/>
    <xf numFmtId="0" fontId="0" fillId="0" borderId="1" xfId="0" applyFont="1" applyBorder="1" applyAlignment="1" applyProtection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22" fillId="0" borderId="8" xfId="0" applyFont="1" applyBorder="1" applyAlignment="1" applyProtection="1"/>
    <xf numFmtId="0" fontId="12" fillId="0" borderId="8" xfId="0" applyFont="1" applyBorder="1" applyAlignment="1" applyProtection="1"/>
    <xf numFmtId="0" fontId="12" fillId="0" borderId="9" xfId="0" applyFont="1" applyBorder="1" applyAlignment="1" applyProtection="1"/>
    <xf numFmtId="0" fontId="20" fillId="0" borderId="1" xfId="0" applyFont="1" applyBorder="1" applyAlignment="1" applyProtection="1">
      <alignment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left" vertical="center" indent="1"/>
    </xf>
    <xf numFmtId="0" fontId="20" fillId="0" borderId="4" xfId="0" applyFont="1" applyBorder="1" applyAlignment="1" applyProtection="1">
      <alignment horizontal="left" vertical="center" wrapText="1" indent="1"/>
    </xf>
    <xf numFmtId="0" fontId="20" fillId="0" borderId="4" xfId="0" applyFont="1" applyBorder="1" applyAlignment="1" applyProtection="1">
      <alignment vertical="center" wrapText="1"/>
    </xf>
    <xf numFmtId="0" fontId="20" fillId="0" borderId="4" xfId="0" applyFont="1" applyBorder="1" applyAlignment="1" applyProtection="1">
      <alignment vertical="center"/>
    </xf>
    <xf numFmtId="0" fontId="0" fillId="0" borderId="1" xfId="0" applyFont="1" applyBorder="1" applyProtection="1">
      <protection locked="0"/>
    </xf>
    <xf numFmtId="0" fontId="0" fillId="0" borderId="10" xfId="0" applyFont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ont="1" applyBorder="1" applyProtection="1">
      <protection locked="0"/>
    </xf>
    <xf numFmtId="0" fontId="0" fillId="0" borderId="11" xfId="0" applyFont="1" applyBorder="1" applyProtection="1">
      <protection locked="0"/>
    </xf>
    <xf numFmtId="0" fontId="0" fillId="0" borderId="1" xfId="0" applyBorder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0" borderId="13" xfId="0" applyFont="1" applyBorder="1" applyProtection="1">
      <protection locked="0"/>
    </xf>
    <xf numFmtId="0" fontId="0" fillId="0" borderId="14" xfId="0" applyFont="1" applyBorder="1" applyProtection="1">
      <protection locked="0"/>
    </xf>
    <xf numFmtId="0" fontId="0" fillId="0" borderId="10" xfId="0" applyFont="1" applyBorder="1" applyProtection="1">
      <protection locked="0"/>
    </xf>
    <xf numFmtId="0" fontId="23" fillId="0" borderId="1" xfId="0" applyFon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11" xfId="0" applyFont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vertical="center"/>
      <protection locked="0"/>
    </xf>
    <xf numFmtId="165" fontId="0" fillId="0" borderId="1" xfId="0" applyNumberFormat="1" applyBorder="1" applyProtection="1">
      <protection locked="0"/>
    </xf>
    <xf numFmtId="0" fontId="0" fillId="0" borderId="14" xfId="2" applyFont="1" applyBorder="1" applyAlignment="1" applyProtection="1"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164" fontId="0" fillId="0" borderId="1" xfId="0" applyNumberForma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/>
      <protection locked="0"/>
    </xf>
    <xf numFmtId="0" fontId="0" fillId="0" borderId="3" xfId="0" applyBorder="1"/>
    <xf numFmtId="0" fontId="0" fillId="0" borderId="15" xfId="0" applyBorder="1"/>
    <xf numFmtId="0" fontId="0" fillId="0" borderId="6" xfId="0" applyFont="1" applyBorder="1" applyAlignment="1">
      <alignment horizontal="center"/>
    </xf>
    <xf numFmtId="0" fontId="0" fillId="7" borderId="1" xfId="0" applyFont="1" applyFill="1" applyBorder="1"/>
    <xf numFmtId="0" fontId="0" fillId="7" borderId="3" xfId="0" applyFont="1" applyFill="1" applyBorder="1"/>
    <xf numFmtId="0" fontId="0" fillId="7" borderId="15" xfId="0" applyFill="1" applyBorder="1"/>
    <xf numFmtId="0" fontId="0" fillId="0" borderId="1" xfId="0" applyFont="1" applyBorder="1"/>
    <xf numFmtId="0" fontId="0" fillId="0" borderId="1" xfId="0" applyFont="1" applyBorder="1"/>
    <xf numFmtId="164" fontId="0" fillId="0" borderId="1" xfId="0" applyNumberFormat="1" applyBorder="1"/>
    <xf numFmtId="0" fontId="0" fillId="0" borderId="0" xfId="0"/>
    <xf numFmtId="0" fontId="0" fillId="0" borderId="1" xfId="0" applyFont="1" applyBorder="1" applyAlignment="1">
      <alignment vertical="center"/>
    </xf>
    <xf numFmtId="0" fontId="25" fillId="0" borderId="0" xfId="0" applyFont="1"/>
    <xf numFmtId="0" fontId="25" fillId="0" borderId="1" xfId="0" applyFont="1" applyBorder="1"/>
    <xf numFmtId="0" fontId="25" fillId="3" borderId="1" xfId="0" applyFont="1" applyFill="1" applyBorder="1" applyProtection="1">
      <protection locked="0"/>
    </xf>
    <xf numFmtId="0" fontId="25" fillId="0" borderId="1" xfId="0" applyFont="1" applyBorder="1" applyProtection="1">
      <protection locked="0"/>
    </xf>
    <xf numFmtId="164" fontId="25" fillId="3" borderId="1" xfId="0" applyNumberFormat="1" applyFont="1" applyFill="1" applyBorder="1" applyProtection="1">
      <protection locked="0"/>
    </xf>
    <xf numFmtId="0" fontId="25" fillId="0" borderId="1" xfId="0" applyFont="1" applyBorder="1" applyProtection="1">
      <protection locked="0"/>
    </xf>
    <xf numFmtId="0" fontId="26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27" fillId="0" borderId="14" xfId="0" applyFont="1" applyBorder="1" applyProtection="1">
      <protection locked="0"/>
    </xf>
    <xf numFmtId="0" fontId="28" fillId="0" borderId="1" xfId="0" applyFont="1" applyBorder="1" applyProtection="1">
      <protection locked="0"/>
    </xf>
    <xf numFmtId="0" fontId="0" fillId="0" borderId="2" xfId="0" applyFont="1" applyBorder="1" applyProtection="1">
      <protection locked="0"/>
    </xf>
    <xf numFmtId="49" fontId="25" fillId="3" borderId="1" xfId="2" applyNumberFormat="1" applyFont="1" applyFill="1" applyBorder="1" applyAlignment="1" applyProtection="1"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25" fillId="0" borderId="17" xfId="0" applyFont="1" applyBorder="1" applyAlignment="1" applyProtection="1">
      <alignment vertical="center" wrapText="1"/>
      <protection locked="0"/>
    </xf>
    <xf numFmtId="0" fontId="0" fillId="0" borderId="21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0" xfId="0" applyFont="1" applyAlignment="1">
      <alignment wrapText="1"/>
    </xf>
    <xf numFmtId="0" fontId="0" fillId="0" borderId="19" xfId="0" applyBorder="1" applyAlignment="1" applyProtection="1">
      <alignment vertical="center"/>
      <protection locked="0"/>
    </xf>
    <xf numFmtId="0" fontId="0" fillId="3" borderId="19" xfId="0" applyFill="1" applyBorder="1" applyProtection="1">
      <protection locked="0"/>
    </xf>
    <xf numFmtId="0" fontId="0" fillId="0" borderId="19" xfId="0" applyBorder="1" applyProtection="1">
      <protection locked="0"/>
    </xf>
    <xf numFmtId="0" fontId="0" fillId="3" borderId="19" xfId="0" applyFont="1" applyFill="1" applyBorder="1" applyProtection="1">
      <protection locked="0"/>
    </xf>
    <xf numFmtId="0" fontId="0" fillId="0" borderId="19" xfId="0" applyFont="1" applyBorder="1" applyProtection="1">
      <protection locked="0"/>
    </xf>
    <xf numFmtId="165" fontId="0" fillId="0" borderId="19" xfId="0" applyNumberFormat="1" applyBorder="1" applyProtection="1">
      <protection locked="0"/>
    </xf>
    <xf numFmtId="0" fontId="0" fillId="0" borderId="20" xfId="0" applyFont="1" applyBorder="1" applyProtection="1">
      <protection locked="0"/>
    </xf>
    <xf numFmtId="0" fontId="0" fillId="0" borderId="22" xfId="0" applyBorder="1"/>
    <xf numFmtId="0" fontId="0" fillId="0" borderId="25" xfId="0" applyBorder="1"/>
    <xf numFmtId="0" fontId="0" fillId="0" borderId="26" xfId="0" applyFont="1" applyBorder="1"/>
    <xf numFmtId="0" fontId="0" fillId="0" borderId="1" xfId="0" applyBorder="1"/>
    <xf numFmtId="0" fontId="0" fillId="0" borderId="21" xfId="0" applyBorder="1"/>
    <xf numFmtId="0" fontId="0" fillId="0" borderId="16" xfId="0" applyFont="1" applyFill="1" applyBorder="1" applyProtection="1">
      <protection locked="0"/>
    </xf>
    <xf numFmtId="0" fontId="0" fillId="0" borderId="16" xfId="0" applyBorder="1"/>
    <xf numFmtId="0" fontId="0" fillId="0" borderId="24" xfId="0" applyBorder="1"/>
    <xf numFmtId="0" fontId="0" fillId="0" borderId="18" xfId="0" applyBorder="1"/>
    <xf numFmtId="164" fontId="0" fillId="3" borderId="19" xfId="0" applyNumberFormat="1" applyFill="1" applyBorder="1" applyProtection="1">
      <protection locked="0"/>
    </xf>
    <xf numFmtId="0" fontId="0" fillId="0" borderId="10" xfId="0" applyBorder="1"/>
    <xf numFmtId="0" fontId="0" fillId="0" borderId="23" xfId="0" applyBorder="1"/>
    <xf numFmtId="0" fontId="0" fillId="3" borderId="16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>
      <alignment horizontal="left"/>
    </xf>
    <xf numFmtId="0" fontId="0" fillId="7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0" fillId="0" borderId="7" xfId="0" applyBorder="1" applyAlignment="1">
      <alignment vertical="center" wrapText="1"/>
    </xf>
    <xf numFmtId="0" fontId="6" fillId="0" borderId="18" xfId="0" applyFont="1" applyBorder="1"/>
    <xf numFmtId="0" fontId="6" fillId="0" borderId="19" xfId="0" applyFont="1" applyBorder="1" applyProtection="1">
      <protection locked="0"/>
    </xf>
    <xf numFmtId="0" fontId="6" fillId="0" borderId="19" xfId="0" applyFont="1" applyBorder="1" applyAlignment="1" applyProtection="1">
      <alignment vertical="center"/>
      <protection locked="0"/>
    </xf>
    <xf numFmtId="0" fontId="6" fillId="3" borderId="19" xfId="0" applyFont="1" applyFill="1" applyBorder="1" applyProtection="1">
      <protection locked="0"/>
    </xf>
    <xf numFmtId="0" fontId="6" fillId="0" borderId="20" xfId="0" applyFont="1" applyBorder="1" applyProtection="1">
      <protection locked="0"/>
    </xf>
    <xf numFmtId="0" fontId="6" fillId="0" borderId="10" xfId="0" applyFont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 applyProtection="1">
      <alignment vertical="center"/>
      <protection locked="0"/>
    </xf>
    <xf numFmtId="0" fontId="6" fillId="3" borderId="1" xfId="0" applyFont="1" applyFill="1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21" xfId="0" applyFont="1" applyBorder="1" applyProtection="1">
      <protection locked="0"/>
    </xf>
    <xf numFmtId="0" fontId="6" fillId="0" borderId="23" xfId="0" applyFont="1" applyBorder="1"/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 applyProtection="1">
      <alignment vertical="center"/>
      <protection locked="0"/>
    </xf>
    <xf numFmtId="0" fontId="6" fillId="3" borderId="16" xfId="0" applyFont="1" applyFill="1" applyBorder="1" applyProtection="1">
      <protection locked="0"/>
    </xf>
    <xf numFmtId="0" fontId="6" fillId="0" borderId="16" xfId="0" applyFont="1" applyBorder="1" applyProtection="1">
      <protection locked="0"/>
    </xf>
    <xf numFmtId="0" fontId="6" fillId="0" borderId="24" xfId="0" applyFont="1" applyBorder="1" applyProtection="1">
      <protection locked="0"/>
    </xf>
    <xf numFmtId="0" fontId="0" fillId="8" borderId="1" xfId="0" applyFont="1" applyFill="1" applyBorder="1"/>
    <xf numFmtId="0" fontId="0" fillId="8" borderId="18" xfId="0" applyFill="1" applyBorder="1"/>
    <xf numFmtId="0" fontId="0" fillId="8" borderId="19" xfId="0" applyFill="1" applyBorder="1"/>
    <xf numFmtId="0" fontId="0" fillId="8" borderId="23" xfId="0" applyFill="1" applyBorder="1"/>
    <xf numFmtId="0" fontId="0" fillId="8" borderId="16" xfId="0" applyFill="1" applyBorder="1"/>
    <xf numFmtId="0" fontId="31" fillId="8" borderId="16" xfId="0" applyFont="1" applyFill="1" applyBorder="1" applyAlignment="1">
      <alignment vertical="center"/>
    </xf>
    <xf numFmtId="0" fontId="31" fillId="8" borderId="19" xfId="0" applyFont="1" applyFill="1" applyBorder="1" applyAlignment="1">
      <alignment vertical="center"/>
    </xf>
    <xf numFmtId="0" fontId="6" fillId="8" borderId="19" xfId="0" applyFont="1" applyFill="1" applyBorder="1"/>
    <xf numFmtId="0" fontId="6" fillId="8" borderId="20" xfId="0" applyFont="1" applyFill="1" applyBorder="1"/>
    <xf numFmtId="0" fontId="6" fillId="8" borderId="16" xfId="0" applyFont="1" applyFill="1" applyBorder="1"/>
    <xf numFmtId="0" fontId="6" fillId="8" borderId="16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/>
    <xf numFmtId="0" fontId="0" fillId="0" borderId="2" xfId="0" applyFont="1" applyBorder="1" applyAlignment="1">
      <alignment vertical="center" wrapText="1"/>
    </xf>
    <xf numFmtId="0" fontId="0" fillId="0" borderId="4" xfId="0" applyFont="1" applyBorder="1"/>
    <xf numFmtId="0" fontId="10" fillId="4" borderId="7" xfId="0" applyFont="1" applyFill="1" applyBorder="1" applyAlignment="1">
      <alignment horizontal="center" vertical="center"/>
    </xf>
    <xf numFmtId="0" fontId="14" fillId="0" borderId="2" xfId="1" applyFont="1" applyBorder="1" applyAlignment="1" applyProtection="1">
      <alignment vertical="center" wrapText="1"/>
    </xf>
    <xf numFmtId="0" fontId="14" fillId="0" borderId="4" xfId="1" applyFont="1" applyBorder="1" applyAlignment="1" applyProtection="1"/>
    <xf numFmtId="0" fontId="0" fillId="0" borderId="4" xfId="0" applyFont="1" applyBorder="1" applyAlignment="1" applyProtection="1">
      <alignment horizontal="left" wrapText="1"/>
      <protection locked="0"/>
    </xf>
    <xf numFmtId="0" fontId="0" fillId="3" borderId="2" xfId="0" applyFont="1" applyFill="1" applyBorder="1" applyAlignment="1" applyProtection="1">
      <alignment horizontal="left" vertical="center"/>
      <protection locked="0"/>
    </xf>
    <xf numFmtId="0" fontId="12" fillId="5" borderId="7" xfId="0" applyFont="1" applyFill="1" applyBorder="1" applyAlignment="1">
      <alignment horizontal="left" vertical="center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3" fillId="0" borderId="1" xfId="0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left" vertical="center"/>
    </xf>
    <xf numFmtId="0" fontId="20" fillId="0" borderId="1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/>
    </xf>
    <xf numFmtId="0" fontId="18" fillId="6" borderId="1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center"/>
    </xf>
    <xf numFmtId="0" fontId="15" fillId="6" borderId="1" xfId="0" applyFont="1" applyFill="1" applyBorder="1" applyAlignment="1" applyProtection="1">
      <alignment horizontal="left" vertical="center"/>
      <protection locked="0"/>
    </xf>
    <xf numFmtId="0" fontId="20" fillId="0" borderId="1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0" fillId="0" borderId="2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6" fillId="6" borderId="1" xfId="0" applyFont="1" applyFill="1" applyBorder="1" applyAlignment="1" applyProtection="1">
      <alignment horizontal="center"/>
      <protection locked="0"/>
    </xf>
    <xf numFmtId="0" fontId="17" fillId="6" borderId="1" xfId="0" applyFont="1" applyFill="1" applyBorder="1" applyAlignment="1" applyProtection="1">
      <alignment horizontal="center"/>
      <protection locked="0"/>
    </xf>
    <xf numFmtId="0" fontId="6" fillId="8" borderId="27" xfId="0" applyFont="1" applyFill="1" applyBorder="1" applyAlignment="1">
      <alignment horizontal="left" wrapText="1"/>
    </xf>
    <xf numFmtId="0" fontId="6" fillId="8" borderId="28" xfId="0" applyFont="1" applyFill="1" applyBorder="1" applyAlignment="1">
      <alignment horizontal="left" wrapText="1"/>
    </xf>
  </cellXfs>
  <cellStyles count="3">
    <cellStyle name="Lien hypertexte" xfId="1" builtinId="8"/>
    <cellStyle name="Normal" xfId="0" builtinId="0"/>
    <cellStyle name="Texte explicatif" xfId="2" builtinId="53" customBuiltin="1"/>
  </cellStyles>
  <dxfs count="92"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color rgb="FFFFFFFF"/>
      </font>
      <fill>
        <patternFill>
          <bgColor rgb="FFD6DCE4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color rgb="FFFFFFFF"/>
      </font>
      <fill>
        <patternFill>
          <bgColor rgb="FFD6DCE4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DEEBF7"/>
      <rgbColor rgb="FF660066"/>
      <rgbColor rgb="FFFF8080"/>
      <rgbColor rgb="FF0563C1"/>
      <rgbColor rgb="FFD6D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6E0B4"/>
      <rgbColor rgb="FFE2F0D9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3333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:\Users\ghiglion\Desktop\Master%20SV%202019%202020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legifrance.gouv.fr/affichTexte.do?cidTexte=JORFTEXT000000771847&amp;dateTexte=" TargetMode="External"/><Relationship Id="rId1" Type="http://schemas.openxmlformats.org/officeDocument/2006/relationships/hyperlink" Target="https://www.legifrance.gouv.fr/affichTexte.do?cidTexte=JORFTEXT00002854352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showGridLines="0" showZeros="0" tabSelected="1" zoomScaleNormal="100" workbookViewId="0">
      <selection activeCell="A16" sqref="A16:I16"/>
    </sheetView>
  </sheetViews>
  <sheetFormatPr baseColWidth="10" defaultColWidth="8.85546875" defaultRowHeight="15" x14ac:dyDescent="0.25"/>
  <cols>
    <col min="1" max="1" width="26.140625" customWidth="1"/>
    <col min="2" max="2" width="27.42578125" customWidth="1"/>
    <col min="3" max="3" width="18.7109375" customWidth="1"/>
    <col min="4" max="9" width="10.7109375" customWidth="1"/>
    <col min="10" max="10" width="5.42578125" style="1" customWidth="1"/>
    <col min="11" max="1025" width="10.7109375" customWidth="1"/>
  </cols>
  <sheetData>
    <row r="1" spans="1:10" ht="23.25" x14ac:dyDescent="0.35">
      <c r="A1" s="184" t="s">
        <v>0</v>
      </c>
      <c r="B1" s="184"/>
      <c r="C1" s="184"/>
      <c r="D1" s="184"/>
      <c r="E1" s="184"/>
      <c r="F1" s="184"/>
      <c r="G1" s="184"/>
      <c r="H1" s="184"/>
      <c r="I1" s="184"/>
      <c r="J1" s="2"/>
    </row>
    <row r="2" spans="1:10" s="6" customFormat="1" ht="25.35" customHeight="1" x14ac:dyDescent="0.5">
      <c r="A2" s="3" t="s">
        <v>1</v>
      </c>
      <c r="B2" s="4" t="s">
        <v>2</v>
      </c>
      <c r="C2" s="185"/>
      <c r="D2" s="185"/>
      <c r="E2" s="185"/>
      <c r="F2" s="185"/>
      <c r="G2" s="185"/>
      <c r="H2" s="185"/>
      <c r="I2" s="185"/>
      <c r="J2" s="5"/>
    </row>
    <row r="3" spans="1:10" s="9" customFormat="1" ht="25.35" customHeight="1" x14ac:dyDescent="0.5">
      <c r="A3" s="7" t="s">
        <v>3</v>
      </c>
      <c r="B3" s="186" t="s">
        <v>4</v>
      </c>
      <c r="C3" s="186"/>
      <c r="D3" s="186"/>
      <c r="E3" s="186"/>
      <c r="F3" s="186"/>
      <c r="G3" s="186"/>
      <c r="H3" s="186"/>
      <c r="I3" s="186"/>
      <c r="J3" s="8"/>
    </row>
    <row r="4" spans="1:10" s="9" customFormat="1" ht="25.35" customHeight="1" x14ac:dyDescent="0.5">
      <c r="A4" s="7" t="s">
        <v>5</v>
      </c>
      <c r="B4" s="10" t="str">
        <f>IF(AND(B2="IAE",B3="Management et commerce international"),"GMMC18",IFERROR(VLOOKUP(B3,tab_code_dip,2,0),"-"))</f>
        <v>SMVIE18</v>
      </c>
      <c r="C4" s="11"/>
      <c r="D4" s="11"/>
      <c r="E4" s="11"/>
      <c r="F4" s="11"/>
      <c r="G4" s="11"/>
      <c r="H4" s="11"/>
      <c r="I4" s="11"/>
      <c r="J4" s="8"/>
    </row>
    <row r="5" spans="1:10" s="9" customFormat="1" ht="25.35" customHeight="1" x14ac:dyDescent="0.5">
      <c r="A5" s="3" t="s">
        <v>6</v>
      </c>
      <c r="B5" s="12" t="s">
        <v>7</v>
      </c>
      <c r="C5" s="13" t="s">
        <v>8</v>
      </c>
      <c r="D5" s="14"/>
      <c r="E5" s="14"/>
      <c r="F5" s="14"/>
      <c r="G5" s="14"/>
      <c r="H5" s="14"/>
      <c r="I5" s="14"/>
      <c r="J5" s="8"/>
    </row>
    <row r="6" spans="1:10" s="9" customFormat="1" ht="25.35" customHeight="1" x14ac:dyDescent="0.5">
      <c r="A6" s="3" t="s">
        <v>9</v>
      </c>
      <c r="B6" s="15" t="s">
        <v>7</v>
      </c>
      <c r="C6" s="13" t="s">
        <v>10</v>
      </c>
      <c r="D6" s="14"/>
      <c r="E6" s="14"/>
      <c r="F6" s="14"/>
      <c r="G6" s="14"/>
      <c r="H6" s="14"/>
      <c r="I6" s="14"/>
      <c r="J6" s="8"/>
    </row>
    <row r="7" spans="1:10" ht="20.100000000000001" customHeight="1" x14ac:dyDescent="0.25">
      <c r="A7" s="187" t="s">
        <v>11</v>
      </c>
      <c r="B7" s="187"/>
      <c r="C7" s="187"/>
      <c r="D7" s="187"/>
      <c r="E7" s="187"/>
      <c r="F7" s="187"/>
      <c r="G7" s="187"/>
      <c r="H7" s="187"/>
      <c r="I7" s="187"/>
    </row>
    <row r="8" spans="1:10" x14ac:dyDescent="0.25">
      <c r="A8" s="16" t="s">
        <v>12</v>
      </c>
      <c r="B8" s="17"/>
      <c r="C8" s="17"/>
      <c r="D8" s="17"/>
      <c r="E8" s="17"/>
      <c r="F8" s="17"/>
      <c r="G8" s="17"/>
      <c r="H8" s="17"/>
      <c r="I8" s="17"/>
    </row>
    <row r="9" spans="1:10" s="19" customFormat="1" x14ac:dyDescent="0.25">
      <c r="A9" s="188" t="s">
        <v>13</v>
      </c>
      <c r="B9" s="188"/>
      <c r="C9" s="188"/>
      <c r="D9" s="188"/>
      <c r="E9" s="188"/>
      <c r="F9" s="188"/>
      <c r="G9" s="188"/>
      <c r="H9" s="188"/>
      <c r="I9" s="188"/>
      <c r="J9" s="18"/>
    </row>
    <row r="10" spans="1:10" s="21" customFormat="1" x14ac:dyDescent="0.25">
      <c r="A10" s="183" t="s">
        <v>14</v>
      </c>
      <c r="B10" s="183"/>
      <c r="C10" s="183"/>
      <c r="D10" s="183"/>
      <c r="E10" s="183"/>
      <c r="F10" s="183"/>
      <c r="G10" s="183"/>
      <c r="H10" s="183"/>
      <c r="I10" s="183"/>
      <c r="J10" s="20"/>
    </row>
    <row r="11" spans="1:10" s="19" customFormat="1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"/>
    </row>
    <row r="12" spans="1:10" s="19" customFormat="1" x14ac:dyDescent="0.25">
      <c r="A12" s="182" t="s">
        <v>15</v>
      </c>
      <c r="B12" s="182"/>
      <c r="C12" s="182"/>
      <c r="D12" s="182"/>
      <c r="E12" s="182"/>
      <c r="F12" s="182"/>
      <c r="G12" s="182"/>
      <c r="H12" s="182"/>
      <c r="I12" s="182"/>
      <c r="J12" s="18"/>
    </row>
    <row r="13" spans="1:10" s="21" customFormat="1" x14ac:dyDescent="0.25">
      <c r="A13" s="183" t="s">
        <v>16</v>
      </c>
      <c r="B13" s="183"/>
      <c r="C13" s="183"/>
      <c r="D13" s="183"/>
      <c r="E13" s="183"/>
      <c r="F13" s="183"/>
      <c r="G13" s="183"/>
      <c r="H13" s="183"/>
      <c r="I13" s="183"/>
      <c r="J13" s="20"/>
    </row>
    <row r="14" spans="1:10" s="19" customFormat="1" x14ac:dyDescent="0.25">
      <c r="A14" s="180" t="s">
        <v>255</v>
      </c>
      <c r="B14" s="180"/>
      <c r="C14" s="180"/>
      <c r="D14" s="180"/>
      <c r="E14" s="180"/>
      <c r="F14" s="180"/>
      <c r="G14" s="180"/>
      <c r="H14" s="180"/>
      <c r="I14" s="180"/>
      <c r="J14" s="18"/>
    </row>
    <row r="15" spans="1:10" s="23" customFormat="1" x14ac:dyDescent="0.25">
      <c r="A15" s="182" t="s">
        <v>17</v>
      </c>
      <c r="B15" s="182"/>
      <c r="C15" s="182"/>
      <c r="D15" s="182"/>
      <c r="E15" s="182"/>
      <c r="F15" s="182"/>
      <c r="G15" s="182"/>
      <c r="H15" s="182"/>
      <c r="I15" s="182"/>
      <c r="J15" s="22"/>
    </row>
    <row r="16" spans="1:10" s="25" customFormat="1" x14ac:dyDescent="0.25">
      <c r="A16" s="183" t="s">
        <v>18</v>
      </c>
      <c r="B16" s="183"/>
      <c r="C16" s="183"/>
      <c r="D16" s="183"/>
      <c r="E16" s="183"/>
      <c r="F16" s="183"/>
      <c r="G16" s="183"/>
      <c r="H16" s="183"/>
      <c r="I16" s="183"/>
      <c r="J16" s="24"/>
    </row>
    <row r="17" spans="1:10" s="19" customFormat="1" x14ac:dyDescent="0.25">
      <c r="A17" s="180"/>
      <c r="B17" s="180"/>
      <c r="C17" s="180"/>
      <c r="D17" s="180"/>
      <c r="E17" s="180"/>
      <c r="F17" s="180"/>
      <c r="G17" s="180"/>
      <c r="H17" s="180"/>
      <c r="I17" s="180"/>
      <c r="J17" s="18"/>
    </row>
    <row r="18" spans="1:10" s="23" customFormat="1" x14ac:dyDescent="0.25">
      <c r="A18" s="182" t="s">
        <v>19</v>
      </c>
      <c r="B18" s="182"/>
      <c r="C18" s="182"/>
      <c r="D18" s="182"/>
      <c r="E18" s="182"/>
      <c r="F18" s="182"/>
      <c r="G18" s="182"/>
      <c r="H18" s="182"/>
      <c r="I18" s="182"/>
      <c r="J18" s="22"/>
    </row>
    <row r="19" spans="1:10" s="25" customFormat="1" x14ac:dyDescent="0.25">
      <c r="A19" s="183" t="s">
        <v>20</v>
      </c>
      <c r="B19" s="183"/>
      <c r="C19" s="183"/>
      <c r="D19" s="183"/>
      <c r="E19" s="183"/>
      <c r="F19" s="183"/>
      <c r="G19" s="183"/>
      <c r="H19" s="183"/>
      <c r="I19" s="183"/>
      <c r="J19" s="24"/>
    </row>
    <row r="20" spans="1:10" s="19" customFormat="1" x14ac:dyDescent="0.25">
      <c r="A20" s="180"/>
      <c r="B20" s="180"/>
      <c r="C20" s="180"/>
      <c r="D20" s="180"/>
      <c r="E20" s="180"/>
      <c r="F20" s="180"/>
      <c r="G20" s="180"/>
      <c r="H20" s="180"/>
      <c r="I20" s="180"/>
      <c r="J20" s="18"/>
    </row>
    <row r="21" spans="1:10" ht="20.100000000000001" customHeight="1" x14ac:dyDescent="0.25">
      <c r="A21" s="177" t="s">
        <v>21</v>
      </c>
      <c r="B21" s="177"/>
      <c r="C21" s="177"/>
      <c r="D21" s="177"/>
      <c r="E21" s="177"/>
      <c r="F21" s="177"/>
      <c r="G21" s="177"/>
      <c r="H21" s="177"/>
      <c r="I21" s="177"/>
    </row>
    <row r="22" spans="1:10" s="9" customFormat="1" x14ac:dyDescent="0.25">
      <c r="A22" s="181" t="s">
        <v>22</v>
      </c>
      <c r="B22" s="181"/>
      <c r="C22" s="181"/>
      <c r="D22" s="181"/>
      <c r="E22" s="181"/>
      <c r="F22" s="181"/>
      <c r="G22" s="181"/>
      <c r="H22" s="181"/>
      <c r="I22" s="181"/>
      <c r="J22" s="26"/>
    </row>
    <row r="23" spans="1:10" x14ac:dyDescent="0.25">
      <c r="A23" s="180"/>
      <c r="B23" s="180"/>
      <c r="C23" s="180"/>
      <c r="D23" s="180"/>
      <c r="E23" s="180"/>
      <c r="F23" s="180"/>
      <c r="G23" s="180"/>
      <c r="H23" s="180"/>
      <c r="I23" s="180"/>
    </row>
    <row r="24" spans="1:10" ht="20.100000000000001" customHeight="1" x14ac:dyDescent="0.25">
      <c r="A24" s="177" t="s">
        <v>23</v>
      </c>
      <c r="B24" s="177"/>
      <c r="C24" s="177"/>
      <c r="D24" s="177"/>
      <c r="E24" s="177"/>
      <c r="F24" s="177"/>
      <c r="G24" s="177"/>
      <c r="H24" s="177"/>
      <c r="I24" s="177"/>
    </row>
    <row r="25" spans="1:10" ht="20.100000000000001" customHeight="1" x14ac:dyDescent="0.25">
      <c r="A25" s="175" t="s">
        <v>24</v>
      </c>
      <c r="B25" s="175"/>
      <c r="C25" s="175"/>
      <c r="D25" s="175"/>
      <c r="E25" s="175"/>
      <c r="F25" s="175"/>
      <c r="G25" s="175"/>
      <c r="H25" s="175"/>
      <c r="I25" s="175"/>
    </row>
    <row r="26" spans="1:10" ht="15" customHeight="1" x14ac:dyDescent="0.25">
      <c r="A26" s="176" t="s">
        <v>25</v>
      </c>
      <c r="B26" s="176"/>
      <c r="C26" s="176"/>
      <c r="D26" s="176"/>
      <c r="E26" s="176"/>
      <c r="F26" s="176"/>
      <c r="G26" s="176"/>
      <c r="H26" s="176"/>
      <c r="I26" s="176"/>
    </row>
    <row r="27" spans="1:10" ht="20.100000000000001" customHeight="1" x14ac:dyDescent="0.25">
      <c r="A27" s="177" t="s">
        <v>26</v>
      </c>
      <c r="B27" s="177"/>
      <c r="C27" s="177"/>
      <c r="D27" s="177"/>
      <c r="E27" s="177"/>
      <c r="F27" s="177"/>
      <c r="G27" s="177"/>
      <c r="H27" s="177"/>
      <c r="I27" s="177"/>
    </row>
    <row r="28" spans="1:10" ht="26.25" customHeight="1" x14ac:dyDescent="0.25">
      <c r="A28" s="178" t="s">
        <v>27</v>
      </c>
      <c r="B28" s="178"/>
      <c r="C28" s="178"/>
      <c r="D28" s="178"/>
      <c r="E28" s="178"/>
      <c r="F28" s="178"/>
      <c r="G28" s="178"/>
      <c r="H28" s="178"/>
      <c r="I28" s="178"/>
    </row>
    <row r="29" spans="1:10" x14ac:dyDescent="0.25">
      <c r="A29" s="179" t="s">
        <v>28</v>
      </c>
      <c r="B29" s="179"/>
      <c r="C29" s="179"/>
      <c r="D29" s="179"/>
      <c r="E29" s="179"/>
      <c r="F29" s="179"/>
      <c r="G29" s="179"/>
      <c r="H29" s="179"/>
      <c r="I29" s="179"/>
    </row>
  </sheetData>
  <sheetProtection sheet="1" objects="1" scenarios="1"/>
  <mergeCells count="25">
    <mergeCell ref="A1:I1"/>
    <mergeCell ref="C2:I2"/>
    <mergeCell ref="B3:I3"/>
    <mergeCell ref="A7:I7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</mergeCells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  <formula2>0</formula2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unique,Deux sessions"</formula1>
      <formula2>0</formula2>
    </dataValidation>
    <dataValidation type="list" allowBlank="1" showInputMessage="1" showErrorMessage="1" sqref="B3:I3" xr:uid="{00000000-0002-0000-0000-000002000000}">
      <formula1>INDIRECT($B$2)</formula1>
      <formula2>0</formula2>
    </dataValidation>
  </dataValidations>
  <hyperlinks>
    <hyperlink ref="A28" r:id="rId1" xr:uid="{00000000-0004-0000-0000-000000000000}"/>
    <hyperlink ref="A29" r:id="rId2" xr:uid="{00000000-0004-0000-0000-000001000000}"/>
  </hyperlinks>
  <pageMargins left="0.25" right="0.25" top="0.75" bottom="0.75" header="0.51180555555555496" footer="0.51180555555555496"/>
  <pageSetup paperSize="9" scale="92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44"/>
  <sheetViews>
    <sheetView showGridLines="0" showZeros="0" zoomScale="85" zoomScaleNormal="85" workbookViewId="0">
      <selection activeCell="N40" sqref="N40"/>
    </sheetView>
  </sheetViews>
  <sheetFormatPr baseColWidth="10" defaultColWidth="8.8554687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025" width="10.7109375" style="27" customWidth="1"/>
  </cols>
  <sheetData>
    <row r="1" spans="1:14" ht="23.25" x14ac:dyDescent="0.3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s="27" customFormat="1" ht="20.100000000000001" customHeight="1" x14ac:dyDescent="0.25">
      <c r="A2" s="29" t="s">
        <v>1</v>
      </c>
      <c r="B2" s="200" t="str">
        <f>'Fiche générale'!B2</f>
        <v>SCIENCES</v>
      </c>
      <c r="C2" s="200"/>
      <c r="D2" s="200"/>
      <c r="E2" s="200"/>
    </row>
    <row r="3" spans="1:14" s="27" customFormat="1" ht="20.100000000000001" customHeight="1" x14ac:dyDescent="0.25">
      <c r="A3" s="29" t="s">
        <v>3</v>
      </c>
      <c r="B3" s="201" t="str">
        <f>'Fiche générale'!B3:I3</f>
        <v>Sciences du Vivant</v>
      </c>
      <c r="C3" s="201"/>
      <c r="D3" s="201"/>
      <c r="E3" s="201"/>
      <c r="F3" s="201"/>
      <c r="G3" s="201"/>
      <c r="H3" s="201"/>
      <c r="I3" s="201"/>
      <c r="J3" s="201"/>
    </row>
    <row r="4" spans="1:14" ht="20.100000000000001" customHeight="1" x14ac:dyDescent="0.3">
      <c r="A4" s="29" t="s">
        <v>29</v>
      </c>
      <c r="B4" s="30" t="str">
        <f>'Fiche générale'!B4</f>
        <v>SMVIE18</v>
      </c>
      <c r="C4" s="31" t="s">
        <v>30</v>
      </c>
      <c r="D4" s="202"/>
      <c r="E4" s="202"/>
      <c r="F4" s="196" t="s">
        <v>31</v>
      </c>
      <c r="G4" s="196"/>
      <c r="H4" s="203" t="s">
        <v>32</v>
      </c>
      <c r="I4" s="203"/>
      <c r="J4" s="203"/>
      <c r="K4" s="203"/>
      <c r="L4" s="203"/>
      <c r="M4" s="203"/>
      <c r="N4" s="203"/>
    </row>
    <row r="5" spans="1:14" s="27" customFormat="1" ht="20.100000000000001" customHeight="1" x14ac:dyDescent="0.25"/>
    <row r="6" spans="1:14" ht="20.100000000000001" customHeight="1" x14ac:dyDescent="0.25">
      <c r="A6" s="29" t="s">
        <v>33</v>
      </c>
      <c r="B6" s="32"/>
      <c r="C6" s="31" t="s">
        <v>34</v>
      </c>
      <c r="D6" s="195"/>
      <c r="E6" s="195"/>
      <c r="F6" s="196" t="s">
        <v>35</v>
      </c>
      <c r="G6" s="196"/>
      <c r="H6" s="197"/>
      <c r="I6" s="197"/>
      <c r="J6" s="197"/>
      <c r="K6" s="197"/>
      <c r="L6" s="197"/>
      <c r="M6" s="197"/>
      <c r="N6" s="197"/>
    </row>
    <row r="7" spans="1:14" s="27" customFormat="1" ht="20.100000000000001" customHeight="1" x14ac:dyDescent="0.25">
      <c r="A7" s="29" t="s">
        <v>36</v>
      </c>
      <c r="B7" s="33"/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37</v>
      </c>
      <c r="C9" s="39" t="s">
        <v>38</v>
      </c>
      <c r="D9" s="36"/>
      <c r="E9" s="198" t="s">
        <v>39</v>
      </c>
      <c r="F9" s="198"/>
      <c r="G9" s="198" t="s">
        <v>40</v>
      </c>
      <c r="H9" s="198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41</v>
      </c>
      <c r="C10" s="42"/>
      <c r="D10" s="43"/>
      <c r="E10" s="191" t="s">
        <v>42</v>
      </c>
      <c r="F10" s="191"/>
      <c r="G10" s="192"/>
      <c r="H10" s="192"/>
      <c r="J10" s="44"/>
      <c r="K10" s="44"/>
      <c r="L10" s="44"/>
      <c r="M10" s="44"/>
      <c r="N10" s="44"/>
    </row>
    <row r="11" spans="1:14" ht="15" customHeight="1" x14ac:dyDescent="0.25">
      <c r="A11" s="45">
        <v>1</v>
      </c>
      <c r="B11" s="41" t="s">
        <v>43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44</v>
      </c>
      <c r="C12" s="42"/>
      <c r="D12" s="46"/>
      <c r="M12" s="44"/>
      <c r="N12" s="44"/>
    </row>
    <row r="13" spans="1:14" x14ac:dyDescent="0.25">
      <c r="D13" s="46"/>
      <c r="E13" s="193"/>
      <c r="F13" s="193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94" t="s">
        <v>45</v>
      </c>
      <c r="K14" s="194"/>
      <c r="L14" s="194"/>
      <c r="M14" s="194" t="s">
        <v>46</v>
      </c>
      <c r="N14" s="194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47</v>
      </c>
      <c r="K15" s="189" t="str">
        <f>IF(H17="CCI (CC Intégral)","CT pour les dispensés","Contrôle Terminal")</f>
        <v>Contrôle Terminal</v>
      </c>
      <c r="L15" s="189"/>
      <c r="M15" s="189" t="s">
        <v>48</v>
      </c>
      <c r="N15" s="189"/>
    </row>
    <row r="16" spans="1:14" s="28" customFormat="1" ht="47.25" x14ac:dyDescent="0.25">
      <c r="A16" s="55" t="s">
        <v>49</v>
      </c>
      <c r="B16" s="55" t="s">
        <v>50</v>
      </c>
      <c r="C16" s="56" t="s">
        <v>51</v>
      </c>
      <c r="D16" s="57" t="s">
        <v>52</v>
      </c>
      <c r="E16" s="58" t="s">
        <v>53</v>
      </c>
      <c r="F16" s="53" t="s">
        <v>54</v>
      </c>
      <c r="G16" s="53" t="s">
        <v>55</v>
      </c>
      <c r="H16" s="54" t="s">
        <v>56</v>
      </c>
      <c r="I16" s="53" t="s">
        <v>57</v>
      </c>
      <c r="J16" s="57" t="s">
        <v>58</v>
      </c>
      <c r="K16" s="57" t="s">
        <v>59</v>
      </c>
      <c r="L16" s="57" t="s">
        <v>60</v>
      </c>
      <c r="M16" s="57" t="s">
        <v>59</v>
      </c>
      <c r="N16" s="57" t="s">
        <v>60</v>
      </c>
    </row>
    <row r="17" spans="1:15" ht="15" customHeight="1" x14ac:dyDescent="0.25">
      <c r="A17" s="59" t="s">
        <v>61</v>
      </c>
      <c r="B17" s="60" t="s">
        <v>62</v>
      </c>
      <c r="C17" s="61"/>
      <c r="D17" s="62">
        <v>6</v>
      </c>
      <c r="E17" s="62"/>
      <c r="F17" s="63" t="s">
        <v>63</v>
      </c>
      <c r="G17" s="63" t="s">
        <v>63</v>
      </c>
      <c r="H17" s="63" t="s">
        <v>64</v>
      </c>
      <c r="I17" s="62"/>
      <c r="J17" s="64"/>
      <c r="K17" s="65" t="s">
        <v>65</v>
      </c>
      <c r="L17" s="65" t="s">
        <v>66</v>
      </c>
      <c r="M17" s="65" t="s">
        <v>65</v>
      </c>
      <c r="N17" s="65" t="s">
        <v>67</v>
      </c>
    </row>
    <row r="18" spans="1:15" ht="15" customHeight="1" x14ac:dyDescent="0.25">
      <c r="A18" s="59" t="s">
        <v>61</v>
      </c>
      <c r="B18" s="66" t="s">
        <v>68</v>
      </c>
      <c r="C18" s="61"/>
      <c r="D18" s="62">
        <v>6</v>
      </c>
      <c r="E18" s="62"/>
      <c r="F18" s="63" t="s">
        <v>63</v>
      </c>
      <c r="G18" s="63" t="s">
        <v>63</v>
      </c>
      <c r="H18" s="63" t="s">
        <v>64</v>
      </c>
      <c r="I18" s="62"/>
      <c r="J18" s="67"/>
      <c r="K18" s="65" t="s">
        <v>65</v>
      </c>
      <c r="L18" s="65" t="s">
        <v>66</v>
      </c>
      <c r="M18" s="65" t="s">
        <v>65</v>
      </c>
      <c r="N18" s="65" t="s">
        <v>67</v>
      </c>
    </row>
    <row r="19" spans="1:15" ht="15" customHeight="1" x14ac:dyDescent="0.25">
      <c r="A19" s="59" t="s">
        <v>61</v>
      </c>
      <c r="B19" s="190" t="s">
        <v>69</v>
      </c>
      <c r="C19" s="61"/>
      <c r="D19" s="62">
        <v>6</v>
      </c>
      <c r="E19" s="62"/>
      <c r="F19" s="63" t="s">
        <v>63</v>
      </c>
      <c r="G19" s="63" t="s">
        <v>63</v>
      </c>
      <c r="H19" s="63" t="s">
        <v>70</v>
      </c>
      <c r="I19" s="68">
        <v>0.7</v>
      </c>
      <c r="J19" s="67" t="s">
        <v>71</v>
      </c>
      <c r="K19" s="65" t="s">
        <v>65</v>
      </c>
      <c r="L19" s="65" t="s">
        <v>72</v>
      </c>
      <c r="M19" s="65" t="s">
        <v>65</v>
      </c>
      <c r="N19" s="65" t="s">
        <v>72</v>
      </c>
    </row>
    <row r="20" spans="1:15" ht="15" customHeight="1" x14ac:dyDescent="0.25">
      <c r="A20" s="59" t="s">
        <v>61</v>
      </c>
      <c r="B20" s="190"/>
      <c r="C20" s="61"/>
      <c r="D20" s="62"/>
      <c r="E20" s="62"/>
      <c r="F20" s="63"/>
      <c r="G20" s="63"/>
      <c r="H20" s="63"/>
      <c r="I20" s="62"/>
      <c r="J20" s="67"/>
      <c r="K20" s="65"/>
      <c r="L20" s="65"/>
      <c r="M20" s="65"/>
      <c r="N20" s="65"/>
    </row>
    <row r="21" spans="1:15" ht="15" customHeight="1" x14ac:dyDescent="0.25">
      <c r="A21" s="59" t="s">
        <v>61</v>
      </c>
      <c r="B21" s="69" t="s">
        <v>73</v>
      </c>
      <c r="C21" s="61"/>
      <c r="D21" s="62">
        <v>6</v>
      </c>
      <c r="E21" s="62"/>
      <c r="F21" s="63" t="s">
        <v>63</v>
      </c>
      <c r="G21" s="63" t="s">
        <v>63</v>
      </c>
      <c r="H21" s="63" t="s">
        <v>70</v>
      </c>
      <c r="I21" s="68">
        <v>0.7</v>
      </c>
      <c r="J21" s="67">
        <v>1</v>
      </c>
      <c r="K21" s="65" t="s">
        <v>65</v>
      </c>
      <c r="L21" s="65" t="s">
        <v>72</v>
      </c>
      <c r="M21" s="65" t="s">
        <v>65</v>
      </c>
      <c r="N21" s="65" t="s">
        <v>67</v>
      </c>
    </row>
    <row r="22" spans="1:15" ht="15" customHeight="1" x14ac:dyDescent="0.25">
      <c r="A22" s="59" t="s">
        <v>61</v>
      </c>
      <c r="B22" s="70" t="s">
        <v>74</v>
      </c>
      <c r="C22" s="61"/>
      <c r="D22" s="62">
        <v>6</v>
      </c>
      <c r="E22" s="62"/>
      <c r="F22" s="63" t="s">
        <v>63</v>
      </c>
      <c r="G22" s="63" t="s">
        <v>63</v>
      </c>
      <c r="H22" s="63" t="s">
        <v>70</v>
      </c>
      <c r="I22" s="68">
        <v>0.8</v>
      </c>
      <c r="J22" s="67" t="s">
        <v>75</v>
      </c>
      <c r="K22" s="65" t="s">
        <v>65</v>
      </c>
      <c r="L22" s="65" t="s">
        <v>72</v>
      </c>
      <c r="M22" s="65" t="s">
        <v>65</v>
      </c>
      <c r="N22" s="65" t="s">
        <v>72</v>
      </c>
    </row>
    <row r="23" spans="1:15" ht="15" customHeight="1" x14ac:dyDescent="0.25">
      <c r="A23" s="59" t="s">
        <v>61</v>
      </c>
      <c r="B23" s="60" t="s">
        <v>76</v>
      </c>
      <c r="C23" s="61"/>
      <c r="D23" s="62">
        <v>6</v>
      </c>
      <c r="E23" s="62"/>
      <c r="F23" s="63" t="s">
        <v>63</v>
      </c>
      <c r="G23" s="63" t="s">
        <v>63</v>
      </c>
      <c r="H23" s="63" t="s">
        <v>70</v>
      </c>
      <c r="I23" s="68">
        <v>0.6</v>
      </c>
      <c r="J23" s="67">
        <v>1</v>
      </c>
      <c r="K23" s="65" t="s">
        <v>65</v>
      </c>
      <c r="L23" s="65" t="s">
        <v>66</v>
      </c>
      <c r="M23" s="65" t="s">
        <v>65</v>
      </c>
      <c r="N23" s="65" t="s">
        <v>67</v>
      </c>
    </row>
    <row r="24" spans="1:15" ht="15" customHeight="1" x14ac:dyDescent="0.25">
      <c r="A24" s="59" t="s">
        <v>61</v>
      </c>
      <c r="B24" s="71" t="s">
        <v>77</v>
      </c>
      <c r="C24" s="72"/>
      <c r="D24" s="62">
        <v>6</v>
      </c>
      <c r="E24" s="62"/>
      <c r="F24" s="63" t="s">
        <v>63</v>
      </c>
      <c r="G24" s="63" t="s">
        <v>63</v>
      </c>
      <c r="H24" s="63" t="s">
        <v>70</v>
      </c>
      <c r="I24" s="68">
        <v>0.5</v>
      </c>
      <c r="J24" s="67">
        <v>2</v>
      </c>
      <c r="K24" s="65" t="s">
        <v>65</v>
      </c>
      <c r="L24" s="65" t="s">
        <v>72</v>
      </c>
      <c r="M24" s="65" t="s">
        <v>65</v>
      </c>
      <c r="N24" s="65" t="s">
        <v>72</v>
      </c>
    </row>
    <row r="25" spans="1:15" ht="15" customHeight="1" x14ac:dyDescent="0.25">
      <c r="A25" s="59" t="s">
        <v>61</v>
      </c>
      <c r="B25" s="71" t="s">
        <v>78</v>
      </c>
      <c r="C25" s="61"/>
      <c r="D25" s="62">
        <v>6</v>
      </c>
      <c r="E25" s="62"/>
      <c r="F25" s="63" t="s">
        <v>63</v>
      </c>
      <c r="G25" s="63" t="s">
        <v>63</v>
      </c>
      <c r="H25" s="63" t="s">
        <v>64</v>
      </c>
      <c r="I25" s="62"/>
      <c r="J25" s="67"/>
      <c r="K25" s="65" t="s">
        <v>65</v>
      </c>
      <c r="L25" s="65" t="s">
        <v>66</v>
      </c>
      <c r="M25" s="65" t="s">
        <v>65</v>
      </c>
      <c r="N25" s="65" t="s">
        <v>67</v>
      </c>
    </row>
    <row r="26" spans="1:15" ht="15" customHeight="1" x14ac:dyDescent="0.25">
      <c r="A26" s="59" t="s">
        <v>61</v>
      </c>
      <c r="B26" s="71" t="s">
        <v>79</v>
      </c>
      <c r="C26" s="61"/>
      <c r="D26" s="62">
        <v>6</v>
      </c>
      <c r="E26" s="62"/>
      <c r="F26" s="63" t="s">
        <v>63</v>
      </c>
      <c r="G26" s="63" t="s">
        <v>63</v>
      </c>
      <c r="H26" s="63" t="s">
        <v>64</v>
      </c>
      <c r="I26" s="62"/>
      <c r="J26" s="67"/>
      <c r="K26" s="65" t="s">
        <v>65</v>
      </c>
      <c r="L26" s="65" t="s">
        <v>66</v>
      </c>
      <c r="M26" s="65" t="s">
        <v>65</v>
      </c>
      <c r="N26" s="65" t="s">
        <v>80</v>
      </c>
    </row>
    <row r="27" spans="1:15" ht="15" customHeight="1" x14ac:dyDescent="0.25">
      <c r="A27" s="59" t="s">
        <v>61</v>
      </c>
      <c r="B27" s="60" t="s">
        <v>81</v>
      </c>
      <c r="C27" s="61"/>
      <c r="D27" s="62">
        <v>6</v>
      </c>
      <c r="E27" s="62"/>
      <c r="F27" s="63" t="s">
        <v>63</v>
      </c>
      <c r="G27" s="63" t="s">
        <v>63</v>
      </c>
      <c r="H27" s="63" t="s">
        <v>70</v>
      </c>
      <c r="I27" s="68">
        <v>0.5</v>
      </c>
      <c r="J27" s="67"/>
      <c r="K27" s="65" t="s">
        <v>65</v>
      </c>
      <c r="L27" s="65" t="s">
        <v>72</v>
      </c>
      <c r="M27" s="65" t="s">
        <v>65</v>
      </c>
      <c r="N27" s="65" t="s">
        <v>82</v>
      </c>
    </row>
    <row r="28" spans="1:15" ht="15" customHeight="1" x14ac:dyDescent="0.25">
      <c r="A28" s="59" t="s">
        <v>61</v>
      </c>
      <c r="B28" s="71" t="s">
        <v>83</v>
      </c>
      <c r="C28" s="61"/>
      <c r="D28" s="62">
        <v>6</v>
      </c>
      <c r="E28" s="62"/>
      <c r="F28" s="63" t="s">
        <v>63</v>
      </c>
      <c r="G28" s="63" t="s">
        <v>63</v>
      </c>
      <c r="H28" s="63" t="s">
        <v>70</v>
      </c>
      <c r="I28" s="68">
        <v>0.6</v>
      </c>
      <c r="J28" s="67" t="s">
        <v>75</v>
      </c>
      <c r="K28" s="65" t="s">
        <v>65</v>
      </c>
      <c r="L28" s="65" t="s">
        <v>66</v>
      </c>
      <c r="M28" s="65" t="s">
        <v>65</v>
      </c>
      <c r="N28" s="65" t="s">
        <v>66</v>
      </c>
      <c r="O28" s="37"/>
    </row>
    <row r="29" spans="1:15" ht="15" customHeight="1" x14ac:dyDescent="0.25">
      <c r="A29" s="59" t="s">
        <v>61</v>
      </c>
      <c r="B29" s="71" t="s">
        <v>84</v>
      </c>
      <c r="C29" s="64"/>
      <c r="D29" s="62">
        <v>6</v>
      </c>
      <c r="E29" s="64"/>
      <c r="F29" s="63" t="s">
        <v>63</v>
      </c>
      <c r="G29" s="63" t="s">
        <v>63</v>
      </c>
      <c r="H29" s="65" t="s">
        <v>64</v>
      </c>
      <c r="I29" s="64"/>
      <c r="J29" s="67"/>
      <c r="K29" s="65" t="s">
        <v>65</v>
      </c>
      <c r="L29" s="65" t="s">
        <v>66</v>
      </c>
      <c r="M29" s="65" t="s">
        <v>85</v>
      </c>
      <c r="N29" s="65" t="s">
        <v>86</v>
      </c>
    </row>
    <row r="30" spans="1:15" ht="15" customHeight="1" x14ac:dyDescent="0.25">
      <c r="A30" s="59" t="s">
        <v>61</v>
      </c>
      <c r="B30" s="71" t="s">
        <v>87</v>
      </c>
      <c r="C30" s="64"/>
      <c r="D30" s="62">
        <v>6</v>
      </c>
      <c r="E30" s="64"/>
      <c r="F30" s="63" t="s">
        <v>63</v>
      </c>
      <c r="G30" s="63" t="s">
        <v>63</v>
      </c>
      <c r="H30" s="65" t="s">
        <v>64</v>
      </c>
      <c r="I30" s="64"/>
      <c r="J30" s="67"/>
      <c r="K30" s="65" t="s">
        <v>65</v>
      </c>
      <c r="L30" s="65" t="s">
        <v>66</v>
      </c>
      <c r="M30" s="65" t="s">
        <v>85</v>
      </c>
      <c r="N30" s="65" t="s">
        <v>86</v>
      </c>
    </row>
    <row r="31" spans="1:15" ht="15" customHeight="1" x14ac:dyDescent="0.25">
      <c r="A31" s="59" t="s">
        <v>61</v>
      </c>
      <c r="B31" s="60" t="s">
        <v>88</v>
      </c>
      <c r="C31" s="64"/>
      <c r="D31" s="62">
        <v>6</v>
      </c>
      <c r="E31" s="64"/>
      <c r="F31" s="63" t="s">
        <v>63</v>
      </c>
      <c r="G31" s="63" t="s">
        <v>63</v>
      </c>
      <c r="H31" s="65" t="s">
        <v>70</v>
      </c>
      <c r="I31" s="73">
        <v>0.5</v>
      </c>
      <c r="J31" s="67">
        <v>1</v>
      </c>
      <c r="K31" s="65" t="s">
        <v>65</v>
      </c>
      <c r="L31" s="65" t="s">
        <v>80</v>
      </c>
      <c r="M31" s="65" t="s">
        <v>65</v>
      </c>
      <c r="N31" s="65" t="s">
        <v>82</v>
      </c>
    </row>
    <row r="32" spans="1:15" ht="15" customHeight="1" x14ac:dyDescent="0.25">
      <c r="A32" s="59" t="s">
        <v>61</v>
      </c>
      <c r="B32" s="71" t="s">
        <v>89</v>
      </c>
      <c r="C32" s="64"/>
      <c r="D32" s="62">
        <v>6</v>
      </c>
      <c r="E32" s="64"/>
      <c r="F32" s="63" t="s">
        <v>63</v>
      </c>
      <c r="G32" s="63" t="s">
        <v>63</v>
      </c>
      <c r="H32" s="65" t="s">
        <v>64</v>
      </c>
      <c r="I32" s="64"/>
      <c r="J32" s="67"/>
      <c r="K32" s="65" t="s">
        <v>65</v>
      </c>
      <c r="L32" s="65" t="s">
        <v>66</v>
      </c>
      <c r="M32" s="65" t="s">
        <v>65</v>
      </c>
      <c r="N32" s="65" t="s">
        <v>80</v>
      </c>
    </row>
    <row r="33" spans="1:14" x14ac:dyDescent="0.25">
      <c r="A33" s="59" t="s">
        <v>61</v>
      </c>
      <c r="B33" s="74" t="s">
        <v>90</v>
      </c>
      <c r="C33" s="61"/>
      <c r="D33" s="62">
        <v>6</v>
      </c>
      <c r="E33" s="64"/>
      <c r="F33" s="63" t="s">
        <v>63</v>
      </c>
      <c r="G33" s="63" t="s">
        <v>63</v>
      </c>
      <c r="H33" s="65" t="s">
        <v>64</v>
      </c>
      <c r="I33" s="64"/>
      <c r="J33" s="75"/>
      <c r="K33" s="65" t="s">
        <v>65</v>
      </c>
      <c r="L33" s="65" t="s">
        <v>66</v>
      </c>
      <c r="M33" s="65" t="s">
        <v>85</v>
      </c>
      <c r="N33" s="65" t="s">
        <v>86</v>
      </c>
    </row>
    <row r="34" spans="1:14" x14ac:dyDescent="0.25">
      <c r="A34" s="59"/>
      <c r="B34" s="69"/>
      <c r="C34" s="61"/>
      <c r="D34" s="62"/>
      <c r="E34" s="64"/>
      <c r="F34" s="63"/>
      <c r="G34" s="63"/>
      <c r="H34" s="65"/>
      <c r="I34" s="64"/>
      <c r="J34" s="75"/>
      <c r="K34" s="65"/>
      <c r="L34" s="65"/>
      <c r="M34" s="65"/>
      <c r="N34" s="65"/>
    </row>
    <row r="35" spans="1:14" x14ac:dyDescent="0.25">
      <c r="A35" s="59" t="s">
        <v>61</v>
      </c>
      <c r="B35" s="70" t="s">
        <v>92</v>
      </c>
      <c r="C35" s="61"/>
      <c r="D35" s="62">
        <v>6</v>
      </c>
      <c r="E35" s="64"/>
      <c r="F35" s="63" t="s">
        <v>63</v>
      </c>
      <c r="G35" s="63" t="s">
        <v>63</v>
      </c>
      <c r="H35" s="65" t="s">
        <v>64</v>
      </c>
      <c r="I35" s="64"/>
      <c r="J35" s="75"/>
      <c r="K35" s="65" t="s">
        <v>65</v>
      </c>
      <c r="L35" s="65" t="s">
        <v>66</v>
      </c>
      <c r="M35" s="65" t="s">
        <v>65</v>
      </c>
      <c r="N35" s="65" t="s">
        <v>80</v>
      </c>
    </row>
    <row r="36" spans="1:14" x14ac:dyDescent="0.25">
      <c r="A36" s="59" t="s">
        <v>61</v>
      </c>
      <c r="B36" s="71" t="s">
        <v>93</v>
      </c>
      <c r="C36" s="61"/>
      <c r="D36" s="62">
        <v>6</v>
      </c>
      <c r="E36" s="64"/>
      <c r="F36" s="63" t="s">
        <v>63</v>
      </c>
      <c r="G36" s="63" t="s">
        <v>63</v>
      </c>
      <c r="H36" s="65" t="s">
        <v>64</v>
      </c>
      <c r="I36" s="64"/>
      <c r="J36" s="75"/>
      <c r="K36" s="65" t="s">
        <v>65</v>
      </c>
      <c r="L36" s="65" t="s">
        <v>66</v>
      </c>
      <c r="M36" s="65" t="s">
        <v>65</v>
      </c>
      <c r="N36" s="65" t="s">
        <v>94</v>
      </c>
    </row>
    <row r="37" spans="1:14" x14ac:dyDescent="0.25">
      <c r="A37" s="59" t="s">
        <v>61</v>
      </c>
      <c r="B37" s="71" t="s">
        <v>95</v>
      </c>
      <c r="C37" s="61"/>
      <c r="D37" s="62">
        <v>6</v>
      </c>
      <c r="E37" s="64"/>
      <c r="F37" s="63" t="s">
        <v>63</v>
      </c>
      <c r="G37" s="63" t="s">
        <v>63</v>
      </c>
      <c r="H37" s="65" t="s">
        <v>64</v>
      </c>
      <c r="I37" s="64"/>
      <c r="J37" s="75"/>
      <c r="K37" s="65" t="s">
        <v>65</v>
      </c>
      <c r="L37" s="65" t="s">
        <v>66</v>
      </c>
      <c r="M37" s="65" t="s">
        <v>85</v>
      </c>
      <c r="N37" s="65" t="s">
        <v>86</v>
      </c>
    </row>
    <row r="38" spans="1:14" s="37" customFormat="1" x14ac:dyDescent="0.25">
      <c r="A38" s="59" t="s">
        <v>61</v>
      </c>
      <c r="B38" s="71" t="s">
        <v>96</v>
      </c>
      <c r="C38" s="61"/>
      <c r="D38" s="62">
        <v>6</v>
      </c>
      <c r="E38" s="64"/>
      <c r="F38" s="63" t="s">
        <v>63</v>
      </c>
      <c r="G38" s="63" t="s">
        <v>63</v>
      </c>
      <c r="H38" s="65" t="s">
        <v>64</v>
      </c>
      <c r="I38" s="64"/>
      <c r="J38" s="75"/>
      <c r="K38" s="65" t="s">
        <v>65</v>
      </c>
      <c r="L38" s="65" t="s">
        <v>66</v>
      </c>
      <c r="M38" s="65" t="s">
        <v>85</v>
      </c>
      <c r="N38" s="65" t="s">
        <v>86</v>
      </c>
    </row>
    <row r="39" spans="1:14" s="37" customFormat="1" x14ac:dyDescent="0.25">
      <c r="A39" s="59" t="s">
        <v>61</v>
      </c>
      <c r="B39" s="76" t="s">
        <v>97</v>
      </c>
      <c r="C39" s="61"/>
      <c r="D39" s="62">
        <v>6</v>
      </c>
      <c r="E39" s="64"/>
      <c r="F39" s="63" t="s">
        <v>63</v>
      </c>
      <c r="G39" s="63" t="s">
        <v>63</v>
      </c>
      <c r="H39" s="65" t="s">
        <v>64</v>
      </c>
      <c r="I39" s="64"/>
      <c r="J39" s="75"/>
      <c r="K39" s="65" t="s">
        <v>65</v>
      </c>
      <c r="L39" s="65" t="s">
        <v>66</v>
      </c>
      <c r="M39" s="65" t="s">
        <v>85</v>
      </c>
      <c r="N39" s="65" t="s">
        <v>82</v>
      </c>
    </row>
    <row r="40" spans="1:14" s="37" customFormat="1" x14ac:dyDescent="0.25">
      <c r="A40" s="59"/>
      <c r="B40" s="69"/>
      <c r="C40" s="61"/>
      <c r="D40" s="62"/>
      <c r="E40" s="64"/>
      <c r="F40" s="63"/>
      <c r="G40" s="63"/>
      <c r="H40" s="65"/>
      <c r="I40" s="77"/>
      <c r="J40" s="75"/>
      <c r="K40" s="65"/>
      <c r="L40" s="65"/>
      <c r="M40" s="65"/>
      <c r="N40" s="65"/>
    </row>
    <row r="41" spans="1:14" s="37" customFormat="1" ht="18.75" x14ac:dyDescent="0.25">
      <c r="A41" s="59"/>
      <c r="B41" s="78"/>
      <c r="C41" s="79"/>
      <c r="D41" s="62"/>
      <c r="E41" s="80"/>
      <c r="F41" s="63"/>
      <c r="G41" s="63"/>
      <c r="H41" s="81"/>
      <c r="I41" s="82"/>
      <c r="J41" s="83"/>
      <c r="K41" s="65"/>
      <c r="L41" s="65"/>
      <c r="M41" s="65"/>
      <c r="N41" s="65"/>
    </row>
    <row r="42" spans="1:14" s="37" customFormat="1" ht="17.25" x14ac:dyDescent="0.25">
      <c r="A42" s="59" t="s">
        <v>61</v>
      </c>
      <c r="B42" s="60" t="s">
        <v>256</v>
      </c>
      <c r="C42" s="84"/>
      <c r="D42" s="62">
        <v>6</v>
      </c>
      <c r="E42" s="64"/>
      <c r="F42" s="63" t="s">
        <v>63</v>
      </c>
      <c r="G42" s="63" t="s">
        <v>63</v>
      </c>
      <c r="H42" s="65" t="s">
        <v>64</v>
      </c>
      <c r="I42" s="64"/>
      <c r="J42" s="85"/>
      <c r="K42" s="65" t="s">
        <v>65</v>
      </c>
      <c r="L42" s="65" t="s">
        <v>66</v>
      </c>
      <c r="M42" s="65" t="s">
        <v>65</v>
      </c>
      <c r="N42" s="65" t="s">
        <v>82</v>
      </c>
    </row>
    <row r="43" spans="1:14" s="37" customFormat="1" x14ac:dyDescent="0.25">
      <c r="A43" s="59" t="s">
        <v>61</v>
      </c>
      <c r="B43" s="70" t="s">
        <v>257</v>
      </c>
      <c r="C43" s="61"/>
      <c r="D43" s="62">
        <v>6</v>
      </c>
      <c r="E43" s="64"/>
      <c r="F43" s="63" t="s">
        <v>63</v>
      </c>
      <c r="G43" s="63" t="s">
        <v>63</v>
      </c>
      <c r="H43" s="65" t="s">
        <v>70</v>
      </c>
      <c r="I43" s="73">
        <v>0.7</v>
      </c>
      <c r="J43" s="75">
        <v>1</v>
      </c>
      <c r="K43" s="65" t="s">
        <v>65</v>
      </c>
      <c r="L43" s="65" t="s">
        <v>66</v>
      </c>
      <c r="M43" s="65" t="s">
        <v>65</v>
      </c>
      <c r="N43" s="65" t="s">
        <v>80</v>
      </c>
    </row>
    <row r="44" spans="1:14" s="37" customFormat="1" x14ac:dyDescent="0.25">
      <c r="A44" s="59" t="s">
        <v>61</v>
      </c>
      <c r="B44" s="60" t="s">
        <v>258</v>
      </c>
      <c r="C44" s="61"/>
      <c r="D44" s="62">
        <v>6</v>
      </c>
      <c r="E44" s="64"/>
      <c r="F44" s="63" t="s">
        <v>63</v>
      </c>
      <c r="G44" s="63" t="s">
        <v>63</v>
      </c>
      <c r="H44" s="65" t="s">
        <v>64</v>
      </c>
      <c r="I44" s="64"/>
      <c r="J44" s="75"/>
      <c r="K44" s="65" t="s">
        <v>65</v>
      </c>
      <c r="L44" s="65" t="s">
        <v>66</v>
      </c>
      <c r="M44" s="65" t="s">
        <v>65</v>
      </c>
      <c r="N44" s="65" t="s">
        <v>72</v>
      </c>
    </row>
  </sheetData>
  <sheetProtection password="DB25" sheet="1" selectLockedCells="1"/>
  <mergeCells count="19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B19:B20"/>
    <mergeCell ref="E10:F10"/>
    <mergeCell ref="G10:H10"/>
    <mergeCell ref="E13:F13"/>
    <mergeCell ref="J14:L14"/>
    <mergeCell ref="M14:N14"/>
  </mergeCells>
  <conditionalFormatting sqref="B9:C9 J15:K15 M15 A16:N16 E9 G9">
    <cfRule type="expression" dxfId="91" priority="2">
      <formula>$A$11=2</formula>
    </cfRule>
    <cfRule type="expression" dxfId="90" priority="3">
      <formula>$A$11=3</formula>
    </cfRule>
    <cfRule type="expression" dxfId="89" priority="4">
      <formula>$A$11=1</formula>
    </cfRule>
  </conditionalFormatting>
  <conditionalFormatting sqref="I17:I44 K17:L44">
    <cfRule type="expression" dxfId="88" priority="5">
      <formula>$H17="CCI (CC Intégral)"</formula>
    </cfRule>
  </conditionalFormatting>
  <conditionalFormatting sqref="I17:J44">
    <cfRule type="expression" dxfId="87" priority="6">
      <formula>$H17="CT (Contrôle terminal)"</formula>
    </cfRule>
  </conditionalFormatting>
  <conditionalFormatting sqref="K15:L16">
    <cfRule type="expression" dxfId="86" priority="7">
      <formula>$H$17="CCI (CC Intégral)"</formula>
    </cfRule>
  </conditionalFormatting>
  <dataValidations count="4">
    <dataValidation type="list" allowBlank="1" showInputMessage="1" showErrorMessage="1" sqref="K17:K44 M17:M44" xr:uid="{00000000-0002-0000-0100-000000000000}">
      <formula1>Nature_contrôle</formula1>
      <formula2>0</formula2>
    </dataValidation>
    <dataValidation type="list" allowBlank="1" showInputMessage="1" showErrorMessage="1" sqref="H17:H44" xr:uid="{00000000-0002-0000-0100-000001000000}">
      <formula1>Type_contrôle</formula1>
      <formula2>0</formula2>
    </dataValidation>
    <dataValidation type="list" allowBlank="1" showInputMessage="1" showErrorMessage="1" sqref="A17:A44" xr:uid="{00000000-0002-0000-0100-000002000000}">
      <formula1>Nat_ELP</formula1>
      <formula2>0</formula2>
    </dataValidation>
    <dataValidation type="list" allowBlank="1" showInputMessage="1" showErrorMessage="1" sqref="F17:G44" xr:uid="{00000000-0002-0000-0100-000003000000}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5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1"/>
  <sheetViews>
    <sheetView showZeros="0" zoomScaleNormal="100" workbookViewId="0">
      <selection activeCell="H29" sqref="H29"/>
    </sheetView>
  </sheetViews>
  <sheetFormatPr baseColWidth="10" defaultColWidth="8.85546875" defaultRowHeight="15" x14ac:dyDescent="0.25"/>
  <cols>
    <col min="1" max="1" width="10.7109375" customWidth="1"/>
    <col min="2" max="2" width="34.7109375" customWidth="1"/>
    <col min="3" max="3" width="20.5703125" customWidth="1"/>
    <col min="4" max="7" width="10.7109375" customWidth="1"/>
    <col min="8" max="8" width="19" customWidth="1"/>
    <col min="9" max="9" width="23.42578125" customWidth="1"/>
    <col min="10" max="10" width="16.140625" customWidth="1"/>
    <col min="11" max="11" width="21" customWidth="1"/>
    <col min="12" max="1025" width="10.7109375" customWidth="1"/>
  </cols>
  <sheetData>
    <row r="1" spans="1:14" ht="32.1" customHeight="1" x14ac:dyDescent="0.25">
      <c r="J1" s="86"/>
      <c r="K1" s="17" t="s">
        <v>99</v>
      </c>
      <c r="L1" s="87"/>
      <c r="M1" s="88" t="s">
        <v>100</v>
      </c>
      <c r="N1" s="87"/>
    </row>
    <row r="2" spans="1:14" ht="38.450000000000003" customHeight="1" x14ac:dyDescent="0.25">
      <c r="J2" s="89" t="s">
        <v>101</v>
      </c>
      <c r="K2" s="90" t="s">
        <v>48</v>
      </c>
      <c r="L2" s="91"/>
      <c r="M2" s="90" t="s">
        <v>48</v>
      </c>
      <c r="N2" s="91"/>
    </row>
    <row r="3" spans="1:14" ht="39" customHeight="1" x14ac:dyDescent="0.25">
      <c r="A3" s="89" t="s">
        <v>49</v>
      </c>
      <c r="B3" s="89" t="s">
        <v>50</v>
      </c>
      <c r="C3" s="89" t="s">
        <v>51</v>
      </c>
      <c r="D3" s="89" t="s">
        <v>52</v>
      </c>
      <c r="E3" s="89" t="s">
        <v>53</v>
      </c>
      <c r="F3" s="89" t="s">
        <v>54</v>
      </c>
      <c r="G3" s="89" t="s">
        <v>55</v>
      </c>
      <c r="H3" s="89" t="s">
        <v>268</v>
      </c>
      <c r="I3" s="89" t="s">
        <v>103</v>
      </c>
      <c r="J3" s="89" t="s">
        <v>104</v>
      </c>
      <c r="K3" s="89" t="s">
        <v>59</v>
      </c>
      <c r="L3" s="89" t="s">
        <v>60</v>
      </c>
      <c r="M3" s="89" t="s">
        <v>105</v>
      </c>
      <c r="N3" s="89" t="s">
        <v>60</v>
      </c>
    </row>
    <row r="4" spans="1:14" x14ac:dyDescent="0.25">
      <c r="A4" s="92" t="s">
        <v>106</v>
      </c>
      <c r="B4" s="93" t="s">
        <v>259</v>
      </c>
      <c r="C4" s="92"/>
      <c r="D4" s="92">
        <v>6</v>
      </c>
      <c r="E4" s="92"/>
      <c r="F4" s="92" t="s">
        <v>63</v>
      </c>
      <c r="G4" s="92" t="s">
        <v>63</v>
      </c>
      <c r="H4" s="92" t="s">
        <v>64</v>
      </c>
      <c r="I4" s="92"/>
      <c r="J4" s="92"/>
      <c r="K4" s="92" t="s">
        <v>107</v>
      </c>
      <c r="L4" s="92" t="s">
        <v>66</v>
      </c>
      <c r="M4" s="92" t="s">
        <v>107</v>
      </c>
      <c r="N4" s="92" t="s">
        <v>80</v>
      </c>
    </row>
    <row r="5" spans="1:14" x14ac:dyDescent="0.25">
      <c r="A5" s="92" t="s">
        <v>106</v>
      </c>
      <c r="B5" s="92" t="s">
        <v>260</v>
      </c>
      <c r="C5" s="92"/>
      <c r="D5" s="92">
        <v>6</v>
      </c>
      <c r="E5" s="92"/>
      <c r="F5" s="92" t="s">
        <v>63</v>
      </c>
      <c r="G5" s="92" t="s">
        <v>63</v>
      </c>
      <c r="H5" s="92" t="s">
        <v>64</v>
      </c>
      <c r="I5" s="92"/>
      <c r="J5" s="92"/>
      <c r="K5" s="92" t="s">
        <v>107</v>
      </c>
      <c r="L5" s="92" t="s">
        <v>66</v>
      </c>
      <c r="M5" s="92" t="s">
        <v>107</v>
      </c>
      <c r="N5" s="92" t="s">
        <v>80</v>
      </c>
    </row>
    <row r="6" spans="1:14" s="95" customFormat="1" x14ac:dyDescent="0.25">
      <c r="A6" s="93" t="s">
        <v>106</v>
      </c>
      <c r="B6" s="93" t="s">
        <v>261</v>
      </c>
      <c r="C6" s="93" t="s">
        <v>108</v>
      </c>
      <c r="D6" s="93">
        <v>6</v>
      </c>
      <c r="E6" s="93"/>
      <c r="F6" s="93" t="s">
        <v>63</v>
      </c>
      <c r="G6" s="93" t="s">
        <v>63</v>
      </c>
      <c r="H6" s="93" t="s">
        <v>109</v>
      </c>
      <c r="I6" s="94">
        <v>0.6</v>
      </c>
      <c r="J6" s="93" t="s">
        <v>110</v>
      </c>
      <c r="K6" s="93" t="s">
        <v>107</v>
      </c>
      <c r="L6" s="93" t="s">
        <v>72</v>
      </c>
      <c r="M6" s="93" t="s">
        <v>107</v>
      </c>
      <c r="N6" s="93" t="s">
        <v>80</v>
      </c>
    </row>
    <row r="7" spans="1:14" x14ac:dyDescent="0.25">
      <c r="A7" s="162" t="s">
        <v>106</v>
      </c>
      <c r="B7" s="162" t="s">
        <v>281</v>
      </c>
      <c r="C7" s="162"/>
      <c r="D7" s="162">
        <v>6</v>
      </c>
      <c r="E7" s="162"/>
      <c r="F7" s="162" t="s">
        <v>63</v>
      </c>
      <c r="G7" s="162" t="s">
        <v>63</v>
      </c>
      <c r="H7" s="162" t="s">
        <v>64</v>
      </c>
      <c r="I7" s="162"/>
      <c r="J7" s="162"/>
      <c r="K7" s="162" t="s">
        <v>107</v>
      </c>
      <c r="L7" s="162" t="s">
        <v>66</v>
      </c>
      <c r="M7" s="162" t="s">
        <v>107</v>
      </c>
      <c r="N7" s="162" t="s">
        <v>80</v>
      </c>
    </row>
    <row r="8" spans="1:14" x14ac:dyDescent="0.25">
      <c r="A8" s="92" t="s">
        <v>106</v>
      </c>
      <c r="B8" s="93" t="s">
        <v>262</v>
      </c>
      <c r="C8" s="92"/>
      <c r="D8" s="92">
        <v>6</v>
      </c>
      <c r="E8" s="92"/>
      <c r="F8" s="92" t="s">
        <v>63</v>
      </c>
      <c r="G8" s="92" t="s">
        <v>63</v>
      </c>
      <c r="H8" s="92" t="s">
        <v>64</v>
      </c>
      <c r="I8" s="92"/>
      <c r="J8" s="92"/>
      <c r="K8" s="92" t="s">
        <v>107</v>
      </c>
      <c r="L8" s="92" t="s">
        <v>66</v>
      </c>
      <c r="M8" s="92" t="s">
        <v>107</v>
      </c>
      <c r="N8" s="92" t="s">
        <v>80</v>
      </c>
    </row>
    <row r="9" spans="1:14" s="95" customFormat="1" x14ac:dyDescent="0.25">
      <c r="A9" s="93" t="s">
        <v>106</v>
      </c>
      <c r="B9" s="93" t="s">
        <v>263</v>
      </c>
      <c r="C9" s="93"/>
      <c r="D9" s="93">
        <v>6</v>
      </c>
      <c r="E9" s="93"/>
      <c r="F9" s="93" t="s">
        <v>63</v>
      </c>
      <c r="G9" s="93" t="s">
        <v>63</v>
      </c>
      <c r="H9" s="93" t="s">
        <v>64</v>
      </c>
      <c r="I9" s="93"/>
      <c r="J9" s="93"/>
      <c r="K9" s="93" t="s">
        <v>107</v>
      </c>
      <c r="L9" s="93" t="s">
        <v>66</v>
      </c>
      <c r="M9" s="93" t="s">
        <v>107</v>
      </c>
      <c r="N9" s="93" t="s">
        <v>80</v>
      </c>
    </row>
    <row r="10" spans="1:14" x14ac:dyDescent="0.25">
      <c r="A10" s="92" t="s">
        <v>106</v>
      </c>
      <c r="B10" s="96" t="s">
        <v>271</v>
      </c>
      <c r="C10" s="92"/>
      <c r="D10" s="92">
        <v>6</v>
      </c>
      <c r="E10" s="92"/>
      <c r="F10" s="92" t="s">
        <v>63</v>
      </c>
      <c r="G10" s="92" t="s">
        <v>63</v>
      </c>
      <c r="H10" s="92" t="s">
        <v>64</v>
      </c>
      <c r="I10" s="92"/>
      <c r="J10" s="92"/>
      <c r="K10" s="92" t="s">
        <v>107</v>
      </c>
      <c r="L10" s="92" t="s">
        <v>66</v>
      </c>
      <c r="M10" s="92" t="s">
        <v>107</v>
      </c>
      <c r="N10" s="92" t="s">
        <v>80</v>
      </c>
    </row>
    <row r="11" spans="1:14" x14ac:dyDescent="0.25">
      <c r="A11" s="98" t="s">
        <v>111</v>
      </c>
      <c r="B11" s="98" t="s">
        <v>112</v>
      </c>
      <c r="C11" s="98"/>
      <c r="D11" s="98">
        <v>3</v>
      </c>
      <c r="E11" s="98"/>
      <c r="F11" s="98" t="s">
        <v>63</v>
      </c>
      <c r="G11" s="98" t="s">
        <v>63</v>
      </c>
      <c r="H11" s="99" t="s">
        <v>70</v>
      </c>
      <c r="I11" s="101">
        <v>0.5</v>
      </c>
      <c r="J11" s="97">
        <v>2</v>
      </c>
      <c r="K11" s="100" t="s">
        <v>65</v>
      </c>
      <c r="L11" s="100" t="s">
        <v>72</v>
      </c>
      <c r="M11" s="100" t="s">
        <v>65</v>
      </c>
      <c r="N11" s="100" t="s">
        <v>72</v>
      </c>
    </row>
    <row r="12" spans="1:14" x14ac:dyDescent="0.25">
      <c r="A12" s="98" t="s">
        <v>111</v>
      </c>
      <c r="B12" s="98" t="s">
        <v>113</v>
      </c>
      <c r="C12" s="98"/>
      <c r="D12" s="98">
        <v>3</v>
      </c>
      <c r="E12" s="98"/>
      <c r="F12" s="98" t="s">
        <v>63</v>
      </c>
      <c r="G12" s="98" t="s">
        <v>63</v>
      </c>
      <c r="H12" s="99" t="s">
        <v>70</v>
      </c>
      <c r="I12" s="101">
        <v>0.75</v>
      </c>
      <c r="J12" s="97">
        <v>2</v>
      </c>
      <c r="K12" s="100" t="s">
        <v>65</v>
      </c>
      <c r="L12" s="100" t="s">
        <v>72</v>
      </c>
      <c r="M12" s="100" t="s">
        <v>65</v>
      </c>
      <c r="N12" s="100" t="s">
        <v>72</v>
      </c>
    </row>
    <row r="13" spans="1:14" x14ac:dyDescent="0.25">
      <c r="A13" s="98" t="s">
        <v>111</v>
      </c>
      <c r="B13" s="98" t="s">
        <v>114</v>
      </c>
      <c r="C13" s="98"/>
      <c r="D13" s="98">
        <v>3</v>
      </c>
      <c r="E13" s="98"/>
      <c r="F13" s="98" t="s">
        <v>63</v>
      </c>
      <c r="G13" s="98" t="s">
        <v>63</v>
      </c>
      <c r="H13" s="99" t="s">
        <v>70</v>
      </c>
      <c r="I13" s="101">
        <v>0.5</v>
      </c>
      <c r="J13" s="102">
        <v>6</v>
      </c>
      <c r="K13" s="100" t="s">
        <v>65</v>
      </c>
      <c r="L13" s="100" t="s">
        <v>72</v>
      </c>
      <c r="M13" s="100" t="s">
        <v>65</v>
      </c>
      <c r="N13" s="100" t="s">
        <v>72</v>
      </c>
    </row>
    <row r="14" spans="1:14" s="95" customFormat="1" ht="15.75" thickBot="1" x14ac:dyDescent="0.3">
      <c r="B14" s="144"/>
    </row>
    <row r="15" spans="1:14" x14ac:dyDescent="0.25">
      <c r="A15" s="145" t="s">
        <v>106</v>
      </c>
      <c r="B15" s="146" t="s">
        <v>91</v>
      </c>
      <c r="C15" s="147"/>
      <c r="D15" s="148">
        <v>6</v>
      </c>
      <c r="E15" s="146"/>
      <c r="F15" s="148" t="s">
        <v>63</v>
      </c>
      <c r="G15" s="148" t="s">
        <v>63</v>
      </c>
      <c r="H15" s="146"/>
      <c r="I15" s="146"/>
      <c r="J15" s="147"/>
      <c r="K15" s="146"/>
      <c r="L15" s="146"/>
      <c r="M15" s="146"/>
      <c r="N15" s="149"/>
    </row>
    <row r="16" spans="1:14" s="95" customFormat="1" ht="30" x14ac:dyDescent="0.25">
      <c r="A16" s="150" t="s">
        <v>111</v>
      </c>
      <c r="B16" s="151" t="s">
        <v>269</v>
      </c>
      <c r="C16" s="152"/>
      <c r="D16" s="153"/>
      <c r="E16" s="154">
        <v>0.4</v>
      </c>
      <c r="F16" s="153" t="s">
        <v>63</v>
      </c>
      <c r="G16" s="153" t="s">
        <v>63</v>
      </c>
      <c r="H16" s="154" t="s">
        <v>64</v>
      </c>
      <c r="I16" s="154"/>
      <c r="J16" s="152"/>
      <c r="K16" s="154" t="s">
        <v>65</v>
      </c>
      <c r="L16" s="154" t="s">
        <v>72</v>
      </c>
      <c r="M16" s="154" t="s">
        <v>85</v>
      </c>
      <c r="N16" s="155" t="s">
        <v>86</v>
      </c>
    </row>
    <row r="17" spans="1:14" s="95" customFormat="1" ht="30" x14ac:dyDescent="0.25">
      <c r="A17" s="150" t="s">
        <v>111</v>
      </c>
      <c r="B17" s="151" t="s">
        <v>270</v>
      </c>
      <c r="C17" s="152"/>
      <c r="D17" s="153"/>
      <c r="E17" s="154">
        <v>0.4</v>
      </c>
      <c r="F17" s="153" t="s">
        <v>63</v>
      </c>
      <c r="G17" s="153" t="s">
        <v>63</v>
      </c>
      <c r="H17" s="154" t="s">
        <v>64</v>
      </c>
      <c r="I17" s="154"/>
      <c r="J17" s="152"/>
      <c r="K17" s="154" t="s">
        <v>65</v>
      </c>
      <c r="L17" s="154" t="s">
        <v>72</v>
      </c>
      <c r="M17" s="154" t="s">
        <v>85</v>
      </c>
      <c r="N17" s="155" t="s">
        <v>86</v>
      </c>
    </row>
    <row r="18" spans="1:14" s="95" customFormat="1" ht="30.75" thickBot="1" x14ac:dyDescent="0.3">
      <c r="A18" s="156" t="s">
        <v>111</v>
      </c>
      <c r="B18" s="157" t="s">
        <v>272</v>
      </c>
      <c r="C18" s="158"/>
      <c r="D18" s="159"/>
      <c r="E18" s="160">
        <v>0.2</v>
      </c>
      <c r="F18" s="159" t="s">
        <v>63</v>
      </c>
      <c r="G18" s="159" t="s">
        <v>63</v>
      </c>
      <c r="H18" s="160" t="s">
        <v>64</v>
      </c>
      <c r="I18" s="160"/>
      <c r="J18" s="158"/>
      <c r="K18" s="160" t="s">
        <v>137</v>
      </c>
      <c r="L18" s="160"/>
      <c r="M18" s="160" t="s">
        <v>137</v>
      </c>
      <c r="N18" s="161"/>
    </row>
    <row r="19" spans="1:14" ht="15.75" thickBot="1" x14ac:dyDescent="0.3"/>
    <row r="20" spans="1:14" x14ac:dyDescent="0.25">
      <c r="A20" s="126" t="s">
        <v>106</v>
      </c>
      <c r="B20" s="121" t="s">
        <v>98</v>
      </c>
      <c r="C20" s="117"/>
      <c r="D20" s="118">
        <v>6</v>
      </c>
      <c r="E20" s="119"/>
      <c r="F20" s="120" t="s">
        <v>63</v>
      </c>
      <c r="G20" s="120" t="s">
        <v>63</v>
      </c>
      <c r="H20" s="121"/>
      <c r="I20" s="122"/>
      <c r="J20" s="117">
        <v>1</v>
      </c>
      <c r="K20" s="121" t="s">
        <v>65</v>
      </c>
      <c r="L20" s="121" t="s">
        <v>72</v>
      </c>
      <c r="M20" s="121" t="s">
        <v>65</v>
      </c>
      <c r="N20" s="123" t="s">
        <v>72</v>
      </c>
    </row>
    <row r="21" spans="1:14" x14ac:dyDescent="0.25">
      <c r="A21" s="124" t="s">
        <v>111</v>
      </c>
      <c r="B21" s="127" t="s">
        <v>264</v>
      </c>
      <c r="C21" s="127"/>
      <c r="D21" s="127"/>
      <c r="E21" s="127">
        <v>0.7</v>
      </c>
      <c r="F21" s="63" t="s">
        <v>63</v>
      </c>
      <c r="G21" s="63" t="s">
        <v>63</v>
      </c>
      <c r="H21" s="127" t="s">
        <v>278</v>
      </c>
      <c r="I21" s="127"/>
      <c r="J21" s="127"/>
      <c r="K21" s="127"/>
      <c r="L21" s="127"/>
      <c r="M21" s="127"/>
      <c r="N21" s="128"/>
    </row>
    <row r="22" spans="1:14" ht="15.75" thickBot="1" x14ac:dyDescent="0.3">
      <c r="A22" s="125" t="s">
        <v>111</v>
      </c>
      <c r="B22" s="129" t="s">
        <v>265</v>
      </c>
      <c r="C22" s="130"/>
      <c r="D22" s="130"/>
      <c r="E22" s="130">
        <v>0.3</v>
      </c>
      <c r="F22" s="136" t="s">
        <v>63</v>
      </c>
      <c r="G22" s="136" t="s">
        <v>63</v>
      </c>
      <c r="H22" s="130"/>
      <c r="I22" s="130"/>
      <c r="J22" s="130"/>
      <c r="K22" s="130"/>
      <c r="L22" s="130"/>
      <c r="M22" s="130"/>
      <c r="N22" s="131"/>
    </row>
    <row r="23" spans="1:14" ht="15.75" thickBot="1" x14ac:dyDescent="0.3"/>
    <row r="24" spans="1:14" x14ac:dyDescent="0.25">
      <c r="A24" s="132" t="s">
        <v>266</v>
      </c>
      <c r="B24" s="121" t="s">
        <v>73</v>
      </c>
      <c r="C24" s="117"/>
      <c r="D24" s="118">
        <v>6</v>
      </c>
      <c r="E24" s="118"/>
      <c r="F24" s="120" t="s">
        <v>63</v>
      </c>
      <c r="G24" s="120" t="s">
        <v>63</v>
      </c>
      <c r="H24" s="120"/>
      <c r="I24" s="133">
        <v>0.7</v>
      </c>
      <c r="J24" s="119">
        <v>1</v>
      </c>
      <c r="K24" s="121" t="s">
        <v>65</v>
      </c>
      <c r="L24" s="121" t="s">
        <v>72</v>
      </c>
      <c r="M24" s="121" t="s">
        <v>65</v>
      </c>
      <c r="N24" s="123" t="s">
        <v>67</v>
      </c>
    </row>
    <row r="25" spans="1:14" x14ac:dyDescent="0.25">
      <c r="A25" s="134" t="s">
        <v>111</v>
      </c>
      <c r="B25" s="127" t="s">
        <v>267</v>
      </c>
      <c r="C25" s="127"/>
      <c r="D25" s="127"/>
      <c r="E25" s="127">
        <v>0.7</v>
      </c>
      <c r="F25" s="63" t="s">
        <v>63</v>
      </c>
      <c r="G25" s="63" t="s">
        <v>63</v>
      </c>
      <c r="H25" s="127" t="s">
        <v>278</v>
      </c>
      <c r="I25" s="127"/>
      <c r="J25" s="127"/>
      <c r="K25" s="127"/>
      <c r="L25" s="127"/>
      <c r="M25" s="127"/>
      <c r="N25" s="128"/>
    </row>
    <row r="26" spans="1:14" ht="15.75" thickBot="1" x14ac:dyDescent="0.3">
      <c r="A26" s="135" t="s">
        <v>111</v>
      </c>
      <c r="B26" s="129" t="s">
        <v>265</v>
      </c>
      <c r="C26" s="130"/>
      <c r="D26" s="130"/>
      <c r="E26" s="130">
        <v>0.3</v>
      </c>
      <c r="F26" s="136" t="s">
        <v>63</v>
      </c>
      <c r="G26" s="136" t="s">
        <v>63</v>
      </c>
      <c r="H26" s="130"/>
      <c r="I26" s="130"/>
      <c r="J26" s="130"/>
      <c r="K26" s="130"/>
      <c r="L26" s="130"/>
      <c r="M26" s="130"/>
      <c r="N26" s="131"/>
    </row>
    <row r="27" spans="1:14" ht="15.75" thickBot="1" x14ac:dyDescent="0.3"/>
    <row r="28" spans="1:14" ht="15.75" thickBot="1" x14ac:dyDescent="0.3">
      <c r="A28" s="163" t="s">
        <v>106</v>
      </c>
      <c r="B28" s="168" t="s">
        <v>284</v>
      </c>
      <c r="C28" s="164"/>
      <c r="D28" s="169">
        <v>6</v>
      </c>
      <c r="E28" s="169">
        <v>3</v>
      </c>
      <c r="F28" s="171" t="s">
        <v>63</v>
      </c>
      <c r="G28" s="171" t="s">
        <v>63</v>
      </c>
      <c r="H28" s="171" t="s">
        <v>278</v>
      </c>
      <c r="I28" s="169"/>
      <c r="J28" s="169"/>
      <c r="K28" s="169"/>
      <c r="L28" s="169"/>
      <c r="M28" s="169"/>
      <c r="N28" s="170"/>
    </row>
    <row r="29" spans="1:14" ht="33" customHeight="1" thickBot="1" x14ac:dyDescent="0.3">
      <c r="A29" s="165" t="s">
        <v>111</v>
      </c>
      <c r="B29" s="167" t="s">
        <v>282</v>
      </c>
      <c r="C29" s="166"/>
      <c r="D29" s="171"/>
      <c r="E29" s="171">
        <v>3</v>
      </c>
      <c r="F29" s="171" t="s">
        <v>63</v>
      </c>
      <c r="G29" s="171" t="s">
        <v>63</v>
      </c>
      <c r="H29" s="171" t="s">
        <v>278</v>
      </c>
      <c r="I29" s="171"/>
      <c r="J29" s="171"/>
      <c r="K29" s="172" t="s">
        <v>286</v>
      </c>
      <c r="L29" s="171"/>
      <c r="M29" s="204" t="s">
        <v>286</v>
      </c>
      <c r="N29" s="205"/>
    </row>
    <row r="31" spans="1:14" x14ac:dyDescent="0.25">
      <c r="A31" s="173"/>
      <c r="B31" s="174"/>
    </row>
  </sheetData>
  <mergeCells count="1">
    <mergeCell ref="M29:N29"/>
  </mergeCells>
  <conditionalFormatting sqref="I13 K13:L13">
    <cfRule type="expression" dxfId="85" priority="24">
      <formula>$H13="CCI (CC Intégral)"</formula>
    </cfRule>
  </conditionalFormatting>
  <conditionalFormatting sqref="I13:J13">
    <cfRule type="expression" dxfId="84" priority="25">
      <formula>$H13="CT (Contrôle terminal)"</formula>
    </cfRule>
  </conditionalFormatting>
  <conditionalFormatting sqref="K11:L11">
    <cfRule type="expression" dxfId="83" priority="26">
      <formula>$H11="CCI (CC Intégral)"</formula>
    </cfRule>
  </conditionalFormatting>
  <conditionalFormatting sqref="K12:L12">
    <cfRule type="expression" dxfId="82" priority="27">
      <formula>$H12="CCI (CC Intégral)"</formula>
    </cfRule>
  </conditionalFormatting>
  <conditionalFormatting sqref="I11">
    <cfRule type="expression" dxfId="81" priority="21">
      <formula>$H11="CCI (CC Intégral)"</formula>
    </cfRule>
  </conditionalFormatting>
  <conditionalFormatting sqref="I11">
    <cfRule type="expression" dxfId="80" priority="22">
      <formula>$H11="CT (Contrôle terminal)"</formula>
    </cfRule>
  </conditionalFormatting>
  <conditionalFormatting sqref="I12">
    <cfRule type="expression" dxfId="79" priority="19">
      <formula>$H12="CCI (CC Intégral)"</formula>
    </cfRule>
  </conditionalFormatting>
  <conditionalFormatting sqref="I12">
    <cfRule type="expression" dxfId="78" priority="20">
      <formula>$H12="CT (Contrôle terminal)"</formula>
    </cfRule>
  </conditionalFormatting>
  <conditionalFormatting sqref="I15:I18 K15:L18">
    <cfRule type="expression" dxfId="77" priority="13">
      <formula>$H15="CCI (CC Intégral)"</formula>
    </cfRule>
  </conditionalFormatting>
  <conditionalFormatting sqref="I15:J18">
    <cfRule type="expression" dxfId="76" priority="14">
      <formula>$H15="CT (Contrôle terminal)"</formula>
    </cfRule>
  </conditionalFormatting>
  <conditionalFormatting sqref="I20 K20:L20">
    <cfRule type="expression" dxfId="75" priority="11">
      <formula>$H20="CCI (CC Intégral)"</formula>
    </cfRule>
  </conditionalFormatting>
  <conditionalFormatting sqref="I20:J20">
    <cfRule type="expression" dxfId="74" priority="12">
      <formula>$H20="CT (Contrôle terminal)"</formula>
    </cfRule>
  </conditionalFormatting>
  <conditionalFormatting sqref="I24 K24:L24">
    <cfRule type="expression" dxfId="73" priority="9">
      <formula>$H24="CCI (CC Intégral)"</formula>
    </cfRule>
  </conditionalFormatting>
  <conditionalFormatting sqref="I24:J24">
    <cfRule type="expression" dxfId="72" priority="10">
      <formula>$H24="CT (Contrôle terminal)"</formula>
    </cfRule>
  </conditionalFormatting>
  <dataValidations count="3">
    <dataValidation type="list" allowBlank="1" showInputMessage="1" showErrorMessage="1" sqref="H11:H13 H15:H18 H20 H24" xr:uid="{00000000-0002-0000-0200-000000000000}">
      <formula1>Type_contrôle</formula1>
      <formula2>0</formula2>
    </dataValidation>
    <dataValidation type="list" allowBlank="1" showInputMessage="1" showErrorMessage="1" sqref="K11:K13 M11:M13 K15:K18 M24 K20 M20 K24 M15:M18" xr:uid="{00000000-0002-0000-0200-000001000000}">
      <formula1>Nature_contrôle</formula1>
      <formula2>0</formula2>
    </dataValidation>
    <dataValidation type="list" allowBlank="1" showInputMessage="1" showErrorMessage="1" sqref="F15:G18 F24:G26 F20:G22" xr:uid="{00000000-0002-0000-0200-000002000000}">
      <formula1>"Oui,Non"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44"/>
  <sheetViews>
    <sheetView showGridLines="0" showZeros="0" topLeftCell="A11" zoomScale="90" zoomScaleNormal="90" workbookViewId="0">
      <selection activeCell="B19" sqref="B19:E22"/>
    </sheetView>
  </sheetViews>
  <sheetFormatPr baseColWidth="10" defaultColWidth="8.8554687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025" width="10.7109375" style="27" customWidth="1"/>
  </cols>
  <sheetData>
    <row r="1" spans="1:14" ht="23.25" x14ac:dyDescent="0.3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s="27" customFormat="1" ht="20.100000000000001" customHeight="1" x14ac:dyDescent="0.25">
      <c r="A2" s="29" t="s">
        <v>1</v>
      </c>
      <c r="B2" s="200" t="str">
        <f>'Fiche générale'!B2</f>
        <v>SCIENCES</v>
      </c>
      <c r="C2" s="200"/>
      <c r="D2" s="200"/>
      <c r="E2" s="200"/>
    </row>
    <row r="3" spans="1:14" s="27" customFormat="1" ht="20.100000000000001" customHeight="1" x14ac:dyDescent="0.25">
      <c r="A3" s="29" t="s">
        <v>3</v>
      </c>
      <c r="B3" s="201" t="str">
        <f>'Fiche générale'!B3:I3</f>
        <v>Sciences du Vivant</v>
      </c>
      <c r="C3" s="201"/>
      <c r="D3" s="201"/>
      <c r="E3" s="201"/>
      <c r="F3" s="201"/>
      <c r="G3" s="201"/>
      <c r="H3" s="201"/>
      <c r="I3" s="201"/>
      <c r="J3" s="201"/>
    </row>
    <row r="4" spans="1:14" ht="20.100000000000001" customHeight="1" x14ac:dyDescent="0.3">
      <c r="A4" s="29" t="s">
        <v>29</v>
      </c>
      <c r="B4" s="30" t="str">
        <f>'Fiche générale'!B4</f>
        <v>SMVIE18</v>
      </c>
      <c r="C4" s="31" t="s">
        <v>30</v>
      </c>
      <c r="D4" s="202"/>
      <c r="E4" s="202"/>
      <c r="F4" s="196" t="s">
        <v>31</v>
      </c>
      <c r="G4" s="196"/>
      <c r="H4" s="203" t="s">
        <v>32</v>
      </c>
      <c r="I4" s="203"/>
      <c r="J4" s="203"/>
      <c r="K4" s="203"/>
      <c r="L4" s="203"/>
      <c r="M4" s="203"/>
      <c r="N4" s="203"/>
    </row>
    <row r="5" spans="1:14" s="27" customFormat="1" ht="20.100000000000001" customHeight="1" x14ac:dyDescent="0.25"/>
    <row r="6" spans="1:14" ht="20.100000000000001" customHeight="1" x14ac:dyDescent="0.25">
      <c r="A6" s="29" t="s">
        <v>33</v>
      </c>
      <c r="B6" s="32"/>
      <c r="C6" s="31" t="s">
        <v>34</v>
      </c>
      <c r="D6" s="195"/>
      <c r="E6" s="195"/>
      <c r="F6" s="196" t="s">
        <v>35</v>
      </c>
      <c r="G6" s="196"/>
      <c r="H6" s="197"/>
      <c r="I6" s="197"/>
      <c r="J6" s="197"/>
      <c r="K6" s="197"/>
      <c r="L6" s="197"/>
      <c r="M6" s="197"/>
      <c r="N6" s="197"/>
    </row>
    <row r="7" spans="1:14" s="27" customFormat="1" ht="20.100000000000001" customHeight="1" x14ac:dyDescent="0.25">
      <c r="A7" s="29" t="s">
        <v>36</v>
      </c>
      <c r="B7" s="33"/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37</v>
      </c>
      <c r="C9" s="39" t="s">
        <v>38</v>
      </c>
      <c r="D9" s="36"/>
      <c r="E9" s="198" t="s">
        <v>39</v>
      </c>
      <c r="F9" s="198"/>
      <c r="G9" s="198" t="s">
        <v>40</v>
      </c>
      <c r="H9" s="198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41</v>
      </c>
      <c r="C10" s="42"/>
      <c r="D10" s="43"/>
      <c r="E10" s="191" t="s">
        <v>42</v>
      </c>
      <c r="F10" s="191"/>
      <c r="G10" s="192"/>
      <c r="H10" s="192"/>
      <c r="J10" s="44"/>
      <c r="K10" s="44"/>
      <c r="L10" s="44"/>
      <c r="M10" s="44"/>
      <c r="N10" s="44"/>
    </row>
    <row r="11" spans="1:14" ht="15" customHeight="1" x14ac:dyDescent="0.25">
      <c r="A11" s="45">
        <v>1</v>
      </c>
      <c r="B11" s="41" t="s">
        <v>43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44</v>
      </c>
      <c r="C12" s="42"/>
      <c r="D12" s="46"/>
      <c r="M12" s="44"/>
      <c r="N12" s="44"/>
    </row>
    <row r="13" spans="1:14" x14ac:dyDescent="0.25">
      <c r="D13" s="46"/>
      <c r="E13" s="193"/>
      <c r="F13" s="193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94" t="s">
        <v>45</v>
      </c>
      <c r="K14" s="194"/>
      <c r="L14" s="194"/>
      <c r="M14" s="194" t="s">
        <v>46</v>
      </c>
      <c r="N14" s="194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47</v>
      </c>
      <c r="K15" s="189" t="str">
        <f>IF(H17="CCI (CC Intégral)","CT pour les dispensés","Contrôle Terminal")</f>
        <v>Contrôle Terminal</v>
      </c>
      <c r="L15" s="189"/>
      <c r="M15" s="189" t="s">
        <v>48</v>
      </c>
      <c r="N15" s="189"/>
    </row>
    <row r="16" spans="1:14" s="28" customFormat="1" ht="47.25" x14ac:dyDescent="0.25">
      <c r="A16" s="55" t="s">
        <v>49</v>
      </c>
      <c r="B16" s="55" t="s">
        <v>50</v>
      </c>
      <c r="C16" s="56" t="s">
        <v>51</v>
      </c>
      <c r="D16" s="57" t="s">
        <v>52</v>
      </c>
      <c r="E16" s="58" t="s">
        <v>53</v>
      </c>
      <c r="F16" s="53" t="s">
        <v>54</v>
      </c>
      <c r="G16" s="53" t="s">
        <v>55</v>
      </c>
      <c r="H16" s="54" t="s">
        <v>56</v>
      </c>
      <c r="I16" s="53" t="s">
        <v>57</v>
      </c>
      <c r="J16" s="57" t="s">
        <v>58</v>
      </c>
      <c r="K16" s="57" t="s">
        <v>59</v>
      </c>
      <c r="L16" s="57" t="s">
        <v>60</v>
      </c>
      <c r="M16" s="57" t="s">
        <v>59</v>
      </c>
      <c r="N16" s="57" t="s">
        <v>60</v>
      </c>
    </row>
    <row r="17" spans="1:15" ht="15" customHeight="1" x14ac:dyDescent="0.25">
      <c r="A17" s="67"/>
      <c r="B17" s="103" t="s">
        <v>115</v>
      </c>
      <c r="C17" s="61"/>
      <c r="D17" s="62"/>
      <c r="E17" s="62"/>
      <c r="F17" s="62"/>
      <c r="G17" s="62"/>
      <c r="H17" s="62"/>
      <c r="I17" s="62"/>
      <c r="J17" s="64"/>
      <c r="K17" s="64"/>
      <c r="L17" s="65"/>
      <c r="M17" s="64"/>
      <c r="N17" s="65"/>
    </row>
    <row r="18" spans="1:15" ht="15" customHeight="1" x14ac:dyDescent="0.25">
      <c r="A18" s="67"/>
      <c r="B18" s="104" t="s">
        <v>277</v>
      </c>
      <c r="C18" s="61"/>
      <c r="D18" s="62">
        <v>21</v>
      </c>
      <c r="E18" s="62"/>
      <c r="F18" s="62"/>
      <c r="G18" s="62"/>
      <c r="H18" s="62"/>
      <c r="I18" s="68"/>
      <c r="J18" s="67"/>
      <c r="K18" s="64"/>
      <c r="L18" s="65"/>
      <c r="M18" s="64"/>
      <c r="N18" s="65"/>
    </row>
    <row r="19" spans="1:15" ht="15" customHeight="1" x14ac:dyDescent="0.25">
      <c r="A19" s="67"/>
      <c r="B19" s="103" t="s">
        <v>275</v>
      </c>
      <c r="C19" s="75"/>
      <c r="D19" s="62"/>
      <c r="E19" s="62">
        <v>0.4</v>
      </c>
      <c r="F19" s="62" t="s">
        <v>63</v>
      </c>
      <c r="G19" s="63" t="s">
        <v>63</v>
      </c>
      <c r="H19" s="63" t="s">
        <v>278</v>
      </c>
      <c r="I19" s="62"/>
      <c r="J19" s="65"/>
      <c r="K19" s="67" t="s">
        <v>85</v>
      </c>
      <c r="L19" s="65" t="s">
        <v>280</v>
      </c>
      <c r="M19" s="67"/>
      <c r="N19" s="67"/>
    </row>
    <row r="20" spans="1:15" ht="15" customHeight="1" x14ac:dyDescent="0.25">
      <c r="A20" s="67"/>
      <c r="B20" s="104"/>
      <c r="C20" s="75"/>
      <c r="D20" s="62"/>
      <c r="E20" s="62"/>
      <c r="F20" s="62"/>
      <c r="G20" s="63"/>
      <c r="H20" s="63"/>
      <c r="I20" s="68"/>
      <c r="J20" s="67"/>
      <c r="K20" s="67"/>
      <c r="L20" s="65"/>
      <c r="M20" s="67"/>
      <c r="N20" s="67"/>
    </row>
    <row r="21" spans="1:15" ht="15" customHeight="1" x14ac:dyDescent="0.25">
      <c r="A21" s="67"/>
      <c r="B21" s="104" t="s">
        <v>288</v>
      </c>
      <c r="C21" s="75"/>
      <c r="D21" s="62"/>
      <c r="E21" s="62">
        <v>0.5</v>
      </c>
      <c r="F21" s="62" t="s">
        <v>63</v>
      </c>
      <c r="G21" s="63" t="s">
        <v>63</v>
      </c>
      <c r="H21" s="63" t="s">
        <v>278</v>
      </c>
      <c r="I21" s="68"/>
      <c r="J21" s="67"/>
      <c r="K21" s="67" t="s">
        <v>107</v>
      </c>
      <c r="L21" s="65"/>
      <c r="M21" s="67"/>
      <c r="N21" s="67"/>
    </row>
    <row r="22" spans="1:15" ht="15" customHeight="1" x14ac:dyDescent="0.25">
      <c r="A22" s="67"/>
      <c r="B22" s="67" t="s">
        <v>276</v>
      </c>
      <c r="C22" s="75"/>
      <c r="D22" s="62"/>
      <c r="E22" s="67">
        <v>0.1</v>
      </c>
      <c r="F22" s="62" t="s">
        <v>63</v>
      </c>
      <c r="G22" s="63" t="s">
        <v>63</v>
      </c>
      <c r="H22" s="63" t="s">
        <v>278</v>
      </c>
      <c r="I22" s="62"/>
      <c r="J22" s="67"/>
      <c r="K22" s="67" t="s">
        <v>279</v>
      </c>
      <c r="L22" s="65"/>
      <c r="M22" s="67"/>
      <c r="N22" s="67"/>
    </row>
    <row r="23" spans="1:15" ht="15" customHeight="1" x14ac:dyDescent="0.25">
      <c r="A23" s="67"/>
      <c r="B23" s="67"/>
      <c r="C23" s="75"/>
      <c r="D23" s="62"/>
      <c r="E23" s="62"/>
      <c r="F23" s="63"/>
      <c r="G23" s="63"/>
      <c r="H23" s="63"/>
      <c r="I23" s="62"/>
      <c r="J23" s="67"/>
      <c r="K23" s="67"/>
      <c r="L23" s="65"/>
      <c r="M23" s="67"/>
      <c r="N23" s="67"/>
    </row>
    <row r="24" spans="1:15" ht="15" customHeight="1" x14ac:dyDescent="0.25">
      <c r="A24" s="67" t="s">
        <v>61</v>
      </c>
      <c r="B24" s="104" t="s">
        <v>116</v>
      </c>
      <c r="C24" s="75"/>
      <c r="D24" s="62">
        <v>3</v>
      </c>
      <c r="E24" s="62"/>
      <c r="F24" s="62" t="s">
        <v>63</v>
      </c>
      <c r="G24" s="62" t="s">
        <v>63</v>
      </c>
      <c r="H24" s="62" t="s">
        <v>70</v>
      </c>
      <c r="I24" s="68">
        <v>0.45</v>
      </c>
      <c r="J24" s="67">
        <v>1</v>
      </c>
      <c r="K24" s="67" t="s">
        <v>65</v>
      </c>
      <c r="L24" s="65" t="s">
        <v>117</v>
      </c>
      <c r="M24" s="67"/>
      <c r="N24" s="67"/>
    </row>
    <row r="25" spans="1:15" ht="15" customHeight="1" x14ac:dyDescent="0.25">
      <c r="A25" s="67" t="s">
        <v>61</v>
      </c>
      <c r="B25" s="67" t="s">
        <v>118</v>
      </c>
      <c r="C25" s="75"/>
      <c r="D25" s="62">
        <v>3</v>
      </c>
      <c r="E25" s="67"/>
      <c r="F25" s="62" t="s">
        <v>63</v>
      </c>
      <c r="G25" s="62" t="s">
        <v>63</v>
      </c>
      <c r="H25" s="62" t="s">
        <v>119</v>
      </c>
      <c r="I25" s="62"/>
      <c r="J25" s="67">
        <v>3</v>
      </c>
      <c r="K25" s="67"/>
      <c r="L25" s="65"/>
      <c r="M25" s="67"/>
      <c r="N25" s="67"/>
    </row>
    <row r="26" spans="1:15" ht="15" customHeight="1" x14ac:dyDescent="0.25">
      <c r="A26" s="67"/>
      <c r="B26" s="67" t="s">
        <v>120</v>
      </c>
      <c r="C26" s="75"/>
      <c r="D26" s="62"/>
      <c r="E26" s="62" t="s">
        <v>121</v>
      </c>
      <c r="F26" s="62"/>
      <c r="G26" s="62"/>
      <c r="H26" s="62"/>
      <c r="I26" s="62"/>
      <c r="J26" s="67"/>
      <c r="K26" s="67"/>
      <c r="L26" s="65"/>
      <c r="M26" s="67"/>
      <c r="N26" s="67"/>
    </row>
    <row r="27" spans="1:15" ht="15" customHeight="1" x14ac:dyDescent="0.25">
      <c r="A27" s="67"/>
      <c r="B27" s="67" t="s">
        <v>122</v>
      </c>
      <c r="C27" s="75"/>
      <c r="D27" s="62"/>
      <c r="E27" s="62" t="s">
        <v>121</v>
      </c>
      <c r="F27" s="62"/>
      <c r="G27" s="62"/>
      <c r="H27" s="62"/>
      <c r="I27" s="62"/>
      <c r="J27" s="67"/>
      <c r="K27" s="67"/>
      <c r="L27" s="65"/>
      <c r="M27" s="67"/>
      <c r="N27" s="67"/>
    </row>
    <row r="28" spans="1:15" ht="15" customHeight="1" x14ac:dyDescent="0.25">
      <c r="A28" s="67"/>
      <c r="B28" s="67" t="s">
        <v>123</v>
      </c>
      <c r="C28" s="75"/>
      <c r="D28" s="62"/>
      <c r="E28" s="62" t="s">
        <v>121</v>
      </c>
      <c r="F28" s="62"/>
      <c r="G28" s="62"/>
      <c r="H28" s="62"/>
      <c r="I28" s="62"/>
      <c r="J28" s="67"/>
      <c r="K28" s="67"/>
      <c r="L28" s="65"/>
      <c r="M28" s="67"/>
      <c r="N28" s="67"/>
      <c r="O28" s="37"/>
    </row>
    <row r="29" spans="1:15" ht="15" customHeight="1" x14ac:dyDescent="0.25">
      <c r="A29" s="67"/>
      <c r="B29" s="71"/>
      <c r="C29" s="67"/>
      <c r="D29" s="67"/>
      <c r="E29" s="67">
        <v>0</v>
      </c>
      <c r="F29" s="67"/>
      <c r="G29" s="67">
        <v>0</v>
      </c>
      <c r="H29" s="65">
        <v>0</v>
      </c>
      <c r="I29" s="67"/>
      <c r="J29" s="111"/>
      <c r="K29" s="67"/>
      <c r="L29" s="65"/>
      <c r="M29" s="67"/>
      <c r="N29" s="67" t="s">
        <v>274</v>
      </c>
    </row>
    <row r="30" spans="1:15" ht="15" customHeight="1" x14ac:dyDescent="0.25">
      <c r="A30" s="67" t="s">
        <v>61</v>
      </c>
      <c r="B30" s="65" t="s">
        <v>124</v>
      </c>
      <c r="C30" s="75"/>
      <c r="D30" s="62">
        <v>3</v>
      </c>
      <c r="E30" s="62"/>
      <c r="F30" s="62" t="s">
        <v>63</v>
      </c>
      <c r="G30" s="62" t="s">
        <v>63</v>
      </c>
      <c r="H30" s="62" t="s">
        <v>64</v>
      </c>
      <c r="I30" s="62"/>
      <c r="J30" s="67"/>
      <c r="K30" s="67" t="s">
        <v>65</v>
      </c>
      <c r="L30" s="65" t="s">
        <v>80</v>
      </c>
      <c r="M30" s="67"/>
      <c r="N30" s="67"/>
    </row>
    <row r="31" spans="1:15" ht="15" customHeight="1" x14ac:dyDescent="0.25">
      <c r="A31" s="67" t="s">
        <v>61</v>
      </c>
      <c r="B31" s="67" t="s">
        <v>125</v>
      </c>
      <c r="C31" s="75"/>
      <c r="D31" s="62">
        <v>3</v>
      </c>
      <c r="E31" s="62"/>
      <c r="F31" s="62" t="s">
        <v>63</v>
      </c>
      <c r="G31" s="62" t="s">
        <v>63</v>
      </c>
      <c r="H31" s="62" t="s">
        <v>70</v>
      </c>
      <c r="I31" s="68">
        <v>0.5</v>
      </c>
      <c r="J31" s="67">
        <v>2</v>
      </c>
      <c r="K31" s="67" t="s">
        <v>65</v>
      </c>
      <c r="L31" s="65" t="s">
        <v>72</v>
      </c>
      <c r="M31" s="67"/>
      <c r="N31" s="67"/>
    </row>
    <row r="32" spans="1:15" ht="15" customHeight="1" x14ac:dyDescent="0.25">
      <c r="A32" s="67" t="s">
        <v>61</v>
      </c>
      <c r="B32" s="107" t="s">
        <v>126</v>
      </c>
      <c r="C32" s="75"/>
      <c r="D32" s="62">
        <v>3</v>
      </c>
      <c r="E32" s="62"/>
      <c r="F32" s="62" t="s">
        <v>63</v>
      </c>
      <c r="G32" s="62" t="s">
        <v>63</v>
      </c>
      <c r="H32" s="62" t="s">
        <v>70</v>
      </c>
      <c r="I32" s="68">
        <v>0.5</v>
      </c>
      <c r="J32" s="67">
        <v>2</v>
      </c>
      <c r="K32" s="67" t="s">
        <v>65</v>
      </c>
      <c r="L32" s="65" t="s">
        <v>66</v>
      </c>
      <c r="M32" s="64"/>
      <c r="N32" s="65"/>
    </row>
    <row r="33" spans="1:14" ht="15.75" thickBot="1" x14ac:dyDescent="0.3">
      <c r="A33" s="67" t="s">
        <v>61</v>
      </c>
      <c r="B33" s="112" t="s">
        <v>273</v>
      </c>
      <c r="C33" s="114"/>
      <c r="D33" s="137">
        <v>3</v>
      </c>
      <c r="E33" s="114"/>
      <c r="F33" s="114" t="s">
        <v>63</v>
      </c>
      <c r="G33" s="114" t="s">
        <v>63</v>
      </c>
      <c r="H33" s="114" t="s">
        <v>64</v>
      </c>
      <c r="I33" s="114"/>
      <c r="J33" s="115"/>
      <c r="K33" s="67" t="s">
        <v>65</v>
      </c>
      <c r="L33" s="65" t="s">
        <v>72</v>
      </c>
      <c r="M33" s="64"/>
      <c r="N33" s="65"/>
    </row>
    <row r="34" spans="1:14" ht="15.75" thickBot="1" x14ac:dyDescent="0.3">
      <c r="A34" s="67" t="s">
        <v>61</v>
      </c>
      <c r="B34" s="102" t="s">
        <v>127</v>
      </c>
      <c r="C34" s="102"/>
      <c r="D34" s="62">
        <v>3</v>
      </c>
      <c r="E34" s="114"/>
      <c r="F34" s="99" t="s">
        <v>63</v>
      </c>
      <c r="G34" s="99" t="s">
        <v>63</v>
      </c>
      <c r="H34" s="99" t="s">
        <v>70</v>
      </c>
      <c r="I34" s="101">
        <v>0.5</v>
      </c>
      <c r="J34" s="102">
        <v>6</v>
      </c>
      <c r="K34" s="102" t="s">
        <v>65</v>
      </c>
      <c r="L34" s="102" t="s">
        <v>72</v>
      </c>
      <c r="M34" s="64"/>
      <c r="N34" s="65"/>
    </row>
    <row r="35" spans="1:14" ht="15.75" thickBot="1" x14ac:dyDescent="0.3">
      <c r="A35" s="67" t="s">
        <v>61</v>
      </c>
      <c r="B35" s="108" t="s">
        <v>128</v>
      </c>
      <c r="C35" s="109"/>
      <c r="D35" s="62">
        <v>3</v>
      </c>
      <c r="E35" s="114"/>
      <c r="F35" s="99" t="s">
        <v>63</v>
      </c>
      <c r="G35" s="99" t="s">
        <v>63</v>
      </c>
      <c r="H35" s="99" t="s">
        <v>70</v>
      </c>
      <c r="I35" s="101">
        <v>0.5</v>
      </c>
      <c r="J35" s="110">
        <v>2</v>
      </c>
      <c r="K35" s="102" t="s">
        <v>65</v>
      </c>
      <c r="L35" s="102" t="s">
        <v>72</v>
      </c>
      <c r="M35" s="64"/>
      <c r="N35" s="65"/>
    </row>
    <row r="36" spans="1:14" x14ac:dyDescent="0.25">
      <c r="A36" s="65"/>
      <c r="B36" s="104"/>
      <c r="C36" s="75"/>
      <c r="D36" s="62"/>
      <c r="E36" s="67"/>
      <c r="F36" s="67"/>
      <c r="G36" s="67"/>
      <c r="H36" s="65"/>
      <c r="I36" s="67"/>
      <c r="J36" s="75"/>
      <c r="K36" s="67"/>
      <c r="L36" s="65"/>
      <c r="M36" s="67"/>
      <c r="N36" s="67"/>
    </row>
    <row r="37" spans="1:14" x14ac:dyDescent="0.25">
      <c r="A37" s="65"/>
      <c r="B37" s="104" t="s">
        <v>274</v>
      </c>
      <c r="C37" s="75"/>
      <c r="D37" s="62"/>
      <c r="E37" s="67"/>
      <c r="F37" s="67"/>
      <c r="G37" s="67"/>
      <c r="H37" s="65"/>
      <c r="I37" s="67"/>
      <c r="J37" s="75"/>
      <c r="K37" s="67"/>
      <c r="L37" s="65"/>
      <c r="M37" s="67"/>
      <c r="N37" s="67"/>
    </row>
    <row r="38" spans="1:14" s="37" customFormat="1" ht="15.75" x14ac:dyDescent="0.25">
      <c r="A38" s="65"/>
      <c r="B38" s="103" t="s">
        <v>285</v>
      </c>
      <c r="C38" s="75"/>
      <c r="D38" s="62"/>
      <c r="E38" s="62"/>
      <c r="F38" s="62"/>
      <c r="G38" s="62"/>
      <c r="H38" s="62"/>
      <c r="I38" s="62"/>
      <c r="J38" s="67"/>
      <c r="K38" s="67"/>
      <c r="L38" s="65"/>
      <c r="M38" s="67"/>
      <c r="N38" s="67"/>
    </row>
    <row r="39" spans="1:14" s="37" customFormat="1" x14ac:dyDescent="0.25">
      <c r="A39" s="65"/>
      <c r="B39" s="104" t="s">
        <v>283</v>
      </c>
      <c r="C39" s="75"/>
      <c r="D39" s="62">
        <v>30</v>
      </c>
      <c r="E39" s="62">
        <v>1</v>
      </c>
      <c r="F39" s="62" t="s">
        <v>63</v>
      </c>
      <c r="G39" s="62" t="s">
        <v>63</v>
      </c>
      <c r="H39" s="63" t="s">
        <v>278</v>
      </c>
      <c r="I39" s="68"/>
      <c r="J39" s="67"/>
      <c r="K39" s="67" t="s">
        <v>137</v>
      </c>
      <c r="L39" s="65" t="s">
        <v>287</v>
      </c>
      <c r="M39" s="67"/>
      <c r="N39" s="67"/>
    </row>
    <row r="40" spans="1:14" s="37" customFormat="1" ht="15.75" x14ac:dyDescent="0.25">
      <c r="A40" s="65"/>
      <c r="B40" s="103"/>
      <c r="C40" s="75"/>
      <c r="D40" s="62"/>
      <c r="E40" s="62"/>
      <c r="F40" s="62"/>
      <c r="G40" s="63"/>
      <c r="H40" s="63"/>
      <c r="I40" s="62"/>
      <c r="J40" s="65"/>
      <c r="K40" s="67"/>
      <c r="L40" s="65"/>
      <c r="M40" s="67"/>
      <c r="N40" s="67"/>
    </row>
    <row r="41" spans="1:14" s="37" customFormat="1" x14ac:dyDescent="0.25">
      <c r="A41" s="65"/>
      <c r="B41" s="104"/>
      <c r="C41" s="75"/>
      <c r="D41" s="62"/>
      <c r="E41" s="62"/>
      <c r="F41" s="62"/>
      <c r="G41" s="63"/>
      <c r="H41" s="63"/>
      <c r="I41" s="68"/>
      <c r="J41" s="67"/>
      <c r="K41" s="67"/>
      <c r="L41" s="65"/>
      <c r="M41" s="67"/>
      <c r="N41" s="67"/>
    </row>
    <row r="42" spans="1:14" s="37" customFormat="1" x14ac:dyDescent="0.25">
      <c r="A42" s="65"/>
      <c r="B42" s="104"/>
      <c r="C42" s="75"/>
      <c r="D42" s="62"/>
      <c r="E42" s="62"/>
      <c r="F42" s="62"/>
      <c r="G42" s="63"/>
      <c r="H42" s="63"/>
      <c r="I42" s="68"/>
      <c r="J42" s="67"/>
      <c r="K42" s="67"/>
      <c r="L42" s="65"/>
      <c r="M42" s="67"/>
      <c r="N42" s="67"/>
    </row>
    <row r="43" spans="1:14" s="37" customFormat="1" x14ac:dyDescent="0.25">
      <c r="A43" s="65"/>
      <c r="B43" s="67"/>
      <c r="C43" s="75"/>
      <c r="D43" s="62"/>
      <c r="E43" s="67"/>
      <c r="F43" s="62"/>
      <c r="G43" s="63"/>
      <c r="H43" s="63"/>
      <c r="I43" s="62"/>
      <c r="J43" s="67"/>
      <c r="K43" s="67"/>
      <c r="L43" s="65"/>
      <c r="M43" s="67"/>
      <c r="N43" s="67"/>
    </row>
    <row r="44" spans="1:14" s="37" customFormat="1" ht="15.75" thickBot="1" x14ac:dyDescent="0.3">
      <c r="A44" s="67"/>
      <c r="B44" s="112"/>
      <c r="C44" s="113"/>
      <c r="E44" s="114"/>
      <c r="F44" s="114"/>
      <c r="G44" s="114"/>
      <c r="H44" s="114"/>
      <c r="I44" s="114"/>
      <c r="J44" s="115"/>
      <c r="K44" s="67"/>
      <c r="L44" s="65"/>
      <c r="M44" s="64"/>
      <c r="N44" s="65"/>
    </row>
  </sheetData>
  <sheetProtection password="DB25" sheet="1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B9:C9 J15:K15 M15 A16:N16 E9 G9">
    <cfRule type="expression" dxfId="71" priority="18">
      <formula>$A$11=2</formula>
    </cfRule>
    <cfRule type="expression" dxfId="70" priority="19">
      <formula>$A$11=3</formula>
    </cfRule>
    <cfRule type="expression" dxfId="69" priority="20">
      <formula>$A$11=1</formula>
    </cfRule>
  </conditionalFormatting>
  <conditionalFormatting sqref="I17:I18 K17:L18 K44:L44 I44 K24:L35 I24:I35">
    <cfRule type="expression" dxfId="68" priority="21">
      <formula>$H17="CCI (CC Intégral)"</formula>
    </cfRule>
  </conditionalFormatting>
  <conditionalFormatting sqref="I17:J18 I44:J44 I24:J35">
    <cfRule type="expression" dxfId="67" priority="22">
      <formula>$H17="CT (Contrôle terminal)"</formula>
    </cfRule>
  </conditionalFormatting>
  <conditionalFormatting sqref="K15:L16">
    <cfRule type="expression" dxfId="66" priority="23">
      <formula>$H$17="CCI (CC Intégral)"</formula>
    </cfRule>
  </conditionalFormatting>
  <conditionalFormatting sqref="I19:I25 K19:L25">
    <cfRule type="expression" dxfId="65" priority="15">
      <formula>$H19="CCI (CC Intégral)"</formula>
    </cfRule>
  </conditionalFormatting>
  <conditionalFormatting sqref="I19:J25">
    <cfRule type="expression" dxfId="64" priority="16">
      <formula>$H19="CT (Contrôle terminal)"</formula>
    </cfRule>
  </conditionalFormatting>
  <conditionalFormatting sqref="I26:I28 K26:L28">
    <cfRule type="expression" dxfId="63" priority="13">
      <formula>$H26="CCI (CC Intégral)"</formula>
    </cfRule>
  </conditionalFormatting>
  <conditionalFormatting sqref="I26:J28">
    <cfRule type="expression" dxfId="62" priority="14">
      <formula>$H26="CT (Contrôle terminal)"</formula>
    </cfRule>
  </conditionalFormatting>
  <conditionalFormatting sqref="I29:I31 K29:L31">
    <cfRule type="expression" dxfId="61" priority="11">
      <formula>$H29="CCI (CC Intégral)"</formula>
    </cfRule>
  </conditionalFormatting>
  <conditionalFormatting sqref="I29:J31">
    <cfRule type="expression" dxfId="60" priority="12">
      <formula>$H29="CT (Contrôle terminal)"</formula>
    </cfRule>
  </conditionalFormatting>
  <conditionalFormatting sqref="K33:L33 I33">
    <cfRule type="expression" dxfId="59" priority="7">
      <formula>$H33="CCI (CC Intégral)"</formula>
    </cfRule>
  </conditionalFormatting>
  <conditionalFormatting sqref="I33:J33">
    <cfRule type="expression" dxfId="58" priority="8">
      <formula>$H33="CT (Contrôle terminal)"</formula>
    </cfRule>
  </conditionalFormatting>
  <conditionalFormatting sqref="I36:I37 K36:L37">
    <cfRule type="expression" dxfId="57" priority="5">
      <formula>$H36="CCI (CC Intégral)"</formula>
    </cfRule>
  </conditionalFormatting>
  <conditionalFormatting sqref="I36:J37">
    <cfRule type="expression" dxfId="56" priority="6">
      <formula>$H36="CT (Contrôle terminal)"</formula>
    </cfRule>
  </conditionalFormatting>
  <conditionalFormatting sqref="I38:I39 K38:L39">
    <cfRule type="expression" dxfId="55" priority="3">
      <formula>$H38="CCI (CC Intégral)"</formula>
    </cfRule>
  </conditionalFormatting>
  <conditionalFormatting sqref="I38:J39">
    <cfRule type="expression" dxfId="54" priority="4">
      <formula>$H38="CT (Contrôle terminal)"</formula>
    </cfRule>
  </conditionalFormatting>
  <conditionalFormatting sqref="I40:I43 K40:L43">
    <cfRule type="expression" dxfId="53" priority="1">
      <formula>$H40="CCI (CC Intégral)"</formula>
    </cfRule>
  </conditionalFormatting>
  <conditionalFormatting sqref="I40:J43">
    <cfRule type="expression" dxfId="52" priority="2">
      <formula>$H40="CT (Contrôle terminal)"</formula>
    </cfRule>
  </conditionalFormatting>
  <dataValidations count="4">
    <dataValidation type="list" allowBlank="1" showInputMessage="1" showErrorMessage="1" sqref="F17:G18 F24:G24 F26:G26 F32:G44" xr:uid="{00000000-0002-0000-0300-000000000000}">
      <formula1>"Oui,Non"</formula1>
      <formula2>0</formula2>
    </dataValidation>
    <dataValidation type="list" allowBlank="1" showInputMessage="1" showErrorMessage="1" sqref="A17:A44" xr:uid="{00000000-0002-0000-0300-000001000000}">
      <formula1>Nat_ELP</formula1>
      <formula2>0</formula2>
    </dataValidation>
    <dataValidation type="list" allowBlank="1" showInputMessage="1" showErrorMessage="1" sqref="H17:H18 H24 H26 H32:H44" xr:uid="{00000000-0002-0000-0300-000002000000}">
      <formula1>Type_contrôle</formula1>
      <formula2>0</formula2>
    </dataValidation>
    <dataValidation type="list" allowBlank="1" showInputMessage="1" showErrorMessage="1" sqref="K17:K18 M17:M18 K24 M24 K26 M26 K32:K44 M32:M44" xr:uid="{00000000-0002-0000-0300-000003000000}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44"/>
  <sheetViews>
    <sheetView showGridLines="0" showZeros="0" topLeftCell="A13" zoomScale="85" zoomScaleNormal="85" workbookViewId="0">
      <selection activeCell="N40" sqref="N40"/>
    </sheetView>
  </sheetViews>
  <sheetFormatPr baseColWidth="10" defaultColWidth="8.8554687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025" width="10.7109375" style="27" customWidth="1"/>
  </cols>
  <sheetData>
    <row r="1" spans="1:14" ht="23.25" x14ac:dyDescent="0.3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s="27" customFormat="1" ht="20.100000000000001" customHeight="1" x14ac:dyDescent="0.25">
      <c r="A2" s="29" t="s">
        <v>1</v>
      </c>
      <c r="B2" s="200" t="str">
        <f>'Fiche générale'!B2</f>
        <v>SCIENCES</v>
      </c>
      <c r="C2" s="200"/>
      <c r="D2" s="200"/>
      <c r="E2" s="200"/>
    </row>
    <row r="3" spans="1:14" s="27" customFormat="1" ht="20.100000000000001" customHeight="1" x14ac:dyDescent="0.25">
      <c r="A3" s="29" t="s">
        <v>3</v>
      </c>
      <c r="B3" s="201" t="str">
        <f>'Fiche générale'!B3:I3</f>
        <v>Sciences du Vivant</v>
      </c>
      <c r="C3" s="201"/>
      <c r="D3" s="201"/>
      <c r="E3" s="201"/>
      <c r="F3" s="201"/>
      <c r="G3" s="201"/>
      <c r="H3" s="201"/>
      <c r="I3" s="201"/>
      <c r="J3" s="201"/>
    </row>
    <row r="4" spans="1:14" ht="20.100000000000001" customHeight="1" x14ac:dyDescent="0.3">
      <c r="A4" s="29" t="s">
        <v>29</v>
      </c>
      <c r="B4" s="30" t="str">
        <f>'Fiche générale'!B4</f>
        <v>SMVIE18</v>
      </c>
      <c r="C4" s="31" t="s">
        <v>30</v>
      </c>
      <c r="D4" s="202"/>
      <c r="E4" s="202"/>
      <c r="F4" s="196" t="s">
        <v>31</v>
      </c>
      <c r="G4" s="196"/>
      <c r="H4" s="203" t="s">
        <v>32</v>
      </c>
      <c r="I4" s="203"/>
      <c r="J4" s="203"/>
      <c r="K4" s="203"/>
      <c r="L4" s="203"/>
      <c r="M4" s="203"/>
      <c r="N4" s="203"/>
    </row>
    <row r="5" spans="1:14" s="27" customFormat="1" ht="20.100000000000001" customHeight="1" x14ac:dyDescent="0.25"/>
    <row r="6" spans="1:14" ht="20.100000000000001" customHeight="1" x14ac:dyDescent="0.25">
      <c r="A6" s="29" t="s">
        <v>33</v>
      </c>
      <c r="B6" s="32"/>
      <c r="C6" s="31" t="s">
        <v>34</v>
      </c>
      <c r="D6" s="195"/>
      <c r="E6" s="195"/>
      <c r="F6" s="196" t="s">
        <v>35</v>
      </c>
      <c r="G6" s="196"/>
      <c r="H6" s="197"/>
      <c r="I6" s="197"/>
      <c r="J6" s="197"/>
      <c r="K6" s="197"/>
      <c r="L6" s="197"/>
      <c r="M6" s="197"/>
      <c r="N6" s="197"/>
    </row>
    <row r="7" spans="1:14" s="27" customFormat="1" ht="20.100000000000001" customHeight="1" x14ac:dyDescent="0.25">
      <c r="A7" s="29" t="s">
        <v>36</v>
      </c>
      <c r="B7" s="33"/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37</v>
      </c>
      <c r="C9" s="39" t="s">
        <v>38</v>
      </c>
      <c r="D9" s="36"/>
      <c r="E9" s="198" t="s">
        <v>39</v>
      </c>
      <c r="F9" s="198"/>
      <c r="G9" s="198" t="s">
        <v>40</v>
      </c>
      <c r="H9" s="198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41</v>
      </c>
      <c r="C10" s="42"/>
      <c r="D10" s="43"/>
      <c r="E10" s="191" t="s">
        <v>42</v>
      </c>
      <c r="F10" s="191"/>
      <c r="G10" s="192"/>
      <c r="H10" s="192"/>
      <c r="J10" s="44"/>
      <c r="K10" s="44"/>
      <c r="L10" s="44"/>
      <c r="M10" s="44"/>
      <c r="N10" s="44"/>
    </row>
    <row r="11" spans="1:14" ht="15" customHeight="1" x14ac:dyDescent="0.25">
      <c r="A11" s="45">
        <v>1</v>
      </c>
      <c r="B11" s="41" t="s">
        <v>43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44</v>
      </c>
      <c r="C12" s="42"/>
      <c r="D12" s="46"/>
      <c r="M12" s="44"/>
      <c r="N12" s="44"/>
    </row>
    <row r="13" spans="1:14" x14ac:dyDescent="0.25">
      <c r="D13" s="46"/>
      <c r="E13" s="193"/>
      <c r="F13" s="193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94" t="s">
        <v>45</v>
      </c>
      <c r="K14" s="194"/>
      <c r="L14" s="194"/>
      <c r="M14" s="194" t="s">
        <v>46</v>
      </c>
      <c r="N14" s="194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47</v>
      </c>
      <c r="K15" s="189" t="str">
        <f>IF(H17="CCI (CC Intégral)","CT pour les dispensés","Contrôle Terminal")</f>
        <v>Contrôle Terminal</v>
      </c>
      <c r="L15" s="189"/>
      <c r="M15" s="189" t="s">
        <v>48</v>
      </c>
      <c r="N15" s="189"/>
    </row>
    <row r="16" spans="1:14" s="28" customFormat="1" ht="47.25" x14ac:dyDescent="0.25">
      <c r="A16" s="55" t="s">
        <v>49</v>
      </c>
      <c r="B16" s="55" t="s">
        <v>50</v>
      </c>
      <c r="C16" s="56" t="s">
        <v>51</v>
      </c>
      <c r="D16" s="57" t="s">
        <v>52</v>
      </c>
      <c r="E16" s="58" t="s">
        <v>53</v>
      </c>
      <c r="F16" s="53" t="s">
        <v>54</v>
      </c>
      <c r="G16" s="53" t="s">
        <v>55</v>
      </c>
      <c r="H16" s="54" t="s">
        <v>56</v>
      </c>
      <c r="I16" s="53" t="s">
        <v>57</v>
      </c>
      <c r="J16" s="57" t="s">
        <v>58</v>
      </c>
      <c r="K16" s="57" t="s">
        <v>59</v>
      </c>
      <c r="L16" s="57" t="s">
        <v>60</v>
      </c>
      <c r="M16" s="57" t="s">
        <v>59</v>
      </c>
      <c r="N16" s="57" t="s">
        <v>60</v>
      </c>
    </row>
    <row r="17" spans="1:15" ht="15" customHeight="1" x14ac:dyDescent="0.25">
      <c r="A17" s="59" t="s">
        <v>61</v>
      </c>
      <c r="B17" s="60" t="s">
        <v>62</v>
      </c>
      <c r="C17" s="61"/>
      <c r="D17" s="62">
        <v>6</v>
      </c>
      <c r="E17" s="62"/>
      <c r="F17" s="63" t="s">
        <v>63</v>
      </c>
      <c r="G17" s="63" t="s">
        <v>63</v>
      </c>
      <c r="H17" s="63" t="s">
        <v>64</v>
      </c>
      <c r="I17" s="62"/>
      <c r="J17" s="64"/>
      <c r="K17" s="65" t="s">
        <v>65</v>
      </c>
      <c r="L17" s="64" t="s">
        <v>66</v>
      </c>
      <c r="M17" s="65" t="s">
        <v>65</v>
      </c>
      <c r="N17" s="65" t="s">
        <v>67</v>
      </c>
    </row>
    <row r="18" spans="1:15" ht="15" customHeight="1" x14ac:dyDescent="0.25">
      <c r="A18" s="59" t="s">
        <v>61</v>
      </c>
      <c r="B18" s="66" t="s">
        <v>68</v>
      </c>
      <c r="C18" s="61"/>
      <c r="D18" s="62">
        <v>6</v>
      </c>
      <c r="E18" s="62"/>
      <c r="F18" s="63" t="s">
        <v>63</v>
      </c>
      <c r="G18" s="63" t="s">
        <v>63</v>
      </c>
      <c r="H18" s="63" t="s">
        <v>64</v>
      </c>
      <c r="I18" s="62"/>
      <c r="J18" s="67"/>
      <c r="K18" s="65" t="s">
        <v>65</v>
      </c>
      <c r="L18" s="64" t="s">
        <v>66</v>
      </c>
      <c r="M18" s="65" t="s">
        <v>65</v>
      </c>
      <c r="N18" s="65" t="s">
        <v>67</v>
      </c>
    </row>
    <row r="19" spans="1:15" ht="15" customHeight="1" x14ac:dyDescent="0.25">
      <c r="A19" s="59" t="s">
        <v>61</v>
      </c>
      <c r="B19" s="190" t="s">
        <v>69</v>
      </c>
      <c r="C19" s="61"/>
      <c r="D19" s="62">
        <v>6</v>
      </c>
      <c r="E19" s="62"/>
      <c r="F19" s="63" t="s">
        <v>63</v>
      </c>
      <c r="G19" s="63" t="s">
        <v>63</v>
      </c>
      <c r="H19" s="63" t="s">
        <v>70</v>
      </c>
      <c r="I19" s="68">
        <v>0.7</v>
      </c>
      <c r="J19" s="67" t="s">
        <v>71</v>
      </c>
      <c r="K19" s="65" t="s">
        <v>65</v>
      </c>
      <c r="L19" s="64" t="s">
        <v>72</v>
      </c>
      <c r="M19" s="65" t="s">
        <v>65</v>
      </c>
      <c r="N19" s="65" t="s">
        <v>72</v>
      </c>
    </row>
    <row r="20" spans="1:15" ht="15" customHeight="1" x14ac:dyDescent="0.25">
      <c r="A20" s="59" t="s">
        <v>61</v>
      </c>
      <c r="B20" s="190"/>
      <c r="C20" s="61"/>
      <c r="D20" s="62"/>
      <c r="E20" s="62"/>
      <c r="F20" s="63"/>
      <c r="G20" s="63"/>
      <c r="H20" s="63"/>
      <c r="I20" s="62"/>
      <c r="J20" s="67"/>
      <c r="K20" s="65"/>
      <c r="L20" s="64"/>
      <c r="M20" s="65"/>
      <c r="N20" s="65"/>
    </row>
    <row r="21" spans="1:15" ht="15" customHeight="1" x14ac:dyDescent="0.25">
      <c r="A21" s="59"/>
      <c r="B21" s="69"/>
      <c r="C21" s="61"/>
      <c r="D21" s="62"/>
      <c r="E21" s="62"/>
      <c r="F21" s="63"/>
      <c r="G21" s="63"/>
      <c r="H21" s="63"/>
      <c r="I21" s="68"/>
      <c r="J21" s="67"/>
      <c r="K21" s="65"/>
      <c r="L21" s="64"/>
      <c r="M21" s="65"/>
      <c r="N21" s="65"/>
    </row>
    <row r="22" spans="1:15" ht="15" customHeight="1" x14ac:dyDescent="0.25">
      <c r="A22" s="59" t="s">
        <v>61</v>
      </c>
      <c r="B22" s="70" t="s">
        <v>74</v>
      </c>
      <c r="C22" s="61"/>
      <c r="D22" s="62">
        <v>6</v>
      </c>
      <c r="E22" s="62"/>
      <c r="F22" s="63" t="s">
        <v>63</v>
      </c>
      <c r="G22" s="63" t="s">
        <v>63</v>
      </c>
      <c r="H22" s="63" t="s">
        <v>70</v>
      </c>
      <c r="I22" s="68">
        <v>0.8</v>
      </c>
      <c r="J22" s="67" t="s">
        <v>75</v>
      </c>
      <c r="K22" s="65" t="s">
        <v>65</v>
      </c>
      <c r="L22" s="64" t="s">
        <v>72</v>
      </c>
      <c r="M22" s="65" t="s">
        <v>65</v>
      </c>
      <c r="N22" s="65" t="s">
        <v>72</v>
      </c>
    </row>
    <row r="23" spans="1:15" ht="15" customHeight="1" x14ac:dyDescent="0.25">
      <c r="A23" s="59" t="s">
        <v>61</v>
      </c>
      <c r="B23" s="60" t="s">
        <v>76</v>
      </c>
      <c r="C23" s="61"/>
      <c r="D23" s="62">
        <v>6</v>
      </c>
      <c r="E23" s="62"/>
      <c r="F23" s="63" t="s">
        <v>63</v>
      </c>
      <c r="G23" s="63" t="s">
        <v>63</v>
      </c>
      <c r="H23" s="63" t="s">
        <v>70</v>
      </c>
      <c r="I23" s="68">
        <v>0.6</v>
      </c>
      <c r="J23" s="67">
        <v>1</v>
      </c>
      <c r="K23" s="65" t="s">
        <v>65</v>
      </c>
      <c r="L23" s="64" t="s">
        <v>66</v>
      </c>
      <c r="M23" s="65" t="s">
        <v>65</v>
      </c>
      <c r="N23" s="65" t="s">
        <v>67</v>
      </c>
    </row>
    <row r="24" spans="1:15" ht="15" customHeight="1" x14ac:dyDescent="0.25">
      <c r="A24" s="59" t="s">
        <v>61</v>
      </c>
      <c r="B24" s="71" t="s">
        <v>77</v>
      </c>
      <c r="C24" s="72"/>
      <c r="D24" s="62">
        <v>6</v>
      </c>
      <c r="E24" s="62"/>
      <c r="F24" s="63" t="s">
        <v>63</v>
      </c>
      <c r="G24" s="63" t="s">
        <v>63</v>
      </c>
      <c r="H24" s="63" t="s">
        <v>70</v>
      </c>
      <c r="I24" s="68">
        <v>0.5</v>
      </c>
      <c r="J24" s="67">
        <v>2</v>
      </c>
      <c r="K24" s="65" t="s">
        <v>65</v>
      </c>
      <c r="L24" s="64" t="s">
        <v>72</v>
      </c>
      <c r="M24" s="65" t="s">
        <v>65</v>
      </c>
      <c r="N24" s="65" t="s">
        <v>72</v>
      </c>
    </row>
    <row r="25" spans="1:15" ht="15" customHeight="1" x14ac:dyDescent="0.25">
      <c r="A25" s="59" t="s">
        <v>61</v>
      </c>
      <c r="B25" s="71" t="s">
        <v>78</v>
      </c>
      <c r="C25" s="61"/>
      <c r="D25" s="62">
        <v>6</v>
      </c>
      <c r="E25" s="62"/>
      <c r="F25" s="63" t="s">
        <v>63</v>
      </c>
      <c r="G25" s="63" t="s">
        <v>63</v>
      </c>
      <c r="H25" s="63" t="s">
        <v>64</v>
      </c>
      <c r="I25" s="62"/>
      <c r="J25" s="67"/>
      <c r="K25" s="65" t="s">
        <v>65</v>
      </c>
      <c r="L25" s="64" t="s">
        <v>66</v>
      </c>
      <c r="M25" s="65" t="s">
        <v>65</v>
      </c>
      <c r="N25" s="65" t="s">
        <v>67</v>
      </c>
    </row>
    <row r="26" spans="1:15" ht="15" customHeight="1" x14ac:dyDescent="0.25">
      <c r="A26" s="59" t="s">
        <v>61</v>
      </c>
      <c r="B26" s="71" t="s">
        <v>79</v>
      </c>
      <c r="C26" s="61"/>
      <c r="D26" s="62">
        <v>6</v>
      </c>
      <c r="E26" s="62"/>
      <c r="F26" s="63" t="s">
        <v>63</v>
      </c>
      <c r="G26" s="63" t="s">
        <v>63</v>
      </c>
      <c r="H26" s="63" t="s">
        <v>64</v>
      </c>
      <c r="I26" s="62"/>
      <c r="J26" s="67"/>
      <c r="K26" s="65" t="s">
        <v>65</v>
      </c>
      <c r="L26" s="64" t="s">
        <v>66</v>
      </c>
      <c r="M26" s="65" t="s">
        <v>65</v>
      </c>
      <c r="N26" s="65" t="s">
        <v>80</v>
      </c>
    </row>
    <row r="27" spans="1:15" ht="15" customHeight="1" x14ac:dyDescent="0.25">
      <c r="A27" s="59" t="s">
        <v>61</v>
      </c>
      <c r="B27" s="60" t="s">
        <v>81</v>
      </c>
      <c r="C27" s="61"/>
      <c r="D27" s="62">
        <v>6</v>
      </c>
      <c r="E27" s="62"/>
      <c r="F27" s="63" t="s">
        <v>63</v>
      </c>
      <c r="G27" s="63" t="s">
        <v>63</v>
      </c>
      <c r="H27" s="63" t="s">
        <v>70</v>
      </c>
      <c r="I27" s="68">
        <v>0.5</v>
      </c>
      <c r="J27" s="67"/>
      <c r="K27" s="65" t="s">
        <v>65</v>
      </c>
      <c r="L27" s="64" t="s">
        <v>72</v>
      </c>
      <c r="M27" s="65" t="s">
        <v>65</v>
      </c>
      <c r="N27" s="65" t="s">
        <v>82</v>
      </c>
    </row>
    <row r="28" spans="1:15" ht="15" customHeight="1" x14ac:dyDescent="0.25">
      <c r="A28" s="59" t="s">
        <v>61</v>
      </c>
      <c r="B28" s="71" t="s">
        <v>83</v>
      </c>
      <c r="C28" s="61"/>
      <c r="D28" s="62">
        <v>6</v>
      </c>
      <c r="E28" s="62"/>
      <c r="F28" s="63" t="s">
        <v>63</v>
      </c>
      <c r="G28" s="63" t="s">
        <v>63</v>
      </c>
      <c r="H28" s="63" t="s">
        <v>70</v>
      </c>
      <c r="I28" s="68">
        <v>0.6</v>
      </c>
      <c r="J28" s="67" t="s">
        <v>75</v>
      </c>
      <c r="K28" s="65" t="s">
        <v>65</v>
      </c>
      <c r="L28" s="64" t="s">
        <v>66</v>
      </c>
      <c r="M28" s="65" t="s">
        <v>65</v>
      </c>
      <c r="N28" s="65" t="s">
        <v>66</v>
      </c>
      <c r="O28" s="37"/>
    </row>
    <row r="29" spans="1:15" ht="15" customHeight="1" x14ac:dyDescent="0.25">
      <c r="A29" s="59" t="s">
        <v>61</v>
      </c>
      <c r="B29" s="71" t="s">
        <v>84</v>
      </c>
      <c r="C29" s="64"/>
      <c r="D29" s="62">
        <v>6</v>
      </c>
      <c r="E29" s="64"/>
      <c r="F29" s="63" t="s">
        <v>63</v>
      </c>
      <c r="G29" s="63" t="s">
        <v>63</v>
      </c>
      <c r="H29" s="65" t="s">
        <v>64</v>
      </c>
      <c r="I29" s="64"/>
      <c r="J29" s="67"/>
      <c r="K29" s="65" t="s">
        <v>65</v>
      </c>
      <c r="L29" s="64" t="s">
        <v>66</v>
      </c>
      <c r="M29" s="65" t="s">
        <v>85</v>
      </c>
      <c r="N29" s="65" t="s">
        <v>86</v>
      </c>
    </row>
    <row r="30" spans="1:15" ht="15" customHeight="1" x14ac:dyDescent="0.25">
      <c r="A30" s="59" t="s">
        <v>61</v>
      </c>
      <c r="B30" s="71" t="s">
        <v>87</v>
      </c>
      <c r="C30" s="64"/>
      <c r="D30" s="62">
        <v>6</v>
      </c>
      <c r="E30" s="64"/>
      <c r="F30" s="63" t="s">
        <v>63</v>
      </c>
      <c r="G30" s="63" t="s">
        <v>63</v>
      </c>
      <c r="H30" s="65" t="s">
        <v>64</v>
      </c>
      <c r="I30" s="64"/>
      <c r="J30" s="67"/>
      <c r="K30" s="65" t="s">
        <v>65</v>
      </c>
      <c r="L30" s="64" t="s">
        <v>66</v>
      </c>
      <c r="M30" s="65" t="s">
        <v>85</v>
      </c>
      <c r="N30" s="65" t="s">
        <v>86</v>
      </c>
    </row>
    <row r="31" spans="1:15" ht="15" customHeight="1" x14ac:dyDescent="0.25">
      <c r="A31" s="59" t="s">
        <v>61</v>
      </c>
      <c r="B31" s="60" t="s">
        <v>88</v>
      </c>
      <c r="C31" s="64"/>
      <c r="D31" s="62">
        <v>6</v>
      </c>
      <c r="E31" s="64"/>
      <c r="F31" s="63" t="s">
        <v>63</v>
      </c>
      <c r="G31" s="63" t="s">
        <v>63</v>
      </c>
      <c r="H31" s="65" t="s">
        <v>70</v>
      </c>
      <c r="I31" s="73">
        <v>0.5</v>
      </c>
      <c r="J31" s="67">
        <v>1</v>
      </c>
      <c r="K31" s="65" t="s">
        <v>65</v>
      </c>
      <c r="L31" s="64" t="s">
        <v>80</v>
      </c>
      <c r="M31" s="65" t="s">
        <v>65</v>
      </c>
      <c r="N31" s="65" t="s">
        <v>82</v>
      </c>
    </row>
    <row r="32" spans="1:15" ht="15" customHeight="1" x14ac:dyDescent="0.25">
      <c r="A32" s="59" t="s">
        <v>61</v>
      </c>
      <c r="B32" s="71" t="s">
        <v>89</v>
      </c>
      <c r="C32" s="64"/>
      <c r="D32" s="62">
        <v>6</v>
      </c>
      <c r="E32" s="64"/>
      <c r="F32" s="63" t="s">
        <v>63</v>
      </c>
      <c r="G32" s="63" t="s">
        <v>63</v>
      </c>
      <c r="H32" s="65" t="s">
        <v>64</v>
      </c>
      <c r="I32" s="64"/>
      <c r="J32" s="67"/>
      <c r="K32" s="65" t="s">
        <v>65</v>
      </c>
      <c r="L32" s="64" t="s">
        <v>66</v>
      </c>
      <c r="M32" s="65" t="s">
        <v>65</v>
      </c>
      <c r="N32" s="65" t="s">
        <v>80</v>
      </c>
    </row>
    <row r="33" spans="1:14" x14ac:dyDescent="0.25">
      <c r="A33" s="59" t="s">
        <v>61</v>
      </c>
      <c r="B33" s="74" t="s">
        <v>90</v>
      </c>
      <c r="C33" s="61"/>
      <c r="D33" s="62">
        <v>6</v>
      </c>
      <c r="E33" s="64"/>
      <c r="F33" s="63" t="s">
        <v>63</v>
      </c>
      <c r="G33" s="63" t="s">
        <v>63</v>
      </c>
      <c r="H33" s="65" t="s">
        <v>64</v>
      </c>
      <c r="I33" s="64"/>
      <c r="J33" s="75"/>
      <c r="K33" s="65" t="s">
        <v>65</v>
      </c>
      <c r="L33" s="64" t="s">
        <v>66</v>
      </c>
      <c r="M33" s="65" t="s">
        <v>85</v>
      </c>
      <c r="N33" s="65" t="s">
        <v>86</v>
      </c>
    </row>
    <row r="34" spans="1:14" x14ac:dyDescent="0.25">
      <c r="A34" s="59"/>
      <c r="B34" s="69"/>
      <c r="C34" s="61"/>
      <c r="D34" s="62"/>
      <c r="E34" s="64"/>
      <c r="F34" s="63"/>
      <c r="G34" s="63"/>
      <c r="H34" s="65"/>
      <c r="I34" s="64"/>
      <c r="J34" s="75"/>
      <c r="K34" s="65"/>
      <c r="L34" s="64"/>
      <c r="M34" s="65"/>
      <c r="N34" s="65"/>
    </row>
    <row r="35" spans="1:14" x14ac:dyDescent="0.25">
      <c r="A35" s="59" t="s">
        <v>61</v>
      </c>
      <c r="B35" s="70" t="s">
        <v>92</v>
      </c>
      <c r="C35" s="61"/>
      <c r="D35" s="62">
        <v>6</v>
      </c>
      <c r="E35" s="64"/>
      <c r="F35" s="63" t="s">
        <v>63</v>
      </c>
      <c r="G35" s="63" t="s">
        <v>63</v>
      </c>
      <c r="H35" s="65" t="s">
        <v>64</v>
      </c>
      <c r="I35" s="64"/>
      <c r="J35" s="75"/>
      <c r="K35" s="65" t="s">
        <v>65</v>
      </c>
      <c r="L35" s="64" t="s">
        <v>66</v>
      </c>
      <c r="M35" s="65" t="s">
        <v>65</v>
      </c>
      <c r="N35" s="65" t="s">
        <v>80</v>
      </c>
    </row>
    <row r="36" spans="1:14" x14ac:dyDescent="0.25">
      <c r="A36" s="59" t="s">
        <v>61</v>
      </c>
      <c r="B36" s="71" t="s">
        <v>93</v>
      </c>
      <c r="C36" s="61"/>
      <c r="D36" s="62">
        <v>6</v>
      </c>
      <c r="E36" s="64"/>
      <c r="F36" s="63" t="s">
        <v>63</v>
      </c>
      <c r="G36" s="63" t="s">
        <v>63</v>
      </c>
      <c r="H36" s="65" t="s">
        <v>64</v>
      </c>
      <c r="I36" s="64"/>
      <c r="J36" s="75"/>
      <c r="K36" s="65" t="s">
        <v>65</v>
      </c>
      <c r="L36" s="64" t="s">
        <v>66</v>
      </c>
      <c r="M36" s="65" t="s">
        <v>65</v>
      </c>
      <c r="N36" s="65" t="s">
        <v>94</v>
      </c>
    </row>
    <row r="37" spans="1:14" x14ac:dyDescent="0.25">
      <c r="A37" s="59" t="s">
        <v>61</v>
      </c>
      <c r="B37" s="71" t="s">
        <v>95</v>
      </c>
      <c r="C37" s="61"/>
      <c r="D37" s="62">
        <v>6</v>
      </c>
      <c r="E37" s="64"/>
      <c r="F37" s="63" t="s">
        <v>63</v>
      </c>
      <c r="G37" s="63" t="s">
        <v>63</v>
      </c>
      <c r="H37" s="65" t="s">
        <v>64</v>
      </c>
      <c r="I37" s="64"/>
      <c r="J37" s="75"/>
      <c r="K37" s="65" t="s">
        <v>65</v>
      </c>
      <c r="L37" s="64" t="s">
        <v>66</v>
      </c>
      <c r="M37" s="65" t="s">
        <v>85</v>
      </c>
      <c r="N37" s="65" t="s">
        <v>86</v>
      </c>
    </row>
    <row r="38" spans="1:14" s="37" customFormat="1" x14ac:dyDescent="0.25">
      <c r="A38" s="59" t="s">
        <v>61</v>
      </c>
      <c r="B38" s="71" t="s">
        <v>96</v>
      </c>
      <c r="C38" s="61"/>
      <c r="D38" s="62">
        <v>6</v>
      </c>
      <c r="E38" s="64"/>
      <c r="F38" s="63" t="s">
        <v>63</v>
      </c>
      <c r="G38" s="63" t="s">
        <v>63</v>
      </c>
      <c r="H38" s="65" t="s">
        <v>64</v>
      </c>
      <c r="I38" s="64"/>
      <c r="J38" s="75"/>
      <c r="K38" s="65" t="s">
        <v>65</v>
      </c>
      <c r="L38" s="64" t="s">
        <v>66</v>
      </c>
      <c r="M38" s="65" t="s">
        <v>85</v>
      </c>
      <c r="N38" s="65" t="s">
        <v>86</v>
      </c>
    </row>
    <row r="39" spans="1:14" s="37" customFormat="1" x14ac:dyDescent="0.25">
      <c r="A39" s="59" t="s">
        <v>61</v>
      </c>
      <c r="B39" s="76" t="s">
        <v>97</v>
      </c>
      <c r="C39" s="61"/>
      <c r="D39" s="62">
        <v>6</v>
      </c>
      <c r="E39" s="64"/>
      <c r="F39" s="63" t="s">
        <v>63</v>
      </c>
      <c r="G39" s="63" t="s">
        <v>63</v>
      </c>
      <c r="H39" s="65" t="s">
        <v>64</v>
      </c>
      <c r="I39" s="64"/>
      <c r="J39" s="75"/>
      <c r="K39" s="65" t="s">
        <v>65</v>
      </c>
      <c r="L39" s="64" t="s">
        <v>66</v>
      </c>
      <c r="M39" s="65" t="s">
        <v>85</v>
      </c>
      <c r="N39" s="65" t="s">
        <v>82</v>
      </c>
    </row>
    <row r="40" spans="1:14" s="37" customFormat="1" x14ac:dyDescent="0.25">
      <c r="A40" s="59"/>
      <c r="B40" s="69"/>
      <c r="C40" s="61"/>
      <c r="D40" s="62"/>
      <c r="E40" s="64"/>
      <c r="F40" s="63"/>
      <c r="G40" s="63"/>
      <c r="H40" s="65"/>
      <c r="I40" s="77"/>
      <c r="J40" s="75"/>
      <c r="K40" s="65"/>
      <c r="L40" s="64"/>
      <c r="M40" s="65"/>
      <c r="N40" s="65"/>
    </row>
    <row r="41" spans="1:14" s="37" customFormat="1" ht="18.75" x14ac:dyDescent="0.25">
      <c r="A41" s="59"/>
      <c r="B41" s="78"/>
      <c r="C41" s="79"/>
      <c r="D41" s="62"/>
      <c r="E41" s="80"/>
      <c r="F41" s="63"/>
      <c r="G41" s="63"/>
      <c r="H41" s="81"/>
      <c r="I41" s="82"/>
      <c r="J41" s="83"/>
      <c r="K41" s="65"/>
      <c r="L41" s="64"/>
      <c r="M41" s="65"/>
      <c r="N41" s="65"/>
    </row>
    <row r="42" spans="1:14" s="37" customFormat="1" ht="17.25" x14ac:dyDescent="0.25">
      <c r="A42" s="59" t="s">
        <v>61</v>
      </c>
      <c r="B42" s="60" t="s">
        <v>256</v>
      </c>
      <c r="C42" s="84"/>
      <c r="D42" s="62">
        <v>6</v>
      </c>
      <c r="E42" s="64"/>
      <c r="F42" s="63" t="s">
        <v>63</v>
      </c>
      <c r="G42" s="63" t="s">
        <v>63</v>
      </c>
      <c r="H42" s="65" t="s">
        <v>64</v>
      </c>
      <c r="I42" s="64"/>
      <c r="J42" s="85"/>
      <c r="K42" s="65" t="s">
        <v>65</v>
      </c>
      <c r="L42" s="64" t="s">
        <v>66</v>
      </c>
      <c r="M42" s="65" t="s">
        <v>65</v>
      </c>
      <c r="N42" s="65" t="s">
        <v>82</v>
      </c>
    </row>
    <row r="43" spans="1:14" s="37" customFormat="1" x14ac:dyDescent="0.25">
      <c r="A43" s="59" t="s">
        <v>61</v>
      </c>
      <c r="B43" s="70" t="s">
        <v>257</v>
      </c>
      <c r="C43" s="61"/>
      <c r="D43" s="62">
        <v>6</v>
      </c>
      <c r="E43" s="64"/>
      <c r="F43" s="63" t="s">
        <v>63</v>
      </c>
      <c r="G43" s="63" t="s">
        <v>63</v>
      </c>
      <c r="H43" s="65" t="s">
        <v>70</v>
      </c>
      <c r="I43" s="73">
        <v>0.7</v>
      </c>
      <c r="J43" s="75">
        <v>1</v>
      </c>
      <c r="K43" s="65" t="s">
        <v>65</v>
      </c>
      <c r="L43" s="64" t="s">
        <v>66</v>
      </c>
      <c r="M43" s="65" t="s">
        <v>65</v>
      </c>
      <c r="N43" s="65" t="s">
        <v>80</v>
      </c>
    </row>
    <row r="44" spans="1:14" s="37" customFormat="1" x14ac:dyDescent="0.25">
      <c r="A44" s="59" t="s">
        <v>61</v>
      </c>
      <c r="B44" s="60" t="s">
        <v>258</v>
      </c>
      <c r="C44" s="61"/>
      <c r="D44" s="62">
        <v>6</v>
      </c>
      <c r="E44" s="64"/>
      <c r="F44" s="63" t="s">
        <v>63</v>
      </c>
      <c r="G44" s="63" t="s">
        <v>63</v>
      </c>
      <c r="H44" s="65" t="s">
        <v>64</v>
      </c>
      <c r="I44" s="64"/>
      <c r="J44" s="75"/>
      <c r="K44" s="65" t="s">
        <v>65</v>
      </c>
      <c r="L44" s="64" t="s">
        <v>66</v>
      </c>
      <c r="M44" s="65" t="s">
        <v>65</v>
      </c>
      <c r="N44" s="65" t="s">
        <v>72</v>
      </c>
    </row>
  </sheetData>
  <sheetProtection password="DB25" sheet="1" selectLockedCells="1"/>
  <mergeCells count="19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B19:B20"/>
    <mergeCell ref="E10:F10"/>
    <mergeCell ref="G10:H10"/>
    <mergeCell ref="E13:F13"/>
    <mergeCell ref="J14:L14"/>
    <mergeCell ref="M14:N14"/>
  </mergeCells>
  <conditionalFormatting sqref="B9:C9 J15:K15 M15 A16:N16 E9 G9">
    <cfRule type="expression" dxfId="51" priority="2">
      <formula>$A$11=2</formula>
    </cfRule>
    <cfRule type="expression" dxfId="50" priority="3">
      <formula>$A$11=3</formula>
    </cfRule>
    <cfRule type="expression" dxfId="49" priority="4">
      <formula>$A$11=1</formula>
    </cfRule>
  </conditionalFormatting>
  <conditionalFormatting sqref="K15:L16">
    <cfRule type="expression" dxfId="48" priority="5">
      <formula>$H$17="CCI (CC Intégral)"</formula>
    </cfRule>
  </conditionalFormatting>
  <conditionalFormatting sqref="I17:I44 K17:L44">
    <cfRule type="expression" dxfId="47" priority="6">
      <formula>$H17="CCI (CC Intégral)"</formula>
    </cfRule>
  </conditionalFormatting>
  <conditionalFormatting sqref="I17:J44">
    <cfRule type="expression" dxfId="46" priority="7">
      <formula>$H17="CT (Contrôle terminal)"</formula>
    </cfRule>
  </conditionalFormatting>
  <dataValidations count="4">
    <dataValidation type="list" allowBlank="1" showInputMessage="1" showErrorMessage="1" sqref="F17:G44" xr:uid="{00000000-0002-0000-0400-000000000000}">
      <formula1>"Oui,Non"</formula1>
      <formula2>0</formula2>
    </dataValidation>
    <dataValidation type="list" allowBlank="1" showInputMessage="1" showErrorMessage="1" sqref="A17:A44" xr:uid="{00000000-0002-0000-0400-000001000000}">
      <formula1>Nat_ELP</formula1>
      <formula2>0</formula2>
    </dataValidation>
    <dataValidation type="list" allowBlank="1" showInputMessage="1" showErrorMessage="1" sqref="H17:H44" xr:uid="{00000000-0002-0000-0400-000002000000}">
      <formula1>Type_contrôle</formula1>
      <formula2>0</formula2>
    </dataValidation>
    <dataValidation type="list" allowBlank="1" showInputMessage="1" showErrorMessage="1" sqref="K17:K44 M17:M44" xr:uid="{00000000-0002-0000-0400-000003000000}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"/>
  <sheetViews>
    <sheetView showZeros="0" zoomScaleNormal="100" workbookViewId="0">
      <selection activeCell="Q21" sqref="Q21"/>
    </sheetView>
  </sheetViews>
  <sheetFormatPr baseColWidth="10" defaultColWidth="8.85546875" defaultRowHeight="15" x14ac:dyDescent="0.25"/>
  <cols>
    <col min="1" max="1" width="10.7109375" customWidth="1"/>
    <col min="2" max="2" width="44.140625" style="138" customWidth="1"/>
    <col min="3" max="3" width="18.42578125" customWidth="1"/>
    <col min="4" max="7" width="10.7109375" customWidth="1"/>
    <col min="8" max="8" width="21.7109375" customWidth="1"/>
    <col min="9" max="1025" width="10.7109375" customWidth="1"/>
  </cols>
  <sheetData>
    <row r="1" spans="1:14" ht="29.45" customHeight="1" x14ac:dyDescent="0.25">
      <c r="J1" s="86"/>
      <c r="K1" s="17" t="s">
        <v>99</v>
      </c>
      <c r="L1" s="87"/>
      <c r="M1" s="88" t="s">
        <v>100</v>
      </c>
      <c r="N1" s="87"/>
    </row>
    <row r="2" spans="1:14" ht="29.45" customHeight="1" x14ac:dyDescent="0.25">
      <c r="J2" s="89" t="s">
        <v>101</v>
      </c>
      <c r="K2" s="90" t="s">
        <v>48</v>
      </c>
      <c r="L2" s="91"/>
      <c r="M2" s="90" t="s">
        <v>48</v>
      </c>
      <c r="N2" s="91"/>
    </row>
    <row r="3" spans="1:14" ht="28.35" customHeight="1" x14ac:dyDescent="0.25">
      <c r="A3" s="89" t="s">
        <v>49</v>
      </c>
      <c r="B3" s="139" t="s">
        <v>50</v>
      </c>
      <c r="C3" s="89" t="s">
        <v>51</v>
      </c>
      <c r="D3" s="89" t="s">
        <v>52</v>
      </c>
      <c r="E3" s="89" t="s">
        <v>53</v>
      </c>
      <c r="F3" s="89" t="s">
        <v>54</v>
      </c>
      <c r="G3" s="89" t="s">
        <v>55</v>
      </c>
      <c r="H3" s="89" t="s">
        <v>102</v>
      </c>
      <c r="I3" s="89" t="s">
        <v>103</v>
      </c>
      <c r="J3" s="89" t="s">
        <v>104</v>
      </c>
      <c r="K3" s="89" t="s">
        <v>59</v>
      </c>
      <c r="L3" s="89" t="s">
        <v>60</v>
      </c>
      <c r="M3" s="89" t="s">
        <v>105</v>
      </c>
      <c r="N3" s="89" t="s">
        <v>60</v>
      </c>
    </row>
    <row r="4" spans="1:14" x14ac:dyDescent="0.25">
      <c r="A4" s="92" t="s">
        <v>106</v>
      </c>
      <c r="B4" s="140" t="s">
        <v>259</v>
      </c>
      <c r="C4" s="92"/>
      <c r="D4" s="92">
        <v>6</v>
      </c>
      <c r="E4" s="92"/>
      <c r="F4" s="92" t="s">
        <v>63</v>
      </c>
      <c r="G4" s="92" t="s">
        <v>63</v>
      </c>
      <c r="H4" s="92" t="s">
        <v>64</v>
      </c>
      <c r="I4" s="92"/>
      <c r="J4" s="92"/>
      <c r="K4" s="92" t="s">
        <v>107</v>
      </c>
      <c r="L4" s="92" t="s">
        <v>66</v>
      </c>
      <c r="M4" s="92" t="s">
        <v>107</v>
      </c>
      <c r="N4" s="92" t="s">
        <v>80</v>
      </c>
    </row>
    <row r="5" spans="1:14" x14ac:dyDescent="0.25">
      <c r="A5" s="92" t="s">
        <v>106</v>
      </c>
      <c r="B5" s="140" t="s">
        <v>260</v>
      </c>
      <c r="C5" s="92"/>
      <c r="D5" s="92">
        <v>6</v>
      </c>
      <c r="E5" s="92"/>
      <c r="F5" s="92" t="s">
        <v>63</v>
      </c>
      <c r="G5" s="92" t="s">
        <v>63</v>
      </c>
      <c r="H5" s="92" t="s">
        <v>64</v>
      </c>
      <c r="I5" s="92"/>
      <c r="J5" s="92"/>
      <c r="K5" s="92" t="s">
        <v>107</v>
      </c>
      <c r="L5" s="92" t="s">
        <v>66</v>
      </c>
      <c r="M5" s="92" t="s">
        <v>107</v>
      </c>
      <c r="N5" s="92" t="s">
        <v>80</v>
      </c>
    </row>
    <row r="6" spans="1:14" x14ac:dyDescent="0.25">
      <c r="A6" s="93" t="s">
        <v>106</v>
      </c>
      <c r="B6" s="140" t="s">
        <v>261</v>
      </c>
      <c r="C6" s="93"/>
      <c r="D6" s="93">
        <v>6</v>
      </c>
      <c r="E6" s="93"/>
      <c r="F6" s="93" t="s">
        <v>63</v>
      </c>
      <c r="G6" s="93" t="s">
        <v>63</v>
      </c>
      <c r="H6" s="93" t="s">
        <v>109</v>
      </c>
      <c r="I6" s="94">
        <v>0.6</v>
      </c>
      <c r="J6" s="93" t="s">
        <v>110</v>
      </c>
      <c r="K6" s="93" t="s">
        <v>107</v>
      </c>
      <c r="L6" s="93" t="s">
        <v>72</v>
      </c>
      <c r="M6" s="93" t="s">
        <v>107</v>
      </c>
      <c r="N6" s="93" t="s">
        <v>80</v>
      </c>
    </row>
    <row r="7" spans="1:14" x14ac:dyDescent="0.25">
      <c r="A7" s="162" t="s">
        <v>106</v>
      </c>
      <c r="B7" s="162" t="s">
        <v>281</v>
      </c>
      <c r="C7" s="162"/>
      <c r="D7" s="162">
        <v>6</v>
      </c>
      <c r="E7" s="162"/>
      <c r="F7" s="162" t="s">
        <v>63</v>
      </c>
      <c r="G7" s="162" t="s">
        <v>63</v>
      </c>
      <c r="H7" s="162" t="s">
        <v>64</v>
      </c>
      <c r="I7" s="162"/>
      <c r="J7" s="162"/>
      <c r="K7" s="162" t="s">
        <v>107</v>
      </c>
      <c r="L7" s="162" t="s">
        <v>66</v>
      </c>
      <c r="M7" s="162" t="s">
        <v>107</v>
      </c>
      <c r="N7" s="162" t="s">
        <v>80</v>
      </c>
    </row>
    <row r="8" spans="1:14" x14ac:dyDescent="0.25">
      <c r="A8" s="92" t="s">
        <v>106</v>
      </c>
      <c r="B8" s="140" t="s">
        <v>262</v>
      </c>
      <c r="C8" s="92"/>
      <c r="D8" s="92">
        <v>6</v>
      </c>
      <c r="E8" s="92"/>
      <c r="F8" s="92" t="s">
        <v>63</v>
      </c>
      <c r="G8" s="92" t="s">
        <v>63</v>
      </c>
      <c r="H8" s="92" t="s">
        <v>64</v>
      </c>
      <c r="I8" s="92"/>
      <c r="J8" s="92"/>
      <c r="K8" s="92" t="s">
        <v>107</v>
      </c>
      <c r="L8" s="92" t="s">
        <v>66</v>
      </c>
      <c r="M8" s="92" t="s">
        <v>107</v>
      </c>
      <c r="N8" s="92" t="s">
        <v>80</v>
      </c>
    </row>
    <row r="9" spans="1:14" s="95" customFormat="1" x14ac:dyDescent="0.25">
      <c r="A9" s="93" t="s">
        <v>106</v>
      </c>
      <c r="B9" s="140" t="s">
        <v>263</v>
      </c>
      <c r="C9" s="93"/>
      <c r="D9" s="93">
        <v>6</v>
      </c>
      <c r="E9" s="93"/>
      <c r="F9" s="93" t="s">
        <v>63</v>
      </c>
      <c r="G9" s="93" t="s">
        <v>63</v>
      </c>
      <c r="H9" s="93" t="s">
        <v>64</v>
      </c>
      <c r="I9" s="93"/>
      <c r="J9" s="93"/>
      <c r="K9" s="93" t="s">
        <v>107</v>
      </c>
      <c r="L9" s="93" t="s">
        <v>66</v>
      </c>
      <c r="M9" s="93" t="s">
        <v>107</v>
      </c>
      <c r="N9" s="93" t="s">
        <v>80</v>
      </c>
    </row>
    <row r="10" spans="1:14" x14ac:dyDescent="0.25">
      <c r="A10" s="92" t="s">
        <v>106</v>
      </c>
      <c r="B10" s="141" t="s">
        <v>271</v>
      </c>
      <c r="C10" s="92"/>
      <c r="D10" s="92">
        <v>6</v>
      </c>
      <c r="E10" s="92"/>
      <c r="F10" s="92" t="s">
        <v>63</v>
      </c>
      <c r="G10" s="92" t="s">
        <v>63</v>
      </c>
      <c r="H10" s="92" t="s">
        <v>64</v>
      </c>
      <c r="I10" s="92"/>
      <c r="J10" s="92"/>
      <c r="K10" s="92" t="s">
        <v>107</v>
      </c>
      <c r="L10" s="92" t="s">
        <v>66</v>
      </c>
      <c r="M10" s="92" t="s">
        <v>107</v>
      </c>
      <c r="N10" s="92" t="s">
        <v>80</v>
      </c>
    </row>
    <row r="11" spans="1:14" s="97" customFormat="1" x14ac:dyDescent="0.25">
      <c r="A11" s="98" t="s">
        <v>111</v>
      </c>
      <c r="B11" s="142" t="s">
        <v>129</v>
      </c>
      <c r="C11" s="98"/>
      <c r="D11" s="98">
        <v>3</v>
      </c>
      <c r="E11" s="98"/>
      <c r="F11" s="98" t="s">
        <v>63</v>
      </c>
      <c r="G11" s="98" t="s">
        <v>63</v>
      </c>
      <c r="H11" s="99" t="s">
        <v>70</v>
      </c>
      <c r="I11" s="101">
        <v>0.5</v>
      </c>
      <c r="J11" s="97">
        <v>2</v>
      </c>
      <c r="K11" s="100" t="s">
        <v>65</v>
      </c>
      <c r="L11" s="100" t="s">
        <v>72</v>
      </c>
      <c r="M11" s="100" t="s">
        <v>65</v>
      </c>
      <c r="N11" s="100" t="s">
        <v>72</v>
      </c>
    </row>
    <row r="12" spans="1:14" x14ac:dyDescent="0.25">
      <c r="A12" s="98" t="s">
        <v>111</v>
      </c>
      <c r="B12" s="143" t="s">
        <v>130</v>
      </c>
      <c r="C12" s="98"/>
      <c r="D12" s="98">
        <v>3</v>
      </c>
      <c r="E12" s="98"/>
      <c r="F12" s="98" t="s">
        <v>63</v>
      </c>
      <c r="G12" s="98" t="s">
        <v>63</v>
      </c>
      <c r="H12" s="99" t="s">
        <v>70</v>
      </c>
      <c r="I12" s="101">
        <v>0.75</v>
      </c>
      <c r="J12" s="97">
        <v>2</v>
      </c>
      <c r="K12" s="100" t="s">
        <v>65</v>
      </c>
      <c r="L12" s="100" t="s">
        <v>72</v>
      </c>
      <c r="M12" s="100" t="s">
        <v>65</v>
      </c>
      <c r="N12" s="100" t="s">
        <v>72</v>
      </c>
    </row>
    <row r="13" spans="1:14" x14ac:dyDescent="0.25">
      <c r="A13" s="98" t="s">
        <v>111</v>
      </c>
      <c r="B13" s="143" t="s">
        <v>114</v>
      </c>
      <c r="C13" s="98"/>
      <c r="D13" s="98">
        <v>3</v>
      </c>
      <c r="E13" s="98"/>
      <c r="F13" s="98" t="s">
        <v>63</v>
      </c>
      <c r="G13" s="98" t="s">
        <v>63</v>
      </c>
      <c r="H13" s="99" t="s">
        <v>70</v>
      </c>
      <c r="I13" s="101">
        <v>0.5</v>
      </c>
      <c r="J13" s="102">
        <v>6</v>
      </c>
      <c r="K13" s="100" t="s">
        <v>65</v>
      </c>
      <c r="L13" s="100" t="s">
        <v>72</v>
      </c>
      <c r="M13" s="100" t="s">
        <v>65</v>
      </c>
      <c r="N13" s="100" t="s">
        <v>72</v>
      </c>
    </row>
    <row r="14" spans="1:14" ht="15.75" thickBot="1" x14ac:dyDescent="0.3"/>
    <row r="15" spans="1:14" s="95" customFormat="1" x14ac:dyDescent="0.25">
      <c r="A15" s="145" t="s">
        <v>106</v>
      </c>
      <c r="B15" s="146" t="s">
        <v>91</v>
      </c>
      <c r="C15" s="147"/>
      <c r="D15" s="148">
        <v>6</v>
      </c>
      <c r="E15" s="146"/>
      <c r="F15" s="148" t="s">
        <v>63</v>
      </c>
      <c r="G15" s="148" t="s">
        <v>63</v>
      </c>
      <c r="H15" s="146"/>
      <c r="I15" s="146"/>
      <c r="J15" s="147"/>
      <c r="K15" s="146"/>
      <c r="L15" s="146"/>
      <c r="M15" s="146"/>
      <c r="N15" s="149"/>
    </row>
    <row r="16" spans="1:14" s="95" customFormat="1" x14ac:dyDescent="0.25">
      <c r="A16" s="150" t="s">
        <v>111</v>
      </c>
      <c r="B16" s="151" t="s">
        <v>269</v>
      </c>
      <c r="C16" s="152"/>
      <c r="D16" s="153"/>
      <c r="E16" s="154">
        <v>0.4</v>
      </c>
      <c r="F16" s="153" t="s">
        <v>63</v>
      </c>
      <c r="G16" s="153" t="s">
        <v>63</v>
      </c>
      <c r="H16" s="154" t="s">
        <v>64</v>
      </c>
      <c r="I16" s="154"/>
      <c r="J16" s="152"/>
      <c r="K16" s="154" t="s">
        <v>65</v>
      </c>
      <c r="L16" s="154" t="s">
        <v>72</v>
      </c>
      <c r="M16" s="154" t="s">
        <v>85</v>
      </c>
      <c r="N16" s="155" t="s">
        <v>86</v>
      </c>
    </row>
    <row r="17" spans="1:14" s="95" customFormat="1" x14ac:dyDescent="0.25">
      <c r="A17" s="150" t="s">
        <v>111</v>
      </c>
      <c r="B17" s="151" t="s">
        <v>270</v>
      </c>
      <c r="C17" s="152"/>
      <c r="D17" s="153"/>
      <c r="E17" s="154">
        <v>0.4</v>
      </c>
      <c r="F17" s="153" t="s">
        <v>63</v>
      </c>
      <c r="G17" s="153" t="s">
        <v>63</v>
      </c>
      <c r="H17" s="154" t="s">
        <v>64</v>
      </c>
      <c r="I17" s="154"/>
      <c r="J17" s="152"/>
      <c r="K17" s="154" t="s">
        <v>65</v>
      </c>
      <c r="L17" s="154" t="s">
        <v>72</v>
      </c>
      <c r="M17" s="154" t="s">
        <v>85</v>
      </c>
      <c r="N17" s="155" t="s">
        <v>86</v>
      </c>
    </row>
    <row r="18" spans="1:14" s="95" customFormat="1" ht="15.75" thickBot="1" x14ac:dyDescent="0.3">
      <c r="A18" s="156" t="s">
        <v>111</v>
      </c>
      <c r="B18" s="157" t="s">
        <v>272</v>
      </c>
      <c r="C18" s="158"/>
      <c r="D18" s="159"/>
      <c r="E18" s="160">
        <v>0.2</v>
      </c>
      <c r="F18" s="159" t="s">
        <v>63</v>
      </c>
      <c r="G18" s="159" t="s">
        <v>63</v>
      </c>
      <c r="H18" s="160" t="s">
        <v>64</v>
      </c>
      <c r="I18" s="160"/>
      <c r="J18" s="158"/>
      <c r="K18" s="160" t="s">
        <v>137</v>
      </c>
      <c r="L18" s="160"/>
      <c r="M18" s="160" t="s">
        <v>137</v>
      </c>
      <c r="N18" s="161"/>
    </row>
    <row r="19" spans="1:14" s="95" customFormat="1" ht="15.75" thickBot="1" x14ac:dyDescent="0.3"/>
    <row r="20" spans="1:14" s="95" customFormat="1" x14ac:dyDescent="0.25">
      <c r="A20" s="126" t="s">
        <v>106</v>
      </c>
      <c r="B20" s="121" t="s">
        <v>98</v>
      </c>
      <c r="C20" s="117"/>
      <c r="D20" s="118">
        <v>6</v>
      </c>
      <c r="E20" s="119"/>
      <c r="F20" s="120" t="s">
        <v>63</v>
      </c>
      <c r="G20" s="120" t="s">
        <v>63</v>
      </c>
      <c r="H20" s="121"/>
      <c r="I20" s="122"/>
      <c r="J20" s="117">
        <v>1</v>
      </c>
      <c r="K20" s="121" t="s">
        <v>65</v>
      </c>
      <c r="L20" s="121" t="s">
        <v>72</v>
      </c>
      <c r="M20" s="121" t="s">
        <v>65</v>
      </c>
      <c r="N20" s="123" t="s">
        <v>72</v>
      </c>
    </row>
    <row r="21" spans="1:14" s="95" customFormat="1" x14ac:dyDescent="0.25">
      <c r="A21" s="124" t="s">
        <v>111</v>
      </c>
      <c r="B21" s="127" t="s">
        <v>264</v>
      </c>
      <c r="C21" s="127"/>
      <c r="D21" s="127"/>
      <c r="E21" s="127">
        <v>0.7</v>
      </c>
      <c r="F21" s="63" t="s">
        <v>63</v>
      </c>
      <c r="G21" s="63" t="s">
        <v>63</v>
      </c>
      <c r="H21" s="127" t="s">
        <v>278</v>
      </c>
      <c r="I21" s="127"/>
      <c r="J21" s="127"/>
      <c r="K21" s="127"/>
      <c r="L21" s="127"/>
      <c r="M21" s="127"/>
      <c r="N21" s="128"/>
    </row>
    <row r="22" spans="1:14" s="95" customFormat="1" ht="15.75" thickBot="1" x14ac:dyDescent="0.3">
      <c r="A22" s="125" t="s">
        <v>111</v>
      </c>
      <c r="B22" s="129" t="s">
        <v>265</v>
      </c>
      <c r="C22" s="130"/>
      <c r="D22" s="130"/>
      <c r="E22" s="130">
        <v>0.3</v>
      </c>
      <c r="F22" s="63" t="s">
        <v>63</v>
      </c>
      <c r="G22" s="63" t="s">
        <v>63</v>
      </c>
      <c r="H22" s="130"/>
      <c r="I22" s="130"/>
      <c r="J22" s="130"/>
      <c r="K22" s="130"/>
      <c r="L22" s="130"/>
      <c r="M22" s="130"/>
      <c r="N22" s="131"/>
    </row>
    <row r="23" spans="1:14" s="95" customFormat="1" ht="15.75" thickBot="1" x14ac:dyDescent="0.3"/>
    <row r="24" spans="1:14" s="95" customFormat="1" x14ac:dyDescent="0.25">
      <c r="A24" s="132" t="s">
        <v>266</v>
      </c>
      <c r="B24" s="121" t="s">
        <v>73</v>
      </c>
      <c r="C24" s="117"/>
      <c r="D24" s="118">
        <v>6</v>
      </c>
      <c r="E24" s="118"/>
      <c r="F24" s="120" t="s">
        <v>63</v>
      </c>
      <c r="G24" s="120" t="s">
        <v>63</v>
      </c>
      <c r="H24" s="120"/>
      <c r="I24" s="133">
        <v>0.7</v>
      </c>
      <c r="J24" s="119">
        <v>1</v>
      </c>
      <c r="K24" s="121" t="s">
        <v>65</v>
      </c>
      <c r="L24" s="121" t="s">
        <v>72</v>
      </c>
      <c r="M24" s="121" t="s">
        <v>65</v>
      </c>
      <c r="N24" s="123" t="s">
        <v>67</v>
      </c>
    </row>
    <row r="25" spans="1:14" s="95" customFormat="1" x14ac:dyDescent="0.25">
      <c r="A25" s="134" t="s">
        <v>111</v>
      </c>
      <c r="B25" s="127" t="s">
        <v>267</v>
      </c>
      <c r="C25" s="127"/>
      <c r="D25" s="127"/>
      <c r="E25" s="127">
        <v>0.7</v>
      </c>
      <c r="F25" s="63" t="s">
        <v>63</v>
      </c>
      <c r="G25" s="63" t="s">
        <v>63</v>
      </c>
      <c r="H25" s="127" t="s">
        <v>278</v>
      </c>
      <c r="I25" s="127"/>
      <c r="J25" s="127"/>
      <c r="K25" s="127"/>
      <c r="L25" s="127"/>
      <c r="M25" s="127"/>
      <c r="N25" s="128"/>
    </row>
    <row r="26" spans="1:14" s="95" customFormat="1" ht="15.75" thickBot="1" x14ac:dyDescent="0.3">
      <c r="A26" s="135" t="s">
        <v>111</v>
      </c>
      <c r="B26" s="129" t="s">
        <v>265</v>
      </c>
      <c r="C26" s="130"/>
      <c r="D26" s="130"/>
      <c r="E26" s="130">
        <v>0.3</v>
      </c>
      <c r="F26" s="136" t="s">
        <v>63</v>
      </c>
      <c r="G26" s="136" t="s">
        <v>63</v>
      </c>
      <c r="H26" s="130"/>
      <c r="I26" s="130"/>
      <c r="J26" s="130"/>
      <c r="K26" s="130"/>
      <c r="L26" s="130"/>
      <c r="M26" s="130"/>
      <c r="N26" s="131"/>
    </row>
    <row r="27" spans="1:14" s="95" customFormat="1" x14ac:dyDescent="0.25"/>
  </sheetData>
  <conditionalFormatting sqref="I13 K13:L13">
    <cfRule type="expression" dxfId="45" priority="16">
      <formula>$H13="CCI (CC Intégral)"</formula>
    </cfRule>
  </conditionalFormatting>
  <conditionalFormatting sqref="I13:J13">
    <cfRule type="expression" dxfId="44" priority="17">
      <formula>$H13="CT (Contrôle terminal)"</formula>
    </cfRule>
  </conditionalFormatting>
  <conditionalFormatting sqref="K12:L12">
    <cfRule type="expression" dxfId="43" priority="18">
      <formula>$H12="CCI (CC Intégral)"</formula>
    </cfRule>
  </conditionalFormatting>
  <conditionalFormatting sqref="K11:L11">
    <cfRule type="expression" dxfId="42" priority="19">
      <formula>$H11="CCI (CC Intégral)"</formula>
    </cfRule>
  </conditionalFormatting>
  <conditionalFormatting sqref="I11">
    <cfRule type="expression" dxfId="41" priority="13">
      <formula>$H11="CCI (CC Intégral)"</formula>
    </cfRule>
  </conditionalFormatting>
  <conditionalFormatting sqref="I11">
    <cfRule type="expression" dxfId="40" priority="14">
      <formula>$H11="CT (Contrôle terminal)"</formula>
    </cfRule>
  </conditionalFormatting>
  <conditionalFormatting sqref="I12">
    <cfRule type="expression" dxfId="39" priority="11">
      <formula>$H12="CCI (CC Intégral)"</formula>
    </cfRule>
  </conditionalFormatting>
  <conditionalFormatting sqref="I12">
    <cfRule type="expression" dxfId="38" priority="12">
      <formula>$H12="CT (Contrôle terminal)"</formula>
    </cfRule>
  </conditionalFormatting>
  <conditionalFormatting sqref="I24 K24:L24">
    <cfRule type="expression" dxfId="37" priority="1">
      <formula>$H24="CCI (CC Intégral)"</formula>
    </cfRule>
  </conditionalFormatting>
  <conditionalFormatting sqref="I24:J24">
    <cfRule type="expression" dxfId="36" priority="2">
      <formula>$H24="CT (Contrôle terminal)"</formula>
    </cfRule>
  </conditionalFormatting>
  <conditionalFormatting sqref="I15:I18 K15:L18">
    <cfRule type="expression" dxfId="35" priority="5">
      <formula>$H15="CCI (CC Intégral)"</formula>
    </cfRule>
  </conditionalFormatting>
  <conditionalFormatting sqref="I15:J18">
    <cfRule type="expression" dxfId="34" priority="6">
      <formula>$H15="CT (Contrôle terminal)"</formula>
    </cfRule>
  </conditionalFormatting>
  <conditionalFormatting sqref="I20 K20:L20">
    <cfRule type="expression" dxfId="33" priority="3">
      <formula>$H20="CCI (CC Intégral)"</formula>
    </cfRule>
  </conditionalFormatting>
  <conditionalFormatting sqref="I20:J20">
    <cfRule type="expression" dxfId="32" priority="4">
      <formula>$H20="CT (Contrôle terminal)"</formula>
    </cfRule>
  </conditionalFormatting>
  <dataValidations count="3">
    <dataValidation type="list" allowBlank="1" showInputMessage="1" showErrorMessage="1" sqref="H11:H13 H15:H18 H20 H24" xr:uid="{00000000-0002-0000-0500-000000000000}">
      <formula1>Type_contrôle</formula1>
      <formula2>0</formula2>
    </dataValidation>
    <dataValidation type="list" allowBlank="1" showInputMessage="1" showErrorMessage="1" sqref="K11:K13 M11:M13 K15:K18 M24 K20 M20 K24 M15:M18" xr:uid="{00000000-0002-0000-0500-000001000000}">
      <formula1>Nature_contrôle</formula1>
      <formula2>0</formula2>
    </dataValidation>
    <dataValidation type="list" allowBlank="1" showInputMessage="1" showErrorMessage="1" sqref="F15:G18 F24:G26 F20:G22" xr:uid="{00000000-0002-0000-0500-000002000000}">
      <formula1>"Oui,Non"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44"/>
  <sheetViews>
    <sheetView showGridLines="0" showZeros="0" topLeftCell="A13" zoomScale="85" zoomScaleNormal="85" workbookViewId="0">
      <selection activeCell="E21" sqref="E21:L21"/>
    </sheetView>
  </sheetViews>
  <sheetFormatPr baseColWidth="10" defaultColWidth="8.8554687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025" width="10.7109375" style="27" customWidth="1"/>
  </cols>
  <sheetData>
    <row r="1" spans="1:14" ht="23.25" x14ac:dyDescent="0.3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s="27" customFormat="1" ht="20.100000000000001" customHeight="1" x14ac:dyDescent="0.25">
      <c r="A2" s="29" t="s">
        <v>1</v>
      </c>
      <c r="B2" s="200" t="str">
        <f>'Fiche générale'!B2</f>
        <v>SCIENCES</v>
      </c>
      <c r="C2" s="200"/>
      <c r="D2" s="200"/>
      <c r="E2" s="200"/>
    </row>
    <row r="3" spans="1:14" s="27" customFormat="1" ht="20.100000000000001" customHeight="1" x14ac:dyDescent="0.25">
      <c r="A3" s="29" t="s">
        <v>3</v>
      </c>
      <c r="B3" s="201" t="str">
        <f>'Fiche générale'!B3:I3</f>
        <v>Sciences du Vivant</v>
      </c>
      <c r="C3" s="201"/>
      <c r="D3" s="201"/>
      <c r="E3" s="201"/>
      <c r="F3" s="201"/>
      <c r="G3" s="201"/>
      <c r="H3" s="201"/>
      <c r="I3" s="201"/>
      <c r="J3" s="201"/>
    </row>
    <row r="4" spans="1:14" ht="20.100000000000001" customHeight="1" x14ac:dyDescent="0.3">
      <c r="A4" s="29" t="s">
        <v>29</v>
      </c>
      <c r="B4" s="30" t="str">
        <f>'Fiche générale'!B4</f>
        <v>SMVIE18</v>
      </c>
      <c r="C4" s="31" t="s">
        <v>30</v>
      </c>
      <c r="D4" s="202"/>
      <c r="E4" s="202"/>
      <c r="F4" s="196" t="s">
        <v>31</v>
      </c>
      <c r="G4" s="196"/>
      <c r="H4" s="203" t="s">
        <v>32</v>
      </c>
      <c r="I4" s="203"/>
      <c r="J4" s="203"/>
      <c r="K4" s="203"/>
      <c r="L4" s="203"/>
      <c r="M4" s="203"/>
      <c r="N4" s="203"/>
    </row>
    <row r="5" spans="1:14" s="27" customFormat="1" ht="20.100000000000001" customHeight="1" x14ac:dyDescent="0.25"/>
    <row r="6" spans="1:14" ht="20.100000000000001" customHeight="1" x14ac:dyDescent="0.25">
      <c r="A6" s="29" t="s">
        <v>33</v>
      </c>
      <c r="B6" s="32"/>
      <c r="C6" s="31" t="s">
        <v>34</v>
      </c>
      <c r="D6" s="195"/>
      <c r="E6" s="195"/>
      <c r="F6" s="196" t="s">
        <v>35</v>
      </c>
      <c r="G6" s="196"/>
      <c r="H6" s="197"/>
      <c r="I6" s="197"/>
      <c r="J6" s="197"/>
      <c r="K6" s="197"/>
      <c r="L6" s="197"/>
      <c r="M6" s="197"/>
      <c r="N6" s="197"/>
    </row>
    <row r="7" spans="1:14" s="27" customFormat="1" ht="20.100000000000001" customHeight="1" x14ac:dyDescent="0.25">
      <c r="A7" s="29" t="s">
        <v>36</v>
      </c>
      <c r="B7" s="33"/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37</v>
      </c>
      <c r="C9" s="39" t="s">
        <v>38</v>
      </c>
      <c r="D9" s="36"/>
      <c r="E9" s="198" t="s">
        <v>39</v>
      </c>
      <c r="F9" s="198"/>
      <c r="G9" s="198" t="s">
        <v>40</v>
      </c>
      <c r="H9" s="198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41</v>
      </c>
      <c r="C10" s="42"/>
      <c r="D10" s="43"/>
      <c r="E10" s="191" t="s">
        <v>42</v>
      </c>
      <c r="F10" s="191"/>
      <c r="G10" s="192"/>
      <c r="H10" s="192"/>
      <c r="J10" s="44"/>
      <c r="K10" s="44"/>
      <c r="L10" s="44"/>
      <c r="M10" s="44"/>
      <c r="N10" s="44"/>
    </row>
    <row r="11" spans="1:14" ht="15" customHeight="1" x14ac:dyDescent="0.25">
      <c r="A11" s="45">
        <v>1</v>
      </c>
      <c r="B11" s="41" t="s">
        <v>43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44</v>
      </c>
      <c r="C12" s="42"/>
      <c r="D12" s="46"/>
      <c r="M12" s="44"/>
      <c r="N12" s="44"/>
    </row>
    <row r="13" spans="1:14" x14ac:dyDescent="0.25">
      <c r="D13" s="46"/>
      <c r="E13" s="193"/>
      <c r="F13" s="193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94" t="s">
        <v>45</v>
      </c>
      <c r="K14" s="194"/>
      <c r="L14" s="194"/>
      <c r="M14" s="194" t="s">
        <v>46</v>
      </c>
      <c r="N14" s="194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47</v>
      </c>
      <c r="K15" s="189" t="str">
        <f>IF(H17="CCI (CC Intégral)","CT pour les dispensés","Contrôle Terminal")</f>
        <v>Contrôle Terminal</v>
      </c>
      <c r="L15" s="189"/>
      <c r="M15" s="189" t="s">
        <v>48</v>
      </c>
      <c r="N15" s="189"/>
    </row>
    <row r="16" spans="1:14" s="28" customFormat="1" ht="47.25" x14ac:dyDescent="0.25">
      <c r="A16" s="55" t="s">
        <v>49</v>
      </c>
      <c r="B16" s="55" t="s">
        <v>50</v>
      </c>
      <c r="C16" s="56" t="s">
        <v>51</v>
      </c>
      <c r="D16" s="57" t="s">
        <v>52</v>
      </c>
      <c r="E16" s="58" t="s">
        <v>53</v>
      </c>
      <c r="F16" s="53" t="s">
        <v>54</v>
      </c>
      <c r="G16" s="53" t="s">
        <v>55</v>
      </c>
      <c r="H16" s="54" t="s">
        <v>56</v>
      </c>
      <c r="I16" s="53" t="s">
        <v>57</v>
      </c>
      <c r="J16" s="57" t="s">
        <v>58</v>
      </c>
      <c r="K16" s="57" t="s">
        <v>59</v>
      </c>
      <c r="L16" s="57" t="s">
        <v>60</v>
      </c>
      <c r="M16" s="57" t="s">
        <v>59</v>
      </c>
      <c r="N16" s="57" t="s">
        <v>60</v>
      </c>
    </row>
    <row r="17" spans="1:15" ht="15" customHeight="1" x14ac:dyDescent="0.25">
      <c r="A17" s="59"/>
      <c r="B17" s="103" t="s">
        <v>115</v>
      </c>
      <c r="C17" s="61"/>
      <c r="D17" s="62"/>
      <c r="E17" s="62"/>
      <c r="F17" s="63"/>
      <c r="G17" s="63"/>
      <c r="H17" s="63"/>
      <c r="I17" s="62"/>
      <c r="J17" s="65"/>
      <c r="K17" s="64"/>
      <c r="L17" s="65"/>
      <c r="M17" s="64"/>
      <c r="N17" s="64"/>
    </row>
    <row r="18" spans="1:15" ht="15" customHeight="1" x14ac:dyDescent="0.25">
      <c r="A18" s="59"/>
      <c r="B18" s="103"/>
      <c r="C18" s="75"/>
      <c r="D18" s="62"/>
      <c r="E18" s="62"/>
      <c r="F18" s="62"/>
      <c r="G18" s="62"/>
      <c r="H18" s="62"/>
      <c r="I18" s="62"/>
      <c r="J18" s="67"/>
      <c r="K18" s="67"/>
      <c r="L18" s="65"/>
      <c r="M18" s="67"/>
      <c r="N18" s="65"/>
    </row>
    <row r="19" spans="1:15" ht="15" customHeight="1" x14ac:dyDescent="0.25">
      <c r="A19" s="59"/>
      <c r="B19" s="104" t="s">
        <v>277</v>
      </c>
      <c r="C19" s="75"/>
      <c r="D19" s="62">
        <v>24</v>
      </c>
      <c r="E19" s="62"/>
      <c r="F19" s="62"/>
      <c r="G19" s="62"/>
      <c r="H19" s="62"/>
      <c r="I19" s="68"/>
      <c r="J19" s="67"/>
      <c r="K19" s="67"/>
      <c r="L19" s="65"/>
      <c r="M19" s="67"/>
      <c r="N19" s="65"/>
    </row>
    <row r="20" spans="1:15" ht="15" customHeight="1" x14ac:dyDescent="0.25">
      <c r="A20" s="59"/>
      <c r="B20" s="103" t="s">
        <v>275</v>
      </c>
      <c r="C20" s="75"/>
      <c r="D20" s="62"/>
      <c r="E20" s="62">
        <v>0.4</v>
      </c>
      <c r="F20" s="62" t="s">
        <v>63</v>
      </c>
      <c r="G20" s="63" t="s">
        <v>63</v>
      </c>
      <c r="H20" s="63" t="s">
        <v>278</v>
      </c>
      <c r="I20" s="62"/>
      <c r="J20" s="65"/>
      <c r="K20" s="67" t="s">
        <v>85</v>
      </c>
      <c r="L20" s="65" t="s">
        <v>280</v>
      </c>
      <c r="M20" s="67"/>
      <c r="N20" s="67"/>
    </row>
    <row r="21" spans="1:15" ht="15" customHeight="1" x14ac:dyDescent="0.25">
      <c r="A21" s="59"/>
      <c r="B21" s="104"/>
      <c r="C21" s="75"/>
      <c r="D21" s="62"/>
      <c r="E21" s="62"/>
      <c r="F21" s="62"/>
      <c r="G21" s="62"/>
      <c r="H21" s="62"/>
      <c r="I21" s="62"/>
      <c r="J21" s="62"/>
      <c r="K21" s="62"/>
      <c r="L21" s="62"/>
      <c r="M21" s="67"/>
      <c r="N21" s="67"/>
    </row>
    <row r="22" spans="1:15" ht="15" customHeight="1" x14ac:dyDescent="0.25">
      <c r="A22" s="59"/>
      <c r="B22" s="104" t="s">
        <v>288</v>
      </c>
      <c r="C22" s="75"/>
      <c r="D22" s="62"/>
      <c r="E22" s="62">
        <v>0.5</v>
      </c>
      <c r="F22" s="62" t="s">
        <v>63</v>
      </c>
      <c r="G22" s="63" t="s">
        <v>63</v>
      </c>
      <c r="H22" s="63" t="s">
        <v>278</v>
      </c>
      <c r="I22" s="68"/>
      <c r="J22" s="67"/>
      <c r="K22" s="67" t="s">
        <v>107</v>
      </c>
      <c r="L22" s="65"/>
      <c r="M22" s="67"/>
      <c r="N22" s="67"/>
    </row>
    <row r="23" spans="1:15" ht="15" customHeight="1" x14ac:dyDescent="0.25">
      <c r="A23" s="59"/>
      <c r="B23" s="67" t="s">
        <v>276</v>
      </c>
      <c r="C23" s="75"/>
      <c r="D23" s="62"/>
      <c r="E23" s="67">
        <v>0.1</v>
      </c>
      <c r="F23" s="62" t="s">
        <v>63</v>
      </c>
      <c r="G23" s="63" t="s">
        <v>63</v>
      </c>
      <c r="H23" s="63" t="s">
        <v>278</v>
      </c>
      <c r="I23" s="62"/>
      <c r="J23" s="67"/>
      <c r="K23" s="67" t="s">
        <v>279</v>
      </c>
      <c r="L23" s="65"/>
      <c r="M23" s="67"/>
      <c r="N23" s="67"/>
    </row>
    <row r="24" spans="1:15" ht="15" customHeight="1" x14ac:dyDescent="0.25">
      <c r="A24" s="59"/>
      <c r="B24" s="65"/>
      <c r="C24" s="67"/>
      <c r="D24" s="62"/>
      <c r="E24" s="67"/>
      <c r="F24" s="67"/>
      <c r="G24" s="67"/>
      <c r="H24" s="65"/>
      <c r="I24" s="67"/>
      <c r="J24" s="67"/>
      <c r="K24" s="67"/>
      <c r="L24" s="65"/>
      <c r="M24" s="67"/>
      <c r="N24" s="67"/>
    </row>
    <row r="25" spans="1:15" ht="15" customHeight="1" x14ac:dyDescent="0.25">
      <c r="A25" s="59" t="s">
        <v>61</v>
      </c>
      <c r="B25" s="104" t="s">
        <v>116</v>
      </c>
      <c r="C25" s="61"/>
      <c r="D25" s="62">
        <v>3</v>
      </c>
      <c r="E25" s="62"/>
      <c r="F25" s="63" t="s">
        <v>63</v>
      </c>
      <c r="G25" s="63" t="s">
        <v>63</v>
      </c>
      <c r="H25" s="63" t="s">
        <v>70</v>
      </c>
      <c r="I25" s="68">
        <v>0.5</v>
      </c>
      <c r="J25" s="67">
        <v>1</v>
      </c>
      <c r="K25" s="64" t="s">
        <v>65</v>
      </c>
      <c r="L25" s="65" t="s">
        <v>117</v>
      </c>
      <c r="M25" s="64"/>
      <c r="N25" s="64"/>
    </row>
    <row r="26" spans="1:15" ht="15" customHeight="1" x14ac:dyDescent="0.25">
      <c r="A26" s="59"/>
      <c r="B26" s="64"/>
      <c r="C26" s="61"/>
      <c r="D26" s="62"/>
      <c r="E26" s="62"/>
      <c r="F26" s="67"/>
      <c r="G26" s="67"/>
      <c r="H26" s="65" t="s">
        <v>274</v>
      </c>
      <c r="I26" s="67"/>
      <c r="J26" s="75"/>
      <c r="K26" s="67"/>
      <c r="L26" s="65"/>
      <c r="M26" s="67"/>
      <c r="N26" s="67"/>
    </row>
    <row r="27" spans="1:15" ht="15" customHeight="1" x14ac:dyDescent="0.25">
      <c r="A27" s="59"/>
      <c r="B27" s="64"/>
      <c r="C27" s="61"/>
      <c r="D27" s="62"/>
      <c r="E27" s="62"/>
      <c r="F27" s="67"/>
      <c r="G27" s="67"/>
      <c r="H27" s="65"/>
      <c r="I27" s="67"/>
      <c r="J27" s="75"/>
      <c r="K27" s="67"/>
      <c r="L27" s="65"/>
      <c r="M27" s="67"/>
      <c r="N27" s="67"/>
    </row>
    <row r="28" spans="1:15" ht="15" customHeight="1" x14ac:dyDescent="0.25">
      <c r="A28" s="59"/>
      <c r="B28" s="64"/>
      <c r="C28" s="61"/>
      <c r="D28" s="62"/>
      <c r="E28" s="62"/>
      <c r="F28" s="67"/>
      <c r="G28" s="67"/>
      <c r="H28" s="65"/>
      <c r="I28" s="67"/>
      <c r="J28" s="67"/>
      <c r="K28" s="67"/>
      <c r="L28" s="65"/>
      <c r="M28" s="67"/>
      <c r="N28" s="67"/>
      <c r="O28" s="37"/>
    </row>
    <row r="29" spans="1:15" ht="15" customHeight="1" x14ac:dyDescent="0.25">
      <c r="A29" s="59"/>
      <c r="B29" s="104"/>
      <c r="C29" s="75"/>
      <c r="D29" s="62"/>
      <c r="E29" s="67"/>
      <c r="F29" s="67"/>
      <c r="G29" s="67"/>
      <c r="H29" s="65"/>
      <c r="I29" s="67"/>
      <c r="J29" s="75"/>
      <c r="K29" s="67"/>
      <c r="L29" s="65"/>
      <c r="M29" s="67"/>
      <c r="N29" s="67"/>
    </row>
    <row r="30" spans="1:15" ht="15" customHeight="1" x14ac:dyDescent="0.25">
      <c r="A30" s="67" t="s">
        <v>61</v>
      </c>
      <c r="B30" s="65" t="s">
        <v>124</v>
      </c>
      <c r="C30" s="75"/>
      <c r="D30" s="62">
        <v>3</v>
      </c>
      <c r="E30" s="62"/>
      <c r="F30" s="62" t="s">
        <v>63</v>
      </c>
      <c r="G30" s="62" t="s">
        <v>63</v>
      </c>
      <c r="H30" s="62" t="s">
        <v>64</v>
      </c>
      <c r="I30" s="62"/>
      <c r="J30" s="67"/>
      <c r="K30" s="67" t="s">
        <v>65</v>
      </c>
      <c r="L30" s="65" t="s">
        <v>80</v>
      </c>
      <c r="M30" s="67"/>
      <c r="N30" s="67"/>
    </row>
    <row r="31" spans="1:15" ht="15" customHeight="1" x14ac:dyDescent="0.25">
      <c r="A31" s="67" t="s">
        <v>61</v>
      </c>
      <c r="B31" s="67" t="s">
        <v>125</v>
      </c>
      <c r="C31" s="75"/>
      <c r="D31" s="62">
        <v>3</v>
      </c>
      <c r="E31" s="62"/>
      <c r="F31" s="62" t="s">
        <v>63</v>
      </c>
      <c r="G31" s="62" t="s">
        <v>63</v>
      </c>
      <c r="H31" s="62" t="s">
        <v>70</v>
      </c>
      <c r="I31" s="68">
        <v>0.5</v>
      </c>
      <c r="J31" s="67">
        <v>2</v>
      </c>
      <c r="K31" s="67" t="s">
        <v>65</v>
      </c>
      <c r="L31" s="65" t="s">
        <v>72</v>
      </c>
      <c r="M31" s="67"/>
      <c r="N31" s="67"/>
    </row>
    <row r="32" spans="1:15" ht="15" customHeight="1" x14ac:dyDescent="0.25">
      <c r="A32" s="67" t="s">
        <v>61</v>
      </c>
      <c r="B32" s="107" t="s">
        <v>126</v>
      </c>
      <c r="C32" s="75"/>
      <c r="D32" s="62">
        <v>3</v>
      </c>
      <c r="E32" s="62"/>
      <c r="F32" s="62" t="s">
        <v>63</v>
      </c>
      <c r="G32" s="62" t="s">
        <v>63</v>
      </c>
      <c r="H32" s="62" t="s">
        <v>70</v>
      </c>
      <c r="I32" s="68">
        <v>0.5</v>
      </c>
      <c r="J32" s="67">
        <v>2</v>
      </c>
      <c r="K32" s="67" t="s">
        <v>65</v>
      </c>
      <c r="L32" s="65" t="s">
        <v>66</v>
      </c>
      <c r="M32" s="67"/>
      <c r="N32" s="65"/>
    </row>
    <row r="33" spans="1:14" ht="15.75" thickBot="1" x14ac:dyDescent="0.3">
      <c r="A33" s="67" t="s">
        <v>61</v>
      </c>
      <c r="B33" s="112" t="s">
        <v>273</v>
      </c>
      <c r="C33" s="114"/>
      <c r="D33" s="137">
        <v>3</v>
      </c>
      <c r="E33" s="114"/>
      <c r="F33" s="114" t="s">
        <v>63</v>
      </c>
      <c r="G33" s="114" t="s">
        <v>63</v>
      </c>
      <c r="H33" s="114" t="s">
        <v>64</v>
      </c>
      <c r="I33" s="114"/>
      <c r="J33" s="115"/>
      <c r="K33" s="67" t="s">
        <v>65</v>
      </c>
      <c r="L33" s="65" t="s">
        <v>72</v>
      </c>
      <c r="M33" s="67"/>
      <c r="N33" s="65"/>
    </row>
    <row r="34" spans="1:14" ht="15.75" thickBot="1" x14ac:dyDescent="0.3">
      <c r="A34" s="67" t="s">
        <v>61</v>
      </c>
      <c r="B34" s="102" t="s">
        <v>127</v>
      </c>
      <c r="C34" s="102"/>
      <c r="D34" s="62">
        <v>3</v>
      </c>
      <c r="E34" s="114"/>
      <c r="F34" s="99" t="s">
        <v>63</v>
      </c>
      <c r="G34" s="99" t="s">
        <v>63</v>
      </c>
      <c r="H34" s="99" t="s">
        <v>70</v>
      </c>
      <c r="I34" s="101">
        <v>0.5</v>
      </c>
      <c r="J34" s="102">
        <v>6</v>
      </c>
      <c r="K34" s="102" t="s">
        <v>65</v>
      </c>
      <c r="L34" s="102" t="s">
        <v>72</v>
      </c>
      <c r="M34" s="67"/>
      <c r="N34" s="65"/>
    </row>
    <row r="35" spans="1:14" ht="15.75" thickBot="1" x14ac:dyDescent="0.3">
      <c r="A35" s="67" t="s">
        <v>61</v>
      </c>
      <c r="B35" s="108" t="s">
        <v>128</v>
      </c>
      <c r="C35" s="109"/>
      <c r="D35" s="62">
        <v>3</v>
      </c>
      <c r="E35" s="114"/>
      <c r="F35" s="99" t="s">
        <v>63</v>
      </c>
      <c r="G35" s="99" t="s">
        <v>63</v>
      </c>
      <c r="H35" s="99" t="s">
        <v>70</v>
      </c>
      <c r="I35" s="101">
        <v>0.5</v>
      </c>
      <c r="J35" s="110">
        <v>2</v>
      </c>
      <c r="K35" s="102" t="s">
        <v>65</v>
      </c>
      <c r="L35" s="102" t="s">
        <v>72</v>
      </c>
      <c r="M35" s="67"/>
      <c r="N35" s="65"/>
    </row>
    <row r="36" spans="1:14" x14ac:dyDescent="0.25">
      <c r="A36" s="59"/>
      <c r="B36" s="105"/>
      <c r="C36" s="72"/>
      <c r="D36" s="62"/>
      <c r="E36" s="62"/>
      <c r="F36" s="63"/>
      <c r="G36" s="63"/>
      <c r="H36" s="63"/>
      <c r="I36" s="62"/>
      <c r="J36" s="67"/>
      <c r="K36" s="64"/>
      <c r="L36" s="65"/>
      <c r="M36" s="64"/>
      <c r="N36" s="64"/>
    </row>
    <row r="37" spans="1:14" x14ac:dyDescent="0.25">
      <c r="A37" s="59"/>
      <c r="B37" s="59"/>
      <c r="C37" s="61"/>
      <c r="D37" s="62"/>
      <c r="E37" s="64"/>
      <c r="F37" s="63"/>
      <c r="G37" s="63"/>
      <c r="H37" s="63"/>
      <c r="I37" s="62"/>
      <c r="J37" s="67"/>
      <c r="K37" s="65"/>
      <c r="L37" s="65"/>
      <c r="M37" s="65"/>
      <c r="N37" s="65"/>
    </row>
    <row r="38" spans="1:14" s="37" customFormat="1" x14ac:dyDescent="0.25">
      <c r="A38" s="59"/>
      <c r="B38" s="106"/>
      <c r="C38" s="61"/>
      <c r="D38" s="62"/>
      <c r="E38" s="64"/>
      <c r="F38" s="63"/>
      <c r="G38" s="63"/>
      <c r="H38" s="63"/>
      <c r="I38" s="68"/>
      <c r="J38" s="67"/>
      <c r="K38" s="65"/>
      <c r="L38" s="65"/>
      <c r="M38" s="65"/>
      <c r="N38" s="65"/>
    </row>
    <row r="39" spans="1:14" s="37" customFormat="1" x14ac:dyDescent="0.25">
      <c r="A39" s="59"/>
      <c r="B39" s="105"/>
      <c r="C39" s="72"/>
      <c r="D39" s="62"/>
      <c r="E39" s="62"/>
      <c r="F39" s="63"/>
      <c r="G39" s="63"/>
      <c r="H39" s="63"/>
      <c r="I39" s="62"/>
      <c r="J39" s="67"/>
      <c r="K39" s="67"/>
      <c r="L39" s="65"/>
      <c r="M39" s="67"/>
      <c r="N39" s="67"/>
    </row>
    <row r="40" spans="1:14" s="37" customFormat="1" x14ac:dyDescent="0.25">
      <c r="A40" s="59"/>
      <c r="B40" s="65"/>
      <c r="C40" s="75"/>
      <c r="D40" s="62"/>
      <c r="E40" s="67"/>
      <c r="F40" s="63"/>
      <c r="G40" s="63"/>
      <c r="H40" s="63"/>
      <c r="I40" s="62"/>
      <c r="J40" s="67"/>
      <c r="K40" s="65"/>
      <c r="L40" s="65"/>
      <c r="M40" s="65"/>
      <c r="N40" s="65"/>
    </row>
    <row r="41" spans="1:14" s="37" customFormat="1" x14ac:dyDescent="0.25">
      <c r="A41" s="59"/>
      <c r="B41" s="106"/>
      <c r="C41" s="75"/>
      <c r="D41" s="62"/>
      <c r="E41" s="67"/>
      <c r="F41" s="63"/>
      <c r="G41" s="63"/>
      <c r="H41" s="63"/>
      <c r="I41" s="68"/>
      <c r="J41" s="67"/>
      <c r="K41" s="65"/>
      <c r="L41" s="65"/>
      <c r="M41" s="65"/>
      <c r="N41" s="65"/>
    </row>
    <row r="42" spans="1:14" s="37" customFormat="1" x14ac:dyDescent="0.25">
      <c r="A42" s="59"/>
      <c r="B42" s="105"/>
      <c r="C42" s="72"/>
      <c r="D42" s="62"/>
      <c r="E42" s="62"/>
      <c r="F42" s="63"/>
      <c r="G42" s="63"/>
      <c r="H42" s="63"/>
      <c r="I42" s="62"/>
      <c r="J42" s="67"/>
      <c r="K42" s="67"/>
      <c r="L42" s="65"/>
      <c r="M42" s="67"/>
      <c r="N42" s="67"/>
    </row>
    <row r="43" spans="1:14" s="37" customFormat="1" x14ac:dyDescent="0.25">
      <c r="A43" s="59"/>
      <c r="B43" s="65"/>
      <c r="C43" s="75"/>
      <c r="D43" s="62"/>
      <c r="E43" s="67"/>
      <c r="F43" s="63"/>
      <c r="G43" s="63"/>
      <c r="H43" s="63"/>
      <c r="I43" s="62"/>
      <c r="J43" s="67"/>
      <c r="K43" s="65"/>
      <c r="L43" s="65"/>
      <c r="M43" s="65"/>
      <c r="N43" s="65"/>
    </row>
    <row r="44" spans="1:14" s="37" customFormat="1" x14ac:dyDescent="0.25">
      <c r="A44" s="59"/>
      <c r="B44" s="106"/>
      <c r="C44" s="75"/>
      <c r="D44" s="62"/>
      <c r="E44" s="67"/>
      <c r="F44" s="63"/>
      <c r="G44" s="63"/>
      <c r="H44" s="63"/>
      <c r="I44" s="68"/>
      <c r="J44" s="67"/>
      <c r="K44" s="65"/>
      <c r="L44" s="65"/>
      <c r="M44" s="65"/>
      <c r="N44" s="65"/>
    </row>
  </sheetData>
  <sheetProtection password="DB25" sheet="1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B9:C9 J15:K15 M15 A16:N16 E9 G9">
    <cfRule type="expression" dxfId="31" priority="26">
      <formula>$A$11=2</formula>
    </cfRule>
    <cfRule type="expression" dxfId="30" priority="27">
      <formula>$A$11=3</formula>
    </cfRule>
    <cfRule type="expression" dxfId="29" priority="28">
      <formula>$A$11=1</formula>
    </cfRule>
  </conditionalFormatting>
  <conditionalFormatting sqref="I17 K17:L17 I36 I25 K36:L36 K25:L25">
    <cfRule type="expression" dxfId="28" priority="29">
      <formula>$H17="CCI (CC Intégral)"</formula>
    </cfRule>
  </conditionalFormatting>
  <conditionalFormatting sqref="I17:J17 I36:J36 I25:J25">
    <cfRule type="expression" dxfId="27" priority="30">
      <formula>$H17="CT (Contrôle terminal)"</formula>
    </cfRule>
  </conditionalFormatting>
  <conditionalFormatting sqref="K15:L16">
    <cfRule type="expression" dxfId="26" priority="31">
      <formula>$H$17="CCI (CC Intégral)"</formula>
    </cfRule>
  </conditionalFormatting>
  <conditionalFormatting sqref="K37:L38 I37:I38">
    <cfRule type="expression" dxfId="25" priority="34">
      <formula>$H37="CCI (CC Intégral)"</formula>
    </cfRule>
  </conditionalFormatting>
  <conditionalFormatting sqref="I37:J38">
    <cfRule type="expression" dxfId="24" priority="35">
      <formula>$H37="CT (Contrôle terminal)"</formula>
    </cfRule>
  </conditionalFormatting>
  <conditionalFormatting sqref="I24 K24:L24 K26:L27 I26:I27">
    <cfRule type="expression" dxfId="23" priority="23">
      <formula>$H24="CCI (CC Intégral)"</formula>
    </cfRule>
  </conditionalFormatting>
  <conditionalFormatting sqref="I24:J24 I26:J27">
    <cfRule type="expression" dxfId="22" priority="24">
      <formula>$H24="CT (Contrôle terminal)"</formula>
    </cfRule>
  </conditionalFormatting>
  <conditionalFormatting sqref="I28:I29 K28:L29">
    <cfRule type="expression" dxfId="21" priority="21">
      <formula>$H28="CCI (CC Intégral)"</formula>
    </cfRule>
  </conditionalFormatting>
  <conditionalFormatting sqref="I28:J29">
    <cfRule type="expression" dxfId="20" priority="22">
      <formula>$H28="CT (Contrôle terminal)"</formula>
    </cfRule>
  </conditionalFormatting>
  <conditionalFormatting sqref="I18:I19 K18:L19">
    <cfRule type="expression" dxfId="19" priority="19">
      <formula>$H18="CCI (CC Intégral)"</formula>
    </cfRule>
  </conditionalFormatting>
  <conditionalFormatting sqref="I18:J19">
    <cfRule type="expression" dxfId="18" priority="20">
      <formula>$H18="CT (Contrôle terminal)"</formula>
    </cfRule>
  </conditionalFormatting>
  <conditionalFormatting sqref="I20 K20:L20 K22:L23 I22:I23">
    <cfRule type="expression" dxfId="17" priority="17">
      <formula>$H20="CCI (CC Intégral)"</formula>
    </cfRule>
  </conditionalFormatting>
  <conditionalFormatting sqref="I20:J20 I22:J23">
    <cfRule type="expression" dxfId="16" priority="18">
      <formula>$H20="CT (Contrôle terminal)"</formula>
    </cfRule>
  </conditionalFormatting>
  <conditionalFormatting sqref="K30:L34 I30:I34">
    <cfRule type="expression" dxfId="15" priority="15">
      <formula>$H30="CCI (CC Intégral)"</formula>
    </cfRule>
  </conditionalFormatting>
  <conditionalFormatting sqref="I30:J34">
    <cfRule type="expression" dxfId="14" priority="16">
      <formula>$H30="CT (Contrôle terminal)"</formula>
    </cfRule>
  </conditionalFormatting>
  <conditionalFormatting sqref="I30:I31 K30:L31">
    <cfRule type="expression" dxfId="13" priority="13">
      <formula>$H30="CCI (CC Intégral)"</formula>
    </cfRule>
  </conditionalFormatting>
  <conditionalFormatting sqref="I30:J31">
    <cfRule type="expression" dxfId="12" priority="14">
      <formula>$H30="CT (Contrôle terminal)"</formula>
    </cfRule>
  </conditionalFormatting>
  <conditionalFormatting sqref="K33:L33 I33">
    <cfRule type="expression" dxfId="11" priority="11">
      <formula>$H33="CCI (CC Intégral)"</formula>
    </cfRule>
  </conditionalFormatting>
  <conditionalFormatting sqref="I33:J33">
    <cfRule type="expression" dxfId="10" priority="12">
      <formula>$H33="CT (Contrôle terminal)"</formula>
    </cfRule>
  </conditionalFormatting>
  <conditionalFormatting sqref="K35:L35 I35">
    <cfRule type="expression" dxfId="9" priority="9">
      <formula>$H35="CCI (CC Intégral)"</formula>
    </cfRule>
  </conditionalFormatting>
  <conditionalFormatting sqref="I35:J35">
    <cfRule type="expression" dxfId="8" priority="10">
      <formula>$H35="CT (Contrôle terminal)"</formula>
    </cfRule>
  </conditionalFormatting>
  <conditionalFormatting sqref="I39 K39:L39">
    <cfRule type="expression" dxfId="7" priority="5">
      <formula>$H39="CCI (CC Intégral)"</formula>
    </cfRule>
  </conditionalFormatting>
  <conditionalFormatting sqref="I39:J39">
    <cfRule type="expression" dxfId="6" priority="6">
      <formula>$H39="CT (Contrôle terminal)"</formula>
    </cfRule>
  </conditionalFormatting>
  <conditionalFormatting sqref="K40:L41 I40:I41">
    <cfRule type="expression" dxfId="5" priority="7">
      <formula>$H40="CCI (CC Intégral)"</formula>
    </cfRule>
  </conditionalFormatting>
  <conditionalFormatting sqref="I40:J41">
    <cfRule type="expression" dxfId="4" priority="8">
      <formula>$H40="CT (Contrôle terminal)"</formula>
    </cfRule>
  </conditionalFormatting>
  <conditionalFormatting sqref="I42 K42:L42">
    <cfRule type="expression" dxfId="3" priority="1">
      <formula>$H42="CCI (CC Intégral)"</formula>
    </cfRule>
  </conditionalFormatting>
  <conditionalFormatting sqref="I42:J42">
    <cfRule type="expression" dxfId="2" priority="2">
      <formula>$H42="CT (Contrôle terminal)"</formula>
    </cfRule>
  </conditionalFormatting>
  <conditionalFormatting sqref="K43:L44 I43:I44">
    <cfRule type="expression" dxfId="1" priority="3">
      <formula>$H43="CCI (CC Intégral)"</formula>
    </cfRule>
  </conditionalFormatting>
  <conditionalFormatting sqref="I43:J44">
    <cfRule type="expression" dxfId="0" priority="4">
      <formula>$H43="CT (Contrôle terminal)"</formula>
    </cfRule>
  </conditionalFormatting>
  <dataValidations count="4">
    <dataValidation type="list" allowBlank="1" showInputMessage="1" showErrorMessage="1" sqref="F17:G18 F25:G25 F32:G44" xr:uid="{00000000-0002-0000-0600-000000000000}">
      <formula1>"Oui,Non"</formula1>
      <formula2>0</formula2>
    </dataValidation>
    <dataValidation type="list" allowBlank="1" showInputMessage="1" showErrorMessage="1" sqref="H17:H18 H25 H32:H44" xr:uid="{00000000-0002-0000-0600-000001000000}">
      <formula1>Type_contrôle</formula1>
      <formula2>0</formula2>
    </dataValidation>
    <dataValidation type="list" allowBlank="1" showInputMessage="1" showErrorMessage="1" sqref="K17:K18 M17:M18 M25 M32:M44 K25 K32:K44" xr:uid="{00000000-0002-0000-0600-000002000000}">
      <formula1>Nature_contrôle</formula1>
      <formula2>0</formula2>
    </dataValidation>
    <dataValidation type="list" allowBlank="1" showInputMessage="1" showErrorMessage="1" sqref="A17:A44" xr:uid="{00000000-0002-0000-0600-000003000000}">
      <formula1>Nat_ELP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9" firstPageNumber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4"/>
  <sheetViews>
    <sheetView showZeros="0" topLeftCell="B1" zoomScaleNormal="100" workbookViewId="0">
      <selection activeCell="C2" sqref="C2"/>
    </sheetView>
  </sheetViews>
  <sheetFormatPr baseColWidth="10" defaultColWidth="8.85546875" defaultRowHeight="15" x14ac:dyDescent="0.25"/>
  <cols>
    <col min="1" max="2" width="98.7109375" customWidth="1"/>
    <col min="3" max="3" width="43.42578125" customWidth="1"/>
    <col min="4" max="4" width="29.28515625" customWidth="1"/>
    <col min="5" max="5" width="37.42578125" customWidth="1"/>
    <col min="6" max="6" width="62.42578125" customWidth="1"/>
    <col min="7" max="7" width="26.42578125" customWidth="1"/>
    <col min="8" max="8" width="26.140625" customWidth="1"/>
    <col min="9" max="9" width="59.140625" customWidth="1"/>
    <col min="10" max="10" width="59.42578125" customWidth="1"/>
    <col min="11" max="1025" width="10.7109375" customWidth="1"/>
  </cols>
  <sheetData>
    <row r="1" spans="1:5" x14ac:dyDescent="0.25">
      <c r="A1" t="s">
        <v>131</v>
      </c>
      <c r="B1" t="s">
        <v>102</v>
      </c>
      <c r="C1" t="s">
        <v>132</v>
      </c>
      <c r="E1" t="s">
        <v>49</v>
      </c>
    </row>
    <row r="2" spans="1:5" x14ac:dyDescent="0.25">
      <c r="A2" t="s">
        <v>133</v>
      </c>
      <c r="B2" t="s">
        <v>119</v>
      </c>
      <c r="C2" t="s">
        <v>65</v>
      </c>
      <c r="E2" t="s">
        <v>61</v>
      </c>
    </row>
    <row r="3" spans="1:5" x14ac:dyDescent="0.25">
      <c r="A3" t="s">
        <v>134</v>
      </c>
      <c r="B3" t="s">
        <v>64</v>
      </c>
      <c r="C3" t="s">
        <v>85</v>
      </c>
      <c r="E3" t="s">
        <v>135</v>
      </c>
    </row>
    <row r="4" spans="1:5" x14ac:dyDescent="0.25">
      <c r="A4" t="s">
        <v>136</v>
      </c>
      <c r="B4" t="s">
        <v>70</v>
      </c>
      <c r="C4" t="s">
        <v>137</v>
      </c>
    </row>
    <row r="5" spans="1:5" x14ac:dyDescent="0.25">
      <c r="A5" t="s">
        <v>138</v>
      </c>
      <c r="C5" t="s">
        <v>139</v>
      </c>
    </row>
    <row r="6" spans="1:5" x14ac:dyDescent="0.25">
      <c r="A6" t="s">
        <v>140</v>
      </c>
    </row>
    <row r="7" spans="1:5" x14ac:dyDescent="0.25">
      <c r="A7" t="s">
        <v>141</v>
      </c>
    </row>
    <row r="8" spans="1:5" x14ac:dyDescent="0.25">
      <c r="A8" t="s">
        <v>142</v>
      </c>
    </row>
    <row r="9" spans="1:5" x14ac:dyDescent="0.25">
      <c r="A9" t="s">
        <v>143</v>
      </c>
    </row>
    <row r="10" spans="1:5" x14ac:dyDescent="0.25">
      <c r="A10" t="s">
        <v>144</v>
      </c>
    </row>
    <row r="11" spans="1:5" x14ac:dyDescent="0.25">
      <c r="A11" t="s">
        <v>145</v>
      </c>
    </row>
    <row r="12" spans="1:5" x14ac:dyDescent="0.25">
      <c r="A12" t="s">
        <v>146</v>
      </c>
    </row>
    <row r="13" spans="1:5" x14ac:dyDescent="0.25">
      <c r="A13" t="s">
        <v>147</v>
      </c>
    </row>
    <row r="14" spans="1:5" x14ac:dyDescent="0.25">
      <c r="A14" t="s">
        <v>148</v>
      </c>
    </row>
    <row r="17" spans="1:2" ht="30" x14ac:dyDescent="0.25">
      <c r="A17" t="s">
        <v>149</v>
      </c>
      <c r="B17" s="116" t="s">
        <v>150</v>
      </c>
    </row>
    <row r="18" spans="1:2" x14ac:dyDescent="0.25">
      <c r="A18" t="s">
        <v>151</v>
      </c>
      <c r="B18" t="s">
        <v>152</v>
      </c>
    </row>
    <row r="19" spans="1:2" x14ac:dyDescent="0.25">
      <c r="A19" t="s">
        <v>153</v>
      </c>
      <c r="B19" t="s">
        <v>154</v>
      </c>
    </row>
    <row r="20" spans="1:2" x14ac:dyDescent="0.25">
      <c r="A20" t="s">
        <v>155</v>
      </c>
      <c r="B20" t="s">
        <v>156</v>
      </c>
    </row>
    <row r="21" spans="1:2" x14ac:dyDescent="0.25">
      <c r="A21" t="s">
        <v>157</v>
      </c>
      <c r="B21" t="s">
        <v>158</v>
      </c>
    </row>
    <row r="22" spans="1:2" x14ac:dyDescent="0.25">
      <c r="A22" t="s">
        <v>157</v>
      </c>
      <c r="B22" t="s">
        <v>159</v>
      </c>
    </row>
    <row r="23" spans="1:2" x14ac:dyDescent="0.25">
      <c r="A23" t="s">
        <v>160</v>
      </c>
      <c r="B23" t="s">
        <v>161</v>
      </c>
    </row>
    <row r="24" spans="1:2" x14ac:dyDescent="0.25">
      <c r="A24" t="s">
        <v>162</v>
      </c>
      <c r="B24" t="s">
        <v>163</v>
      </c>
    </row>
    <row r="25" spans="1:2" x14ac:dyDescent="0.25">
      <c r="A25" t="s">
        <v>164</v>
      </c>
      <c r="B25" t="s">
        <v>165</v>
      </c>
    </row>
    <row r="26" spans="1:2" x14ac:dyDescent="0.25">
      <c r="A26" t="s">
        <v>166</v>
      </c>
      <c r="B26" t="s">
        <v>167</v>
      </c>
    </row>
    <row r="27" spans="1:2" x14ac:dyDescent="0.25">
      <c r="A27" t="s">
        <v>168</v>
      </c>
      <c r="B27" t="s">
        <v>169</v>
      </c>
    </row>
    <row r="28" spans="1:2" x14ac:dyDescent="0.25">
      <c r="A28" t="s">
        <v>170</v>
      </c>
      <c r="B28" t="s">
        <v>171</v>
      </c>
    </row>
    <row r="29" spans="1:2" x14ac:dyDescent="0.25">
      <c r="A29" t="s">
        <v>170</v>
      </c>
      <c r="B29" t="s">
        <v>172</v>
      </c>
    </row>
    <row r="30" spans="1:2" x14ac:dyDescent="0.25">
      <c r="A30" t="s">
        <v>173</v>
      </c>
      <c r="B30" t="s">
        <v>174</v>
      </c>
    </row>
    <row r="31" spans="1:2" x14ac:dyDescent="0.25">
      <c r="A31" t="s">
        <v>175</v>
      </c>
      <c r="B31" t="s">
        <v>176</v>
      </c>
    </row>
    <row r="32" spans="1:2" x14ac:dyDescent="0.25">
      <c r="A32" t="s">
        <v>177</v>
      </c>
      <c r="B32" t="s">
        <v>178</v>
      </c>
    </row>
    <row r="33" spans="1:2" x14ac:dyDescent="0.25">
      <c r="A33" t="s">
        <v>179</v>
      </c>
      <c r="B33" t="s">
        <v>180</v>
      </c>
    </row>
    <row r="34" spans="1:2" x14ac:dyDescent="0.25">
      <c r="A34" t="s">
        <v>181</v>
      </c>
      <c r="B34" t="s">
        <v>182</v>
      </c>
    </row>
    <row r="35" spans="1:2" x14ac:dyDescent="0.25">
      <c r="A35" t="s">
        <v>183</v>
      </c>
      <c r="B35" t="s">
        <v>184</v>
      </c>
    </row>
    <row r="36" spans="1:2" x14ac:dyDescent="0.25">
      <c r="A36" t="s">
        <v>185</v>
      </c>
      <c r="B36" t="s">
        <v>186</v>
      </c>
    </row>
    <row r="37" spans="1:2" x14ac:dyDescent="0.25">
      <c r="A37" t="s">
        <v>187</v>
      </c>
      <c r="B37" t="s">
        <v>188</v>
      </c>
    </row>
    <row r="38" spans="1:2" x14ac:dyDescent="0.25">
      <c r="A38" t="s">
        <v>189</v>
      </c>
      <c r="B38" t="s">
        <v>190</v>
      </c>
    </row>
    <row r="39" spans="1:2" x14ac:dyDescent="0.25">
      <c r="A39" t="s">
        <v>191</v>
      </c>
      <c r="B39" t="s">
        <v>192</v>
      </c>
    </row>
    <row r="40" spans="1:2" x14ac:dyDescent="0.25">
      <c r="A40" t="s">
        <v>193</v>
      </c>
      <c r="B40" t="s">
        <v>194</v>
      </c>
    </row>
    <row r="41" spans="1:2" x14ac:dyDescent="0.25">
      <c r="A41" t="s">
        <v>195</v>
      </c>
      <c r="B41" t="s">
        <v>196</v>
      </c>
    </row>
    <row r="42" spans="1:2" x14ac:dyDescent="0.25">
      <c r="A42" t="s">
        <v>197</v>
      </c>
      <c r="B42" t="s">
        <v>198</v>
      </c>
    </row>
    <row r="43" spans="1:2" x14ac:dyDescent="0.25">
      <c r="A43" t="s">
        <v>199</v>
      </c>
      <c r="B43" t="s">
        <v>200</v>
      </c>
    </row>
    <row r="44" spans="1:2" x14ac:dyDescent="0.25">
      <c r="A44" t="s">
        <v>201</v>
      </c>
      <c r="B44" t="s">
        <v>202</v>
      </c>
    </row>
    <row r="45" spans="1:2" x14ac:dyDescent="0.25">
      <c r="A45" t="s">
        <v>203</v>
      </c>
      <c r="B45" t="s">
        <v>204</v>
      </c>
    </row>
    <row r="46" spans="1:2" x14ac:dyDescent="0.25">
      <c r="A46" t="s">
        <v>205</v>
      </c>
      <c r="B46" t="s">
        <v>206</v>
      </c>
    </row>
    <row r="47" spans="1:2" x14ac:dyDescent="0.25">
      <c r="A47" t="s">
        <v>207</v>
      </c>
      <c r="B47" t="s">
        <v>208</v>
      </c>
    </row>
    <row r="48" spans="1:2" x14ac:dyDescent="0.25">
      <c r="A48" t="s">
        <v>209</v>
      </c>
      <c r="B48" t="s">
        <v>210</v>
      </c>
    </row>
    <row r="49" spans="1:2" x14ac:dyDescent="0.25">
      <c r="A49" t="s">
        <v>211</v>
      </c>
      <c r="B49" t="s">
        <v>212</v>
      </c>
    </row>
    <row r="50" spans="1:2" x14ac:dyDescent="0.25">
      <c r="A50" t="s">
        <v>213</v>
      </c>
      <c r="B50" t="s">
        <v>214</v>
      </c>
    </row>
    <row r="51" spans="1:2" x14ac:dyDescent="0.25">
      <c r="A51" t="s">
        <v>215</v>
      </c>
      <c r="B51" t="s">
        <v>216</v>
      </c>
    </row>
    <row r="52" spans="1:2" x14ac:dyDescent="0.25">
      <c r="A52" t="s">
        <v>217</v>
      </c>
      <c r="B52" t="s">
        <v>218</v>
      </c>
    </row>
    <row r="53" spans="1:2" x14ac:dyDescent="0.25">
      <c r="A53" t="s">
        <v>219</v>
      </c>
      <c r="B53" t="s">
        <v>220</v>
      </c>
    </row>
    <row r="54" spans="1:2" x14ac:dyDescent="0.25">
      <c r="A54" t="s">
        <v>221</v>
      </c>
      <c r="B54" t="s">
        <v>222</v>
      </c>
    </row>
    <row r="55" spans="1:2" x14ac:dyDescent="0.25">
      <c r="A55" t="s">
        <v>223</v>
      </c>
      <c r="B55" t="s">
        <v>224</v>
      </c>
    </row>
    <row r="56" spans="1:2" x14ac:dyDescent="0.25">
      <c r="A56" t="s">
        <v>225</v>
      </c>
      <c r="B56" t="s">
        <v>226</v>
      </c>
    </row>
    <row r="57" spans="1:2" x14ac:dyDescent="0.25">
      <c r="A57" t="s">
        <v>227</v>
      </c>
      <c r="B57" t="s">
        <v>228</v>
      </c>
    </row>
    <row r="58" spans="1:2" x14ac:dyDescent="0.25">
      <c r="A58" t="s">
        <v>229</v>
      </c>
      <c r="B58" t="s">
        <v>230</v>
      </c>
    </row>
    <row r="59" spans="1:2" x14ac:dyDescent="0.25">
      <c r="A59" t="s">
        <v>231</v>
      </c>
      <c r="B59" t="s">
        <v>232</v>
      </c>
    </row>
    <row r="60" spans="1:2" x14ac:dyDescent="0.25">
      <c r="A60" t="s">
        <v>231</v>
      </c>
      <c r="B60" t="s">
        <v>233</v>
      </c>
    </row>
    <row r="61" spans="1:2" x14ac:dyDescent="0.25">
      <c r="A61" t="s">
        <v>234</v>
      </c>
      <c r="B61" t="s">
        <v>235</v>
      </c>
    </row>
    <row r="62" spans="1:2" x14ac:dyDescent="0.25">
      <c r="A62" t="s">
        <v>236</v>
      </c>
      <c r="B62" t="s">
        <v>237</v>
      </c>
    </row>
    <row r="63" spans="1:2" x14ac:dyDescent="0.25">
      <c r="A63" t="s">
        <v>238</v>
      </c>
      <c r="B63" t="s">
        <v>239</v>
      </c>
    </row>
    <row r="64" spans="1:2" x14ac:dyDescent="0.25">
      <c r="A64" t="s">
        <v>240</v>
      </c>
      <c r="B64" t="s">
        <v>241</v>
      </c>
    </row>
    <row r="65" spans="1:10" x14ac:dyDescent="0.25">
      <c r="A65" t="s">
        <v>242</v>
      </c>
      <c r="B65" t="s">
        <v>243</v>
      </c>
    </row>
    <row r="66" spans="1:10" x14ac:dyDescent="0.25">
      <c r="A66" t="s">
        <v>244</v>
      </c>
      <c r="B66" t="s">
        <v>245</v>
      </c>
    </row>
    <row r="67" spans="1:10" x14ac:dyDescent="0.25">
      <c r="A67" t="s">
        <v>244</v>
      </c>
      <c r="B67" t="s">
        <v>246</v>
      </c>
    </row>
    <row r="68" spans="1:10" x14ac:dyDescent="0.25">
      <c r="A68" t="s">
        <v>247</v>
      </c>
      <c r="B68" t="s">
        <v>248</v>
      </c>
    </row>
    <row r="69" spans="1:10" x14ac:dyDescent="0.25">
      <c r="A69" t="s">
        <v>249</v>
      </c>
      <c r="B69" t="s">
        <v>250</v>
      </c>
    </row>
    <row r="73" spans="1:10" x14ac:dyDescent="0.25">
      <c r="A73" s="92" t="s">
        <v>251</v>
      </c>
      <c r="B73" s="86" t="s">
        <v>134</v>
      </c>
      <c r="C73" s="92" t="s">
        <v>136</v>
      </c>
      <c r="D73" s="86" t="s">
        <v>138</v>
      </c>
      <c r="E73" s="86" t="s">
        <v>140</v>
      </c>
      <c r="F73" s="92" t="s">
        <v>252</v>
      </c>
      <c r="G73" s="86" t="s">
        <v>253</v>
      </c>
      <c r="H73" s="86" t="s">
        <v>142</v>
      </c>
      <c r="I73" s="92" t="s">
        <v>2</v>
      </c>
      <c r="J73" s="92" t="s">
        <v>254</v>
      </c>
    </row>
    <row r="74" spans="1:10" x14ac:dyDescent="0.25">
      <c r="A74" s="92" t="s">
        <v>187</v>
      </c>
      <c r="B74" s="86" t="s">
        <v>201</v>
      </c>
      <c r="C74" s="92" t="s">
        <v>170</v>
      </c>
      <c r="D74" s="86" t="s">
        <v>199</v>
      </c>
      <c r="E74" s="86" t="s">
        <v>162</v>
      </c>
      <c r="F74" s="92" t="s">
        <v>209</v>
      </c>
      <c r="G74" s="86" t="s">
        <v>157</v>
      </c>
      <c r="H74" s="86" t="s">
        <v>231</v>
      </c>
      <c r="I74" s="92" t="s">
        <v>155</v>
      </c>
      <c r="J74" s="92" t="s">
        <v>151</v>
      </c>
    </row>
    <row r="75" spans="1:10" x14ac:dyDescent="0.25">
      <c r="A75" s="92" t="s">
        <v>189</v>
      </c>
      <c r="B75" s="86" t="s">
        <v>203</v>
      </c>
      <c r="C75" s="92" t="s">
        <v>173</v>
      </c>
      <c r="E75" s="86" t="s">
        <v>164</v>
      </c>
      <c r="F75" s="92" t="s">
        <v>211</v>
      </c>
      <c r="H75" s="86" t="s">
        <v>244</v>
      </c>
      <c r="I75" s="92" t="s">
        <v>157</v>
      </c>
      <c r="J75" s="92" t="s">
        <v>153</v>
      </c>
    </row>
    <row r="76" spans="1:10" x14ac:dyDescent="0.25">
      <c r="A76" s="92" t="s">
        <v>191</v>
      </c>
      <c r="B76" s="86" t="s">
        <v>205</v>
      </c>
      <c r="C76" s="92" t="s">
        <v>175</v>
      </c>
      <c r="E76" s="86" t="s">
        <v>166</v>
      </c>
      <c r="F76" s="92" t="s">
        <v>213</v>
      </c>
      <c r="I76" s="92" t="s">
        <v>231</v>
      </c>
    </row>
    <row r="77" spans="1:10" x14ac:dyDescent="0.25">
      <c r="A77" s="92" t="s">
        <v>193</v>
      </c>
      <c r="B77" s="86" t="s">
        <v>207</v>
      </c>
      <c r="C77" s="92" t="s">
        <v>177</v>
      </c>
      <c r="E77" s="86" t="s">
        <v>168</v>
      </c>
      <c r="F77" s="92" t="s">
        <v>215</v>
      </c>
      <c r="I77" s="92" t="s">
        <v>234</v>
      </c>
    </row>
    <row r="78" spans="1:10" x14ac:dyDescent="0.25">
      <c r="A78" s="92" t="s">
        <v>195</v>
      </c>
      <c r="C78" s="92" t="s">
        <v>179</v>
      </c>
      <c r="E78" s="86" t="s">
        <v>170</v>
      </c>
      <c r="F78" s="92" t="s">
        <v>217</v>
      </c>
      <c r="I78" s="92" t="s">
        <v>236</v>
      </c>
    </row>
    <row r="79" spans="1:10" x14ac:dyDescent="0.25">
      <c r="A79" s="92" t="s">
        <v>197</v>
      </c>
      <c r="C79" s="92" t="s">
        <v>181</v>
      </c>
      <c r="E79" s="86" t="s">
        <v>183</v>
      </c>
      <c r="F79" s="92" t="s">
        <v>219</v>
      </c>
      <c r="I79" s="92" t="s">
        <v>238</v>
      </c>
    </row>
    <row r="80" spans="1:10" x14ac:dyDescent="0.25">
      <c r="C80" s="92" t="s">
        <v>185</v>
      </c>
      <c r="F80" s="92" t="s">
        <v>221</v>
      </c>
      <c r="I80" s="92" t="s">
        <v>240</v>
      </c>
    </row>
    <row r="81" spans="6:9" x14ac:dyDescent="0.25">
      <c r="F81" s="92" t="s">
        <v>223</v>
      </c>
      <c r="I81" s="92" t="s">
        <v>242</v>
      </c>
    </row>
    <row r="82" spans="6:9" x14ac:dyDescent="0.25">
      <c r="F82" s="92" t="s">
        <v>225</v>
      </c>
      <c r="I82" s="92" t="s">
        <v>244</v>
      </c>
    </row>
    <row r="83" spans="6:9" x14ac:dyDescent="0.25">
      <c r="F83" s="92" t="s">
        <v>227</v>
      </c>
      <c r="I83" s="92" t="s">
        <v>247</v>
      </c>
    </row>
    <row r="84" spans="6:9" x14ac:dyDescent="0.25">
      <c r="F84" s="92" t="s">
        <v>229</v>
      </c>
      <c r="I84" s="92" t="s">
        <v>249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25B71D-34AF-4306-B67E-41F6D377080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06b81aa-d382-47a1-a849-59f8736e3581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F8C210-4E16-4515-886F-B3CA278E68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747EE1-B89D-4424-A73F-6058E3AC2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25</vt:i4>
      </vt:variant>
    </vt:vector>
  </HeadingPairs>
  <TitlesOfParts>
    <vt:vector size="33" baseType="lpstr">
      <vt:lpstr>Fiche générale</vt:lpstr>
      <vt:lpstr>Semestre 1</vt:lpstr>
      <vt:lpstr>semestre 1 suite</vt:lpstr>
      <vt:lpstr>Semestre 2</vt:lpstr>
      <vt:lpstr>Semestre 3</vt:lpstr>
      <vt:lpstr>semestre 3 suite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cgarcia</dc:creator>
  <dc:description/>
  <cp:lastModifiedBy>Carole Puelo</cp:lastModifiedBy>
  <cp:revision>4</cp:revision>
  <cp:lastPrinted>2018-05-07T15:44:12Z</cp:lastPrinted>
  <dcterms:created xsi:type="dcterms:W3CDTF">2016-12-07T14:50:54Z</dcterms:created>
  <dcterms:modified xsi:type="dcterms:W3CDTF">2020-04-20T15:49:47Z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0x010100978905F66AA0B1408FF2BA83E5950473</vt:lpwstr>
  </property>
</Properties>
</file>