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Enseignant\Downloads\"/>
    </mc:Choice>
  </mc:AlternateContent>
  <bookViews>
    <workbookView xWindow="0" yWindow="0" windowWidth="19200" windowHeight="11460"/>
  </bookViews>
  <sheets>
    <sheet name="Fiche générale" sheetId="6" r:id="rId1"/>
    <sheet name="CCA (fc) S1" sheetId="32" r:id="rId2"/>
    <sheet name="CCA (fc) S2" sheetId="42" r:id="rId3"/>
    <sheet name="CCA (fc) S3" sheetId="40" r:id="rId4"/>
    <sheet name="CCA (fc) S4" sheetId="43" r:id="rId5"/>
    <sheet name="CCA (fi) S1" sheetId="44" r:id="rId6"/>
    <sheet name="CCA (fi) S2" sheetId="45" r:id="rId7"/>
    <sheet name="CCA (fi) S3" sheetId="46" r:id="rId8"/>
    <sheet name="CCA (fi) S4" sheetId="47" r:id="rId9"/>
    <sheet name="Listes" sheetId="3" state="hidden" r:id="rId10"/>
  </sheets>
  <externalReferences>
    <externalReference r:id="rId11"/>
    <externalReference r:id="rId12"/>
  </externalReferences>
  <definedNames>
    <definedName name="DROIT">Listes!$A$74:$A$79</definedName>
    <definedName name="ESPE">Listes!$B$74:$B$77</definedName>
    <definedName name="IAE">Listes!$C$74:$C$80</definedName>
    <definedName name="IDPD">Listes!$D$74</definedName>
    <definedName name="_xlnm.Print_Titles" localSheetId="1">'CCA (fc) S1'!$1:$16</definedName>
    <definedName name="_xlnm.Print_Titles" localSheetId="2">'CCA (fc) S2'!$1:$16</definedName>
    <definedName name="_xlnm.Print_Titles" localSheetId="3">'CCA (fc) S3'!$1:$16</definedName>
    <definedName name="_xlnm.Print_Titles" localSheetId="4">'CCA (fc) S4'!$1:$16</definedName>
    <definedName name="_xlnm.Print_Titles" localSheetId="5">'CCA (fi) S1'!$1:$16</definedName>
    <definedName name="_xlnm.Print_Titles" localSheetId="6">'CCA (fi) S2'!$1:$16</definedName>
    <definedName name="_xlnm.Print_Titles" localSheetId="7">'CCA (fi) S3'!$1:$16</definedName>
    <definedName name="_xlnm.Print_Titles" localSheetId="8">'CCA (fi) S4'!$1:$16</definedName>
    <definedName name="ISEM">Listes!$E$74:$E$79</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 localSheetId="5">[1]Listes!$A$7:$E$7</definedName>
    <definedName name="liste_cmp" localSheetId="6">[1]Listes!$A$7:$E$7</definedName>
    <definedName name="liste_cmp" localSheetId="7">[1]Listes!$A$7:$E$7</definedName>
    <definedName name="liste_cmp" localSheetId="8">[1]Listes!$A$7:$E$7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 localSheetId="5">[1]Listes!$C$2:$C$4</definedName>
    <definedName name="liste_nature_controle" localSheetId="6">[1]Listes!$C$2:$C$4</definedName>
    <definedName name="liste_nature_controle" localSheetId="7">[1]Listes!$C$2:$C$4</definedName>
    <definedName name="liste_nature_controle" localSheetId="8">[1]Listes!$C$2:$C$4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 localSheetId="5">[1]Listes!$A$2:$A$4</definedName>
    <definedName name="liste_type_controle" localSheetId="6">[1]Listes!$A$2:$A$4</definedName>
    <definedName name="liste_type_controle" localSheetId="7">[1]Listes!$A$2:$A$4</definedName>
    <definedName name="liste_type_controle" localSheetId="8">[1]Listes!$A$2:$A$4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 localSheetId="5">[1]Listes!$E$2:$E$3</definedName>
    <definedName name="Nature_ELP" localSheetId="6">[1]Listes!$E$2:$E$3</definedName>
    <definedName name="Nature_ELP" localSheetId="7">[1]Listes!$E$2:$E$3</definedName>
    <definedName name="Nature_ELP" localSheetId="8">[1]Listes!$E$2:$E$3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 localSheetId="6">#REF!</definedName>
    <definedName name="tab" localSheetId="7">#REF!</definedName>
    <definedName name="tab" localSheetId="8">#REF!</definedName>
    <definedName name="tab">#REF!</definedName>
    <definedName name="tab_cmp" localSheetId="1">#REF!</definedName>
    <definedName name="tab_cmp" localSheetId="2">#REF!</definedName>
    <definedName name="tab_cmp" localSheetId="3">#REF!</definedName>
    <definedName name="tab_cmp" localSheetId="4">#REF!</definedName>
    <definedName name="tab_cmp" localSheetId="5">#REF!</definedName>
    <definedName name="tab_cmp" localSheetId="6">#REF!</definedName>
    <definedName name="tab_cmp" localSheetId="7">#REF!</definedName>
    <definedName name="tab_cmp" localSheetId="8">#REF!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 localSheetId="5">[1]Listes!$A$31:$B$57</definedName>
    <definedName name="tab_code_dip" localSheetId="6">[1]Listes!$A$31:$B$57</definedName>
    <definedName name="tab_code_dip" localSheetId="7">[1]Listes!$A$31:$B$57</definedName>
    <definedName name="tab_code_dip" localSheetId="8">[1]Listes!$A$31:$B$57</definedName>
    <definedName name="tab_code_dip">Listes!$A$17:$B$69</definedName>
    <definedName name="Type_contrôle">Listes!$B$2:$B$4</definedName>
    <definedName name="_xlnm.Print_Area" localSheetId="0">'Fiche générale'!$A$1:$I$29</definedName>
  </definedNames>
  <calcPr calcId="162913"/>
</workbook>
</file>

<file path=xl/calcChain.xml><?xml version="1.0" encoding="utf-8"?>
<calcChain xmlns="http://schemas.openxmlformats.org/spreadsheetml/2006/main">
  <c r="K15" i="47" l="1"/>
  <c r="B4" i="6"/>
  <c r="B4" i="47"/>
  <c r="B3" i="47"/>
  <c r="B2" i="47"/>
  <c r="K15" i="46"/>
  <c r="B4" i="46"/>
  <c r="B3" i="46"/>
  <c r="B2" i="46"/>
  <c r="K15" i="45"/>
  <c r="B4" i="45"/>
  <c r="B3" i="45"/>
  <c r="B2" i="45"/>
  <c r="K15" i="44"/>
  <c r="B4" i="44"/>
  <c r="B3" i="44"/>
  <c r="B2" i="44"/>
  <c r="K15" i="43"/>
  <c r="B3" i="43"/>
  <c r="B2" i="43"/>
  <c r="K15" i="42"/>
  <c r="B3" i="42"/>
  <c r="B2" i="42"/>
  <c r="K15" i="40"/>
  <c r="B3" i="40"/>
  <c r="B2" i="40"/>
  <c r="K15" i="32"/>
  <c r="B3" i="32"/>
  <c r="B2" i="32"/>
  <c r="B4" i="32"/>
  <c r="B4" i="40"/>
  <c r="B4" i="42"/>
  <c r="B4" i="43"/>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<sst xmlns="http://schemas.openxmlformats.org/spreadsheetml/2006/main" count="1413" uniqueCount="432">
  <si>
    <t>Unité d'enseignement</t>
  </si>
  <si>
    <t>UFR ODONTOLOGIE</t>
  </si>
  <si>
    <t>Code étape</t>
  </si>
  <si>
    <t>Libellé étape</t>
  </si>
  <si>
    <t>BONUS / Max 0,25 points</t>
  </si>
  <si>
    <t xml:space="preserve"> - Sport</t>
  </si>
  <si>
    <t xml:space="preserve"> - Engagement étudiant</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</si>
  <si>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</si>
  <si>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</si>
  <si>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</si>
  <si>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</si>
  <si>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</si>
  <si>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</si>
  <si>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</si>
  <si>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</si>
  <si>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</si>
  <si>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</si>
  <si>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</si>
  <si>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</si>
  <si>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</si>
  <si>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</si>
  <si>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</si>
  <si>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</si>
  <si>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</si>
  <si>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</si>
  <si>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</si>
  <si>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</si>
  <si>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</si>
  <si>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</si>
  <si>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</si>
  <si>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</si>
  <si>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Code Bonus</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</si>
  <si>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</si>
  <si>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</si>
  <si>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</si>
  <si>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</si>
  <si>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</si>
  <si>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</si>
  <si>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</si>
  <si>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</si>
  <si>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</si>
  <si>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</si>
  <si>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</si>
  <si>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</si>
  <si>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</si>
  <si>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</si>
  <si>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</si>
  <si>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</si>
  <si>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</si>
  <si>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</si>
  <si>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</si>
  <si>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</si>
  <si>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</si>
  <si>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</si>
  <si>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</si>
  <si>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</si>
  <si>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</si>
  <si>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</si>
  <si>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</si>
  <si>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</si>
  <si>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</si>
  <si>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</si>
  <si>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</si>
  <si>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</si>
  <si>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</si>
  <si>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</si>
  <si>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</si>
  <si>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</si>
  <si>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</si>
  <si>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</si>
  <si>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</si>
  <si>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</si>
  <si>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</si>
  <si>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</si>
  <si>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</si>
  <si>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</si>
  <si>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</si>
  <si>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</si>
  <si>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</si>
  <si>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</si>
  <si>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</si>
  <si>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</si>
  <si>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</si>
  <si>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</si>
  <si>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</si>
  <si>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</si>
  <si>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</si>
  <si>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</si>
  <si>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</si>
  <si>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</si>
  <si>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</si>
  <si>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</si>
  <si>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</si>
  <si>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</si>
  <si>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</si>
  <si>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</si>
  <si>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</si>
  <si>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</si>
  <si>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</si>
  <si>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</si>
  <si>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</si>
  <si>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</si>
  <si>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</si>
  <si>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</si>
  <si>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</si>
  <si>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</si>
  <si>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</si>
  <si>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</si>
  <si>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</si>
  <si>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</si>
  <si>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</si>
  <si>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</si>
  <si>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</si>
  <si>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</si>
  <si>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</si>
  <si>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</si>
  <si>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</si>
  <si>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</si>
  <si>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</si>
  <si>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</si>
  <si>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</si>
  <si>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</si>
  <si>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</si>
  <si>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</si>
  <si>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</si>
  <si>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</si>
  <si>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</si>
  <si>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</si>
  <si>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</si>
  <si>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</si>
  <si>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</si>
  <si>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</si>
  <si>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</si>
  <si>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</si>
  <si>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</si>
  <si>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</si>
  <si>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</si>
  <si>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</si>
  <si>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</si>
  <si>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</si>
  <si>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</si>
  <si>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</si>
  <si>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</si>
  <si>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</si>
  <si>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</si>
  <si>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</si>
  <si>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</si>
  <si>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</si>
  <si>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</si>
  <si>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</si>
  <si>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</si>
  <si>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</si>
  <si>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</si>
  <si>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</si>
  <si>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</si>
  <si>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</si>
  <si>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</si>
  <si>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</si>
  <si>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</si>
  <si>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</si>
  <si>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</si>
  <si>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</si>
  <si>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</si>
  <si>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</si>
  <si>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</si>
  <si>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</si>
  <si>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</si>
  <si>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</si>
  <si>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</si>
  <si>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</si>
  <si>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</si>
  <si>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</si>
  <si>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</si>
  <si>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</si>
  <si>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</si>
  <si>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 - Innovation avec l’organisation Demola</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</si>
  <si>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</si>
  <si>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</si>
  <si>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</si>
  <si>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</si>
  <si>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</si>
  <si>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</si>
  <si>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</si>
  <si>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</si>
  <si>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Session unique</t>
  </si>
  <si>
    <t>GMCCA1</t>
  </si>
  <si>
    <t>GMS1CCA</t>
  </si>
  <si>
    <t xml:space="preserve">Comptabilité Contrôle Audit - Première année </t>
  </si>
  <si>
    <t>Unité 1 : Gestion juridique et fiscale I</t>
  </si>
  <si>
    <t>L'entreprise et son environnement</t>
  </si>
  <si>
    <t>Pérennité de l'entreprise</t>
  </si>
  <si>
    <t>Droit fiscal</t>
    <phoneticPr fontId="7" type="noConversion"/>
  </si>
  <si>
    <t>Unité 2 : Management et contrôle I</t>
  </si>
  <si>
    <t>Evaluation des performances financières et non financières</t>
    <phoneticPr fontId="7" type="noConversion"/>
  </si>
  <si>
    <t>Contrôle objectifs et modélisation de l'organisation</t>
    <phoneticPr fontId="7" type="noConversion"/>
  </si>
  <si>
    <t>Unité 3 : Comptabilité</t>
  </si>
  <si>
    <t>Comptabilité en normes PCG</t>
    <phoneticPr fontId="7" type="noConversion"/>
  </si>
  <si>
    <t>Comptabilité en normes internationales</t>
    <phoneticPr fontId="7" type="noConversion"/>
  </si>
  <si>
    <t>Unité 4 : Gestions juridique et fiscale des groupes de sociétés</t>
  </si>
  <si>
    <t>Introduction aux comptes de groupe</t>
    <phoneticPr fontId="7" type="noConversion"/>
  </si>
  <si>
    <t>Stratégie fiscale des groupes de sociétés</t>
    <phoneticPr fontId="7" type="noConversion"/>
  </si>
  <si>
    <t>Droit des groupes et des associations</t>
    <phoneticPr fontId="7" type="noConversion"/>
  </si>
  <si>
    <t>Unité 5 : Management des systèmes d'information</t>
  </si>
  <si>
    <t>Gouvernance des systèmes d'information</t>
  </si>
  <si>
    <t>Sécurité des systèmes d'information</t>
  </si>
  <si>
    <t>Progiciels de gestion</t>
    <phoneticPr fontId="7" type="noConversion"/>
  </si>
  <si>
    <t>GMUCCA1</t>
  </si>
  <si>
    <t>GMUCCA2</t>
  </si>
  <si>
    <t>GMECCA21</t>
  </si>
  <si>
    <t>GMECCA22</t>
  </si>
  <si>
    <t>GMUCCA3</t>
  </si>
  <si>
    <t>GMECCA31</t>
  </si>
  <si>
    <t>GMECCA32</t>
  </si>
  <si>
    <t>GMUCCA4</t>
  </si>
  <si>
    <t>GMECCA41</t>
  </si>
  <si>
    <t>GMECCA42</t>
  </si>
  <si>
    <t>GMECCA43</t>
  </si>
  <si>
    <t>GMUCCA5</t>
  </si>
  <si>
    <t>GMECCA53</t>
  </si>
  <si>
    <t>Oui</t>
  </si>
  <si>
    <t>Non</t>
  </si>
  <si>
    <r>
      <t xml:space="preserve">BONUS I </t>
    </r>
    <r>
      <rPr>
        <b/>
        <i/>
        <sz val="10"/>
        <color theme="0"/>
        <rFont val="Arial"/>
        <family val="2"/>
      </rPr>
      <t>(facultatif : max 0,25 points sur moyenne)</t>
    </r>
  </si>
  <si>
    <t>Bonus Soft skills : Langues I / 0,25pts</t>
  </si>
  <si>
    <t>GMS1BONL</t>
  </si>
  <si>
    <t>Bonus Soft skills : Développement personnel I / 0,25pts</t>
  </si>
  <si>
    <t>GMS1BOND</t>
  </si>
  <si>
    <t>GMCCA2</t>
  </si>
  <si>
    <t>GMS2CCA</t>
  </si>
  <si>
    <t>GMS3CCA</t>
  </si>
  <si>
    <t>GMS4CCA</t>
  </si>
  <si>
    <t xml:space="preserve">Comptabilité Contrôle Audit - Deuxième année </t>
  </si>
  <si>
    <t>Unité 6 : Gestion juridique et fiscale II</t>
  </si>
  <si>
    <t>GMUCCA6</t>
  </si>
  <si>
    <t>Développement et financement de l'entreprise</t>
    <phoneticPr fontId="7" type="noConversion"/>
  </si>
  <si>
    <t>Aspects juridiques et fiscaux de la transmission de l'entreprise</t>
    <phoneticPr fontId="7" type="noConversion"/>
  </si>
  <si>
    <t>Difficultés fiscales, fiscalité approfondie</t>
    <phoneticPr fontId="7" type="noConversion"/>
  </si>
  <si>
    <t>GMECCA61</t>
  </si>
  <si>
    <t>GMECCA62</t>
  </si>
  <si>
    <t>GMECCA63</t>
  </si>
  <si>
    <t>Unité 7 : Finance</t>
  </si>
  <si>
    <t>GMUCCA7</t>
  </si>
  <si>
    <t>Théorie financière</t>
    <phoneticPr fontId="7" type="noConversion"/>
  </si>
  <si>
    <t>Politique de l'investissement et de financement</t>
  </si>
  <si>
    <t>Gestion de la trésorerie</t>
    <phoneticPr fontId="7" type="noConversion"/>
  </si>
  <si>
    <t>GMECCA71</t>
  </si>
  <si>
    <t>GMECCA72</t>
  </si>
  <si>
    <t>GMECCA73</t>
  </si>
  <si>
    <t>Unité 8 : Management et contrôle II</t>
  </si>
  <si>
    <t>GMUCCA8</t>
  </si>
  <si>
    <t>Théorie des organisations</t>
    <phoneticPr fontId="7" type="noConversion"/>
  </si>
  <si>
    <t>Performance des organisations</t>
    <phoneticPr fontId="7" type="noConversion"/>
  </si>
  <si>
    <t>Unité 9 : Comptabilité et audit</t>
  </si>
  <si>
    <t>GMUCCA9</t>
  </si>
  <si>
    <t>Introdution aux opérations de restructurations</t>
    <phoneticPr fontId="7" type="noConversion"/>
  </si>
  <si>
    <t>Cadre général de l'audit</t>
    <phoneticPr fontId="7" type="noConversion"/>
  </si>
  <si>
    <t>GMECCA91</t>
  </si>
  <si>
    <t>Unité 10 : Projet professionnel et de recherche I</t>
  </si>
  <si>
    <t>GMUCCA10</t>
  </si>
  <si>
    <t>English for finance I [EN]</t>
  </si>
  <si>
    <t>Méthodologie du mémoire</t>
  </si>
  <si>
    <t>BONUS II (facultatif : max 0,25 points sur moyenne)</t>
  </si>
  <si>
    <t>Soft skills : Langues I</t>
  </si>
  <si>
    <t>Soft skills : Développement personnel I</t>
  </si>
  <si>
    <t>GMS2BONL</t>
  </si>
  <si>
    <t>GMS2BOND</t>
  </si>
  <si>
    <t>Unité 11 : Gestion juridique, fiscale et sociale</t>
  </si>
  <si>
    <t>GMUCCA11</t>
  </si>
  <si>
    <t>Fiscalité internationale</t>
    <phoneticPr fontId="7" type="noConversion"/>
  </si>
  <si>
    <t>Droit social</t>
  </si>
  <si>
    <t>GMECC111</t>
  </si>
  <si>
    <t>GMECC112</t>
  </si>
  <si>
    <t>Unité 12 : Finance II</t>
  </si>
  <si>
    <t>GMUCCA12</t>
  </si>
  <si>
    <t>Evaluation financière</t>
    <phoneticPr fontId="7" type="noConversion"/>
  </si>
  <si>
    <t>Communication financière</t>
    <phoneticPr fontId="7" type="noConversion"/>
  </si>
  <si>
    <t>GMECC121</t>
  </si>
  <si>
    <t>GMECC122</t>
  </si>
  <si>
    <t>Unité 13 : Management et contrôle III</t>
  </si>
  <si>
    <t>GMUCCA13</t>
  </si>
  <si>
    <t>Stratégie et contrôle</t>
    <phoneticPr fontId="7" type="noConversion"/>
  </si>
  <si>
    <t>Management et modifications organisationnelles</t>
    <phoneticPr fontId="7" type="noConversion"/>
  </si>
  <si>
    <t>Contrôle et approche par activités</t>
    <phoneticPr fontId="7" type="noConversion"/>
  </si>
  <si>
    <t>GMECC131</t>
  </si>
  <si>
    <t>GMECC132</t>
  </si>
  <si>
    <t>GMECC133</t>
  </si>
  <si>
    <t>Unité 14 : Comptabilité et audit II</t>
  </si>
  <si>
    <t>GMUCCA14</t>
  </si>
  <si>
    <t>Opérations de restructuration</t>
    <phoneticPr fontId="7" type="noConversion"/>
  </si>
  <si>
    <t>Comptes de groupe</t>
    <phoneticPr fontId="7" type="noConversion"/>
  </si>
  <si>
    <t>Stratégie d'audit et contrôle interne</t>
    <phoneticPr fontId="7" type="noConversion"/>
  </si>
  <si>
    <t>GMECC141</t>
  </si>
  <si>
    <t>GMECC142</t>
  </si>
  <si>
    <t>GMECC143</t>
  </si>
  <si>
    <t>GMUCCA15</t>
  </si>
  <si>
    <t>English for finance II [EN]</t>
  </si>
  <si>
    <t>Recherche d'informations</t>
    <phoneticPr fontId="7" type="noConversion"/>
  </si>
  <si>
    <t>GMECC151</t>
  </si>
  <si>
    <t>GMECC152</t>
  </si>
  <si>
    <t>GMECC153</t>
  </si>
  <si>
    <t>GMECC154</t>
  </si>
  <si>
    <t>BONUS III (facultatif : max 0,25 points sur moyenne)</t>
  </si>
  <si>
    <t>Soft skills : Langues II</t>
  </si>
  <si>
    <t>Soft skills : Développement personnel II</t>
  </si>
  <si>
    <t>GMS3BONL</t>
  </si>
  <si>
    <t>GMS3BOND</t>
  </si>
  <si>
    <t>Unité 16 : Projet professionnel et de recherche II</t>
  </si>
  <si>
    <t>GMUCCA16</t>
  </si>
  <si>
    <t>GMECC161</t>
  </si>
  <si>
    <t>GMUCCA17</t>
  </si>
  <si>
    <t>Unité 17 : Maîtrise de la langue anglaise / English proficiency</t>
  </si>
  <si>
    <t>TOEIC (&gt;750/990)</t>
  </si>
  <si>
    <t>TOEFL iBT (&gt;78/120)</t>
  </si>
  <si>
    <t>IELTS (&gt;6.0/9.0)</t>
  </si>
  <si>
    <t>GETOEIC</t>
  </si>
  <si>
    <t>GETOEFL</t>
  </si>
  <si>
    <t>GEIELTS</t>
  </si>
  <si>
    <t>BONUS IV (facultatif : max 0,25 points sur moyenne)</t>
  </si>
  <si>
    <t>GMS4BONL</t>
  </si>
  <si>
    <t>GMS4BOND</t>
  </si>
  <si>
    <t>Il n’y a pas de note éliminatoire.</t>
  </si>
  <si>
    <t>GMECCA11</t>
  </si>
  <si>
    <t>GMECCA12</t>
  </si>
  <si>
    <t>GMECCA13</t>
  </si>
  <si>
    <t>GMECXA51</t>
  </si>
  <si>
    <t>GMECXA52</t>
  </si>
  <si>
    <t>GMECXA81</t>
  </si>
  <si>
    <t>GMECCA82</t>
  </si>
  <si>
    <t>GMECXA92</t>
  </si>
  <si>
    <t>Ethique des affaires</t>
  </si>
  <si>
    <t>GMECXA93</t>
  </si>
  <si>
    <t>GMECX101</t>
  </si>
  <si>
    <t>GMECX102</t>
  </si>
  <si>
    <t>Mission professionnelle</t>
  </si>
  <si>
    <t>Mémoire de stage - évaluation 1</t>
  </si>
  <si>
    <t>Mémoire de stage - évaluation 2</t>
  </si>
  <si>
    <t>Unité 15 : Communication et relations professionnelles</t>
  </si>
  <si>
    <t>Grand oral : anglais des affaires [FR-EN]</t>
  </si>
  <si>
    <t>Communiccation professionnelle</t>
  </si>
  <si>
    <t xml:space="preserve">Mission professionnelle </t>
  </si>
  <si>
    <t>Mémoire de stage - évalution 2</t>
  </si>
  <si>
    <t>Soutenance</t>
  </si>
  <si>
    <t>GMCC1611</t>
  </si>
  <si>
    <t>GMCC1612</t>
  </si>
  <si>
    <t>GMCC1613</t>
  </si>
  <si>
    <t>GMCC1614</t>
  </si>
  <si>
    <t xml:space="preserve">COMPTABILITE CONTRÔLE AUDIT - Formation continue </t>
  </si>
  <si>
    <t>GMUCIA1</t>
  </si>
  <si>
    <t>GMECIA11</t>
  </si>
  <si>
    <t>GMECIA12</t>
  </si>
  <si>
    <t>GMECIA13</t>
  </si>
  <si>
    <t>GMUCIA2</t>
  </si>
  <si>
    <t>GMECIA21</t>
  </si>
  <si>
    <t>GMECIA22</t>
  </si>
  <si>
    <t>GMUCIA3</t>
  </si>
  <si>
    <t>GMECIA31</t>
  </si>
  <si>
    <t>GMECIA32</t>
  </si>
  <si>
    <t>GMUCIA4</t>
  </si>
  <si>
    <t>GMECIA41</t>
  </si>
  <si>
    <t>GMECIA42</t>
  </si>
  <si>
    <t>GMECIA43</t>
  </si>
  <si>
    <t>GMUCIA5</t>
  </si>
  <si>
    <t>GMECIA53</t>
  </si>
  <si>
    <t>GMS1CIA</t>
  </si>
  <si>
    <t>COMPTABILITE CONTRÔLE AUDIT - Formation initiale</t>
  </si>
  <si>
    <t>GMUCIA6</t>
  </si>
  <si>
    <t>GMECIA61</t>
  </si>
  <si>
    <t>GMECIA62</t>
  </si>
  <si>
    <t>GMECIA63</t>
  </si>
  <si>
    <t>GMUCIA7</t>
  </si>
  <si>
    <t>GMECIA71</t>
  </si>
  <si>
    <t>GMECIA72</t>
  </si>
  <si>
    <t>GMECIA73</t>
  </si>
  <si>
    <t>GMUCIA8</t>
  </si>
  <si>
    <t>GMECIA82</t>
  </si>
  <si>
    <t>GMUCIA9</t>
  </si>
  <si>
    <t>GMECI91</t>
  </si>
  <si>
    <t>GMUCIA10</t>
  </si>
  <si>
    <t>GMCI1021</t>
  </si>
  <si>
    <t>GMCI1022</t>
  </si>
  <si>
    <t>GMCI1023</t>
  </si>
  <si>
    <t>GMS2CIA</t>
  </si>
  <si>
    <t>GMUCIA11</t>
  </si>
  <si>
    <t>GMECI111</t>
  </si>
  <si>
    <t>GMECI112</t>
  </si>
  <si>
    <t>GMUCIA12</t>
  </si>
  <si>
    <t>GMECI121</t>
  </si>
  <si>
    <t>GMECI122</t>
  </si>
  <si>
    <t>GMUCIA13</t>
  </si>
  <si>
    <t>GMECI131</t>
  </si>
  <si>
    <t>GMECI132</t>
  </si>
  <si>
    <t>GMECI133</t>
  </si>
  <si>
    <t>GMUCIA14</t>
  </si>
  <si>
    <t>GMECI141</t>
  </si>
  <si>
    <t>GMECI142</t>
  </si>
  <si>
    <t>GMECI143</t>
  </si>
  <si>
    <t>GMUCIA15</t>
  </si>
  <si>
    <t>GMECI151</t>
  </si>
  <si>
    <t>GMECI152</t>
  </si>
  <si>
    <t>GMECI153</t>
  </si>
  <si>
    <t>GMECI154</t>
  </si>
  <si>
    <t>GMS3CIA</t>
  </si>
  <si>
    <t>GMECI161</t>
  </si>
  <si>
    <t>GMCI1611</t>
  </si>
  <si>
    <t>GMCI1612</t>
  </si>
  <si>
    <t>GMCI1613</t>
  </si>
  <si>
    <t>GMCI1614</t>
  </si>
  <si>
    <t>GMUCIA16</t>
  </si>
  <si>
    <t>GMS4CIA</t>
  </si>
  <si>
    <t xml:space="preserve">Le redoublement peut être autorisé sur décision du jury de délibération. Cette autorisation vaut dans la limite du contrat ministériel d'offre de </t>
  </si>
  <si>
    <t>formation en vigeur et pour un maximum de deux années universitaires suivant l'autorisation du jury.</t>
  </si>
  <si>
    <t xml:space="preserve">Moyenne des notes des ECUE &gt;= 10/20. La moyenne est calculée en tenant compte des coefficients affectés à chaque ECUE. </t>
  </si>
  <si>
    <t>Compensation entre les ECUE autorisée.</t>
  </si>
  <si>
    <t>Moyenne &gt;= 10/20 ET obtention de chaque UE. La moyenne est calculée en tenant compte des coefficients affectés à chaque UE.</t>
  </si>
  <si>
    <t xml:space="preserve"> Pas de compensation entre les UE.</t>
  </si>
  <si>
    <t>Moyenne générale &gt;= 10/20 ET obtention de toutes les UE. Pas de compensation entre les semestres.</t>
  </si>
  <si>
    <t>BMEBSPU1</t>
  </si>
  <si>
    <t>BMEBENU1</t>
  </si>
  <si>
    <t>BMEBSPU2</t>
  </si>
  <si>
    <t>BMEBENU2</t>
  </si>
  <si>
    <t>BMEBSPU3</t>
  </si>
  <si>
    <t>BMEBENU3</t>
  </si>
  <si>
    <t>BMEBSPU4</t>
  </si>
  <si>
    <t>BMEBENU4</t>
  </si>
  <si>
    <t>COMPTABILITE CONTRÔLE AUDIT - Formation Alternance</t>
  </si>
  <si>
    <t>GMCcA2</t>
  </si>
  <si>
    <t xml:space="preserve">Dans le cadre exceptionnel que nous traversons en raison de la crise COVID, </t>
  </si>
  <si>
    <r>
      <t>Les étudiants de master CCA, parcours de l’expertise comptable, doivent produire leur attestation de réussite au Rectorat </t>
    </r>
    <r>
      <rPr>
        <b/>
        <sz val="11"/>
        <color rgb="FFFF0000"/>
        <rFont val="Helvetica"/>
        <family val="2"/>
      </rPr>
      <t>dès début juillet</t>
    </r>
    <r>
      <rPr>
        <sz val="11"/>
        <color rgb="FFFF0000"/>
        <rFont val="Helvetica"/>
        <family val="2"/>
      </rPr>
      <t xml:space="preserve">, pour être assurés de pouvoir </t>
    </r>
  </si>
  <si>
    <t>toutes les sessions de test TOEIC ont été annulées depuis mi-mars et jusqu’à nouvel ordre.</t>
  </si>
  <si>
    <t xml:space="preserve">s’inscrire au DSCG (diplôme Supérieur de Comptabilité et de Gestion) qui constitue la suite de leur parcours. Compte tenu de l’impossibilité pour eux de passer le test dans les délais impartis et en accord avec les membres du conseil d’Administration de l’IAE, </t>
  </si>
  <si>
    <t>il a été décidé, pour cette année particulière, de les exempter du score TOEIC, afin que leur Master leur soit délivré fin juin, comme chaque année.</t>
  </si>
  <si>
    <t xml:space="preserve">Le passage en 2ème année de Master est automatique pour l'étudiant(e) ayant obtenu la moyenne générale de 10/20 minimum aux semestres 1 et 2, et à condition d’avoir validé la totalité des UE de la première année. Le Master est validé dès lors que l'étudiant(e) satisfait aux conditions suivantes :
- obtenir la moyenne générale de 10/20 minimum aux semestres 1, 2, 3 et 4 ;
- obtenir la totalité des UE du Master ;
</t>
  </si>
  <si>
    <t xml:space="preserve">Suppression TOEIC Voir onglet CCA (fc) S4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</si>
</sst>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38"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b/>
      <sz val="10"/>
      <name val="Arial"/>
      <family val="2"/>
    </font>
    <font>
      <sz val="10"/>
      <name val="Arial"/>
      <family val="2"/>
    </font>
    <font>
      <u/>
      <sz val="10"/>
      <color theme="10"/>
      <name val="Arial"/>
      <family val="2"/>
    </font>
    <font>
      <b/>
      <i/>
      <sz val="10"/>
      <color theme="0"/>
      <name val="Arial"/>
      <family val="2"/>
    </font>
    <font>
      <strike/>
      <sz val="10"/>
      <color rgb="FFFF0000"/>
      <name val="Arial"/>
      <family val="2"/>
    </font>
    <font>
      <sz val="12"/>
      <color rgb="FFFF0000"/>
      <name val="Arial"/>
      <family val="2"/>
    </font>
    <font>
      <sz val="11"/>
      <color rgb="FFFF0000"/>
      <name val="Helvetica"/>
      <family val="2"/>
    </font>
    <font>
      <b/>
      <sz val="11"/>
      <color rgb="FFFF0000"/>
      <name val="Helvetica"/>
      <family val="2"/>
    </font>
    <font>
      <sz val="8"/>
      <color rgb="FF000000"/>
      <name val="Segoe UI"/>
      <family val="2"/>
    </font>
  </fonts>
  <fills count="7">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rgb="FF000000"/>
      </right>
      <top/>
      <bottom/>
      <diagonal/>
    </border>
  </borders>
  <cellStyleXfs count="6">
    <xf numFmtId="0" fontId="0" fillId="0" borderId="0"/>
    <xf numFmtId="0" fontId="22" fillId="0" borderId="0" applyNumberFormat="0" applyFill="0" applyBorder="0" applyAlignment="0" applyProtection="0"/>
    <xf numFmtId="0" fontId="30" fillId="0" borderId="0"/>
    <xf numFmtId="164" fontId="30" fillId="0" borderId="0" applyFont="0" applyFill="0" applyBorder="0" applyAlignment="0" applyProtection="0"/>
    <xf numFmtId="0" fontId="31" fillId="0" borderId="0" applyNumberFormat="0" applyFill="0" applyBorder="0" applyAlignment="0" applyProtection="0">
      <alignment vertical="top"/>
      <protection locked="0"/>
    </xf>
    <xf numFmtId="9" fontId="30" fillId="0" borderId="0" applyFont="0" applyFill="0" applyBorder="0" applyAlignment="0" applyProtection="0"/>
  </cellStyleXfs>
  <cellXfs count="167">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0" fillId="0" borderId="1" xfId="0" applyBorder="1"/>
    <xf numFmtId="0" fontId="0" fillId="2" borderId="0" xfId="0" applyFill="1"/>
    <xf numFmtId="0" fontId="7" fillId="2" borderId="0" xfId="0" applyFont="1" applyFill="1"/>
    <xf numFmtId="0" fontId="8" fillId="2" borderId="0" xfId="0" applyFont="1" applyFill="1" applyBorder="1" applyAlignment="1">
      <alignment horizontal="center"/>
    </xf>
    <xf numFmtId="0" fontId="0" fillId="0" borderId="3" xfId="0" applyBorder="1"/>
    <xf numFmtId="0" fontId="0" fillId="0" borderId="0" xfId="0" applyFont="1"/>
    <xf numFmtId="0" fontId="11" fillId="0" borderId="2" xfId="0" applyFont="1" applyBorder="1"/>
    <xf numFmtId="0" fontId="0" fillId="0" borderId="0" xfId="0" applyFont="1" applyAlignment="1">
      <alignment horizontal="left"/>
    </xf>
    <xf numFmtId="0" fontId="3" fillId="0" borderId="0" xfId="0" applyFont="1" applyFill="1" applyBorder="1" applyAlignment="1" applyProtection="1">
      <alignment vertical="center"/>
    </xf>
    <xf numFmtId="0" fontId="21" fillId="0" borderId="10" xfId="0" applyFont="1" applyFill="1" applyBorder="1" applyAlignment="1">
      <alignment vertical="center"/>
    </xf>
    <xf numFmtId="0" fontId="12" fillId="0" borderId="0" xfId="0" applyFont="1" applyFill="1" applyBorder="1" applyAlignment="1">
      <alignment horizontal="center"/>
    </xf>
    <xf numFmtId="0" fontId="6"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8" fillId="2" borderId="0" xfId="0" applyFont="1" applyFill="1" applyBorder="1" applyAlignment="1">
      <alignment horizontal="left"/>
    </xf>
    <xf numFmtId="0" fontId="16" fillId="0" borderId="1" xfId="0" applyFont="1" applyBorder="1" applyAlignment="1">
      <alignment horizontal="left" vertical="center" indent="1"/>
    </xf>
    <xf numFmtId="0" fontId="16"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7" fillId="0" borderId="0" xfId="0" applyFont="1" applyFill="1" applyBorder="1" applyAlignment="1" applyProtection="1">
      <alignment vertical="center"/>
    </xf>
    <xf numFmtId="0" fontId="17" fillId="0" borderId="9" xfId="0" applyFont="1" applyFill="1" applyBorder="1" applyAlignment="1" applyProtection="1">
      <alignment vertical="center"/>
    </xf>
    <xf numFmtId="0" fontId="0" fillId="0" borderId="0" xfId="0" applyProtection="1"/>
    <xf numFmtId="0" fontId="10" fillId="0" borderId="1" xfId="0" applyFont="1" applyFill="1" applyBorder="1" applyAlignment="1" applyProtection="1">
      <alignment vertical="center"/>
    </xf>
    <xf numFmtId="0" fontId="23" fillId="0" borderId="1" xfId="0" applyFont="1" applyFill="1" applyBorder="1" applyAlignment="1" applyProtection="1">
      <alignment horizontal="left"/>
    </xf>
    <xf numFmtId="0" fontId="10"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5"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4" fillId="0" borderId="5" xfId="0" applyFont="1" applyBorder="1" applyAlignment="1" applyProtection="1"/>
    <xf numFmtId="0" fontId="9" fillId="0" borderId="5" xfId="0" applyFont="1" applyBorder="1" applyAlignment="1" applyProtection="1"/>
    <xf numFmtId="0" fontId="9"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4" fillId="0" borderId="0" xfId="0" applyFont="1" applyBorder="1" applyAlignment="1" applyProtection="1">
      <alignment vertical="center"/>
    </xf>
    <xf numFmtId="0" fontId="15"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0" fillId="0" borderId="1" xfId="0" applyFont="1" applyBorder="1" applyAlignment="1" applyProtection="1">
      <alignment vertical="center"/>
      <protection locked="0"/>
    </xf>
    <xf numFmtId="0" fontId="28" fillId="0" borderId="1" xfId="0" applyFont="1" applyBorder="1" applyAlignment="1" applyProtection="1">
      <alignment vertical="center"/>
      <protection locked="0"/>
    </xf>
    <xf numFmtId="0" fontId="17" fillId="0" borderId="7" xfId="0" applyFont="1" applyFill="1" applyBorder="1" applyAlignment="1" applyProtection="1">
      <alignment vertical="center"/>
      <protection locked="0"/>
    </xf>
    <xf numFmtId="0" fontId="18" fillId="2" borderId="9" xfId="0" applyFont="1" applyFill="1" applyBorder="1" applyAlignment="1" applyProtection="1">
      <alignment horizontal="left"/>
      <protection locked="0"/>
    </xf>
    <xf numFmtId="0" fontId="18"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29" fillId="0" borderId="0" xfId="0" applyFont="1" applyBorder="1" applyAlignment="1" applyProtection="1">
      <alignment horizontal="left" wrapText="1"/>
      <protection locked="0"/>
    </xf>
    <xf numFmtId="0" fontId="30" fillId="0" borderId="1" xfId="0" applyFont="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1" xfId="0" applyFill="1" applyBorder="1" applyProtection="1">
      <protection locked="0"/>
    </xf>
    <xf numFmtId="0" fontId="0" fillId="0" borderId="1" xfId="0" applyBorder="1" applyAlignment="1" applyProtection="1">
      <alignment vertical="center"/>
      <protection locked="0"/>
    </xf>
    <xf numFmtId="0" fontId="27"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Border="1" applyProtection="1">
      <protection locked="0"/>
    </xf>
    <xf numFmtId="0" fontId="30" fillId="0" borderId="1" xfId="0" applyFont="1" applyFill="1" applyBorder="1" applyAlignment="1" applyProtection="1">
      <alignment horizontal="left" vertical="center" wrapText="1"/>
      <protection locked="0"/>
    </xf>
    <xf numFmtId="9" fontId="0" fillId="0" borderId="1" xfId="0" applyNumberFormat="1" applyFill="1" applyBorder="1" applyAlignment="1" applyProtection="1">
      <alignment vertical="center"/>
      <protection locked="0"/>
    </xf>
    <xf numFmtId="9" fontId="0" fillId="0" borderId="1" xfId="0" applyNumberFormat="1" applyBorder="1" applyProtection="1">
      <protection locked="0"/>
    </xf>
    <xf numFmtId="9" fontId="0" fillId="0" borderId="1" xfId="0" applyNumberFormat="1" applyFill="1" applyBorder="1" applyProtection="1">
      <protection locked="0"/>
    </xf>
    <xf numFmtId="0" fontId="0" fillId="0" borderId="0" xfId="0" applyBorder="1" applyAlignment="1" applyProtection="1">
      <alignment horizontal="center" vertical="center" wrapText="1"/>
    </xf>
    <xf numFmtId="0" fontId="0" fillId="0" borderId="0" xfId="0" applyBorder="1" applyProtection="1">
      <protection locked="0"/>
    </xf>
    <xf numFmtId="0" fontId="33" fillId="0" borderId="1" xfId="0" applyFont="1" applyFill="1" applyBorder="1" applyProtection="1">
      <protection locked="0"/>
    </xf>
    <xf numFmtId="0" fontId="34" fillId="0" borderId="0" xfId="0" applyFont="1" applyProtection="1">
      <protection locked="0"/>
    </xf>
    <xf numFmtId="0" fontId="35" fillId="0" borderId="0" xfId="0" applyFont="1" applyAlignment="1">
      <alignment vertical="center"/>
    </xf>
    <xf numFmtId="0" fontId="36" fillId="0" borderId="0" xfId="0" applyFont="1" applyAlignment="1">
      <alignment vertical="center"/>
    </xf>
    <xf numFmtId="0" fontId="22" fillId="0" borderId="8" xfId="1" applyBorder="1"/>
    <xf numFmtId="0" fontId="22" fillId="0" borderId="5" xfId="1" applyBorder="1"/>
    <xf numFmtId="0" fontId="22" fillId="0" borderId="6" xfId="1" applyBorder="1"/>
    <xf numFmtId="0" fontId="0" fillId="0" borderId="8" xfId="0" applyBorder="1"/>
    <xf numFmtId="0" fontId="0" fillId="0" borderId="5" xfId="0" applyBorder="1"/>
    <xf numFmtId="0" fontId="0" fillId="0" borderId="6" xfId="0" applyBorder="1"/>
    <xf numFmtId="0" fontId="7" fillId="2" borderId="11" xfId="0" applyFont="1" applyFill="1" applyBorder="1" applyAlignment="1" applyProtection="1">
      <alignment horizontal="left" vertical="center"/>
      <protection locked="0"/>
    </xf>
    <xf numFmtId="0" fontId="7" fillId="2" borderId="12" xfId="0" applyFont="1" applyFill="1" applyBorder="1" applyAlignment="1" applyProtection="1">
      <alignment horizontal="left" vertical="center"/>
      <protection locked="0"/>
    </xf>
    <xf numFmtId="0" fontId="7" fillId="2" borderId="13" xfId="0" applyFont="1" applyFill="1" applyBorder="1" applyAlignment="1" applyProtection="1">
      <alignment horizontal="left" vertical="center"/>
      <protection locked="0"/>
    </xf>
    <xf numFmtId="0" fontId="3" fillId="5" borderId="10"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14" xfId="0" applyFont="1" applyFill="1" applyBorder="1" applyAlignment="1">
      <alignment horizontal="center" vertical="center"/>
    </xf>
    <xf numFmtId="0" fontId="22" fillId="0" borderId="11" xfId="1" applyBorder="1" applyAlignment="1">
      <alignment vertical="center" wrapText="1"/>
    </xf>
    <xf numFmtId="0" fontId="22" fillId="0" borderId="12" xfId="1" applyBorder="1" applyAlignment="1">
      <alignment vertical="center"/>
    </xf>
    <xf numFmtId="0" fontId="22"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7" fillId="2" borderId="11" xfId="0" applyFont="1" applyFill="1" applyBorder="1" applyAlignment="1" applyProtection="1">
      <alignment horizontal="left" vertical="center" wrapText="1"/>
      <protection locked="0"/>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0" fillId="2" borderId="0" xfId="0" applyFont="1" applyFill="1" applyBorder="1" applyAlignment="1">
      <alignment horizontal="left"/>
    </xf>
    <xf numFmtId="0" fontId="12" fillId="3" borderId="2" xfId="0" applyFont="1" applyFill="1" applyBorder="1" applyAlignment="1">
      <alignment horizontal="center"/>
    </xf>
    <xf numFmtId="0" fontId="12" fillId="3" borderId="3" xfId="0" applyFont="1" applyFill="1" applyBorder="1" applyAlignment="1">
      <alignment horizontal="center"/>
    </xf>
    <xf numFmtId="0" fontId="12" fillId="3" borderId="12" xfId="0" applyFont="1" applyFill="1" applyBorder="1" applyAlignment="1">
      <alignment horizontal="center"/>
    </xf>
    <xf numFmtId="0" fontId="12" fillId="3" borderId="13" xfId="0" applyFont="1" applyFill="1" applyBorder="1" applyAlignment="1">
      <alignment horizontal="center"/>
    </xf>
    <xf numFmtId="0" fontId="0" fillId="0" borderId="0" xfId="0" applyAlignment="1" applyProtection="1">
      <alignment vertical="center" wrapText="1"/>
      <protection locked="0"/>
    </xf>
    <xf numFmtId="0" fontId="0" fillId="0" borderId="15" xfId="0" applyBorder="1" applyAlignment="1" applyProtection="1">
      <alignment vertical="center" wrapText="1"/>
      <protection locked="0"/>
    </xf>
    <xf numFmtId="0" fontId="17" fillId="0" borderId="2" xfId="0" applyFont="1" applyFill="1" applyBorder="1" applyAlignment="1" applyProtection="1">
      <alignment vertical="center"/>
      <protection locked="0"/>
    </xf>
    <xf numFmtId="0" fontId="17" fillId="0" borderId="3" xfId="0" applyFont="1" applyFill="1" applyBorder="1" applyAlignment="1" applyProtection="1">
      <alignment vertical="center"/>
      <protection locked="0"/>
    </xf>
    <xf numFmtId="0" fontId="17" fillId="0" borderId="4" xfId="0" applyFont="1" applyFill="1" applyBorder="1" applyAlignment="1" applyProtection="1">
      <alignment vertical="center"/>
      <protection locked="0"/>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9" fillId="4" borderId="11" xfId="0" applyFont="1" applyFill="1" applyBorder="1" applyAlignment="1">
      <alignment horizontal="left" vertical="center"/>
    </xf>
    <xf numFmtId="0" fontId="9" fillId="4" borderId="12" xfId="0" applyFont="1" applyFill="1" applyBorder="1" applyAlignment="1">
      <alignment horizontal="left" vertical="center"/>
    </xf>
    <xf numFmtId="0" fontId="9" fillId="4" borderId="13" xfId="0" applyFont="1" applyFill="1" applyBorder="1" applyAlignment="1">
      <alignment horizontal="left" vertical="center"/>
    </xf>
    <xf numFmtId="0" fontId="9" fillId="4" borderId="10" xfId="0" applyFont="1" applyFill="1" applyBorder="1" applyAlignment="1">
      <alignment horizontal="left" vertical="center"/>
    </xf>
    <xf numFmtId="0" fontId="9" fillId="4" borderId="0" xfId="0" applyFont="1" applyFill="1" applyBorder="1" applyAlignment="1">
      <alignment horizontal="left" vertical="center"/>
    </xf>
    <xf numFmtId="0" fontId="9" fillId="4" borderId="14" xfId="0" applyFont="1" applyFill="1" applyBorder="1" applyAlignment="1">
      <alignment horizontal="left"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2" fillId="3" borderId="0" xfId="0" applyFont="1" applyFill="1" applyBorder="1" applyAlignment="1" applyProtection="1">
      <alignment horizontal="center"/>
    </xf>
    <xf numFmtId="0" fontId="3" fillId="0" borderId="7"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3" fillId="0" borderId="3"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23" fillId="6" borderId="1" xfId="0" applyFont="1" applyFill="1" applyBorder="1" applyAlignment="1" applyProtection="1">
      <alignment horizontal="center"/>
      <protection locked="0"/>
    </xf>
    <xf numFmtId="0" fontId="10" fillId="0" borderId="2" xfId="0" applyFont="1" applyFill="1" applyBorder="1" applyAlignment="1" applyProtection="1">
      <alignment horizontal="left" vertical="center"/>
    </xf>
    <xf numFmtId="0" fontId="10" fillId="0" borderId="3" xfId="0" applyFont="1" applyFill="1" applyBorder="1" applyAlignment="1" applyProtection="1">
      <alignment horizontal="left" vertical="center"/>
    </xf>
    <xf numFmtId="0" fontId="23" fillId="6" borderId="2" xfId="0" applyFont="1" applyFill="1" applyBorder="1" applyAlignment="1" applyProtection="1">
      <alignment horizontal="center"/>
      <protection locked="0"/>
    </xf>
    <xf numFmtId="0" fontId="23" fillId="6" borderId="3" xfId="0" applyFont="1" applyFill="1" applyBorder="1" applyAlignment="1" applyProtection="1">
      <alignment horizontal="center"/>
      <protection locked="0"/>
    </xf>
    <xf numFmtId="0" fontId="23" fillId="6" borderId="4" xfId="0" applyFont="1" applyFill="1" applyBorder="1" applyAlignment="1" applyProtection="1">
      <alignment horizontal="center"/>
      <protection locked="0"/>
    </xf>
    <xf numFmtId="0" fontId="15" fillId="6" borderId="2" xfId="0" applyFont="1" applyFill="1" applyBorder="1" applyAlignment="1" applyProtection="1">
      <alignment horizontal="center" vertical="center"/>
      <protection locked="0"/>
    </xf>
    <xf numFmtId="0" fontId="15" fillId="6" borderId="4" xfId="0" applyFont="1" applyFill="1" applyBorder="1" applyAlignment="1" applyProtection="1">
      <alignment horizontal="center" vertical="center"/>
      <protection locked="0"/>
    </xf>
    <xf numFmtId="0" fontId="10" fillId="6" borderId="2" xfId="0" applyFont="1" applyFill="1" applyBorder="1" applyAlignment="1" applyProtection="1">
      <alignment horizontal="left" vertical="center"/>
      <protection locked="0"/>
    </xf>
    <xf numFmtId="0" fontId="10" fillId="6" borderId="3" xfId="0" applyFont="1" applyFill="1" applyBorder="1" applyAlignment="1" applyProtection="1">
      <alignment horizontal="left" vertical="center"/>
      <protection locked="0"/>
    </xf>
    <xf numFmtId="0" fontId="10"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1" fillId="0" borderId="1" xfId="0" applyFont="1" applyBorder="1" applyProtection="1">
      <protection locked="0"/>
    </xf>
    <xf numFmtId="0" fontId="0" fillId="0" borderId="0" xfId="0" applyProtection="1">
      <protection locked="0"/>
    </xf>
  </cellXfs>
  <cellStyles count="6">
    <cellStyle name="Lien hypertexte" xfId="1" builtinId="8"/>
    <cellStyle name="Lien hypertexte 2" xfId="4"/>
    <cellStyle name="Milliers 2" xfId="3"/>
    <cellStyle name="Normal" xfId="0" builtinId="0"/>
    <cellStyle name="Normal 2" xfId="2"/>
    <cellStyle name="Pourcentage 2" xfId="5"/>
  </cellStyles>
  <dxfs count="96">
    <dxf>
      <fill>
        <patternFill>
          <bgColor theme="1"/>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3249" name="Option Button 1" hidden="1">
              <a:extLst>
                <a:ext uri="{63B3BB69-23CF-44E3-9099-C40C66FF867C}">
                  <a14:compatExt spid="_x0000_s53249"/>
                </a:ext>
                <a:ext uri="{FF2B5EF4-FFF2-40B4-BE49-F238E27FC236}">
                  <a16:creationId xmlns:a16="http://schemas.microsoft.com/office/drawing/2014/main" id="{00000000-0008-0000-0200-000001D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3250" name="Option Button 2" hidden="1">
              <a:extLst>
                <a:ext uri="{63B3BB69-23CF-44E3-9099-C40C66FF867C}">
                  <a14:compatExt spid="_x0000_s53250"/>
                </a:ext>
                <a:ext uri="{FF2B5EF4-FFF2-40B4-BE49-F238E27FC236}">
                  <a16:creationId xmlns:a16="http://schemas.microsoft.com/office/drawing/2014/main" id="{00000000-0008-0000-0200-000002D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3251" name="Option Button 3" hidden="1">
              <a:extLst>
                <a:ext uri="{63B3BB69-23CF-44E3-9099-C40C66FF867C}">
                  <a14:compatExt spid="_x0000_s53251"/>
                </a:ext>
                <a:ext uri="{FF2B5EF4-FFF2-40B4-BE49-F238E27FC236}">
                  <a16:creationId xmlns:a16="http://schemas.microsoft.com/office/drawing/2014/main" id="{00000000-0008-0000-0200-000003D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49153" name="Option Button 1" hidden="1">
              <a:extLst>
                <a:ext uri="{63B3BB69-23CF-44E3-9099-C40C66FF867C}">
                  <a14:compatExt spid="_x0000_s49153"/>
                </a:ext>
                <a:ext uri="{FF2B5EF4-FFF2-40B4-BE49-F238E27FC236}">
                  <a16:creationId xmlns:a16="http://schemas.microsoft.com/office/drawing/2014/main" id="{00000000-0008-0000-0300-000001C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49154" name="Option Button 2" hidden="1">
              <a:extLst>
                <a:ext uri="{63B3BB69-23CF-44E3-9099-C40C66FF867C}">
                  <a14:compatExt spid="_x0000_s49154"/>
                </a:ext>
                <a:ext uri="{FF2B5EF4-FFF2-40B4-BE49-F238E27FC236}">
                  <a16:creationId xmlns:a16="http://schemas.microsoft.com/office/drawing/2014/main" id="{00000000-0008-0000-0300-000002C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49155" name="Option Button 3" hidden="1">
              <a:extLst>
                <a:ext uri="{63B3BB69-23CF-44E3-9099-C40C66FF867C}">
                  <a14:compatExt spid="_x0000_s49155"/>
                </a:ext>
                <a:ext uri="{FF2B5EF4-FFF2-40B4-BE49-F238E27FC236}">
                  <a16:creationId xmlns:a16="http://schemas.microsoft.com/office/drawing/2014/main" id="{00000000-0008-0000-0300-000003C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4273" name="Option Button 1" hidden="1">
              <a:extLst>
                <a:ext uri="{63B3BB69-23CF-44E3-9099-C40C66FF867C}">
                  <a14:compatExt spid="_x0000_s54273"/>
                </a:ext>
                <a:ext uri="{FF2B5EF4-FFF2-40B4-BE49-F238E27FC236}">
                  <a16:creationId xmlns:a16="http://schemas.microsoft.com/office/drawing/2014/main" id="{00000000-0008-0000-0400-000001D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4274" name="Option Button 2" hidden="1">
              <a:extLst>
                <a:ext uri="{63B3BB69-23CF-44E3-9099-C40C66FF867C}">
                  <a14:compatExt spid="_x0000_s54274"/>
                </a:ext>
                <a:ext uri="{FF2B5EF4-FFF2-40B4-BE49-F238E27FC236}">
                  <a16:creationId xmlns:a16="http://schemas.microsoft.com/office/drawing/2014/main" id="{00000000-0008-0000-0400-000002D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4275" name="Option Button 3" hidden="1">
              <a:extLst>
                <a:ext uri="{63B3BB69-23CF-44E3-9099-C40C66FF867C}">
                  <a14:compatExt spid="_x0000_s54275"/>
                </a:ext>
                <a:ext uri="{FF2B5EF4-FFF2-40B4-BE49-F238E27FC236}">
                  <a16:creationId xmlns:a16="http://schemas.microsoft.com/office/drawing/2014/main" id="{00000000-0008-0000-0400-000003D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5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5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5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9393" name="Option Button 1" hidden="1">
              <a:extLst>
                <a:ext uri="{63B3BB69-23CF-44E3-9099-C40C66FF867C}">
                  <a14:compatExt spid="_x0000_s59393"/>
                </a:ext>
                <a:ext uri="{FF2B5EF4-FFF2-40B4-BE49-F238E27FC236}">
                  <a16:creationId xmlns:a16="http://schemas.microsoft.com/office/drawing/2014/main" id="{00000000-0008-0000-0600-000001E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9394" name="Option Button 2" hidden="1">
              <a:extLst>
                <a:ext uri="{63B3BB69-23CF-44E3-9099-C40C66FF867C}">
                  <a14:compatExt spid="_x0000_s59394"/>
                </a:ext>
                <a:ext uri="{FF2B5EF4-FFF2-40B4-BE49-F238E27FC236}">
                  <a16:creationId xmlns:a16="http://schemas.microsoft.com/office/drawing/2014/main" id="{00000000-0008-0000-0600-000002E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9395" name="Option Button 3" hidden="1">
              <a:extLst>
                <a:ext uri="{63B3BB69-23CF-44E3-9099-C40C66FF867C}">
                  <a14:compatExt spid="_x0000_s59395"/>
                </a:ext>
                <a:ext uri="{FF2B5EF4-FFF2-40B4-BE49-F238E27FC236}">
                  <a16:creationId xmlns:a16="http://schemas.microsoft.com/office/drawing/2014/main" id="{00000000-0008-0000-0600-000003E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0417" name="Option Button 1" hidden="1">
              <a:extLst>
                <a:ext uri="{63B3BB69-23CF-44E3-9099-C40C66FF867C}">
                  <a14:compatExt spid="_x0000_s60417"/>
                </a:ext>
                <a:ext uri="{FF2B5EF4-FFF2-40B4-BE49-F238E27FC236}">
                  <a16:creationId xmlns:a16="http://schemas.microsoft.com/office/drawing/2014/main" id="{00000000-0008-0000-0700-000001E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0418" name="Option Button 2" hidden="1">
              <a:extLst>
                <a:ext uri="{63B3BB69-23CF-44E3-9099-C40C66FF867C}">
                  <a14:compatExt spid="_x0000_s60418"/>
                </a:ext>
                <a:ext uri="{FF2B5EF4-FFF2-40B4-BE49-F238E27FC236}">
                  <a16:creationId xmlns:a16="http://schemas.microsoft.com/office/drawing/2014/main" id="{00000000-0008-0000-0700-000002E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0419" name="Option Button 3" hidden="1">
              <a:extLst>
                <a:ext uri="{63B3BB69-23CF-44E3-9099-C40C66FF867C}">
                  <a14:compatExt spid="_x0000_s60419"/>
                </a:ext>
                <a:ext uri="{FF2B5EF4-FFF2-40B4-BE49-F238E27FC236}">
                  <a16:creationId xmlns:a16="http://schemas.microsoft.com/office/drawing/2014/main" id="{00000000-0008-0000-0700-000003E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8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8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8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iaenice/Library/Containers/com.microsoft.Excel/Data/Documents/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 val="Fiche générale"/>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tabSelected="1" workbookViewId="0">
      <selection activeCell="A16" sqref="A16:I16"/>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19" t="s">
        <v>179</v>
      </c>
      <c r="B1" s="120"/>
      <c r="C1" s="121"/>
      <c r="D1" s="121"/>
      <c r="E1" s="121"/>
      <c r="F1" s="121"/>
      <c r="G1" s="121"/>
      <c r="H1" s="121"/>
      <c r="I1" s="122"/>
      <c r="J1" s="22"/>
    </row>
    <row r="2" spans="1:10" s="14" customFormat="1" ht="24.95" customHeight="1" x14ac:dyDescent="0.5">
      <c r="A2" s="27" t="s">
        <v>40</v>
      </c>
      <c r="B2" s="73" t="s">
        <v>19</v>
      </c>
      <c r="C2" s="118"/>
      <c r="D2" s="118"/>
      <c r="E2" s="118"/>
      <c r="F2" s="118"/>
      <c r="G2" s="118"/>
      <c r="H2" s="118"/>
      <c r="I2" s="118"/>
      <c r="J2" s="15"/>
    </row>
    <row r="3" spans="1:10" s="13" customFormat="1" ht="24.95" customHeight="1" x14ac:dyDescent="0.5">
      <c r="A3" s="28" t="s">
        <v>38</v>
      </c>
      <c r="B3" s="125" t="s">
        <v>73</v>
      </c>
      <c r="C3" s="126"/>
      <c r="D3" s="126"/>
      <c r="E3" s="126"/>
      <c r="F3" s="126"/>
      <c r="G3" s="126"/>
      <c r="H3" s="126"/>
      <c r="I3" s="127"/>
      <c r="J3" s="23"/>
    </row>
    <row r="4" spans="1:10" s="13" customFormat="1" ht="24.95" customHeight="1" x14ac:dyDescent="0.5">
      <c r="A4" s="28" t="s">
        <v>172</v>
      </c>
      <c r="B4" s="36" t="str">
        <f>IF(AND(B2="IAE",B3="Management et commerce international"),"GMMC18",IFERROR(VLOOKUP(B3,tab_code_dip,2,FALSE),"-"))</f>
        <v>GMCCA18</v>
      </c>
      <c r="C4" s="35"/>
      <c r="D4" s="35"/>
      <c r="E4" s="35"/>
      <c r="F4" s="35"/>
      <c r="G4" s="35"/>
      <c r="H4" s="35"/>
      <c r="I4" s="35"/>
      <c r="J4" s="23"/>
    </row>
    <row r="5" spans="1:10" s="13" customFormat="1" ht="24.95" customHeight="1" x14ac:dyDescent="0.5">
      <c r="A5" s="27" t="s">
        <v>57</v>
      </c>
      <c r="B5" s="74" t="s">
        <v>184</v>
      </c>
      <c r="C5" s="21" t="s">
        <v>178</v>
      </c>
      <c r="D5" s="26"/>
      <c r="E5" s="26"/>
      <c r="F5" s="26"/>
      <c r="G5" s="26"/>
      <c r="H5" s="26"/>
      <c r="I5" s="26"/>
      <c r="J5" s="23"/>
    </row>
    <row r="6" spans="1:10" s="13" customFormat="1" ht="24.95" customHeight="1" x14ac:dyDescent="0.5">
      <c r="A6" s="27" t="s">
        <v>58</v>
      </c>
      <c r="B6" s="75" t="s">
        <v>184</v>
      </c>
      <c r="C6" s="21" t="s">
        <v>177</v>
      </c>
      <c r="D6" s="26"/>
      <c r="E6" s="26"/>
      <c r="F6" s="26"/>
      <c r="G6" s="26"/>
      <c r="H6" s="26"/>
      <c r="I6" s="26"/>
      <c r="J6" s="23"/>
    </row>
    <row r="7" spans="1:10" ht="20.100000000000001" customHeight="1" x14ac:dyDescent="0.25">
      <c r="A7" s="128" t="s">
        <v>46</v>
      </c>
      <c r="B7" s="129"/>
      <c r="C7" s="129"/>
      <c r="D7" s="129"/>
      <c r="E7" s="129"/>
      <c r="F7" s="129"/>
      <c r="G7" s="129"/>
      <c r="H7" s="129"/>
      <c r="I7" s="130"/>
    </row>
    <row r="8" spans="1:10" x14ac:dyDescent="0.25">
      <c r="A8" s="18" t="s">
        <v>41</v>
      </c>
      <c r="B8" s="16"/>
      <c r="C8" s="16"/>
      <c r="D8" s="16"/>
      <c r="E8" s="16"/>
      <c r="F8" s="16"/>
      <c r="G8" s="16"/>
      <c r="H8" s="16"/>
      <c r="I8" s="16"/>
    </row>
    <row r="9" spans="1:10" s="17" customFormat="1" x14ac:dyDescent="0.25">
      <c r="A9" s="131" t="s">
        <v>42</v>
      </c>
      <c r="B9" s="132"/>
      <c r="C9" s="132"/>
      <c r="D9" s="132"/>
      <c r="E9" s="132"/>
      <c r="F9" s="132"/>
      <c r="G9" s="132"/>
      <c r="H9" s="132"/>
      <c r="I9" s="133"/>
      <c r="J9" s="24"/>
    </row>
    <row r="10" spans="1:10" s="31" customFormat="1" ht="15" customHeight="1" x14ac:dyDescent="0.25">
      <c r="A10" s="114" t="s">
        <v>410</v>
      </c>
      <c r="B10" s="103"/>
      <c r="C10" s="103"/>
      <c r="D10" s="103"/>
      <c r="E10" s="103"/>
      <c r="F10" s="103"/>
      <c r="G10" s="103"/>
      <c r="H10" s="103"/>
      <c r="I10" s="104"/>
      <c r="J10" s="30"/>
    </row>
    <row r="11" spans="1:10" s="17" customFormat="1" ht="15" customHeight="1" x14ac:dyDescent="0.25">
      <c r="A11" s="114" t="s">
        <v>411</v>
      </c>
      <c r="B11" s="103"/>
      <c r="C11" s="103"/>
      <c r="D11" s="103"/>
      <c r="E11" s="103"/>
      <c r="F11" s="103"/>
      <c r="G11" s="103"/>
      <c r="H11" s="103"/>
      <c r="I11" s="104"/>
      <c r="J11" s="24"/>
    </row>
    <row r="12" spans="1:10" s="17" customFormat="1" x14ac:dyDescent="0.25">
      <c r="A12" s="134" t="s">
        <v>43</v>
      </c>
      <c r="B12" s="135"/>
      <c r="C12" s="135"/>
      <c r="D12" s="135"/>
      <c r="E12" s="135"/>
      <c r="F12" s="135"/>
      <c r="G12" s="135"/>
      <c r="H12" s="135"/>
      <c r="I12" s="136"/>
      <c r="J12" s="24"/>
    </row>
    <row r="13" spans="1:10" s="31" customFormat="1" x14ac:dyDescent="0.25">
      <c r="A13" s="114" t="s">
        <v>412</v>
      </c>
      <c r="B13" s="103"/>
      <c r="C13" s="103"/>
      <c r="D13" s="103"/>
      <c r="E13" s="103"/>
      <c r="F13" s="103"/>
      <c r="G13" s="103"/>
      <c r="H13" s="103"/>
      <c r="I13" s="104"/>
      <c r="J13" s="30"/>
    </row>
    <row r="14" spans="1:10" s="17" customFormat="1" x14ac:dyDescent="0.25">
      <c r="A14" s="102" t="s">
        <v>413</v>
      </c>
      <c r="B14" s="103"/>
      <c r="C14" s="103"/>
      <c r="D14" s="103"/>
      <c r="E14" s="103"/>
      <c r="F14" s="103"/>
      <c r="G14" s="103"/>
      <c r="H14" s="103"/>
      <c r="I14" s="104"/>
      <c r="J14" s="24"/>
    </row>
    <row r="15" spans="1:10" s="19" customFormat="1" x14ac:dyDescent="0.25">
      <c r="A15" s="134" t="s">
        <v>44</v>
      </c>
      <c r="B15" s="135"/>
      <c r="C15" s="135"/>
      <c r="D15" s="135"/>
      <c r="E15" s="135"/>
      <c r="F15" s="135"/>
      <c r="G15" s="135"/>
      <c r="H15" s="135"/>
      <c r="I15" s="136"/>
      <c r="J15" s="25"/>
    </row>
    <row r="16" spans="1:10" s="33" customFormat="1" x14ac:dyDescent="0.25">
      <c r="A16" s="102" t="s">
        <v>414</v>
      </c>
      <c r="B16" s="103"/>
      <c r="C16" s="103"/>
      <c r="D16" s="103"/>
      <c r="E16" s="103"/>
      <c r="F16" s="103"/>
      <c r="G16" s="103"/>
      <c r="H16" s="103"/>
      <c r="I16" s="104"/>
      <c r="J16" s="32"/>
    </row>
    <row r="17" spans="1:10" s="17" customFormat="1" x14ac:dyDescent="0.25">
      <c r="A17" s="114" t="s">
        <v>430</v>
      </c>
      <c r="B17" s="103"/>
      <c r="C17" s="103"/>
      <c r="D17" s="103"/>
      <c r="E17" s="103"/>
      <c r="F17" s="103"/>
      <c r="G17" s="103"/>
      <c r="H17" s="103"/>
      <c r="I17" s="104"/>
      <c r="J17" s="24"/>
    </row>
    <row r="18" spans="1:10" s="19" customFormat="1" x14ac:dyDescent="0.25">
      <c r="A18" s="134" t="s">
        <v>45</v>
      </c>
      <c r="B18" s="135"/>
      <c r="C18" s="135"/>
      <c r="D18" s="135"/>
      <c r="E18" s="135"/>
      <c r="F18" s="135"/>
      <c r="G18" s="135"/>
      <c r="H18" s="135"/>
      <c r="I18" s="136"/>
      <c r="J18" s="25"/>
    </row>
    <row r="19" spans="1:10" s="33" customFormat="1" x14ac:dyDescent="0.25">
      <c r="A19" s="102" t="s">
        <v>319</v>
      </c>
      <c r="B19" s="103"/>
      <c r="C19" s="103"/>
      <c r="D19" s="103"/>
      <c r="E19" s="103"/>
      <c r="F19" s="103"/>
      <c r="G19" s="103"/>
      <c r="H19" s="103"/>
      <c r="I19" s="104"/>
      <c r="J19" s="32"/>
    </row>
    <row r="20" spans="1:10" s="17" customFormat="1" x14ac:dyDescent="0.25">
      <c r="A20" s="115"/>
      <c r="B20" s="116"/>
      <c r="C20" s="116"/>
      <c r="D20" s="116"/>
      <c r="E20" s="116"/>
      <c r="F20" s="116"/>
      <c r="G20" s="116"/>
      <c r="H20" s="116"/>
      <c r="I20" s="117"/>
      <c r="J20" s="24"/>
    </row>
    <row r="21" spans="1:10" ht="20.100000000000001" customHeight="1" x14ac:dyDescent="0.25">
      <c r="A21" s="105" t="s">
        <v>47</v>
      </c>
      <c r="B21" s="106"/>
      <c r="C21" s="106"/>
      <c r="D21" s="106"/>
      <c r="E21" s="106"/>
      <c r="F21" s="106"/>
      <c r="G21" s="106"/>
      <c r="H21" s="106"/>
      <c r="I21" s="107"/>
    </row>
    <row r="22" spans="1:10" s="13" customFormat="1" x14ac:dyDescent="0.25">
      <c r="A22" s="123" t="s">
        <v>408</v>
      </c>
      <c r="B22" s="123"/>
      <c r="C22" s="123"/>
      <c r="D22" s="123"/>
      <c r="E22" s="123"/>
      <c r="F22" s="123"/>
      <c r="G22" s="123"/>
      <c r="H22" s="123"/>
      <c r="I22" s="124"/>
      <c r="J22" s="34"/>
    </row>
    <row r="23" spans="1:10" x14ac:dyDescent="0.25">
      <c r="A23" s="123" t="s">
        <v>409</v>
      </c>
      <c r="B23" s="123"/>
      <c r="C23" s="123"/>
      <c r="D23" s="123"/>
      <c r="E23" s="123"/>
      <c r="F23" s="123"/>
      <c r="G23" s="123"/>
      <c r="H23" s="123"/>
      <c r="I23" s="124"/>
    </row>
    <row r="24" spans="1:10" ht="20.100000000000001" customHeight="1" x14ac:dyDescent="0.25">
      <c r="A24" s="105" t="s">
        <v>48</v>
      </c>
      <c r="B24" s="106"/>
      <c r="C24" s="106"/>
      <c r="D24" s="106"/>
      <c r="E24" s="106"/>
      <c r="F24" s="106"/>
      <c r="G24" s="106"/>
      <c r="H24" s="106"/>
      <c r="I24" s="107"/>
    </row>
    <row r="25" spans="1:10" ht="20.100000000000001" customHeight="1" x14ac:dyDescent="0.25">
      <c r="A25" s="111" t="s">
        <v>168</v>
      </c>
      <c r="B25" s="112"/>
      <c r="C25" s="112"/>
      <c r="D25" s="112"/>
      <c r="E25" s="112"/>
      <c r="F25" s="112"/>
      <c r="G25" s="112"/>
      <c r="H25" s="112"/>
      <c r="I25" s="113"/>
    </row>
    <row r="26" spans="1:10" ht="15" customHeight="1" x14ac:dyDescent="0.25">
      <c r="A26" s="99" t="s">
        <v>169</v>
      </c>
      <c r="B26" s="100"/>
      <c r="C26" s="100"/>
      <c r="D26" s="100"/>
      <c r="E26" s="100"/>
      <c r="F26" s="100"/>
      <c r="G26" s="100"/>
      <c r="H26" s="100"/>
      <c r="I26" s="101"/>
    </row>
    <row r="27" spans="1:10" ht="20.100000000000001" customHeight="1" x14ac:dyDescent="0.25">
      <c r="A27" s="105" t="s">
        <v>167</v>
      </c>
      <c r="B27" s="106"/>
      <c r="C27" s="106"/>
      <c r="D27" s="106"/>
      <c r="E27" s="106"/>
      <c r="F27" s="106"/>
      <c r="G27" s="106"/>
      <c r="H27" s="106"/>
      <c r="I27" s="107"/>
    </row>
    <row r="28" spans="1:10" ht="26.25" customHeight="1" x14ac:dyDescent="0.25">
      <c r="A28" s="108" t="s">
        <v>170</v>
      </c>
      <c r="B28" s="109"/>
      <c r="C28" s="109"/>
      <c r="D28" s="109"/>
      <c r="E28" s="109"/>
      <c r="F28" s="109"/>
      <c r="G28" s="109"/>
      <c r="H28" s="109"/>
      <c r="I28" s="110"/>
    </row>
    <row r="29" spans="1:10" x14ac:dyDescent="0.25">
      <c r="A29" s="96" t="s">
        <v>171</v>
      </c>
      <c r="B29" s="97"/>
      <c r="C29" s="97"/>
      <c r="D29" s="97"/>
      <c r="E29" s="97"/>
      <c r="F29" s="97"/>
      <c r="G29" s="97"/>
      <c r="H29" s="97"/>
      <c r="I29" s="98"/>
    </row>
  </sheetData>
  <sheetProtection algorithmName="SHA-512" hashValue="RxP5bxKWGkLDVnUmqKvtlYh1qZ+HiBarbR6wtovpkKDj+0EKWoAe+RRdsEN4CG4DGIpm2ArOzpQuZqaYQ0dhtQ==" saltValue="n7eFgAcLINtSseW9RQcWjA==" spinCount="100000" sheet="1" objects="1" scenarios="1"/>
  <mergeCells count="25">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29:I29"/>
    <mergeCell ref="A26:I26"/>
    <mergeCell ref="A14:I14"/>
    <mergeCell ref="A27:I27"/>
    <mergeCell ref="A28:I28"/>
    <mergeCell ref="A25:I25"/>
    <mergeCell ref="A19:I19"/>
    <mergeCell ref="A16:I16"/>
    <mergeCell ref="A17:I17"/>
    <mergeCell ref="A20:I20"/>
  </mergeCells>
  <phoneticPr fontId="19"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I28" r:id="rId2"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2" orientation="landscape" verticalDpi="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topLeftCell="B1" workbookViewId="0">
      <selection activeCell="C2" sqref="C2:C5"/>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12</v>
      </c>
      <c r="B1" t="s">
        <v>13</v>
      </c>
      <c r="C1" t="s">
        <v>14</v>
      </c>
      <c r="E1" t="s">
        <v>7</v>
      </c>
    </row>
    <row r="2" spans="1:5" x14ac:dyDescent="0.25">
      <c r="A2" t="s">
        <v>15</v>
      </c>
      <c r="B2" t="s">
        <v>180</v>
      </c>
      <c r="C2" t="s">
        <v>16</v>
      </c>
      <c r="E2" t="s">
        <v>0</v>
      </c>
    </row>
    <row r="3" spans="1:5" x14ac:dyDescent="0.25">
      <c r="A3" t="s">
        <v>17</v>
      </c>
      <c r="B3" t="s">
        <v>181</v>
      </c>
      <c r="C3" t="s">
        <v>18</v>
      </c>
      <c r="E3" t="s">
        <v>52</v>
      </c>
    </row>
    <row r="4" spans="1:5" x14ac:dyDescent="0.25">
      <c r="A4" t="s">
        <v>19</v>
      </c>
      <c r="B4" t="s">
        <v>182</v>
      </c>
      <c r="C4" t="s">
        <v>20</v>
      </c>
    </row>
    <row r="5" spans="1:5" x14ac:dyDescent="0.25">
      <c r="A5" t="s">
        <v>21</v>
      </c>
      <c r="C5" t="s">
        <v>183</v>
      </c>
    </row>
    <row r="6" spans="1:5" x14ac:dyDescent="0.25">
      <c r="A6" t="s">
        <v>22</v>
      </c>
    </row>
    <row r="7" spans="1:5" x14ac:dyDescent="0.25">
      <c r="A7" t="s">
        <v>23</v>
      </c>
    </row>
    <row r="8" spans="1:5" x14ac:dyDescent="0.25">
      <c r="A8" t="s">
        <v>24</v>
      </c>
    </row>
    <row r="9" spans="1:5" x14ac:dyDescent="0.25">
      <c r="A9" t="s">
        <v>25</v>
      </c>
    </row>
    <row r="10" spans="1:5" x14ac:dyDescent="0.25">
      <c r="A10" t="s">
        <v>26</v>
      </c>
    </row>
    <row r="11" spans="1:5" x14ac:dyDescent="0.25">
      <c r="A11" t="s">
        <v>27</v>
      </c>
    </row>
    <row r="12" spans="1:5" x14ac:dyDescent="0.25">
      <c r="A12" t="s">
        <v>1</v>
      </c>
    </row>
    <row r="13" spans="1:5" x14ac:dyDescent="0.25">
      <c r="A13" t="s">
        <v>28</v>
      </c>
    </row>
    <row r="14" spans="1:5" x14ac:dyDescent="0.25">
      <c r="A14" t="s">
        <v>29</v>
      </c>
    </row>
    <row r="17" spans="1:2" x14ac:dyDescent="0.25">
      <c r="A17" t="s">
        <v>60</v>
      </c>
      <c r="B17" t="s">
        <v>61</v>
      </c>
    </row>
    <row r="18" spans="1:2" x14ac:dyDescent="0.25">
      <c r="A18" t="s">
        <v>62</v>
      </c>
      <c r="B18" t="s">
        <v>110</v>
      </c>
    </row>
    <row r="19" spans="1:2" x14ac:dyDescent="0.25">
      <c r="A19" t="s">
        <v>63</v>
      </c>
      <c r="B19" t="s">
        <v>111</v>
      </c>
    </row>
    <row r="20" spans="1:2" x14ac:dyDescent="0.25">
      <c r="A20" t="s">
        <v>64</v>
      </c>
      <c r="B20" t="s">
        <v>112</v>
      </c>
    </row>
    <row r="21" spans="1:2" x14ac:dyDescent="0.25">
      <c r="A21" t="s">
        <v>65</v>
      </c>
      <c r="B21" t="s">
        <v>113</v>
      </c>
    </row>
    <row r="22" spans="1:2" x14ac:dyDescent="0.25">
      <c r="A22" t="s">
        <v>65</v>
      </c>
      <c r="B22" t="s">
        <v>114</v>
      </c>
    </row>
    <row r="23" spans="1:2" x14ac:dyDescent="0.25">
      <c r="A23" t="s">
        <v>66</v>
      </c>
      <c r="B23" t="s">
        <v>115</v>
      </c>
    </row>
    <row r="24" spans="1:2" x14ac:dyDescent="0.25">
      <c r="A24" t="s">
        <v>67</v>
      </c>
      <c r="B24" t="s">
        <v>116</v>
      </c>
    </row>
    <row r="25" spans="1:2" x14ac:dyDescent="0.25">
      <c r="A25" t="s">
        <v>68</v>
      </c>
      <c r="B25" t="s">
        <v>117</v>
      </c>
    </row>
    <row r="26" spans="1:2" x14ac:dyDescent="0.25">
      <c r="A26" t="s">
        <v>69</v>
      </c>
      <c r="B26" t="s">
        <v>118</v>
      </c>
    </row>
    <row r="27" spans="1:2" x14ac:dyDescent="0.25">
      <c r="A27" t="s">
        <v>70</v>
      </c>
      <c r="B27" t="s">
        <v>119</v>
      </c>
    </row>
    <row r="28" spans="1:2" x14ac:dyDescent="0.25">
      <c r="A28" t="s">
        <v>71</v>
      </c>
      <c r="B28" t="s">
        <v>120</v>
      </c>
    </row>
    <row r="29" spans="1:2" x14ac:dyDescent="0.25">
      <c r="A29" t="s">
        <v>71</v>
      </c>
      <c r="B29" t="s">
        <v>121</v>
      </c>
    </row>
    <row r="30" spans="1:2" x14ac:dyDescent="0.25">
      <c r="A30" t="s">
        <v>72</v>
      </c>
      <c r="B30" t="s">
        <v>122</v>
      </c>
    </row>
    <row r="31" spans="1:2" x14ac:dyDescent="0.25">
      <c r="A31" t="s">
        <v>73</v>
      </c>
      <c r="B31" t="s">
        <v>123</v>
      </c>
    </row>
    <row r="32" spans="1:2" x14ac:dyDescent="0.25">
      <c r="A32" t="s">
        <v>74</v>
      </c>
      <c r="B32" t="s">
        <v>124</v>
      </c>
    </row>
    <row r="33" spans="1:2" x14ac:dyDescent="0.25">
      <c r="A33" t="s">
        <v>75</v>
      </c>
      <c r="B33" t="s">
        <v>125</v>
      </c>
    </row>
    <row r="34" spans="1:2" x14ac:dyDescent="0.25">
      <c r="A34" t="s">
        <v>76</v>
      </c>
      <c r="B34" t="s">
        <v>126</v>
      </c>
    </row>
    <row r="35" spans="1:2" x14ac:dyDescent="0.25">
      <c r="A35" t="s">
        <v>77</v>
      </c>
      <c r="B35" t="s">
        <v>127</v>
      </c>
    </row>
    <row r="36" spans="1:2" x14ac:dyDescent="0.25">
      <c r="A36" t="s">
        <v>78</v>
      </c>
      <c r="B36" t="s">
        <v>128</v>
      </c>
    </row>
    <row r="37" spans="1:2" x14ac:dyDescent="0.25">
      <c r="A37" t="s">
        <v>79</v>
      </c>
      <c r="B37" t="s">
        <v>129</v>
      </c>
    </row>
    <row r="38" spans="1:2" x14ac:dyDescent="0.25">
      <c r="A38" t="s">
        <v>80</v>
      </c>
      <c r="B38" t="s">
        <v>130</v>
      </c>
    </row>
    <row r="39" spans="1:2" x14ac:dyDescent="0.25">
      <c r="A39" t="s">
        <v>81</v>
      </c>
      <c r="B39" t="s">
        <v>131</v>
      </c>
    </row>
    <row r="40" spans="1:2" x14ac:dyDescent="0.25">
      <c r="A40" t="s">
        <v>82</v>
      </c>
      <c r="B40" t="s">
        <v>132</v>
      </c>
    </row>
    <row r="41" spans="1:2" x14ac:dyDescent="0.25">
      <c r="A41" t="s">
        <v>83</v>
      </c>
      <c r="B41" t="s">
        <v>133</v>
      </c>
    </row>
    <row r="42" spans="1:2" x14ac:dyDescent="0.25">
      <c r="A42" t="s">
        <v>84</v>
      </c>
      <c r="B42" t="s">
        <v>134</v>
      </c>
    </row>
    <row r="43" spans="1:2" x14ac:dyDescent="0.25">
      <c r="A43" t="s">
        <v>85</v>
      </c>
      <c r="B43" t="s">
        <v>135</v>
      </c>
    </row>
    <row r="44" spans="1:2" x14ac:dyDescent="0.25">
      <c r="A44" t="s">
        <v>86</v>
      </c>
      <c r="B44" t="s">
        <v>136</v>
      </c>
    </row>
    <row r="45" spans="1:2" x14ac:dyDescent="0.25">
      <c r="A45" t="s">
        <v>87</v>
      </c>
      <c r="B45" t="s">
        <v>137</v>
      </c>
    </row>
    <row r="46" spans="1:2" x14ac:dyDescent="0.25">
      <c r="A46" t="s">
        <v>88</v>
      </c>
      <c r="B46" t="s">
        <v>138</v>
      </c>
    </row>
    <row r="47" spans="1:2" x14ac:dyDescent="0.25">
      <c r="A47" t="s">
        <v>89</v>
      </c>
      <c r="B47" t="s">
        <v>139</v>
      </c>
    </row>
    <row r="48" spans="1:2" x14ac:dyDescent="0.25">
      <c r="A48" t="s">
        <v>90</v>
      </c>
      <c r="B48" t="s">
        <v>140</v>
      </c>
    </row>
    <row r="49" spans="1:2" x14ac:dyDescent="0.25">
      <c r="A49" t="s">
        <v>91</v>
      </c>
      <c r="B49" t="s">
        <v>141</v>
      </c>
    </row>
    <row r="50" spans="1:2" x14ac:dyDescent="0.25">
      <c r="A50" t="s">
        <v>92</v>
      </c>
      <c r="B50" t="s">
        <v>142</v>
      </c>
    </row>
    <row r="51" spans="1:2" x14ac:dyDescent="0.25">
      <c r="A51" t="s">
        <v>93</v>
      </c>
      <c r="B51" t="s">
        <v>143</v>
      </c>
    </row>
    <row r="52" spans="1:2" x14ac:dyDescent="0.25">
      <c r="A52" t="s">
        <v>94</v>
      </c>
      <c r="B52" t="s">
        <v>144</v>
      </c>
    </row>
    <row r="53" spans="1:2" x14ac:dyDescent="0.25">
      <c r="A53" t="s">
        <v>95</v>
      </c>
      <c r="B53" t="s">
        <v>145</v>
      </c>
    </row>
    <row r="54" spans="1:2" x14ac:dyDescent="0.25">
      <c r="A54" t="s">
        <v>96</v>
      </c>
      <c r="B54" t="s">
        <v>146</v>
      </c>
    </row>
    <row r="55" spans="1:2" x14ac:dyDescent="0.25">
      <c r="A55" t="s">
        <v>97</v>
      </c>
      <c r="B55" t="s">
        <v>147</v>
      </c>
    </row>
    <row r="56" spans="1:2" x14ac:dyDescent="0.25">
      <c r="A56" t="s">
        <v>98</v>
      </c>
      <c r="B56" t="s">
        <v>148</v>
      </c>
    </row>
    <row r="57" spans="1:2" x14ac:dyDescent="0.25">
      <c r="A57" t="s">
        <v>99</v>
      </c>
      <c r="B57" t="s">
        <v>149</v>
      </c>
    </row>
    <row r="58" spans="1:2" x14ac:dyDescent="0.25">
      <c r="A58" t="s">
        <v>100</v>
      </c>
      <c r="B58" t="s">
        <v>150</v>
      </c>
    </row>
    <row r="59" spans="1:2" x14ac:dyDescent="0.25">
      <c r="A59" t="s">
        <v>101</v>
      </c>
      <c r="B59" t="s">
        <v>151</v>
      </c>
    </row>
    <row r="60" spans="1:2" x14ac:dyDescent="0.25">
      <c r="A60" t="s">
        <v>101</v>
      </c>
      <c r="B60" t="s">
        <v>152</v>
      </c>
    </row>
    <row r="61" spans="1:2" x14ac:dyDescent="0.25">
      <c r="A61" t="s">
        <v>102</v>
      </c>
      <c r="B61" t="s">
        <v>153</v>
      </c>
    </row>
    <row r="62" spans="1:2" x14ac:dyDescent="0.25">
      <c r="A62" t="s">
        <v>103</v>
      </c>
      <c r="B62" t="s">
        <v>154</v>
      </c>
    </row>
    <row r="63" spans="1:2" x14ac:dyDescent="0.25">
      <c r="A63" t="s">
        <v>104</v>
      </c>
      <c r="B63" t="s">
        <v>155</v>
      </c>
    </row>
    <row r="64" spans="1:2" x14ac:dyDescent="0.25">
      <c r="A64" t="s">
        <v>105</v>
      </c>
      <c r="B64" t="s">
        <v>156</v>
      </c>
    </row>
    <row r="65" spans="1:10" x14ac:dyDescent="0.25">
      <c r="A65" t="s">
        <v>106</v>
      </c>
      <c r="B65" t="s">
        <v>157</v>
      </c>
    </row>
    <row r="66" spans="1:10" x14ac:dyDescent="0.25">
      <c r="A66" t="s">
        <v>107</v>
      </c>
      <c r="B66" t="s">
        <v>158</v>
      </c>
    </row>
    <row r="67" spans="1:10" x14ac:dyDescent="0.25">
      <c r="A67" t="s">
        <v>107</v>
      </c>
      <c r="B67" t="s">
        <v>159</v>
      </c>
    </row>
    <row r="68" spans="1:10" x14ac:dyDescent="0.25">
      <c r="A68" t="s">
        <v>108</v>
      </c>
      <c r="B68" t="s">
        <v>160</v>
      </c>
    </row>
    <row r="69" spans="1:10" x14ac:dyDescent="0.25">
      <c r="A69" t="s">
        <v>109</v>
      </c>
      <c r="B69" t="s">
        <v>161</v>
      </c>
    </row>
    <row r="73" spans="1:10" x14ac:dyDescent="0.25">
      <c r="A73" s="12" t="s">
        <v>165</v>
      </c>
      <c r="B73" s="29" t="s">
        <v>17</v>
      </c>
      <c r="C73" s="12" t="s">
        <v>19</v>
      </c>
      <c r="D73" s="29" t="s">
        <v>21</v>
      </c>
      <c r="E73" s="29" t="s">
        <v>22</v>
      </c>
      <c r="F73" s="12" t="s">
        <v>166</v>
      </c>
      <c r="G73" s="29" t="s">
        <v>164</v>
      </c>
      <c r="H73" s="29" t="s">
        <v>24</v>
      </c>
      <c r="I73" s="12" t="s">
        <v>162</v>
      </c>
      <c r="J73" s="12" t="s">
        <v>163</v>
      </c>
    </row>
    <row r="74" spans="1:10" x14ac:dyDescent="0.25">
      <c r="A74" s="12" t="s">
        <v>79</v>
      </c>
      <c r="B74" s="29" t="s">
        <v>86</v>
      </c>
      <c r="C74" s="12" t="s">
        <v>71</v>
      </c>
      <c r="D74" s="29" t="s">
        <v>85</v>
      </c>
      <c r="E74" s="29" t="s">
        <v>67</v>
      </c>
      <c r="F74" s="12" t="s">
        <v>90</v>
      </c>
      <c r="G74" s="29" t="s">
        <v>65</v>
      </c>
      <c r="H74" s="29" t="s">
        <v>101</v>
      </c>
      <c r="I74" s="12" t="s">
        <v>64</v>
      </c>
      <c r="J74" s="12" t="s">
        <v>62</v>
      </c>
    </row>
    <row r="75" spans="1:10" x14ac:dyDescent="0.25">
      <c r="A75" s="12" t="s">
        <v>80</v>
      </c>
      <c r="B75" s="29" t="s">
        <v>87</v>
      </c>
      <c r="C75" s="12" t="s">
        <v>72</v>
      </c>
      <c r="E75" s="29" t="s">
        <v>68</v>
      </c>
      <c r="F75" s="12" t="s">
        <v>91</v>
      </c>
      <c r="H75" s="29" t="s">
        <v>107</v>
      </c>
      <c r="I75" s="12" t="s">
        <v>65</v>
      </c>
      <c r="J75" s="12" t="s">
        <v>63</v>
      </c>
    </row>
    <row r="76" spans="1:10" x14ac:dyDescent="0.25">
      <c r="A76" s="12" t="s">
        <v>81</v>
      </c>
      <c r="B76" s="29" t="s">
        <v>88</v>
      </c>
      <c r="C76" s="12" t="s">
        <v>73</v>
      </c>
      <c r="E76" s="29" t="s">
        <v>69</v>
      </c>
      <c r="F76" s="12" t="s">
        <v>92</v>
      </c>
      <c r="I76" s="12" t="s">
        <v>101</v>
      </c>
    </row>
    <row r="77" spans="1:10" x14ac:dyDescent="0.25">
      <c r="A77" s="12" t="s">
        <v>82</v>
      </c>
      <c r="B77" s="29" t="s">
        <v>89</v>
      </c>
      <c r="C77" s="12" t="s">
        <v>74</v>
      </c>
      <c r="E77" s="29" t="s">
        <v>70</v>
      </c>
      <c r="F77" s="12" t="s">
        <v>93</v>
      </c>
      <c r="I77" s="12" t="s">
        <v>102</v>
      </c>
    </row>
    <row r="78" spans="1:10" x14ac:dyDescent="0.25">
      <c r="A78" s="12" t="s">
        <v>83</v>
      </c>
      <c r="C78" s="12" t="s">
        <v>75</v>
      </c>
      <c r="E78" s="29" t="s">
        <v>71</v>
      </c>
      <c r="F78" s="12" t="s">
        <v>94</v>
      </c>
      <c r="I78" s="12" t="s">
        <v>103</v>
      </c>
    </row>
    <row r="79" spans="1:10" x14ac:dyDescent="0.25">
      <c r="A79" s="12" t="s">
        <v>84</v>
      </c>
      <c r="C79" s="12" t="s">
        <v>76</v>
      </c>
      <c r="E79" s="29" t="s">
        <v>77</v>
      </c>
      <c r="F79" s="12" t="s">
        <v>95</v>
      </c>
      <c r="I79" s="12" t="s">
        <v>104</v>
      </c>
    </row>
    <row r="80" spans="1:10" x14ac:dyDescent="0.25">
      <c r="C80" s="12" t="s">
        <v>78</v>
      </c>
      <c r="F80" s="12" t="s">
        <v>96</v>
      </c>
      <c r="I80" s="12" t="s">
        <v>105</v>
      </c>
    </row>
    <row r="81" spans="6:9" x14ac:dyDescent="0.25">
      <c r="F81" s="12" t="s">
        <v>97</v>
      </c>
      <c r="I81" s="12" t="s">
        <v>106</v>
      </c>
    </row>
    <row r="82" spans="6:9" x14ac:dyDescent="0.25">
      <c r="F82" s="12" t="s">
        <v>98</v>
      </c>
      <c r="I82" s="12" t="s">
        <v>107</v>
      </c>
    </row>
    <row r="83" spans="6:9" x14ac:dyDescent="0.25">
      <c r="F83" s="12" t="s">
        <v>99</v>
      </c>
      <c r="I83" s="12" t="s">
        <v>108</v>
      </c>
    </row>
    <row r="84" spans="6:9" x14ac:dyDescent="0.25">
      <c r="F84" s="12" t="s">
        <v>100</v>
      </c>
      <c r="I84" s="12" t="s">
        <v>109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opLeftCell="A19" zoomScale="110" zoomScaleNormal="110" zoomScalePageLayoutView="85" workbookViewId="0">
      <selection activeCell="A35" sqref="A35"/>
    </sheetView>
  </sheetViews>
  <sheetFormatPr baseColWidth="10" defaultColWidth="10.85546875" defaultRowHeight="15" x14ac:dyDescent="0.25"/>
  <cols>
    <col min="1" max="1" width="26.42578125" style="37" bestFit="1" customWidth="1"/>
    <col min="2" max="2" width="43.7109375" style="52"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47" t="s">
        <v>179</v>
      </c>
      <c r="B1" s="147"/>
      <c r="C1" s="147"/>
      <c r="D1" s="147"/>
      <c r="E1" s="147"/>
      <c r="F1" s="147"/>
      <c r="G1" s="147"/>
      <c r="H1" s="147"/>
      <c r="I1" s="147"/>
      <c r="J1" s="147"/>
      <c r="K1" s="147"/>
      <c r="L1" s="147"/>
      <c r="M1" s="147"/>
      <c r="N1" s="147"/>
    </row>
    <row r="2" spans="1:14" ht="20.100000000000001" customHeight="1" x14ac:dyDescent="0.25">
      <c r="A2" s="38" t="s">
        <v>40</v>
      </c>
      <c r="B2" s="148" t="str">
        <f>'Fiche générale'!B2</f>
        <v>IAE</v>
      </c>
      <c r="C2" s="148"/>
      <c r="D2" s="148"/>
      <c r="E2" s="148"/>
      <c r="F2" s="37"/>
      <c r="G2" s="37"/>
      <c r="H2" s="37"/>
      <c r="I2" s="37"/>
      <c r="J2" s="37"/>
      <c r="K2" s="37"/>
    </row>
    <row r="3" spans="1:14" ht="20.100000000000001" customHeight="1" x14ac:dyDescent="0.25">
      <c r="A3" s="38" t="s">
        <v>38</v>
      </c>
      <c r="B3" s="149" t="str">
        <f>'Fiche générale'!B3:I3</f>
        <v>Comptabilité - contrôle - audit</v>
      </c>
      <c r="C3" s="150"/>
      <c r="D3" s="150"/>
      <c r="E3" s="150"/>
      <c r="F3" s="150"/>
      <c r="G3" s="150"/>
      <c r="H3" s="150"/>
      <c r="I3" s="150"/>
      <c r="J3" s="151"/>
      <c r="K3" s="37"/>
    </row>
    <row r="4" spans="1:14" ht="20.100000000000001" customHeight="1" x14ac:dyDescent="0.3">
      <c r="A4" s="38" t="s">
        <v>30</v>
      </c>
      <c r="B4" s="39" t="str">
        <f>'Fiche générale'!B4</f>
        <v>GMCCA18</v>
      </c>
      <c r="C4" s="40" t="s">
        <v>173</v>
      </c>
      <c r="D4" s="152">
        <v>180</v>
      </c>
      <c r="E4" s="152"/>
      <c r="F4" s="153" t="s">
        <v>39</v>
      </c>
      <c r="G4" s="154"/>
      <c r="H4" s="155" t="s">
        <v>423</v>
      </c>
      <c r="I4" s="156"/>
      <c r="J4" s="156"/>
      <c r="K4" s="156"/>
      <c r="L4" s="156"/>
      <c r="M4" s="156"/>
      <c r="N4" s="157"/>
    </row>
    <row r="5" spans="1:14" ht="20.100000000000001" customHeight="1" x14ac:dyDescent="0.25">
      <c r="B5" s="37"/>
      <c r="C5" s="37"/>
      <c r="D5" s="37"/>
      <c r="E5" s="37"/>
      <c r="F5" s="37"/>
      <c r="G5" s="37"/>
      <c r="H5" s="37"/>
      <c r="I5" s="37"/>
      <c r="J5" s="37"/>
      <c r="K5" s="37"/>
    </row>
    <row r="6" spans="1:14" ht="20.100000000000001" customHeight="1" x14ac:dyDescent="0.25">
      <c r="A6" s="38" t="s">
        <v>2</v>
      </c>
      <c r="B6" s="78" t="s">
        <v>185</v>
      </c>
      <c r="C6" s="40" t="s">
        <v>174</v>
      </c>
      <c r="D6" s="158">
        <v>180</v>
      </c>
      <c r="E6" s="159"/>
      <c r="F6" s="153" t="s">
        <v>3</v>
      </c>
      <c r="G6" s="154"/>
      <c r="H6" s="160" t="s">
        <v>187</v>
      </c>
      <c r="I6" s="161"/>
      <c r="J6" s="161"/>
      <c r="K6" s="161"/>
      <c r="L6" s="161"/>
      <c r="M6" s="161"/>
      <c r="N6" s="162"/>
    </row>
    <row r="7" spans="1:14" ht="20.100000000000001" customHeight="1" x14ac:dyDescent="0.25">
      <c r="A7" s="38" t="s">
        <v>49</v>
      </c>
      <c r="B7" s="68" t="s">
        <v>186</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3" t="s">
        <v>56</v>
      </c>
      <c r="F9" s="164"/>
      <c r="G9" s="163" t="s">
        <v>51</v>
      </c>
      <c r="H9" s="164"/>
      <c r="I9"/>
      <c r="J9" s="42"/>
      <c r="K9" s="46">
        <v>1</v>
      </c>
      <c r="L9" s="42"/>
      <c r="M9" s="42"/>
      <c r="N9" s="42"/>
    </row>
    <row r="10" spans="1:14" ht="15" customHeight="1" x14ac:dyDescent="0.25">
      <c r="B10" s="47" t="s">
        <v>5</v>
      </c>
      <c r="C10" s="79" t="s">
        <v>415</v>
      </c>
      <c r="D10" s="48"/>
      <c r="E10" s="143" t="s">
        <v>55</v>
      </c>
      <c r="F10" s="144"/>
      <c r="G10" s="145"/>
      <c r="H10" s="146"/>
      <c r="I10"/>
      <c r="J10" s="49"/>
      <c r="K10" s="49"/>
      <c r="L10" s="49"/>
      <c r="M10" s="49"/>
      <c r="N10" s="49"/>
    </row>
    <row r="11" spans="1:14" ht="15" customHeight="1" x14ac:dyDescent="0.25">
      <c r="A11" s="50">
        <v>3</v>
      </c>
      <c r="B11" s="47" t="s">
        <v>6</v>
      </c>
      <c r="C11" s="79" t="s">
        <v>416</v>
      </c>
      <c r="D11" s="51"/>
      <c r="J11" s="37"/>
      <c r="K11" s="37"/>
      <c r="M11" s="49"/>
      <c r="N11" s="49"/>
    </row>
    <row r="12" spans="1:14" ht="15" customHeight="1" x14ac:dyDescent="0.25">
      <c r="B12" s="53" t="s">
        <v>175</v>
      </c>
      <c r="C12" s="79"/>
      <c r="D12" s="51"/>
      <c r="E12" s="37"/>
      <c r="F12" s="37"/>
      <c r="G12" s="37"/>
      <c r="H12" s="37"/>
      <c r="I12" s="37"/>
      <c r="J12" s="37"/>
      <c r="K12" s="37"/>
      <c r="M12" s="49"/>
      <c r="N12" s="49"/>
    </row>
    <row r="13" spans="1:14" x14ac:dyDescent="0.25">
      <c r="D13" s="51"/>
      <c r="E13" s="137"/>
      <c r="F13" s="137"/>
      <c r="G13" s="55"/>
      <c r="H13" s="51"/>
      <c r="I13" s="51"/>
    </row>
    <row r="14" spans="1:14" ht="26.25" customHeight="1" x14ac:dyDescent="0.25">
      <c r="B14" s="54"/>
      <c r="C14" s="51"/>
      <c r="D14" s="51"/>
      <c r="E14" s="55"/>
      <c r="F14" s="55"/>
      <c r="G14" s="55"/>
      <c r="H14" s="51"/>
      <c r="I14" s="51"/>
      <c r="J14" s="138" t="s">
        <v>32</v>
      </c>
      <c r="K14" s="139"/>
      <c r="L14" s="140"/>
      <c r="M14" s="138" t="s">
        <v>33</v>
      </c>
      <c r="N14" s="140"/>
    </row>
    <row r="15" spans="1:14" ht="39.75" customHeight="1" x14ac:dyDescent="0.25">
      <c r="C15" s="56"/>
      <c r="D15" s="56"/>
      <c r="E15" s="57"/>
      <c r="F15" s="57"/>
      <c r="G15" s="57"/>
      <c r="H15" s="57"/>
      <c r="I15" s="58"/>
      <c r="J15" s="59" t="s">
        <v>34</v>
      </c>
      <c r="K15" s="141" t="str">
        <f>IF(H17="CCI (CC Intégral)","CT pour les dispensés","Contrôle Terminal")</f>
        <v>CT pour les dispensés</v>
      </c>
      <c r="L15" s="142"/>
      <c r="M15" s="141" t="s">
        <v>35</v>
      </c>
      <c r="N15" s="142"/>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2" t="s">
        <v>0</v>
      </c>
      <c r="B17" s="80" t="s">
        <v>188</v>
      </c>
      <c r="C17" s="80" t="s">
        <v>206</v>
      </c>
      <c r="D17" s="80">
        <v>6</v>
      </c>
      <c r="E17" s="80">
        <v>3</v>
      </c>
      <c r="F17" s="4" t="s">
        <v>219</v>
      </c>
      <c r="G17" s="4" t="s">
        <v>220</v>
      </c>
      <c r="H17" s="4" t="s">
        <v>180</v>
      </c>
      <c r="I17" s="4"/>
      <c r="J17" s="5"/>
      <c r="K17" s="5"/>
      <c r="L17" s="5"/>
      <c r="M17" s="5"/>
      <c r="N17" s="5"/>
    </row>
    <row r="18" spans="1:15" ht="15" customHeight="1" x14ac:dyDescent="0.25">
      <c r="A18" s="2" t="s">
        <v>52</v>
      </c>
      <c r="B18" s="80" t="s">
        <v>189</v>
      </c>
      <c r="C18" s="80" t="s">
        <v>320</v>
      </c>
      <c r="D18" s="80">
        <v>2</v>
      </c>
      <c r="E18" s="80">
        <v>1</v>
      </c>
      <c r="F18" s="4" t="s">
        <v>219</v>
      </c>
      <c r="G18" s="4" t="s">
        <v>219</v>
      </c>
      <c r="H18" s="4" t="s">
        <v>180</v>
      </c>
      <c r="I18" s="4"/>
      <c r="J18" s="85">
        <v>2</v>
      </c>
      <c r="K18" s="5"/>
      <c r="L18" s="5"/>
      <c r="M18" s="5"/>
      <c r="N18" s="5"/>
    </row>
    <row r="19" spans="1:15" ht="15" customHeight="1" x14ac:dyDescent="0.25">
      <c r="A19" s="2" t="s">
        <v>52</v>
      </c>
      <c r="B19" s="80" t="s">
        <v>190</v>
      </c>
      <c r="C19" s="80" t="s">
        <v>321</v>
      </c>
      <c r="D19" s="80">
        <v>2</v>
      </c>
      <c r="E19" s="80">
        <v>1</v>
      </c>
      <c r="F19" s="4" t="s">
        <v>219</v>
      </c>
      <c r="G19" s="4" t="s">
        <v>219</v>
      </c>
      <c r="H19" s="4" t="s">
        <v>180</v>
      </c>
      <c r="I19" s="4"/>
      <c r="J19" s="85">
        <v>2</v>
      </c>
      <c r="K19" s="5"/>
      <c r="L19" s="5"/>
      <c r="M19" s="5"/>
      <c r="N19" s="5"/>
    </row>
    <row r="20" spans="1:15" ht="15" customHeight="1" x14ac:dyDescent="0.25">
      <c r="A20" s="2" t="s">
        <v>52</v>
      </c>
      <c r="B20" s="80" t="s">
        <v>191</v>
      </c>
      <c r="C20" s="80" t="s">
        <v>322</v>
      </c>
      <c r="D20" s="80">
        <v>2</v>
      </c>
      <c r="E20" s="80">
        <v>1</v>
      </c>
      <c r="F20" s="4" t="s">
        <v>219</v>
      </c>
      <c r="G20" s="4" t="s">
        <v>219</v>
      </c>
      <c r="H20" s="4" t="s">
        <v>180</v>
      </c>
      <c r="I20" s="4"/>
      <c r="J20" s="85">
        <v>2</v>
      </c>
      <c r="K20" s="5"/>
      <c r="L20" s="5"/>
      <c r="M20" s="5"/>
      <c r="N20" s="5"/>
    </row>
    <row r="21" spans="1:15" ht="15" customHeight="1" x14ac:dyDescent="0.25">
      <c r="A21" s="2" t="s">
        <v>0</v>
      </c>
      <c r="B21" s="80" t="s">
        <v>192</v>
      </c>
      <c r="C21" s="80" t="s">
        <v>207</v>
      </c>
      <c r="D21" s="80">
        <v>6</v>
      </c>
      <c r="E21" s="80">
        <v>2</v>
      </c>
      <c r="F21" s="4" t="s">
        <v>219</v>
      </c>
      <c r="G21" s="4" t="s">
        <v>220</v>
      </c>
      <c r="H21" s="4" t="s">
        <v>180</v>
      </c>
      <c r="I21" s="4"/>
      <c r="J21" s="2"/>
      <c r="K21" s="5"/>
      <c r="L21" s="5"/>
      <c r="M21" s="5"/>
      <c r="N21" s="5"/>
    </row>
    <row r="22" spans="1:15" ht="15" customHeight="1" x14ac:dyDescent="0.25">
      <c r="A22" s="2" t="s">
        <v>52</v>
      </c>
      <c r="B22" s="80" t="s">
        <v>193</v>
      </c>
      <c r="C22" s="80" t="s">
        <v>208</v>
      </c>
      <c r="D22" s="80">
        <v>3</v>
      </c>
      <c r="E22" s="80">
        <v>1</v>
      </c>
      <c r="F22" s="4" t="s">
        <v>219</v>
      </c>
      <c r="G22" s="4" t="s">
        <v>219</v>
      </c>
      <c r="H22" s="4" t="s">
        <v>180</v>
      </c>
      <c r="I22" s="4"/>
      <c r="J22" s="85">
        <v>2</v>
      </c>
      <c r="K22" s="5"/>
      <c r="L22" s="5"/>
      <c r="M22" s="5"/>
      <c r="N22" s="5"/>
    </row>
    <row r="23" spans="1:15" ht="15" customHeight="1" x14ac:dyDescent="0.25">
      <c r="A23" s="2" t="s">
        <v>52</v>
      </c>
      <c r="B23" s="80" t="s">
        <v>194</v>
      </c>
      <c r="C23" s="80" t="s">
        <v>209</v>
      </c>
      <c r="D23" s="80">
        <v>3</v>
      </c>
      <c r="E23" s="80">
        <v>1</v>
      </c>
      <c r="F23" s="4" t="s">
        <v>219</v>
      </c>
      <c r="G23" s="4" t="s">
        <v>219</v>
      </c>
      <c r="H23" s="4" t="s">
        <v>180</v>
      </c>
      <c r="I23" s="4"/>
      <c r="J23" s="85">
        <v>2</v>
      </c>
      <c r="K23" s="5"/>
      <c r="L23" s="5"/>
      <c r="M23" s="5"/>
      <c r="N23" s="5"/>
    </row>
    <row r="24" spans="1:15" ht="15" customHeight="1" x14ac:dyDescent="0.25">
      <c r="A24" s="2" t="s">
        <v>0</v>
      </c>
      <c r="B24" s="80" t="s">
        <v>195</v>
      </c>
      <c r="C24" s="80" t="s">
        <v>210</v>
      </c>
      <c r="D24" s="80">
        <v>6</v>
      </c>
      <c r="E24" s="80">
        <v>2</v>
      </c>
      <c r="F24" s="4" t="s">
        <v>219</v>
      </c>
      <c r="G24" s="4" t="s">
        <v>220</v>
      </c>
      <c r="H24" s="4" t="s">
        <v>180</v>
      </c>
      <c r="I24" s="4"/>
      <c r="J24" s="85"/>
      <c r="K24" s="5"/>
      <c r="L24" s="5"/>
      <c r="M24" s="5"/>
      <c r="N24" s="5"/>
    </row>
    <row r="25" spans="1:15" ht="15" customHeight="1" x14ac:dyDescent="0.25">
      <c r="A25" s="2" t="s">
        <v>52</v>
      </c>
      <c r="B25" s="80" t="s">
        <v>196</v>
      </c>
      <c r="C25" s="80" t="s">
        <v>211</v>
      </c>
      <c r="D25" s="80">
        <v>3</v>
      </c>
      <c r="E25" s="80">
        <v>1</v>
      </c>
      <c r="F25" s="4" t="s">
        <v>219</v>
      </c>
      <c r="G25" s="4" t="s">
        <v>219</v>
      </c>
      <c r="H25" s="4" t="s">
        <v>180</v>
      </c>
      <c r="I25" s="4"/>
      <c r="J25" s="85">
        <v>2</v>
      </c>
      <c r="K25" s="5"/>
      <c r="L25" s="5"/>
      <c r="M25" s="5"/>
      <c r="N25" s="5"/>
    </row>
    <row r="26" spans="1:15" ht="15" customHeight="1" x14ac:dyDescent="0.25">
      <c r="A26" s="2" t="s">
        <v>52</v>
      </c>
      <c r="B26" s="80" t="s">
        <v>197</v>
      </c>
      <c r="C26" s="80" t="s">
        <v>212</v>
      </c>
      <c r="D26" s="80">
        <v>3</v>
      </c>
      <c r="E26" s="80">
        <v>1</v>
      </c>
      <c r="F26" s="4" t="s">
        <v>219</v>
      </c>
      <c r="G26" s="4" t="s">
        <v>219</v>
      </c>
      <c r="H26" s="4" t="s">
        <v>180</v>
      </c>
      <c r="I26" s="4"/>
      <c r="J26" s="85">
        <v>2</v>
      </c>
      <c r="K26" s="5"/>
      <c r="L26" s="5"/>
      <c r="M26" s="5"/>
      <c r="N26" s="5"/>
    </row>
    <row r="27" spans="1:15" ht="15" customHeight="1" x14ac:dyDescent="0.25">
      <c r="A27" s="2" t="s">
        <v>0</v>
      </c>
      <c r="B27" s="80" t="s">
        <v>198</v>
      </c>
      <c r="C27" s="80" t="s">
        <v>213</v>
      </c>
      <c r="D27" s="80">
        <v>6</v>
      </c>
      <c r="E27" s="80">
        <v>4</v>
      </c>
      <c r="F27" s="4" t="s">
        <v>219</v>
      </c>
      <c r="G27" s="4" t="s">
        <v>220</v>
      </c>
      <c r="H27" s="4" t="s">
        <v>180</v>
      </c>
      <c r="I27" s="4"/>
      <c r="J27" s="85"/>
      <c r="K27" s="5"/>
      <c r="L27" s="5"/>
      <c r="M27" s="5"/>
      <c r="N27" s="5"/>
    </row>
    <row r="28" spans="1:15" ht="15" customHeight="1" x14ac:dyDescent="0.25">
      <c r="A28" s="2" t="s">
        <v>52</v>
      </c>
      <c r="B28" s="80" t="s">
        <v>199</v>
      </c>
      <c r="C28" s="80" t="s">
        <v>214</v>
      </c>
      <c r="D28" s="80">
        <v>3</v>
      </c>
      <c r="E28" s="80">
        <v>2</v>
      </c>
      <c r="F28" s="4" t="s">
        <v>219</v>
      </c>
      <c r="G28" s="4" t="s">
        <v>219</v>
      </c>
      <c r="H28" s="4" t="s">
        <v>180</v>
      </c>
      <c r="I28" s="4"/>
      <c r="J28" s="85">
        <v>2</v>
      </c>
      <c r="K28" s="5"/>
      <c r="L28" s="5"/>
      <c r="M28" s="5"/>
      <c r="N28" s="5"/>
      <c r="O28" s="43"/>
    </row>
    <row r="29" spans="1:15" ht="15" customHeight="1" x14ac:dyDescent="0.25">
      <c r="A29" s="2" t="s">
        <v>52</v>
      </c>
      <c r="B29" s="80" t="s">
        <v>200</v>
      </c>
      <c r="C29" s="80" t="s">
        <v>215</v>
      </c>
      <c r="D29" s="80">
        <v>1.5</v>
      </c>
      <c r="E29" s="80">
        <v>1</v>
      </c>
      <c r="F29" s="4" t="s">
        <v>219</v>
      </c>
      <c r="G29" s="5" t="s">
        <v>219</v>
      </c>
      <c r="H29" s="4" t="s">
        <v>180</v>
      </c>
      <c r="I29" s="5"/>
      <c r="J29" s="85">
        <v>2</v>
      </c>
      <c r="K29" s="5"/>
      <c r="L29" s="5"/>
      <c r="M29" s="5"/>
      <c r="N29" s="5"/>
    </row>
    <row r="30" spans="1:15" ht="15" customHeight="1" x14ac:dyDescent="0.25">
      <c r="A30" s="2" t="s">
        <v>52</v>
      </c>
      <c r="B30" s="80" t="s">
        <v>201</v>
      </c>
      <c r="C30" s="80" t="s">
        <v>216</v>
      </c>
      <c r="D30" s="80">
        <v>1.5</v>
      </c>
      <c r="E30" s="80">
        <v>1</v>
      </c>
      <c r="F30" s="4" t="s">
        <v>219</v>
      </c>
      <c r="G30" s="5" t="s">
        <v>219</v>
      </c>
      <c r="H30" s="4" t="s">
        <v>180</v>
      </c>
      <c r="I30" s="5"/>
      <c r="J30" s="85">
        <v>2</v>
      </c>
      <c r="K30" s="5"/>
      <c r="L30" s="5"/>
      <c r="M30" s="5"/>
      <c r="N30" s="5"/>
    </row>
    <row r="31" spans="1:15" ht="15" customHeight="1" x14ac:dyDescent="0.25">
      <c r="A31" s="2" t="s">
        <v>0</v>
      </c>
      <c r="B31" s="80" t="s">
        <v>202</v>
      </c>
      <c r="C31" s="80" t="s">
        <v>217</v>
      </c>
      <c r="D31" s="80">
        <v>6</v>
      </c>
      <c r="E31" s="80">
        <v>3</v>
      </c>
      <c r="F31" s="4" t="s">
        <v>219</v>
      </c>
      <c r="G31" s="5" t="s">
        <v>220</v>
      </c>
      <c r="H31" s="4" t="s">
        <v>180</v>
      </c>
      <c r="I31" s="5"/>
      <c r="J31" s="85"/>
      <c r="K31" s="5"/>
      <c r="L31" s="5"/>
      <c r="M31" s="5"/>
      <c r="N31" s="5"/>
    </row>
    <row r="32" spans="1:15" ht="15" customHeight="1" x14ac:dyDescent="0.25">
      <c r="A32" s="2" t="s">
        <v>52</v>
      </c>
      <c r="B32" s="80" t="s">
        <v>203</v>
      </c>
      <c r="C32" s="80" t="s">
        <v>323</v>
      </c>
      <c r="D32" s="80">
        <v>2</v>
      </c>
      <c r="E32" s="80">
        <v>1</v>
      </c>
      <c r="F32" s="4" t="s">
        <v>219</v>
      </c>
      <c r="G32" s="5" t="s">
        <v>219</v>
      </c>
      <c r="H32" s="4" t="s">
        <v>180</v>
      </c>
      <c r="I32" s="5"/>
      <c r="J32" s="85">
        <v>2</v>
      </c>
      <c r="K32" s="5"/>
      <c r="L32" s="5"/>
      <c r="M32" s="5"/>
      <c r="N32" s="5"/>
    </row>
    <row r="33" spans="1:14" x14ac:dyDescent="0.25">
      <c r="A33" s="2" t="s">
        <v>52</v>
      </c>
      <c r="B33" s="80" t="s">
        <v>204</v>
      </c>
      <c r="C33" s="80" t="s">
        <v>324</v>
      </c>
      <c r="D33" s="80">
        <v>2</v>
      </c>
      <c r="E33" s="80">
        <v>1</v>
      </c>
      <c r="F33" s="4" t="s">
        <v>219</v>
      </c>
      <c r="G33" s="5" t="s">
        <v>219</v>
      </c>
      <c r="H33" s="4" t="s">
        <v>180</v>
      </c>
      <c r="I33" s="5"/>
      <c r="J33" s="85">
        <v>2</v>
      </c>
      <c r="K33" s="5"/>
      <c r="L33" s="5"/>
      <c r="M33" s="5"/>
      <c r="N33" s="5"/>
    </row>
    <row r="34" spans="1:14" x14ac:dyDescent="0.25">
      <c r="A34" s="2" t="s">
        <v>52</v>
      </c>
      <c r="B34" s="80" t="s">
        <v>205</v>
      </c>
      <c r="C34" s="80" t="s">
        <v>218</v>
      </c>
      <c r="D34" s="80">
        <v>2</v>
      </c>
      <c r="E34" s="80">
        <v>1</v>
      </c>
      <c r="F34" s="4" t="s">
        <v>219</v>
      </c>
      <c r="G34" s="5" t="s">
        <v>219</v>
      </c>
      <c r="H34" s="4" t="s">
        <v>180</v>
      </c>
      <c r="I34" s="5"/>
      <c r="J34" s="85">
        <v>2</v>
      </c>
      <c r="K34" s="5"/>
      <c r="L34" s="5"/>
      <c r="M34" s="5"/>
      <c r="N34" s="5"/>
    </row>
    <row r="35" spans="1:14" ht="15.75" x14ac:dyDescent="0.25">
      <c r="A35" s="81"/>
      <c r="B35" s="83" t="s">
        <v>221</v>
      </c>
      <c r="C35" s="82"/>
      <c r="D35" s="4"/>
      <c r="E35" s="4"/>
      <c r="F35" s="5"/>
      <c r="G35" s="5"/>
      <c r="H35" s="5"/>
      <c r="I35" s="5"/>
      <c r="J35" s="6"/>
      <c r="K35" s="5"/>
      <c r="L35" s="5"/>
      <c r="M35" s="5"/>
      <c r="N35" s="5"/>
    </row>
    <row r="36" spans="1:14" x14ac:dyDescent="0.25">
      <c r="A36" s="81" t="s">
        <v>52</v>
      </c>
      <c r="B36" s="84" t="s">
        <v>222</v>
      </c>
      <c r="C36" s="82" t="s">
        <v>223</v>
      </c>
      <c r="D36" s="4"/>
      <c r="E36" s="5"/>
      <c r="F36" s="5"/>
      <c r="G36" s="5"/>
      <c r="H36" s="5"/>
      <c r="I36" s="5"/>
      <c r="J36" s="6"/>
      <c r="K36" s="5"/>
      <c r="L36" s="5"/>
      <c r="M36" s="5"/>
      <c r="N36" s="5"/>
    </row>
    <row r="37" spans="1:14" x14ac:dyDescent="0.25">
      <c r="A37" s="81" t="s">
        <v>52</v>
      </c>
      <c r="B37" s="84" t="s">
        <v>224</v>
      </c>
      <c r="C37" s="82" t="s">
        <v>225</v>
      </c>
      <c r="D37" s="4"/>
      <c r="E37" s="5"/>
      <c r="F37" s="5"/>
      <c r="G37" s="5"/>
      <c r="H37" s="5"/>
      <c r="I37" s="5"/>
      <c r="J37" s="6"/>
      <c r="K37" s="5"/>
      <c r="L37" s="5"/>
      <c r="M37" s="5"/>
      <c r="N37" s="5"/>
    </row>
    <row r="38" spans="1:14" s="43" customFormat="1" x14ac:dyDescent="0.25">
      <c r="A38" s="2"/>
      <c r="B38" s="69"/>
      <c r="C38" s="3"/>
      <c r="D38" s="4"/>
      <c r="E38" s="5"/>
      <c r="F38" s="5"/>
      <c r="G38" s="5"/>
      <c r="H38" s="5"/>
      <c r="I38" s="5"/>
      <c r="J38" s="6"/>
      <c r="K38" s="5"/>
      <c r="L38" s="5"/>
      <c r="M38" s="5"/>
      <c r="N38" s="5"/>
    </row>
    <row r="39" spans="1:14" s="43" customFormat="1" x14ac:dyDescent="0.25">
      <c r="A39" s="2"/>
      <c r="B39" s="69"/>
      <c r="C39" s="3"/>
      <c r="D39" s="4"/>
      <c r="E39" s="5"/>
      <c r="F39" s="5"/>
      <c r="G39" s="5"/>
      <c r="H39" s="5"/>
      <c r="I39" s="5"/>
      <c r="J39" s="6"/>
      <c r="K39" s="5"/>
      <c r="L39" s="5"/>
      <c r="M39" s="5"/>
      <c r="N39" s="5"/>
    </row>
    <row r="40" spans="1:14" s="43" customFormat="1" x14ac:dyDescent="0.25">
      <c r="A40" s="2"/>
      <c r="B40" s="69"/>
      <c r="C40" s="3"/>
      <c r="D40" s="4"/>
      <c r="E40" s="5"/>
      <c r="F40" s="5"/>
      <c r="G40" s="5"/>
      <c r="H40" s="5"/>
      <c r="I40" s="5"/>
      <c r="J40" s="6"/>
      <c r="K40" s="5"/>
      <c r="L40" s="5"/>
      <c r="M40" s="5"/>
      <c r="N40" s="5"/>
    </row>
    <row r="41" spans="1:14" s="43" customFormat="1" ht="18.75" x14ac:dyDescent="0.25">
      <c r="A41" s="2"/>
      <c r="B41" s="71"/>
      <c r="C41" s="7"/>
      <c r="D41" s="4"/>
      <c r="E41" s="8"/>
      <c r="F41" s="8"/>
      <c r="G41" s="8"/>
      <c r="H41" s="8"/>
      <c r="I41" s="8"/>
      <c r="J41" s="9"/>
      <c r="K41" s="5"/>
      <c r="L41" s="5"/>
      <c r="M41" s="5"/>
      <c r="N41" s="5"/>
    </row>
    <row r="42" spans="1:14" s="43" customFormat="1" ht="17.25" x14ac:dyDescent="0.25">
      <c r="A42" s="2"/>
      <c r="B42" s="72"/>
      <c r="C42" s="10"/>
      <c r="D42" s="4"/>
      <c r="E42" s="5"/>
      <c r="F42" s="5"/>
      <c r="G42" s="5"/>
      <c r="H42" s="5"/>
      <c r="I42" s="5"/>
      <c r="J42" s="11"/>
      <c r="K42" s="5"/>
      <c r="L42" s="5"/>
      <c r="M42" s="5"/>
      <c r="N42" s="5"/>
    </row>
    <row r="43" spans="1:14" s="43" customFormat="1" x14ac:dyDescent="0.25">
      <c r="A43" s="2"/>
      <c r="B43" s="69"/>
      <c r="C43" s="3"/>
      <c r="D43" s="4"/>
      <c r="E43" s="5"/>
      <c r="F43" s="5"/>
      <c r="G43" s="5"/>
      <c r="H43" s="5"/>
      <c r="I43" s="5"/>
      <c r="J43" s="6"/>
      <c r="K43" s="5"/>
      <c r="L43" s="5"/>
      <c r="M43" s="5"/>
      <c r="N43" s="5"/>
    </row>
    <row r="44" spans="1:14" s="43" customFormat="1" x14ac:dyDescent="0.25">
      <c r="A44" s="2"/>
      <c r="B44" s="69"/>
      <c r="C44" s="3"/>
      <c r="D44" s="4"/>
      <c r="E44" s="5"/>
      <c r="F44" s="5"/>
      <c r="G44" s="5"/>
      <c r="H44" s="5"/>
      <c r="I44" s="5"/>
      <c r="J44" s="6"/>
      <c r="K44" s="5"/>
      <c r="L44" s="5"/>
      <c r="M44" s="5"/>
      <c r="N44" s="5"/>
    </row>
    <row r="45" spans="1:14" s="43" customFormat="1" x14ac:dyDescent="0.25">
      <c r="B45" s="65"/>
      <c r="C45" s="65"/>
      <c r="D45" s="65"/>
      <c r="E45" s="65"/>
      <c r="F45" s="65"/>
      <c r="G45" s="65"/>
      <c r="H45" s="65"/>
      <c r="I45" s="65"/>
      <c r="J45" s="65"/>
      <c r="K45" s="65"/>
    </row>
    <row r="46" spans="1:14" s="43" customFormat="1" x14ac:dyDescent="0.25">
      <c r="B46" s="65"/>
      <c r="C46" s="65"/>
      <c r="D46" s="65"/>
      <c r="E46" s="65"/>
      <c r="F46" s="65"/>
      <c r="G46" s="65"/>
      <c r="H46" s="65"/>
      <c r="I46" s="65"/>
      <c r="J46" s="65"/>
      <c r="K46" s="65"/>
    </row>
    <row r="47" spans="1:14" s="43" customFormat="1" ht="17.25" x14ac:dyDescent="0.25">
      <c r="B47" s="66"/>
      <c r="C47" s="66"/>
      <c r="D47" s="66"/>
      <c r="E47" s="66"/>
      <c r="F47" s="66"/>
      <c r="G47" s="66"/>
      <c r="H47" s="66"/>
      <c r="I47" s="66"/>
      <c r="J47" s="66"/>
      <c r="K47" s="66"/>
    </row>
    <row r="48" spans="1:14" s="43" customFormat="1" x14ac:dyDescent="0.25">
      <c r="B48" s="65"/>
      <c r="C48" s="65"/>
      <c r="D48" s="65"/>
      <c r="E48" s="65"/>
      <c r="F48" s="65"/>
      <c r="G48" s="65"/>
      <c r="H48" s="65"/>
      <c r="I48" s="65"/>
      <c r="J48" s="65"/>
      <c r="K48" s="65"/>
    </row>
    <row r="49" spans="2:11" s="43" customFormat="1" x14ac:dyDescent="0.25">
      <c r="B49" s="65"/>
      <c r="C49" s="65"/>
      <c r="D49" s="65"/>
      <c r="E49" s="65"/>
      <c r="F49" s="65"/>
      <c r="G49" s="65"/>
      <c r="H49" s="65"/>
      <c r="I49" s="65"/>
      <c r="J49" s="65"/>
      <c r="K49" s="65"/>
    </row>
    <row r="50" spans="2:11" s="43" customFormat="1" x14ac:dyDescent="0.25">
      <c r="B50" s="65"/>
      <c r="C50" s="65"/>
      <c r="D50" s="65"/>
      <c r="E50" s="65"/>
      <c r="F50" s="65"/>
      <c r="G50" s="65"/>
      <c r="H50" s="65"/>
      <c r="I50" s="65"/>
      <c r="J50" s="65"/>
      <c r="K50" s="65"/>
    </row>
    <row r="51" spans="2:11" s="43" customFormat="1" x14ac:dyDescent="0.25">
      <c r="B51" s="65"/>
      <c r="C51" s="65"/>
      <c r="D51" s="65"/>
      <c r="E51" s="65"/>
      <c r="F51" s="65"/>
      <c r="G51" s="65"/>
      <c r="H51" s="65"/>
      <c r="I51" s="65"/>
      <c r="J51" s="65"/>
      <c r="K51" s="65"/>
    </row>
    <row r="52" spans="2:11" s="43" customFormat="1" ht="17.25" x14ac:dyDescent="0.25">
      <c r="B52" s="66"/>
      <c r="C52" s="66"/>
      <c r="D52" s="66"/>
      <c r="E52" s="66"/>
      <c r="F52" s="66"/>
      <c r="G52" s="66"/>
      <c r="H52" s="66"/>
      <c r="I52" s="66"/>
      <c r="J52" s="66"/>
      <c r="K52" s="66"/>
    </row>
    <row r="53" spans="2:11" s="43" customFormat="1" x14ac:dyDescent="0.25">
      <c r="B53" s="65"/>
      <c r="C53" s="65"/>
      <c r="D53" s="65"/>
      <c r="E53" s="65"/>
      <c r="F53" s="65"/>
      <c r="G53" s="65"/>
      <c r="H53" s="65"/>
      <c r="I53" s="65"/>
      <c r="J53" s="65"/>
      <c r="K53" s="65"/>
    </row>
    <row r="54" spans="2:11" s="43" customFormat="1" x14ac:dyDescent="0.25">
      <c r="B54" s="65"/>
      <c r="C54" s="65"/>
      <c r="D54" s="65"/>
      <c r="E54" s="65"/>
      <c r="F54" s="65"/>
      <c r="G54" s="65"/>
      <c r="H54" s="65"/>
      <c r="I54" s="65"/>
      <c r="J54" s="65"/>
      <c r="K54" s="65"/>
    </row>
    <row r="55" spans="2:11" s="43" customFormat="1" x14ac:dyDescent="0.25">
      <c r="B55" s="65"/>
      <c r="C55" s="65"/>
      <c r="D55" s="65"/>
      <c r="E55" s="65"/>
      <c r="F55" s="65"/>
      <c r="G55" s="65"/>
      <c r="H55" s="65"/>
      <c r="I55" s="65"/>
      <c r="J55" s="65"/>
      <c r="K55" s="65"/>
    </row>
    <row r="56" spans="2:11" s="43" customFormat="1" x14ac:dyDescent="0.25">
      <c r="B56" s="65"/>
      <c r="C56" s="65"/>
      <c r="D56" s="65"/>
      <c r="E56" s="65"/>
      <c r="F56" s="65"/>
      <c r="G56" s="65"/>
      <c r="H56" s="65"/>
      <c r="I56" s="65"/>
      <c r="J56" s="65"/>
      <c r="K56" s="65"/>
    </row>
    <row r="57" spans="2:11" s="43" customFormat="1" x14ac:dyDescent="0.25">
      <c r="B57" s="65"/>
      <c r="C57" s="65"/>
      <c r="D57" s="65"/>
      <c r="E57" s="65"/>
      <c r="F57" s="65"/>
      <c r="G57" s="65"/>
      <c r="H57" s="65"/>
      <c r="I57" s="65"/>
      <c r="J57" s="65"/>
      <c r="K57" s="65"/>
    </row>
  </sheetData>
  <sheetProtection password="DB25" sheet="1"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95" priority="7">
      <formula>$A$11=2</formula>
    </cfRule>
    <cfRule type="expression" dxfId="94" priority="8">
      <formula>$A$11=3</formula>
    </cfRule>
    <cfRule type="expression" dxfId="93" priority="9">
      <formula>$A$11=1</formula>
    </cfRule>
  </conditionalFormatting>
  <conditionalFormatting sqref="I17:I44 K17:L44">
    <cfRule type="expression" dxfId="92" priority="6">
      <formula>$H17="CCI (CC Intégral)"</formula>
    </cfRule>
  </conditionalFormatting>
  <conditionalFormatting sqref="I17:J44">
    <cfRule type="expression" dxfId="91" priority="5">
      <formula>$H17="CT (Contrôle terminal)"</formula>
    </cfRule>
  </conditionalFormatting>
  <conditionalFormatting sqref="K15:L16">
    <cfRule type="expression" dxfId="90" priority="1">
      <formula>$H$17="CCI (CC Intégral)"</formula>
    </cfRule>
  </conditionalFormatting>
  <dataValidations count="4">
    <dataValidation type="list" allowBlank="1" showInputMessage="1" showErrorMessage="1" sqref="M17:M44 K17:K44">
      <formula1>Nature_contrôle</formula1>
    </dataValidation>
    <dataValidation type="list" allowBlank="1" showInputMessage="1" showErrorMessage="1" sqref="H17:H44">
      <formula1>Type_contrôle</formula1>
    </dataValidation>
    <dataValidation type="list" allowBlank="1" showInputMessage="1" showErrorMessage="1" sqref="A17:A44">
      <formula1>Nat_ELP</formula1>
    </dataValidation>
    <dataValidation type="list" allowBlank="1" showInputMessage="1" showErrorMessage="1" sqref="F17:F44 G17:G44">
      <formula1>"Oui,Non"</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D6620899-8FD5-4480-BB3A-00CBC195B98E}">
            <xm:f>'Fiche générale'!$B$5="Session unique"</xm:f>
            <x14:dxf>
              <fill>
                <patternFill>
                  <bgColor theme="1"/>
                </patternFill>
              </fill>
            </x14:dxf>
          </x14:cfRule>
          <x14:cfRule type="expression" priority="4" id="{D31FD503-BCB6-4FE4-9D7B-963FEFCE07DE}">
            <xm:f>'\Users\iaenice\Library\Containers\com.microsoft.Excel\Data\Documents\D:\Volumes\Mes Documents\DEVE\Cellule APOGEE\2018 MODULO\MCC\[Modèle MCC-LP.xlsx]Fiche générale'!#REF!="Session unique"</xm:f>
            <x14:dxf>
              <fill>
                <patternFill>
                  <bgColor theme="1"/>
                </patternFill>
              </fill>
            </x14:dxf>
          </x14:cfRule>
          <xm:sqref>M14:N44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opLeftCell="A10" zoomScale="110" zoomScaleNormal="110" zoomScalePageLayoutView="85" workbookViewId="0">
      <selection activeCell="A38" sqref="A38"/>
    </sheetView>
  </sheetViews>
  <sheetFormatPr baseColWidth="10" defaultColWidth="10.85546875" defaultRowHeight="15" x14ac:dyDescent="0.25"/>
  <cols>
    <col min="1" max="1" width="26.42578125" style="37" bestFit="1" customWidth="1"/>
    <col min="2" max="2" width="43.7109375" style="52"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47" t="s">
        <v>179</v>
      </c>
      <c r="B1" s="147"/>
      <c r="C1" s="147"/>
      <c r="D1" s="147"/>
      <c r="E1" s="147"/>
      <c r="F1" s="147"/>
      <c r="G1" s="147"/>
      <c r="H1" s="147"/>
      <c r="I1" s="147"/>
      <c r="J1" s="147"/>
      <c r="K1" s="147"/>
      <c r="L1" s="147"/>
      <c r="M1" s="147"/>
      <c r="N1" s="147"/>
    </row>
    <row r="2" spans="1:14" ht="20.100000000000001" customHeight="1" x14ac:dyDescent="0.25">
      <c r="A2" s="38" t="s">
        <v>40</v>
      </c>
      <c r="B2" s="148" t="str">
        <f>'Fiche générale'!B2</f>
        <v>IAE</v>
      </c>
      <c r="C2" s="148"/>
      <c r="D2" s="148"/>
      <c r="E2" s="148"/>
      <c r="F2" s="37"/>
      <c r="G2" s="37"/>
      <c r="H2" s="37"/>
      <c r="I2" s="37"/>
      <c r="J2" s="37"/>
      <c r="K2" s="37"/>
    </row>
    <row r="3" spans="1:14" ht="20.100000000000001" customHeight="1" x14ac:dyDescent="0.25">
      <c r="A3" s="38" t="s">
        <v>38</v>
      </c>
      <c r="B3" s="149" t="str">
        <f>'Fiche générale'!B3:I3</f>
        <v>Comptabilité - contrôle - audit</v>
      </c>
      <c r="C3" s="150"/>
      <c r="D3" s="150"/>
      <c r="E3" s="150"/>
      <c r="F3" s="150"/>
      <c r="G3" s="150"/>
      <c r="H3" s="150"/>
      <c r="I3" s="150"/>
      <c r="J3" s="151"/>
      <c r="K3" s="37"/>
    </row>
    <row r="4" spans="1:14" ht="20.100000000000001" customHeight="1" x14ac:dyDescent="0.3">
      <c r="A4" s="38" t="s">
        <v>30</v>
      </c>
      <c r="B4" s="39" t="str">
        <f>'Fiche générale'!B4</f>
        <v>GMCCA18</v>
      </c>
      <c r="C4" s="40" t="s">
        <v>173</v>
      </c>
      <c r="D4" s="152">
        <v>180</v>
      </c>
      <c r="E4" s="152"/>
      <c r="F4" s="153" t="s">
        <v>39</v>
      </c>
      <c r="G4" s="154"/>
      <c r="H4" s="155" t="s">
        <v>423</v>
      </c>
      <c r="I4" s="156"/>
      <c r="J4" s="156"/>
      <c r="K4" s="156"/>
      <c r="L4" s="156"/>
      <c r="M4" s="156"/>
      <c r="N4" s="157"/>
    </row>
    <row r="5" spans="1:14" ht="20.100000000000001" customHeight="1" x14ac:dyDescent="0.25">
      <c r="B5" s="37"/>
      <c r="C5" s="37"/>
      <c r="D5" s="37"/>
      <c r="E5" s="37"/>
      <c r="F5" s="37"/>
      <c r="G5" s="37"/>
      <c r="H5" s="37"/>
      <c r="I5" s="37"/>
      <c r="J5" s="37"/>
      <c r="K5" s="37"/>
    </row>
    <row r="6" spans="1:14" ht="20.100000000000001" customHeight="1" x14ac:dyDescent="0.25">
      <c r="A6" s="38" t="s">
        <v>2</v>
      </c>
      <c r="B6" s="67" t="s">
        <v>185</v>
      </c>
      <c r="C6" s="40" t="s">
        <v>174</v>
      </c>
      <c r="D6" s="158">
        <v>180</v>
      </c>
      <c r="E6" s="159"/>
      <c r="F6" s="153" t="s">
        <v>3</v>
      </c>
      <c r="G6" s="154"/>
      <c r="H6" s="160" t="s">
        <v>187</v>
      </c>
      <c r="I6" s="161"/>
      <c r="J6" s="161"/>
      <c r="K6" s="161"/>
      <c r="L6" s="161"/>
      <c r="M6" s="161"/>
      <c r="N6" s="162"/>
    </row>
    <row r="7" spans="1:14" ht="20.100000000000001" customHeight="1" x14ac:dyDescent="0.25">
      <c r="A7" s="38" t="s">
        <v>49</v>
      </c>
      <c r="B7" s="68" t="s">
        <v>227</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3" t="s">
        <v>56</v>
      </c>
      <c r="F9" s="164"/>
      <c r="G9" s="163" t="s">
        <v>51</v>
      </c>
      <c r="H9" s="164"/>
      <c r="I9"/>
      <c r="J9" s="42"/>
      <c r="K9" s="46">
        <v>1</v>
      </c>
      <c r="L9" s="42"/>
      <c r="M9" s="42"/>
      <c r="N9" s="42"/>
    </row>
    <row r="10" spans="1:14" ht="15" customHeight="1" x14ac:dyDescent="0.25">
      <c r="B10" s="47" t="s">
        <v>5</v>
      </c>
      <c r="C10" s="79" t="s">
        <v>417</v>
      </c>
      <c r="D10" s="48"/>
      <c r="E10" s="143" t="s">
        <v>55</v>
      </c>
      <c r="F10" s="144"/>
      <c r="G10" s="145"/>
      <c r="H10" s="146"/>
      <c r="I10"/>
      <c r="J10" s="49"/>
      <c r="K10" s="49"/>
      <c r="L10" s="49"/>
      <c r="M10" s="49"/>
      <c r="N10" s="49"/>
    </row>
    <row r="11" spans="1:14" ht="15" customHeight="1" x14ac:dyDescent="0.25">
      <c r="A11" s="50">
        <v>3</v>
      </c>
      <c r="B11" s="47" t="s">
        <v>6</v>
      </c>
      <c r="C11" s="79" t="s">
        <v>418</v>
      </c>
      <c r="D11" s="51"/>
      <c r="J11" s="37"/>
      <c r="K11" s="37"/>
      <c r="M11" s="49"/>
      <c r="N11" s="49"/>
    </row>
    <row r="12" spans="1:14" ht="15" customHeight="1" x14ac:dyDescent="0.25">
      <c r="B12" s="53" t="s">
        <v>175</v>
      </c>
      <c r="C12" s="79"/>
      <c r="D12" s="51"/>
      <c r="E12" s="37"/>
      <c r="F12" s="37"/>
      <c r="G12" s="37"/>
      <c r="H12" s="37"/>
      <c r="I12" s="37"/>
      <c r="J12" s="37"/>
      <c r="K12" s="37"/>
      <c r="M12" s="49"/>
      <c r="N12" s="49"/>
    </row>
    <row r="13" spans="1:14" x14ac:dyDescent="0.25">
      <c r="D13" s="51"/>
      <c r="E13" s="137"/>
      <c r="F13" s="137"/>
      <c r="G13" s="77"/>
      <c r="H13" s="51"/>
      <c r="I13" s="51"/>
    </row>
    <row r="14" spans="1:14" ht="26.25" customHeight="1" x14ac:dyDescent="0.25">
      <c r="B14" s="54"/>
      <c r="C14" s="51"/>
      <c r="D14" s="51"/>
      <c r="E14" s="77"/>
      <c r="F14" s="77"/>
      <c r="G14" s="77"/>
      <c r="H14" s="51"/>
      <c r="I14" s="51"/>
      <c r="J14" s="138" t="s">
        <v>32</v>
      </c>
      <c r="K14" s="139"/>
      <c r="L14" s="140"/>
      <c r="M14" s="138" t="s">
        <v>33</v>
      </c>
      <c r="N14" s="140"/>
    </row>
    <row r="15" spans="1:14" ht="39.75" customHeight="1" x14ac:dyDescent="0.25">
      <c r="C15" s="56"/>
      <c r="D15" s="56"/>
      <c r="E15" s="57"/>
      <c r="F15" s="57"/>
      <c r="G15" s="57"/>
      <c r="H15" s="57"/>
      <c r="I15" s="58"/>
      <c r="J15" s="59" t="s">
        <v>34</v>
      </c>
      <c r="K15" s="141" t="str">
        <f>IF(H17="CCI (CC Intégral)","CT pour les dispensés","Contrôle Terminal")</f>
        <v>CT pour les dispensés</v>
      </c>
      <c r="L15" s="142"/>
      <c r="M15" s="141" t="s">
        <v>35</v>
      </c>
      <c r="N15" s="142"/>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2" t="s">
        <v>0</v>
      </c>
      <c r="B17" s="70" t="s">
        <v>231</v>
      </c>
      <c r="C17" s="70" t="s">
        <v>232</v>
      </c>
      <c r="D17" s="4">
        <v>3</v>
      </c>
      <c r="E17" s="4">
        <v>3</v>
      </c>
      <c r="F17" s="4" t="s">
        <v>219</v>
      </c>
      <c r="G17" s="4" t="s">
        <v>220</v>
      </c>
      <c r="H17" s="4" t="s">
        <v>180</v>
      </c>
      <c r="I17" s="4"/>
      <c r="J17" s="5"/>
      <c r="K17" s="5"/>
      <c r="L17" s="5"/>
      <c r="M17" s="5"/>
      <c r="N17" s="5"/>
    </row>
    <row r="18" spans="1:15" ht="15" customHeight="1" x14ac:dyDescent="0.25">
      <c r="A18" s="2" t="s">
        <v>52</v>
      </c>
      <c r="B18" s="70" t="s">
        <v>233</v>
      </c>
      <c r="C18" s="70" t="s">
        <v>236</v>
      </c>
      <c r="D18" s="4">
        <v>1</v>
      </c>
      <c r="E18" s="4">
        <v>1</v>
      </c>
      <c r="F18" s="4" t="s">
        <v>219</v>
      </c>
      <c r="G18" s="4" t="s">
        <v>219</v>
      </c>
      <c r="H18" s="4" t="s">
        <v>180</v>
      </c>
      <c r="I18" s="4"/>
      <c r="J18" s="85">
        <v>2</v>
      </c>
      <c r="K18" s="5"/>
      <c r="L18" s="5"/>
      <c r="M18" s="5"/>
      <c r="N18" s="5"/>
    </row>
    <row r="19" spans="1:15" ht="15" customHeight="1" x14ac:dyDescent="0.25">
      <c r="A19" s="81" t="s">
        <v>52</v>
      </c>
      <c r="B19" s="70" t="s">
        <v>234</v>
      </c>
      <c r="C19" s="70" t="s">
        <v>237</v>
      </c>
      <c r="D19" s="4">
        <v>1</v>
      </c>
      <c r="E19" s="4">
        <v>1</v>
      </c>
      <c r="F19" s="4" t="s">
        <v>219</v>
      </c>
      <c r="G19" s="4" t="s">
        <v>219</v>
      </c>
      <c r="H19" s="4" t="s">
        <v>180</v>
      </c>
      <c r="I19" s="4"/>
      <c r="J19" s="85">
        <v>2</v>
      </c>
      <c r="K19" s="5"/>
      <c r="L19" s="5"/>
      <c r="M19" s="5"/>
      <c r="N19" s="5"/>
    </row>
    <row r="20" spans="1:15" ht="15" customHeight="1" x14ac:dyDescent="0.25">
      <c r="A20" s="81" t="s">
        <v>52</v>
      </c>
      <c r="B20" s="70" t="s">
        <v>235</v>
      </c>
      <c r="C20" s="70" t="s">
        <v>238</v>
      </c>
      <c r="D20" s="4">
        <v>1</v>
      </c>
      <c r="E20" s="4">
        <v>1</v>
      </c>
      <c r="F20" s="4" t="s">
        <v>219</v>
      </c>
      <c r="G20" s="4" t="s">
        <v>219</v>
      </c>
      <c r="H20" s="4" t="s">
        <v>180</v>
      </c>
      <c r="I20" s="4"/>
      <c r="J20" s="85">
        <v>2</v>
      </c>
      <c r="K20" s="5"/>
      <c r="L20" s="5"/>
      <c r="M20" s="5"/>
      <c r="N20" s="5"/>
    </row>
    <row r="21" spans="1:15" ht="15" customHeight="1" x14ac:dyDescent="0.25">
      <c r="A21" s="2" t="s">
        <v>0</v>
      </c>
      <c r="B21" s="70" t="s">
        <v>239</v>
      </c>
      <c r="C21" s="70" t="s">
        <v>240</v>
      </c>
      <c r="D21" s="4">
        <v>3</v>
      </c>
      <c r="E21" s="4">
        <v>3</v>
      </c>
      <c r="F21" s="4" t="s">
        <v>219</v>
      </c>
      <c r="G21" s="4" t="s">
        <v>220</v>
      </c>
      <c r="H21" s="4" t="s">
        <v>180</v>
      </c>
      <c r="I21" s="4"/>
      <c r="J21" s="2"/>
      <c r="K21" s="5"/>
      <c r="L21" s="5"/>
      <c r="M21" s="5"/>
      <c r="N21" s="5"/>
    </row>
    <row r="22" spans="1:15" ht="15" customHeight="1" x14ac:dyDescent="0.25">
      <c r="A22" s="2" t="s">
        <v>52</v>
      </c>
      <c r="B22" s="70" t="s">
        <v>241</v>
      </c>
      <c r="C22" s="70" t="s">
        <v>244</v>
      </c>
      <c r="D22" s="4">
        <v>1</v>
      </c>
      <c r="E22" s="4">
        <v>1</v>
      </c>
      <c r="F22" s="4" t="s">
        <v>219</v>
      </c>
      <c r="G22" s="4" t="s">
        <v>219</v>
      </c>
      <c r="H22" s="4" t="s">
        <v>180</v>
      </c>
      <c r="I22" s="4"/>
      <c r="J22" s="85">
        <v>2</v>
      </c>
      <c r="K22" s="5"/>
      <c r="L22" s="5"/>
      <c r="M22" s="5"/>
      <c r="N22" s="5"/>
    </row>
    <row r="23" spans="1:15" ht="15" customHeight="1" x14ac:dyDescent="0.25">
      <c r="A23" s="81" t="s">
        <v>52</v>
      </c>
      <c r="B23" s="70" t="s">
        <v>242</v>
      </c>
      <c r="C23" s="70" t="s">
        <v>245</v>
      </c>
      <c r="D23" s="4">
        <v>1</v>
      </c>
      <c r="E23" s="4">
        <v>1</v>
      </c>
      <c r="F23" s="4" t="s">
        <v>219</v>
      </c>
      <c r="G23" s="4" t="s">
        <v>219</v>
      </c>
      <c r="H23" s="4" t="s">
        <v>180</v>
      </c>
      <c r="I23" s="4"/>
      <c r="J23" s="85">
        <v>2</v>
      </c>
      <c r="K23" s="5"/>
      <c r="L23" s="5"/>
      <c r="M23" s="5"/>
      <c r="N23" s="5"/>
    </row>
    <row r="24" spans="1:15" ht="15" customHeight="1" x14ac:dyDescent="0.25">
      <c r="A24" s="81" t="s">
        <v>52</v>
      </c>
      <c r="B24" s="70" t="s">
        <v>243</v>
      </c>
      <c r="C24" s="70" t="s">
        <v>246</v>
      </c>
      <c r="D24" s="4">
        <v>1</v>
      </c>
      <c r="E24" s="4">
        <v>1</v>
      </c>
      <c r="F24" s="4" t="s">
        <v>219</v>
      </c>
      <c r="G24" s="4" t="s">
        <v>219</v>
      </c>
      <c r="H24" s="4" t="s">
        <v>180</v>
      </c>
      <c r="I24" s="4"/>
      <c r="J24" s="85">
        <v>2</v>
      </c>
      <c r="K24" s="5"/>
      <c r="L24" s="5"/>
      <c r="M24" s="5"/>
      <c r="N24" s="5"/>
    </row>
    <row r="25" spans="1:15" ht="15" customHeight="1" x14ac:dyDescent="0.25">
      <c r="A25" s="2" t="s">
        <v>0</v>
      </c>
      <c r="B25" s="70" t="s">
        <v>247</v>
      </c>
      <c r="C25" s="70" t="s">
        <v>248</v>
      </c>
      <c r="D25" s="4">
        <v>3</v>
      </c>
      <c r="E25" s="4">
        <v>2</v>
      </c>
      <c r="F25" s="4" t="s">
        <v>219</v>
      </c>
      <c r="G25" s="4" t="s">
        <v>220</v>
      </c>
      <c r="H25" s="4" t="s">
        <v>180</v>
      </c>
      <c r="I25" s="4"/>
      <c r="J25" s="2"/>
      <c r="K25" s="5"/>
      <c r="L25" s="5"/>
      <c r="M25" s="5"/>
      <c r="N25" s="5"/>
    </row>
    <row r="26" spans="1:15" ht="15" customHeight="1" x14ac:dyDescent="0.25">
      <c r="A26" s="2" t="s">
        <v>52</v>
      </c>
      <c r="B26" s="70" t="s">
        <v>249</v>
      </c>
      <c r="C26" s="70" t="s">
        <v>325</v>
      </c>
      <c r="D26" s="4">
        <v>1.5</v>
      </c>
      <c r="E26" s="4">
        <v>1</v>
      </c>
      <c r="F26" s="4" t="s">
        <v>219</v>
      </c>
      <c r="G26" s="4" t="s">
        <v>219</v>
      </c>
      <c r="H26" s="4" t="s">
        <v>180</v>
      </c>
      <c r="I26" s="4"/>
      <c r="J26" s="85">
        <v>2</v>
      </c>
      <c r="K26" s="5"/>
      <c r="L26" s="5"/>
      <c r="M26" s="5"/>
      <c r="N26" s="5"/>
    </row>
    <row r="27" spans="1:15" ht="15" customHeight="1" x14ac:dyDescent="0.25">
      <c r="A27" s="81" t="s">
        <v>52</v>
      </c>
      <c r="B27" s="70" t="s">
        <v>250</v>
      </c>
      <c r="C27" s="70" t="s">
        <v>326</v>
      </c>
      <c r="D27" s="4">
        <v>1.5</v>
      </c>
      <c r="E27" s="4">
        <v>1</v>
      </c>
      <c r="F27" s="4" t="s">
        <v>219</v>
      </c>
      <c r="G27" s="4" t="s">
        <v>219</v>
      </c>
      <c r="H27" s="4" t="s">
        <v>180</v>
      </c>
      <c r="I27" s="4"/>
      <c r="J27" s="85">
        <v>2</v>
      </c>
      <c r="K27" s="5"/>
      <c r="L27" s="5"/>
      <c r="M27" s="5"/>
      <c r="N27" s="5"/>
    </row>
    <row r="28" spans="1:15" ht="15" customHeight="1" x14ac:dyDescent="0.25">
      <c r="A28" s="2" t="s">
        <v>0</v>
      </c>
      <c r="B28" s="70" t="s">
        <v>251</v>
      </c>
      <c r="C28" s="70" t="s">
        <v>252</v>
      </c>
      <c r="D28" s="4">
        <v>6</v>
      </c>
      <c r="E28" s="4">
        <v>4</v>
      </c>
      <c r="F28" s="4" t="s">
        <v>219</v>
      </c>
      <c r="G28" s="4" t="s">
        <v>220</v>
      </c>
      <c r="H28" s="4" t="s">
        <v>180</v>
      </c>
      <c r="I28" s="4"/>
      <c r="J28" s="2"/>
      <c r="K28" s="5"/>
      <c r="L28" s="5"/>
      <c r="M28" s="5"/>
      <c r="N28" s="5"/>
      <c r="O28" s="43"/>
    </row>
    <row r="29" spans="1:15" ht="15" customHeight="1" x14ac:dyDescent="0.25">
      <c r="A29" s="2" t="s">
        <v>52</v>
      </c>
      <c r="B29" s="70" t="s">
        <v>253</v>
      </c>
      <c r="C29" s="70" t="s">
        <v>255</v>
      </c>
      <c r="D29" s="4">
        <v>1.5</v>
      </c>
      <c r="E29" s="5">
        <v>1</v>
      </c>
      <c r="F29" s="4" t="s">
        <v>219</v>
      </c>
      <c r="G29" s="85" t="s">
        <v>219</v>
      </c>
      <c r="H29" s="4" t="s">
        <v>180</v>
      </c>
      <c r="I29" s="5"/>
      <c r="J29" s="85">
        <v>2</v>
      </c>
      <c r="K29" s="5"/>
      <c r="L29" s="5"/>
      <c r="M29" s="5"/>
      <c r="N29" s="5"/>
    </row>
    <row r="30" spans="1:15" ht="15" customHeight="1" x14ac:dyDescent="0.25">
      <c r="A30" s="81" t="s">
        <v>52</v>
      </c>
      <c r="B30" s="70" t="s">
        <v>254</v>
      </c>
      <c r="C30" s="70" t="s">
        <v>327</v>
      </c>
      <c r="D30" s="4">
        <v>3</v>
      </c>
      <c r="E30" s="5">
        <v>2</v>
      </c>
      <c r="F30" s="4" t="s">
        <v>219</v>
      </c>
      <c r="G30" s="85" t="s">
        <v>219</v>
      </c>
      <c r="H30" s="4" t="s">
        <v>180</v>
      </c>
      <c r="I30" s="5"/>
      <c r="J30" s="85">
        <v>2</v>
      </c>
      <c r="K30" s="5"/>
      <c r="L30" s="5"/>
      <c r="M30" s="5"/>
      <c r="N30" s="5"/>
    </row>
    <row r="31" spans="1:15" ht="15" customHeight="1" x14ac:dyDescent="0.25">
      <c r="A31" s="81" t="s">
        <v>52</v>
      </c>
      <c r="B31" s="70" t="s">
        <v>328</v>
      </c>
      <c r="C31" s="70" t="s">
        <v>329</v>
      </c>
      <c r="D31" s="4">
        <v>1.5</v>
      </c>
      <c r="E31" s="5">
        <v>1</v>
      </c>
      <c r="F31" s="4" t="s">
        <v>219</v>
      </c>
      <c r="G31" s="85" t="s">
        <v>219</v>
      </c>
      <c r="H31" s="4" t="s">
        <v>180</v>
      </c>
      <c r="I31" s="5"/>
      <c r="J31" s="85">
        <v>2</v>
      </c>
      <c r="K31" s="5"/>
      <c r="L31" s="5"/>
      <c r="M31" s="5"/>
      <c r="N31" s="5"/>
    </row>
    <row r="32" spans="1:15" ht="15" customHeight="1" x14ac:dyDescent="0.25">
      <c r="A32" s="2" t="s">
        <v>0</v>
      </c>
      <c r="B32" s="70" t="s">
        <v>256</v>
      </c>
      <c r="C32" s="70" t="s">
        <v>257</v>
      </c>
      <c r="D32" s="4">
        <v>15</v>
      </c>
      <c r="E32" s="5">
        <v>11</v>
      </c>
      <c r="F32" s="4" t="s">
        <v>219</v>
      </c>
      <c r="G32" s="85" t="s">
        <v>220</v>
      </c>
      <c r="H32" s="4" t="s">
        <v>180</v>
      </c>
      <c r="I32" s="5"/>
      <c r="J32" s="85"/>
      <c r="K32" s="5"/>
      <c r="L32" s="5"/>
      <c r="M32" s="5"/>
      <c r="N32" s="5"/>
    </row>
    <row r="33" spans="1:14" x14ac:dyDescent="0.25">
      <c r="A33" s="2" t="s">
        <v>52</v>
      </c>
      <c r="B33" s="70" t="s">
        <v>258</v>
      </c>
      <c r="C33" s="70" t="s">
        <v>330</v>
      </c>
      <c r="D33" s="4">
        <v>2</v>
      </c>
      <c r="E33" s="5">
        <v>1</v>
      </c>
      <c r="F33" s="4" t="s">
        <v>219</v>
      </c>
      <c r="G33" s="85" t="s">
        <v>219</v>
      </c>
      <c r="H33" s="4" t="s">
        <v>180</v>
      </c>
      <c r="I33" s="5"/>
      <c r="J33" s="85">
        <v>2</v>
      </c>
      <c r="K33" s="5"/>
      <c r="L33" s="5"/>
      <c r="M33" s="5"/>
      <c r="N33" s="5"/>
    </row>
    <row r="34" spans="1:14" x14ac:dyDescent="0.25">
      <c r="A34" s="81" t="s">
        <v>52</v>
      </c>
      <c r="B34" s="70" t="s">
        <v>332</v>
      </c>
      <c r="C34" s="70" t="s">
        <v>331</v>
      </c>
      <c r="D34" s="4"/>
      <c r="E34" s="5">
        <v>10</v>
      </c>
      <c r="F34" s="4" t="s">
        <v>219</v>
      </c>
      <c r="G34" s="85" t="s">
        <v>219</v>
      </c>
      <c r="H34" s="4" t="s">
        <v>180</v>
      </c>
      <c r="I34" s="5"/>
      <c r="J34" s="85">
        <v>3</v>
      </c>
      <c r="K34" s="5"/>
      <c r="L34" s="5"/>
      <c r="M34" s="5"/>
      <c r="N34" s="5"/>
    </row>
    <row r="35" spans="1:14" x14ac:dyDescent="0.25">
      <c r="A35" s="81" t="s">
        <v>52</v>
      </c>
      <c r="B35" s="70" t="s">
        <v>259</v>
      </c>
      <c r="C35" s="70" t="s">
        <v>377</v>
      </c>
      <c r="D35" s="4">
        <v>1</v>
      </c>
      <c r="E35" s="5"/>
      <c r="F35" s="4" t="s">
        <v>219</v>
      </c>
      <c r="G35" s="85" t="s">
        <v>219</v>
      </c>
      <c r="H35" s="4" t="s">
        <v>180</v>
      </c>
      <c r="I35" s="5"/>
      <c r="J35" s="88">
        <v>0.1</v>
      </c>
      <c r="K35" s="5"/>
      <c r="L35" s="5"/>
      <c r="M35" s="5"/>
      <c r="N35" s="5"/>
    </row>
    <row r="36" spans="1:14" x14ac:dyDescent="0.25">
      <c r="A36" s="2" t="s">
        <v>52</v>
      </c>
      <c r="B36" s="70" t="s">
        <v>333</v>
      </c>
      <c r="C36" s="70" t="s">
        <v>378</v>
      </c>
      <c r="D36" s="4">
        <v>6</v>
      </c>
      <c r="E36" s="5"/>
      <c r="F36" s="5"/>
      <c r="G36" s="5"/>
      <c r="H36" s="4" t="s">
        <v>180</v>
      </c>
      <c r="I36" s="5"/>
      <c r="J36" s="87">
        <v>0.45</v>
      </c>
      <c r="K36" s="5"/>
      <c r="L36" s="5"/>
      <c r="M36" s="5"/>
      <c r="N36" s="5"/>
    </row>
    <row r="37" spans="1:14" x14ac:dyDescent="0.25">
      <c r="A37" s="2" t="s">
        <v>52</v>
      </c>
      <c r="B37" s="70" t="s">
        <v>334</v>
      </c>
      <c r="C37" s="70" t="s">
        <v>379</v>
      </c>
      <c r="D37" s="4">
        <v>6</v>
      </c>
      <c r="E37" s="5"/>
      <c r="F37" s="5"/>
      <c r="G37" s="5"/>
      <c r="H37" s="4" t="s">
        <v>180</v>
      </c>
      <c r="I37" s="5"/>
      <c r="J37" s="87">
        <v>0.45</v>
      </c>
      <c r="K37" s="5"/>
      <c r="L37" s="5"/>
      <c r="M37" s="5"/>
      <c r="N37" s="5"/>
    </row>
    <row r="38" spans="1:14" s="43" customFormat="1" x14ac:dyDescent="0.25">
      <c r="A38" s="2"/>
      <c r="B38" s="70" t="s">
        <v>260</v>
      </c>
      <c r="C38" s="70"/>
      <c r="D38" s="4"/>
      <c r="E38" s="5"/>
      <c r="F38" s="5"/>
      <c r="G38" s="5"/>
      <c r="H38" s="4"/>
      <c r="I38" s="5"/>
      <c r="J38" s="87"/>
      <c r="K38" s="5"/>
      <c r="L38" s="5"/>
      <c r="M38" s="5"/>
      <c r="N38" s="5"/>
    </row>
    <row r="39" spans="1:14" s="43" customFormat="1" x14ac:dyDescent="0.25">
      <c r="A39" s="2" t="s">
        <v>0</v>
      </c>
      <c r="B39" s="70" t="s">
        <v>261</v>
      </c>
      <c r="C39" s="70" t="s">
        <v>263</v>
      </c>
      <c r="D39" s="4"/>
      <c r="E39" s="5"/>
      <c r="F39" s="5"/>
      <c r="G39" s="5"/>
      <c r="H39" s="5"/>
      <c r="I39" s="5"/>
      <c r="J39" s="6"/>
      <c r="K39" s="5"/>
      <c r="L39" s="5"/>
      <c r="M39" s="5"/>
      <c r="N39" s="5"/>
    </row>
    <row r="40" spans="1:14" s="43" customFormat="1" x14ac:dyDescent="0.25">
      <c r="A40" s="2" t="s">
        <v>52</v>
      </c>
      <c r="B40" s="70" t="s">
        <v>262</v>
      </c>
      <c r="C40" s="70" t="s">
        <v>264</v>
      </c>
      <c r="D40" s="4"/>
      <c r="E40" s="5"/>
      <c r="F40" s="5"/>
      <c r="G40" s="5"/>
      <c r="H40" s="5"/>
      <c r="I40" s="5"/>
      <c r="J40" s="6"/>
      <c r="K40" s="5"/>
      <c r="L40" s="5"/>
      <c r="M40" s="5"/>
      <c r="N40" s="5"/>
    </row>
    <row r="41" spans="1:14" s="43" customFormat="1" ht="18.75" x14ac:dyDescent="0.25">
      <c r="A41" s="2"/>
      <c r="B41" s="86"/>
      <c r="C41" s="91"/>
      <c r="D41" s="4"/>
      <c r="E41" s="8"/>
      <c r="F41" s="8"/>
      <c r="G41" s="8"/>
      <c r="H41" s="8"/>
      <c r="I41" s="8"/>
      <c r="J41" s="9"/>
      <c r="K41" s="5"/>
      <c r="L41" s="5"/>
      <c r="M41" s="5"/>
      <c r="N41" s="5"/>
    </row>
    <row r="42" spans="1:14" s="43" customFormat="1" ht="17.25" x14ac:dyDescent="0.25">
      <c r="A42" s="2"/>
      <c r="B42" s="72"/>
      <c r="C42" s="10"/>
      <c r="D42" s="4"/>
      <c r="E42" s="5"/>
      <c r="F42" s="5"/>
      <c r="G42" s="5"/>
      <c r="H42" s="5"/>
      <c r="I42" s="5"/>
      <c r="J42" s="11"/>
      <c r="K42" s="5"/>
      <c r="L42" s="5"/>
      <c r="M42" s="5"/>
      <c r="N42" s="5"/>
    </row>
    <row r="43" spans="1:14" s="43" customFormat="1" x14ac:dyDescent="0.25">
      <c r="A43" s="2"/>
      <c r="B43" s="69"/>
      <c r="C43" s="3"/>
      <c r="D43" s="4"/>
      <c r="E43" s="5"/>
      <c r="F43" s="5"/>
      <c r="G43" s="5"/>
      <c r="H43" s="5"/>
      <c r="I43" s="5"/>
      <c r="J43" s="6"/>
      <c r="K43" s="5"/>
      <c r="L43" s="5"/>
      <c r="M43" s="5"/>
      <c r="N43" s="5"/>
    </row>
    <row r="44" spans="1:14" s="43" customFormat="1" x14ac:dyDescent="0.25">
      <c r="A44" s="2"/>
      <c r="B44" s="69"/>
      <c r="C44" s="3"/>
      <c r="D44" s="4"/>
      <c r="E44" s="5"/>
      <c r="F44" s="5"/>
      <c r="G44" s="5"/>
      <c r="H44" s="5"/>
      <c r="I44" s="5"/>
      <c r="J44" s="6"/>
      <c r="K44" s="5"/>
      <c r="L44" s="5"/>
      <c r="M44" s="5"/>
      <c r="N44" s="5"/>
    </row>
    <row r="45" spans="1:14" s="43" customFormat="1" x14ac:dyDescent="0.25">
      <c r="B45" s="65"/>
      <c r="C45" s="65"/>
      <c r="D45" s="65"/>
      <c r="E45" s="65"/>
      <c r="F45" s="65"/>
      <c r="G45" s="65"/>
      <c r="H45" s="65"/>
      <c r="I45" s="65"/>
      <c r="J45" s="65"/>
      <c r="K45" s="65"/>
    </row>
    <row r="46" spans="1:14" s="43" customFormat="1" x14ac:dyDescent="0.25">
      <c r="B46" s="65"/>
      <c r="C46" s="65"/>
      <c r="D46" s="65"/>
      <c r="E46" s="65"/>
      <c r="F46" s="65"/>
      <c r="G46" s="65"/>
      <c r="H46" s="65"/>
      <c r="I46" s="65"/>
      <c r="J46" s="65"/>
      <c r="K46" s="65"/>
    </row>
    <row r="47" spans="1:14" s="43" customFormat="1" ht="17.25" x14ac:dyDescent="0.25">
      <c r="B47" s="66"/>
      <c r="C47" s="66"/>
      <c r="D47" s="66"/>
      <c r="E47" s="66"/>
      <c r="F47" s="66"/>
      <c r="G47" s="66"/>
      <c r="H47" s="66"/>
      <c r="I47" s="66"/>
      <c r="J47" s="66"/>
      <c r="K47" s="66"/>
    </row>
    <row r="48" spans="1:14" s="43" customFormat="1" x14ac:dyDescent="0.25">
      <c r="B48" s="65"/>
      <c r="C48" s="65"/>
      <c r="D48" s="65"/>
      <c r="E48" s="65"/>
      <c r="F48" s="65"/>
      <c r="G48" s="65"/>
      <c r="H48" s="65"/>
      <c r="I48" s="65"/>
      <c r="J48" s="65"/>
      <c r="K48" s="65"/>
    </row>
    <row r="49" spans="2:11" s="43" customFormat="1" x14ac:dyDescent="0.25">
      <c r="B49" s="65"/>
      <c r="C49" s="65"/>
      <c r="D49" s="65"/>
      <c r="E49" s="65"/>
      <c r="F49" s="65"/>
      <c r="G49" s="65"/>
      <c r="H49" s="65"/>
      <c r="I49" s="65"/>
      <c r="J49" s="65"/>
      <c r="K49" s="65"/>
    </row>
    <row r="50" spans="2:11" s="43" customFormat="1" x14ac:dyDescent="0.25">
      <c r="B50" s="65"/>
      <c r="C50" s="65"/>
      <c r="D50" s="65"/>
      <c r="E50" s="65"/>
      <c r="F50" s="65"/>
      <c r="G50" s="65"/>
      <c r="H50" s="65"/>
      <c r="I50" s="65"/>
      <c r="J50" s="65"/>
      <c r="K50" s="65"/>
    </row>
    <row r="51" spans="2:11" s="43" customFormat="1" x14ac:dyDescent="0.25">
      <c r="B51" s="65"/>
      <c r="C51" s="65"/>
      <c r="D51" s="65"/>
      <c r="E51" s="65"/>
      <c r="F51" s="65"/>
      <c r="G51" s="65"/>
      <c r="H51" s="65"/>
      <c r="I51" s="65"/>
      <c r="J51" s="65"/>
      <c r="K51" s="65"/>
    </row>
    <row r="52" spans="2:11" s="43" customFormat="1" ht="17.25" x14ac:dyDescent="0.25">
      <c r="B52" s="66"/>
      <c r="C52" s="66"/>
      <c r="D52" s="66"/>
      <c r="E52" s="66"/>
      <c r="F52" s="66"/>
      <c r="G52" s="66"/>
      <c r="H52" s="66"/>
      <c r="I52" s="66"/>
      <c r="J52" s="66"/>
      <c r="K52" s="66"/>
    </row>
    <row r="53" spans="2:11" s="43" customFormat="1" x14ac:dyDescent="0.25">
      <c r="B53" s="65"/>
      <c r="C53" s="65"/>
      <c r="D53" s="65"/>
      <c r="E53" s="65"/>
      <c r="F53" s="65"/>
      <c r="G53" s="65"/>
      <c r="H53" s="65"/>
      <c r="I53" s="65"/>
      <c r="J53" s="65"/>
      <c r="K53" s="65"/>
    </row>
    <row r="54" spans="2:11" s="43" customFormat="1" x14ac:dyDescent="0.25">
      <c r="B54" s="65"/>
      <c r="C54" s="65"/>
      <c r="D54" s="65"/>
      <c r="E54" s="65"/>
      <c r="F54" s="65"/>
      <c r="G54" s="65"/>
      <c r="H54" s="65"/>
      <c r="I54" s="65"/>
      <c r="J54" s="65"/>
      <c r="K54" s="65"/>
    </row>
    <row r="55" spans="2:11" s="43" customFormat="1" x14ac:dyDescent="0.25">
      <c r="B55" s="65"/>
      <c r="C55" s="65"/>
      <c r="D55" s="65"/>
      <c r="E55" s="65"/>
      <c r="F55" s="65"/>
      <c r="G55" s="65"/>
      <c r="H55" s="65"/>
      <c r="I55" s="65"/>
      <c r="J55" s="65"/>
      <c r="K55" s="65"/>
    </row>
    <row r="56" spans="2:11" s="43" customFormat="1" x14ac:dyDescent="0.25">
      <c r="B56" s="65"/>
      <c r="C56" s="65"/>
      <c r="D56" s="65"/>
      <c r="E56" s="65"/>
      <c r="F56" s="65"/>
      <c r="G56" s="65"/>
      <c r="H56" s="65"/>
      <c r="I56" s="65"/>
      <c r="J56" s="65"/>
      <c r="K56" s="65"/>
    </row>
    <row r="57" spans="2:11" s="43" customFormat="1" x14ac:dyDescent="0.25">
      <c r="B57" s="65"/>
      <c r="C57" s="65"/>
      <c r="D57" s="65"/>
      <c r="E57" s="65"/>
      <c r="F57" s="65"/>
      <c r="G57" s="65"/>
      <c r="H57" s="65"/>
      <c r="I57" s="65"/>
      <c r="J57" s="65"/>
      <c r="K57" s="65"/>
    </row>
  </sheetData>
  <sheetProtection password="DB25" sheet="1"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87" priority="21">
      <formula>$A$11=2</formula>
    </cfRule>
    <cfRule type="expression" dxfId="86" priority="22">
      <formula>$A$11=3</formula>
    </cfRule>
    <cfRule type="expression" dxfId="85" priority="23">
      <formula>$A$11=1</formula>
    </cfRule>
  </conditionalFormatting>
  <conditionalFormatting sqref="I17:I44 K17:L44">
    <cfRule type="expression" dxfId="84" priority="20">
      <formula>$H17="CCI (CC Intégral)"</formula>
    </cfRule>
  </conditionalFormatting>
  <conditionalFormatting sqref="I17:J44">
    <cfRule type="expression" dxfId="83" priority="19">
      <formula>$H17="CT (Contrôle terminal)"</formula>
    </cfRule>
  </conditionalFormatting>
  <conditionalFormatting sqref="K15:L16">
    <cfRule type="expression" dxfId="82" priority="16">
      <formula>$H$17="CCI (CC Intégral)"</formula>
    </cfRule>
  </conditionalFormatting>
  <conditionalFormatting sqref="J18:J20">
    <cfRule type="expression" dxfId="81" priority="15">
      <formula>$H18="CT (Contrôle terminal)"</formula>
    </cfRule>
  </conditionalFormatting>
  <conditionalFormatting sqref="J22:J24">
    <cfRule type="expression" dxfId="80" priority="14">
      <formula>$H22="CT (Contrôle terminal)"</formula>
    </cfRule>
  </conditionalFormatting>
  <conditionalFormatting sqref="J24">
    <cfRule type="expression" dxfId="79" priority="13">
      <formula>$H24="CT (Contrôle terminal)"</formula>
    </cfRule>
  </conditionalFormatting>
  <conditionalFormatting sqref="J26:J27">
    <cfRule type="expression" dxfId="78" priority="12">
      <formula>$H26="CT (Contrôle terminal)"</formula>
    </cfRule>
  </conditionalFormatting>
  <conditionalFormatting sqref="J27">
    <cfRule type="expression" dxfId="77" priority="11">
      <formula>$H27="CT (Contrôle terminal)"</formula>
    </cfRule>
  </conditionalFormatting>
  <conditionalFormatting sqref="J29:J31">
    <cfRule type="expression" dxfId="76" priority="10">
      <formula>$H29="CT (Contrôle terminal)"</formula>
    </cfRule>
  </conditionalFormatting>
  <conditionalFormatting sqref="J30">
    <cfRule type="expression" dxfId="75" priority="9">
      <formula>$H30="CT (Contrôle terminal)"</formula>
    </cfRule>
  </conditionalFormatting>
  <conditionalFormatting sqref="J31">
    <cfRule type="expression" dxfId="74" priority="8">
      <formula>$H31="CT (Contrôle terminal)"</formula>
    </cfRule>
  </conditionalFormatting>
  <conditionalFormatting sqref="J33:J34">
    <cfRule type="expression" dxfId="73" priority="7">
      <formula>$H33="CT (Contrôle terminal)"</formula>
    </cfRule>
  </conditionalFormatting>
  <conditionalFormatting sqref="J34">
    <cfRule type="expression" dxfId="72" priority="6">
      <formula>$H34="CT (Contrôle terminal)"</formula>
    </cfRule>
  </conditionalFormatting>
  <conditionalFormatting sqref="J32">
    <cfRule type="expression" dxfId="71" priority="5">
      <formula>$H32="CT (Contrôle terminal)"</formula>
    </cfRule>
  </conditionalFormatting>
  <conditionalFormatting sqref="J34">
    <cfRule type="expression" dxfId="70" priority="4">
      <formula>$H34="CT (Contrôle terminal)"</formula>
    </cfRule>
  </conditionalFormatting>
  <conditionalFormatting sqref="J35">
    <cfRule type="expression" dxfId="69" priority="3">
      <formula>$H35="CT (Contrôle terminal)"</formula>
    </cfRule>
  </conditionalFormatting>
  <conditionalFormatting sqref="J35">
    <cfRule type="expression" dxfId="68" priority="2">
      <formula>$H35="CT (Contrôle terminal)"</formula>
    </cfRule>
  </conditionalFormatting>
  <conditionalFormatting sqref="J34">
    <cfRule type="expression" dxfId="67" priority="1">
      <formula>$H34="CT (Contrôle terminal)"</formula>
    </cfRule>
  </conditionalFormatting>
  <dataValidations count="4">
    <dataValidation type="list" allowBlank="1" showInputMessage="1" showErrorMessage="1" sqref="F17:G44">
      <formula1>"Oui,Non"</formula1>
    </dataValidation>
    <dataValidation type="list" allowBlank="1" showInputMessage="1" showErrorMessage="1" sqref="A17:A44">
      <formula1>Nat_ELP</formula1>
    </dataValidation>
    <dataValidation type="list" allowBlank="1" showInputMessage="1" showErrorMessage="1" sqref="H17:H44">
      <formula1>Type_contrôle</formula1>
    </dataValidation>
    <dataValidation type="list" allowBlank="1" showInputMessage="1" showErrorMessage="1" sqref="M17:M44 K17:K44">
      <formula1>Nature_contrôle</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32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32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4" id="{A3D9764D-6406-48C4-B39A-756E911C9D07}">
            <xm:f>'Fiche générale'!$B$5="Session unique"</xm:f>
            <x14:dxf>
              <fill>
                <patternFill>
                  <bgColor theme="1"/>
                </patternFill>
              </fill>
            </x14:dxf>
          </x14:cfRule>
          <x14:cfRule type="expression" priority="24" id="{392199BE-1997-48CA-94D1-2DF611AA21BF}">
            <xm:f>'\Users\iaenice\Library\Containers\com.microsoft.Excel\Data\Documents\D:\Volumes\Mes Documents\DEVE\Cellule APOGEE\2018 MODULO\MCC\[Modèle MCC-LP.xlsx]Fiche générale'!#REF!="Session unique"</xm:f>
            <x14:dxf>
              <fill>
                <patternFill>
                  <bgColor theme="1"/>
                </patternFill>
              </fill>
            </x14:dxf>
          </x14:cfRule>
          <xm:sqref>M14:N44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opLeftCell="A16" zoomScale="110" zoomScaleNormal="110" zoomScalePageLayoutView="85" workbookViewId="0">
      <selection activeCell="C36" sqref="C36"/>
    </sheetView>
  </sheetViews>
  <sheetFormatPr baseColWidth="10" defaultColWidth="10.85546875" defaultRowHeight="15" x14ac:dyDescent="0.25"/>
  <cols>
    <col min="1" max="1" width="26.42578125" style="37" bestFit="1" customWidth="1"/>
    <col min="2" max="2" width="43.7109375" style="52"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47" t="s">
        <v>179</v>
      </c>
      <c r="B1" s="147"/>
      <c r="C1" s="147"/>
      <c r="D1" s="147"/>
      <c r="E1" s="147"/>
      <c r="F1" s="147"/>
      <c r="G1" s="147"/>
      <c r="H1" s="147"/>
      <c r="I1" s="147"/>
      <c r="J1" s="147"/>
      <c r="K1" s="147"/>
      <c r="L1" s="147"/>
      <c r="M1" s="147"/>
      <c r="N1" s="147"/>
    </row>
    <row r="2" spans="1:14" ht="20.100000000000001" customHeight="1" x14ac:dyDescent="0.25">
      <c r="A2" s="38" t="s">
        <v>40</v>
      </c>
      <c r="B2" s="148" t="str">
        <f>'Fiche générale'!B2</f>
        <v>IAE</v>
      </c>
      <c r="C2" s="148"/>
      <c r="D2" s="148"/>
      <c r="E2" s="148"/>
      <c r="F2" s="37"/>
      <c r="G2" s="37"/>
      <c r="H2" s="37"/>
      <c r="I2" s="37"/>
      <c r="J2" s="37"/>
      <c r="K2" s="37"/>
    </row>
    <row r="3" spans="1:14" ht="20.100000000000001" customHeight="1" x14ac:dyDescent="0.25">
      <c r="A3" s="38" t="s">
        <v>38</v>
      </c>
      <c r="B3" s="149" t="str">
        <f>'Fiche générale'!B3:I3</f>
        <v>Comptabilité - contrôle - audit</v>
      </c>
      <c r="C3" s="150"/>
      <c r="D3" s="150"/>
      <c r="E3" s="150"/>
      <c r="F3" s="150"/>
      <c r="G3" s="150"/>
      <c r="H3" s="150"/>
      <c r="I3" s="150"/>
      <c r="J3" s="151"/>
      <c r="K3" s="37"/>
    </row>
    <row r="4" spans="1:14" ht="20.100000000000001" customHeight="1" x14ac:dyDescent="0.3">
      <c r="A4" s="38" t="s">
        <v>30</v>
      </c>
      <c r="B4" s="39" t="str">
        <f>'Fiche générale'!B4</f>
        <v>GMCCA18</v>
      </c>
      <c r="C4" s="40" t="s">
        <v>173</v>
      </c>
      <c r="D4" s="152">
        <v>280</v>
      </c>
      <c r="E4" s="152"/>
      <c r="F4" s="153" t="s">
        <v>39</v>
      </c>
      <c r="G4" s="154"/>
      <c r="H4" s="155" t="s">
        <v>345</v>
      </c>
      <c r="I4" s="156"/>
      <c r="J4" s="156"/>
      <c r="K4" s="156"/>
      <c r="L4" s="156"/>
      <c r="M4" s="156"/>
      <c r="N4" s="157"/>
    </row>
    <row r="5" spans="1:14" ht="20.100000000000001" customHeight="1" x14ac:dyDescent="0.25">
      <c r="B5" s="37"/>
      <c r="C5" s="37"/>
      <c r="D5" s="37"/>
      <c r="E5" s="37"/>
      <c r="F5" s="37"/>
      <c r="G5" s="37"/>
      <c r="H5" s="37"/>
      <c r="I5" s="37"/>
      <c r="J5" s="37"/>
      <c r="K5" s="37"/>
    </row>
    <row r="6" spans="1:14" ht="20.100000000000001" customHeight="1" x14ac:dyDescent="0.25">
      <c r="A6" s="38" t="s">
        <v>2</v>
      </c>
      <c r="B6" s="67" t="s">
        <v>226</v>
      </c>
      <c r="C6" s="40" t="s">
        <v>174</v>
      </c>
      <c r="D6" s="158">
        <v>180</v>
      </c>
      <c r="E6" s="159"/>
      <c r="F6" s="153" t="s">
        <v>3</v>
      </c>
      <c r="G6" s="154"/>
      <c r="H6" s="160" t="s">
        <v>230</v>
      </c>
      <c r="I6" s="161"/>
      <c r="J6" s="161"/>
      <c r="K6" s="161"/>
      <c r="L6" s="161"/>
      <c r="M6" s="161"/>
      <c r="N6" s="162"/>
    </row>
    <row r="7" spans="1:14" ht="20.100000000000001" customHeight="1" x14ac:dyDescent="0.25">
      <c r="A7" s="38" t="s">
        <v>49</v>
      </c>
      <c r="B7" s="68" t="s">
        <v>228</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3" t="s">
        <v>56</v>
      </c>
      <c r="F9" s="164"/>
      <c r="G9" s="163" t="s">
        <v>51</v>
      </c>
      <c r="H9" s="164"/>
      <c r="I9"/>
      <c r="J9" s="42"/>
      <c r="K9" s="46">
        <v>1</v>
      </c>
      <c r="L9" s="42"/>
      <c r="M9" s="42"/>
      <c r="N9" s="42"/>
    </row>
    <row r="10" spans="1:14" ht="15" customHeight="1" x14ac:dyDescent="0.25">
      <c r="B10" s="47" t="s">
        <v>5</v>
      </c>
      <c r="C10" s="79" t="s">
        <v>419</v>
      </c>
      <c r="D10" s="48"/>
      <c r="E10" s="143" t="s">
        <v>55</v>
      </c>
      <c r="F10" s="144"/>
      <c r="G10" s="145"/>
      <c r="H10" s="146"/>
      <c r="I10"/>
      <c r="J10" s="49"/>
      <c r="K10" s="49"/>
      <c r="L10" s="49"/>
      <c r="M10" s="49"/>
      <c r="N10" s="49"/>
    </row>
    <row r="11" spans="1:14" ht="15" customHeight="1" x14ac:dyDescent="0.25">
      <c r="A11" s="50">
        <v>3</v>
      </c>
      <c r="B11" s="47" t="s">
        <v>6</v>
      </c>
      <c r="C11" s="79" t="s">
        <v>420</v>
      </c>
      <c r="D11" s="51"/>
      <c r="J11" s="37"/>
      <c r="K11" s="37"/>
      <c r="M11" s="49"/>
      <c r="N11" s="49"/>
    </row>
    <row r="12" spans="1:14" ht="15" customHeight="1" x14ac:dyDescent="0.25">
      <c r="B12" s="53" t="s">
        <v>175</v>
      </c>
      <c r="C12" s="79"/>
      <c r="D12" s="51"/>
      <c r="E12" s="37"/>
      <c r="F12" s="37"/>
      <c r="G12" s="37"/>
      <c r="H12" s="37"/>
      <c r="I12" s="37"/>
      <c r="J12" s="37"/>
      <c r="K12" s="37"/>
      <c r="M12" s="49"/>
      <c r="N12" s="49"/>
    </row>
    <row r="13" spans="1:14" x14ac:dyDescent="0.25">
      <c r="D13" s="51"/>
      <c r="E13" s="137"/>
      <c r="F13" s="137"/>
      <c r="G13" s="76"/>
      <c r="H13" s="51"/>
      <c r="I13" s="51"/>
    </row>
    <row r="14" spans="1:14" ht="26.25" customHeight="1" x14ac:dyDescent="0.25">
      <c r="B14" s="54"/>
      <c r="C14" s="51"/>
      <c r="D14" s="51"/>
      <c r="E14" s="76"/>
      <c r="F14" s="76"/>
      <c r="G14" s="76"/>
      <c r="H14" s="51"/>
      <c r="I14" s="51"/>
      <c r="J14" s="138" t="s">
        <v>32</v>
      </c>
      <c r="K14" s="139"/>
      <c r="L14" s="140"/>
      <c r="M14" s="138" t="s">
        <v>33</v>
      </c>
      <c r="N14" s="140"/>
    </row>
    <row r="15" spans="1:14" ht="39.75" customHeight="1" x14ac:dyDescent="0.25">
      <c r="C15" s="56"/>
      <c r="D15" s="56"/>
      <c r="E15" s="57"/>
      <c r="F15" s="57"/>
      <c r="G15" s="57"/>
      <c r="H15" s="57"/>
      <c r="I15" s="58"/>
      <c r="J15" s="59" t="s">
        <v>34</v>
      </c>
      <c r="K15" s="141" t="str">
        <f>IF(H17="CCI (CC Intégral)","CT pour les dispensés","Contrôle Terminal")</f>
        <v>CT pour les dispensés</v>
      </c>
      <c r="L15" s="142"/>
      <c r="M15" s="141" t="s">
        <v>35</v>
      </c>
      <c r="N15" s="142"/>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2" t="s">
        <v>0</v>
      </c>
      <c r="B17" s="81" t="s">
        <v>265</v>
      </c>
      <c r="C17" s="82" t="s">
        <v>266</v>
      </c>
      <c r="D17" s="4">
        <v>6</v>
      </c>
      <c r="E17" s="4">
        <v>2</v>
      </c>
      <c r="F17" s="4" t="s">
        <v>219</v>
      </c>
      <c r="G17" s="4" t="s">
        <v>220</v>
      </c>
      <c r="H17" s="4" t="s">
        <v>180</v>
      </c>
      <c r="I17" s="4"/>
      <c r="J17" s="5"/>
      <c r="K17" s="5"/>
      <c r="L17" s="5"/>
      <c r="M17" s="5"/>
      <c r="N17" s="5"/>
    </row>
    <row r="18" spans="1:15" ht="15" customHeight="1" x14ac:dyDescent="0.25">
      <c r="A18" s="2" t="s">
        <v>52</v>
      </c>
      <c r="B18" s="81" t="s">
        <v>267</v>
      </c>
      <c r="C18" s="79" t="s">
        <v>269</v>
      </c>
      <c r="D18" s="4">
        <v>3</v>
      </c>
      <c r="E18" s="4">
        <v>1</v>
      </c>
      <c r="F18" s="4" t="s">
        <v>219</v>
      </c>
      <c r="G18" s="4" t="s">
        <v>219</v>
      </c>
      <c r="H18" s="4" t="s">
        <v>180</v>
      </c>
      <c r="I18" s="4"/>
      <c r="J18" s="81">
        <v>2</v>
      </c>
      <c r="K18" s="5"/>
      <c r="L18" s="5"/>
      <c r="M18" s="5"/>
      <c r="N18" s="5"/>
    </row>
    <row r="19" spans="1:15" ht="15" customHeight="1" x14ac:dyDescent="0.25">
      <c r="A19" s="81" t="s">
        <v>52</v>
      </c>
      <c r="B19" s="81" t="s">
        <v>268</v>
      </c>
      <c r="C19" s="79" t="s">
        <v>270</v>
      </c>
      <c r="D19" s="4">
        <v>3</v>
      </c>
      <c r="E19" s="4">
        <v>1</v>
      </c>
      <c r="F19" s="4" t="s">
        <v>219</v>
      </c>
      <c r="G19" s="4" t="s">
        <v>219</v>
      </c>
      <c r="H19" s="4" t="s">
        <v>180</v>
      </c>
      <c r="I19" s="4"/>
      <c r="J19" s="81">
        <v>2</v>
      </c>
      <c r="K19" s="5"/>
      <c r="L19" s="5"/>
      <c r="M19" s="5"/>
      <c r="N19" s="5"/>
    </row>
    <row r="20" spans="1:15" ht="15" customHeight="1" x14ac:dyDescent="0.25">
      <c r="A20" s="81" t="s">
        <v>0</v>
      </c>
      <c r="B20" s="81" t="s">
        <v>271</v>
      </c>
      <c r="C20" s="82" t="s">
        <v>272</v>
      </c>
      <c r="D20" s="4">
        <v>6</v>
      </c>
      <c r="E20" s="4">
        <v>2</v>
      </c>
      <c r="F20" s="4" t="s">
        <v>219</v>
      </c>
      <c r="G20" s="4" t="s">
        <v>220</v>
      </c>
      <c r="H20" s="4" t="s">
        <v>180</v>
      </c>
      <c r="I20" s="4"/>
      <c r="J20" s="2"/>
      <c r="K20" s="5"/>
      <c r="L20" s="5"/>
      <c r="M20" s="5"/>
      <c r="N20" s="5"/>
    </row>
    <row r="21" spans="1:15" ht="15" customHeight="1" x14ac:dyDescent="0.25">
      <c r="A21" s="2" t="s">
        <v>52</v>
      </c>
      <c r="B21" s="81" t="s">
        <v>273</v>
      </c>
      <c r="C21" s="79" t="s">
        <v>275</v>
      </c>
      <c r="D21" s="4">
        <v>3</v>
      </c>
      <c r="E21" s="4">
        <v>1</v>
      </c>
      <c r="F21" s="4" t="s">
        <v>219</v>
      </c>
      <c r="G21" s="4" t="s">
        <v>219</v>
      </c>
      <c r="H21" s="4" t="s">
        <v>180</v>
      </c>
      <c r="I21" s="4"/>
      <c r="J21" s="81">
        <v>2</v>
      </c>
      <c r="K21" s="5"/>
      <c r="L21" s="5"/>
      <c r="M21" s="5"/>
      <c r="N21" s="5"/>
    </row>
    <row r="22" spans="1:15" ht="15" customHeight="1" x14ac:dyDescent="0.25">
      <c r="A22" s="81" t="s">
        <v>52</v>
      </c>
      <c r="B22" s="81" t="s">
        <v>274</v>
      </c>
      <c r="C22" s="79" t="s">
        <v>276</v>
      </c>
      <c r="D22" s="4">
        <v>3</v>
      </c>
      <c r="E22" s="4">
        <v>1</v>
      </c>
      <c r="F22" s="4" t="s">
        <v>219</v>
      </c>
      <c r="G22" s="4" t="s">
        <v>219</v>
      </c>
      <c r="H22" s="4" t="s">
        <v>180</v>
      </c>
      <c r="I22" s="4"/>
      <c r="J22" s="81">
        <v>2</v>
      </c>
      <c r="K22" s="5"/>
      <c r="L22" s="5"/>
      <c r="M22" s="5"/>
      <c r="N22" s="5"/>
    </row>
    <row r="23" spans="1:15" ht="15" customHeight="1" x14ac:dyDescent="0.25">
      <c r="A23" s="2" t="s">
        <v>0</v>
      </c>
      <c r="B23" s="81" t="s">
        <v>277</v>
      </c>
      <c r="C23" s="82" t="s">
        <v>278</v>
      </c>
      <c r="D23" s="4">
        <v>6</v>
      </c>
      <c r="E23" s="4">
        <v>3</v>
      </c>
      <c r="F23" s="4" t="s">
        <v>219</v>
      </c>
      <c r="G23" s="4" t="s">
        <v>220</v>
      </c>
      <c r="H23" s="4" t="s">
        <v>180</v>
      </c>
      <c r="I23" s="4"/>
      <c r="J23" s="2"/>
      <c r="K23" s="5"/>
      <c r="L23" s="5"/>
      <c r="M23" s="5"/>
      <c r="N23" s="5"/>
    </row>
    <row r="24" spans="1:15" ht="15" customHeight="1" x14ac:dyDescent="0.25">
      <c r="A24" s="2" t="s">
        <v>52</v>
      </c>
      <c r="B24" s="81" t="s">
        <v>279</v>
      </c>
      <c r="C24" s="79" t="s">
        <v>282</v>
      </c>
      <c r="D24" s="4">
        <v>2</v>
      </c>
      <c r="E24" s="4">
        <v>1</v>
      </c>
      <c r="F24" s="4" t="s">
        <v>219</v>
      </c>
      <c r="G24" s="4" t="s">
        <v>219</v>
      </c>
      <c r="H24" s="4" t="s">
        <v>180</v>
      </c>
      <c r="I24" s="4"/>
      <c r="J24" s="81">
        <v>2</v>
      </c>
      <c r="K24" s="5"/>
      <c r="L24" s="5"/>
      <c r="M24" s="5"/>
      <c r="N24" s="5"/>
    </row>
    <row r="25" spans="1:15" ht="15" customHeight="1" x14ac:dyDescent="0.25">
      <c r="A25" s="81" t="s">
        <v>52</v>
      </c>
      <c r="B25" s="81" t="s">
        <v>280</v>
      </c>
      <c r="C25" s="79" t="s">
        <v>283</v>
      </c>
      <c r="D25" s="4">
        <v>2</v>
      </c>
      <c r="E25" s="4">
        <v>1</v>
      </c>
      <c r="F25" s="4" t="s">
        <v>219</v>
      </c>
      <c r="G25" s="4" t="s">
        <v>219</v>
      </c>
      <c r="H25" s="4" t="s">
        <v>180</v>
      </c>
      <c r="I25" s="4"/>
      <c r="J25" s="81">
        <v>2</v>
      </c>
      <c r="K25" s="5"/>
      <c r="L25" s="5"/>
      <c r="M25" s="5"/>
      <c r="N25" s="5"/>
    </row>
    <row r="26" spans="1:15" ht="15" customHeight="1" x14ac:dyDescent="0.25">
      <c r="A26" s="81" t="s">
        <v>52</v>
      </c>
      <c r="B26" s="81" t="s">
        <v>281</v>
      </c>
      <c r="C26" s="79" t="s">
        <v>284</v>
      </c>
      <c r="D26" s="4">
        <v>2</v>
      </c>
      <c r="E26" s="4">
        <v>1</v>
      </c>
      <c r="F26" s="4" t="s">
        <v>219</v>
      </c>
      <c r="G26" s="4" t="s">
        <v>219</v>
      </c>
      <c r="H26" s="4" t="s">
        <v>180</v>
      </c>
      <c r="I26" s="4"/>
      <c r="J26" s="81">
        <v>2</v>
      </c>
      <c r="K26" s="5"/>
      <c r="L26" s="5"/>
      <c r="M26" s="5"/>
      <c r="N26" s="5"/>
    </row>
    <row r="27" spans="1:15" ht="15" customHeight="1" x14ac:dyDescent="0.25">
      <c r="A27" s="2" t="s">
        <v>0</v>
      </c>
      <c r="B27" s="81" t="s">
        <v>285</v>
      </c>
      <c r="C27" s="82" t="s">
        <v>286</v>
      </c>
      <c r="D27" s="4">
        <v>6</v>
      </c>
      <c r="E27" s="4">
        <v>5</v>
      </c>
      <c r="F27" s="4" t="s">
        <v>219</v>
      </c>
      <c r="G27" s="4" t="s">
        <v>220</v>
      </c>
      <c r="H27" s="4" t="s">
        <v>180</v>
      </c>
      <c r="I27" s="4"/>
      <c r="J27" s="2"/>
      <c r="K27" s="5"/>
      <c r="L27" s="5"/>
      <c r="M27" s="5"/>
      <c r="N27" s="5"/>
    </row>
    <row r="28" spans="1:15" ht="15" customHeight="1" x14ac:dyDescent="0.25">
      <c r="A28" s="2" t="s">
        <v>52</v>
      </c>
      <c r="B28" s="81" t="s">
        <v>287</v>
      </c>
      <c r="C28" s="79" t="s">
        <v>290</v>
      </c>
      <c r="D28" s="4">
        <v>1</v>
      </c>
      <c r="E28" s="4">
        <v>1</v>
      </c>
      <c r="F28" s="4" t="s">
        <v>219</v>
      </c>
      <c r="G28" s="4" t="s">
        <v>219</v>
      </c>
      <c r="H28" s="4" t="s">
        <v>180</v>
      </c>
      <c r="I28" s="4"/>
      <c r="J28" s="81">
        <v>2</v>
      </c>
      <c r="K28" s="5"/>
      <c r="L28" s="5"/>
      <c r="M28" s="5"/>
      <c r="N28" s="5"/>
      <c r="O28" s="43"/>
    </row>
    <row r="29" spans="1:15" ht="15" customHeight="1" x14ac:dyDescent="0.25">
      <c r="A29" s="81" t="s">
        <v>52</v>
      </c>
      <c r="B29" s="81" t="s">
        <v>288</v>
      </c>
      <c r="C29" s="79" t="s">
        <v>291</v>
      </c>
      <c r="D29" s="4">
        <v>2.5</v>
      </c>
      <c r="E29" s="5">
        <v>2</v>
      </c>
      <c r="F29" s="4" t="s">
        <v>219</v>
      </c>
      <c r="G29" s="4" t="s">
        <v>219</v>
      </c>
      <c r="H29" s="4" t="s">
        <v>180</v>
      </c>
      <c r="I29" s="5"/>
      <c r="J29" s="81">
        <v>2</v>
      </c>
      <c r="K29" s="5"/>
      <c r="L29" s="5"/>
      <c r="M29" s="5"/>
      <c r="N29" s="5"/>
    </row>
    <row r="30" spans="1:15" ht="15" customHeight="1" x14ac:dyDescent="0.25">
      <c r="A30" s="81" t="s">
        <v>52</v>
      </c>
      <c r="B30" s="81" t="s">
        <v>289</v>
      </c>
      <c r="C30" s="79" t="s">
        <v>292</v>
      </c>
      <c r="D30" s="4">
        <v>2.5</v>
      </c>
      <c r="E30" s="5">
        <v>2</v>
      </c>
      <c r="F30" s="4" t="s">
        <v>219</v>
      </c>
      <c r="G30" s="4" t="s">
        <v>219</v>
      </c>
      <c r="H30" s="4" t="s">
        <v>180</v>
      </c>
      <c r="I30" s="5"/>
      <c r="J30" s="81">
        <v>2</v>
      </c>
      <c r="K30" s="5"/>
      <c r="L30" s="5"/>
      <c r="M30" s="5"/>
      <c r="N30" s="5"/>
    </row>
    <row r="31" spans="1:15" ht="15" customHeight="1" x14ac:dyDescent="0.25">
      <c r="A31" s="2" t="s">
        <v>0</v>
      </c>
      <c r="B31" s="81" t="s">
        <v>335</v>
      </c>
      <c r="C31" s="85" t="s">
        <v>293</v>
      </c>
      <c r="D31" s="4">
        <v>6</v>
      </c>
      <c r="E31" s="5">
        <v>9</v>
      </c>
      <c r="F31" s="4" t="s">
        <v>219</v>
      </c>
      <c r="G31" s="85" t="s">
        <v>220</v>
      </c>
      <c r="H31" s="4" t="s">
        <v>180</v>
      </c>
      <c r="I31" s="5"/>
      <c r="J31" s="2"/>
      <c r="K31" s="5"/>
      <c r="L31" s="5"/>
      <c r="M31" s="5"/>
      <c r="N31" s="5"/>
    </row>
    <row r="32" spans="1:15" ht="15" customHeight="1" x14ac:dyDescent="0.25">
      <c r="A32" s="2" t="s">
        <v>52</v>
      </c>
      <c r="B32" s="81" t="s">
        <v>294</v>
      </c>
      <c r="C32" s="79" t="s">
        <v>296</v>
      </c>
      <c r="D32" s="4">
        <v>1.5</v>
      </c>
      <c r="E32" s="5">
        <v>2</v>
      </c>
      <c r="F32" s="4" t="s">
        <v>219</v>
      </c>
      <c r="G32" s="85" t="s">
        <v>219</v>
      </c>
      <c r="H32" s="4" t="s">
        <v>180</v>
      </c>
      <c r="I32" s="5"/>
      <c r="J32" s="81">
        <v>2</v>
      </c>
      <c r="K32" s="5"/>
      <c r="L32" s="5"/>
      <c r="M32" s="5"/>
      <c r="N32" s="5"/>
    </row>
    <row r="33" spans="1:14" x14ac:dyDescent="0.25">
      <c r="A33" s="81" t="s">
        <v>52</v>
      </c>
      <c r="B33" s="81" t="s">
        <v>295</v>
      </c>
      <c r="C33" s="79" t="s">
        <v>297</v>
      </c>
      <c r="D33" s="4">
        <v>0.5</v>
      </c>
      <c r="E33" s="5">
        <v>1</v>
      </c>
      <c r="F33" s="4" t="s">
        <v>219</v>
      </c>
      <c r="G33" s="85" t="s">
        <v>219</v>
      </c>
      <c r="H33" s="4" t="s">
        <v>180</v>
      </c>
      <c r="I33" s="5"/>
      <c r="J33" s="81">
        <v>2</v>
      </c>
      <c r="K33" s="5"/>
      <c r="L33" s="5"/>
      <c r="M33" s="5"/>
      <c r="N33" s="5"/>
    </row>
    <row r="34" spans="1:14" x14ac:dyDescent="0.25">
      <c r="A34" s="81" t="s">
        <v>52</v>
      </c>
      <c r="B34" s="81" t="s">
        <v>336</v>
      </c>
      <c r="C34" s="79" t="s">
        <v>298</v>
      </c>
      <c r="D34" s="4">
        <v>2</v>
      </c>
      <c r="E34" s="5">
        <v>3</v>
      </c>
      <c r="F34" s="4" t="s">
        <v>219</v>
      </c>
      <c r="G34" s="85" t="s">
        <v>219</v>
      </c>
      <c r="H34" s="4" t="s">
        <v>180</v>
      </c>
      <c r="I34" s="5"/>
      <c r="J34" s="81">
        <v>2</v>
      </c>
      <c r="K34" s="5"/>
      <c r="L34" s="5"/>
      <c r="M34" s="5"/>
      <c r="N34" s="5"/>
    </row>
    <row r="35" spans="1:14" x14ac:dyDescent="0.25">
      <c r="A35" s="81" t="s">
        <v>52</v>
      </c>
      <c r="B35" s="81" t="s">
        <v>337</v>
      </c>
      <c r="C35" s="79" t="s">
        <v>299</v>
      </c>
      <c r="D35" s="4">
        <v>2</v>
      </c>
      <c r="E35" s="5">
        <v>3</v>
      </c>
      <c r="F35" s="4" t="s">
        <v>219</v>
      </c>
      <c r="G35" s="85" t="s">
        <v>219</v>
      </c>
      <c r="H35" s="4" t="s">
        <v>180</v>
      </c>
      <c r="I35" s="5"/>
      <c r="J35" s="81">
        <v>2</v>
      </c>
      <c r="K35" s="5"/>
      <c r="L35" s="5"/>
      <c r="M35" s="5"/>
      <c r="N35" s="5"/>
    </row>
    <row r="36" spans="1:14" x14ac:dyDescent="0.25">
      <c r="A36" s="2"/>
      <c r="B36" s="81" t="s">
        <v>300</v>
      </c>
      <c r="C36" s="79"/>
      <c r="D36" s="4"/>
      <c r="E36" s="5"/>
      <c r="F36" s="5"/>
      <c r="G36" s="5"/>
      <c r="H36" s="5"/>
      <c r="I36" s="5"/>
      <c r="J36" s="6"/>
      <c r="K36" s="5"/>
      <c r="L36" s="5"/>
      <c r="M36" s="5"/>
      <c r="N36" s="5"/>
    </row>
    <row r="37" spans="1:14" x14ac:dyDescent="0.25">
      <c r="A37" s="2" t="s">
        <v>52</v>
      </c>
      <c r="B37" s="81" t="s">
        <v>301</v>
      </c>
      <c r="C37" s="79" t="s">
        <v>303</v>
      </c>
      <c r="D37" s="4"/>
      <c r="E37" s="5"/>
      <c r="F37" s="5"/>
      <c r="G37" s="5"/>
      <c r="H37" s="5"/>
      <c r="I37" s="5"/>
      <c r="J37" s="6"/>
      <c r="K37" s="5"/>
      <c r="L37" s="5"/>
      <c r="M37" s="5"/>
      <c r="N37" s="5"/>
    </row>
    <row r="38" spans="1:14" s="43" customFormat="1" x14ac:dyDescent="0.25">
      <c r="A38" s="2" t="s">
        <v>52</v>
      </c>
      <c r="B38" s="81" t="s">
        <v>302</v>
      </c>
      <c r="C38" s="79" t="s">
        <v>304</v>
      </c>
      <c r="D38" s="4"/>
      <c r="E38" s="5"/>
      <c r="F38" s="5"/>
      <c r="G38" s="5"/>
      <c r="H38" s="5"/>
      <c r="I38" s="5"/>
      <c r="J38" s="6"/>
      <c r="K38" s="5"/>
      <c r="L38" s="5"/>
      <c r="M38" s="5"/>
      <c r="N38" s="5"/>
    </row>
    <row r="39" spans="1:14" s="43" customFormat="1" x14ac:dyDescent="0.25">
      <c r="A39" s="2"/>
      <c r="B39" s="69"/>
      <c r="C39" s="3"/>
      <c r="D39" s="4"/>
      <c r="E39" s="5"/>
      <c r="F39" s="5"/>
      <c r="G39" s="5"/>
      <c r="H39" s="5"/>
      <c r="I39" s="5"/>
      <c r="J39" s="6"/>
      <c r="K39" s="5"/>
      <c r="L39" s="5"/>
      <c r="M39" s="5"/>
      <c r="N39" s="5"/>
    </row>
    <row r="40" spans="1:14" s="43" customFormat="1" x14ac:dyDescent="0.25">
      <c r="A40" s="2"/>
      <c r="B40" s="69"/>
      <c r="C40" s="3"/>
      <c r="D40" s="4"/>
      <c r="E40" s="5"/>
      <c r="F40" s="5"/>
      <c r="G40" s="5"/>
      <c r="H40" s="5"/>
      <c r="I40" s="5"/>
      <c r="J40" s="6"/>
      <c r="K40" s="5"/>
      <c r="L40" s="5"/>
      <c r="M40" s="5"/>
      <c r="N40" s="5"/>
    </row>
    <row r="41" spans="1:14" s="43" customFormat="1" ht="18.75" x14ac:dyDescent="0.25">
      <c r="A41" s="2"/>
      <c r="B41" s="71"/>
      <c r="C41" s="7"/>
      <c r="D41" s="4"/>
      <c r="E41" s="8"/>
      <c r="F41" s="8"/>
      <c r="G41" s="8"/>
      <c r="H41" s="8"/>
      <c r="I41" s="8"/>
      <c r="J41" s="9"/>
      <c r="K41" s="5"/>
      <c r="L41" s="5"/>
      <c r="M41" s="5"/>
      <c r="N41" s="5"/>
    </row>
    <row r="42" spans="1:14" s="43" customFormat="1" ht="17.25" x14ac:dyDescent="0.25">
      <c r="A42" s="2"/>
      <c r="B42" s="72"/>
      <c r="C42" s="10"/>
      <c r="D42" s="4"/>
      <c r="E42" s="5"/>
      <c r="F42" s="5"/>
      <c r="G42" s="5"/>
      <c r="H42" s="5"/>
      <c r="I42" s="5"/>
      <c r="J42" s="11"/>
      <c r="K42" s="5"/>
      <c r="L42" s="5"/>
      <c r="M42" s="5"/>
      <c r="N42" s="5"/>
    </row>
    <row r="43" spans="1:14" s="43" customFormat="1" x14ac:dyDescent="0.25">
      <c r="A43" s="2"/>
      <c r="B43" s="69"/>
      <c r="C43" s="3"/>
      <c r="D43" s="4"/>
      <c r="E43" s="5"/>
      <c r="F43" s="5"/>
      <c r="G43" s="5"/>
      <c r="H43" s="5"/>
      <c r="I43" s="5"/>
      <c r="J43" s="6"/>
      <c r="K43" s="5"/>
      <c r="L43" s="5"/>
      <c r="M43" s="5"/>
      <c r="N43" s="5"/>
    </row>
    <row r="44" spans="1:14" s="43" customFormat="1" x14ac:dyDescent="0.25">
      <c r="A44" s="2"/>
      <c r="B44" s="69"/>
      <c r="C44" s="3"/>
      <c r="D44" s="4"/>
      <c r="E44" s="5"/>
      <c r="F44" s="5"/>
      <c r="G44" s="5"/>
      <c r="H44" s="5"/>
      <c r="I44" s="5"/>
      <c r="J44" s="6"/>
      <c r="K44" s="5"/>
      <c r="L44" s="5"/>
      <c r="M44" s="5"/>
      <c r="N44" s="5"/>
    </row>
    <row r="45" spans="1:14" s="43" customFormat="1" x14ac:dyDescent="0.25">
      <c r="B45" s="65"/>
      <c r="C45" s="65"/>
      <c r="D45" s="65"/>
      <c r="E45" s="65"/>
      <c r="F45" s="65"/>
      <c r="G45" s="65"/>
      <c r="H45" s="65"/>
      <c r="I45" s="65"/>
      <c r="J45" s="65"/>
      <c r="K45" s="65"/>
    </row>
    <row r="46" spans="1:14" s="43" customFormat="1" x14ac:dyDescent="0.25">
      <c r="B46" s="65"/>
      <c r="C46" s="65"/>
      <c r="D46" s="65"/>
      <c r="E46" s="65"/>
      <c r="F46" s="65"/>
      <c r="G46" s="65"/>
      <c r="H46" s="65"/>
      <c r="I46" s="65"/>
      <c r="J46" s="65"/>
      <c r="K46" s="65"/>
    </row>
    <row r="47" spans="1:14" s="43" customFormat="1" ht="17.25" x14ac:dyDescent="0.25">
      <c r="B47" s="66"/>
      <c r="C47" s="66"/>
      <c r="D47" s="66"/>
      <c r="E47" s="66"/>
      <c r="F47" s="66"/>
      <c r="G47" s="66"/>
      <c r="H47" s="66"/>
      <c r="I47" s="66"/>
      <c r="J47" s="66"/>
      <c r="K47" s="66"/>
    </row>
    <row r="48" spans="1:14" s="43" customFormat="1" x14ac:dyDescent="0.25">
      <c r="B48" s="65"/>
      <c r="C48" s="65"/>
      <c r="D48" s="65"/>
      <c r="E48" s="65"/>
      <c r="F48" s="65"/>
      <c r="G48" s="65"/>
      <c r="H48" s="65"/>
      <c r="I48" s="65"/>
      <c r="J48" s="65"/>
      <c r="K48" s="65"/>
    </row>
    <row r="49" spans="2:11" s="43" customFormat="1" x14ac:dyDescent="0.25">
      <c r="B49" s="65"/>
      <c r="C49" s="65"/>
      <c r="D49" s="65"/>
      <c r="E49" s="65"/>
      <c r="F49" s="65"/>
      <c r="G49" s="65"/>
      <c r="H49" s="65"/>
      <c r="I49" s="65"/>
      <c r="J49" s="65"/>
      <c r="K49" s="65"/>
    </row>
    <row r="50" spans="2:11" s="43" customFormat="1" x14ac:dyDescent="0.25">
      <c r="B50" s="65"/>
      <c r="C50" s="65"/>
      <c r="D50" s="65"/>
      <c r="E50" s="65"/>
      <c r="F50" s="65"/>
      <c r="G50" s="65"/>
      <c r="H50" s="65"/>
      <c r="I50" s="65"/>
      <c r="J50" s="65"/>
      <c r="K50" s="65"/>
    </row>
    <row r="51" spans="2:11" s="43" customFormat="1" x14ac:dyDescent="0.25">
      <c r="B51" s="65"/>
      <c r="C51" s="65"/>
      <c r="D51" s="65"/>
      <c r="E51" s="65"/>
      <c r="F51" s="65"/>
      <c r="G51" s="65"/>
      <c r="H51" s="65"/>
      <c r="I51" s="65"/>
      <c r="J51" s="65"/>
      <c r="K51" s="65"/>
    </row>
    <row r="52" spans="2:11" s="43" customFormat="1" ht="17.25" x14ac:dyDescent="0.25">
      <c r="B52" s="66"/>
      <c r="C52" s="66"/>
      <c r="D52" s="66"/>
      <c r="E52" s="66"/>
      <c r="F52" s="66"/>
      <c r="G52" s="66"/>
      <c r="H52" s="66"/>
      <c r="I52" s="66"/>
      <c r="J52" s="66"/>
      <c r="K52" s="66"/>
    </row>
    <row r="53" spans="2:11" s="43" customFormat="1" x14ac:dyDescent="0.25">
      <c r="B53" s="65"/>
      <c r="C53" s="65"/>
      <c r="D53" s="65"/>
      <c r="E53" s="65"/>
      <c r="F53" s="65"/>
      <c r="G53" s="65"/>
      <c r="H53" s="65"/>
      <c r="I53" s="65"/>
      <c r="J53" s="65"/>
      <c r="K53" s="65"/>
    </row>
    <row r="54" spans="2:11" s="43" customFormat="1" x14ac:dyDescent="0.25">
      <c r="B54" s="65"/>
      <c r="C54" s="65"/>
      <c r="D54" s="65"/>
      <c r="E54" s="65"/>
      <c r="F54" s="65"/>
      <c r="G54" s="65"/>
      <c r="H54" s="65"/>
      <c r="I54" s="65"/>
      <c r="J54" s="65"/>
      <c r="K54" s="65"/>
    </row>
    <row r="55" spans="2:11" s="43" customFormat="1" x14ac:dyDescent="0.25">
      <c r="B55" s="65"/>
      <c r="C55" s="65"/>
      <c r="D55" s="65"/>
      <c r="E55" s="65"/>
      <c r="F55" s="65"/>
      <c r="G55" s="65"/>
      <c r="H55" s="65"/>
      <c r="I55" s="65"/>
      <c r="J55" s="65"/>
      <c r="K55" s="65"/>
    </row>
    <row r="56" spans="2:11" s="43" customFormat="1" x14ac:dyDescent="0.25">
      <c r="B56" s="65"/>
      <c r="C56" s="65"/>
      <c r="D56" s="65"/>
      <c r="E56" s="65"/>
      <c r="F56" s="65"/>
      <c r="G56" s="65"/>
      <c r="H56" s="65"/>
      <c r="I56" s="65"/>
      <c r="J56" s="65"/>
      <c r="K56" s="65"/>
    </row>
    <row r="57" spans="2:11" s="43" customFormat="1" x14ac:dyDescent="0.25">
      <c r="B57" s="65"/>
      <c r="C57" s="65"/>
      <c r="D57" s="65"/>
      <c r="E57" s="65"/>
      <c r="F57" s="65"/>
      <c r="G57" s="65"/>
      <c r="H57" s="65"/>
      <c r="I57" s="65"/>
      <c r="J57" s="65"/>
      <c r="K57" s="65"/>
    </row>
  </sheetData>
  <sheetProtection password="DB25" sheet="1"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64" priority="6">
      <formula>$A$11=2</formula>
    </cfRule>
    <cfRule type="expression" dxfId="63" priority="7">
      <formula>$A$11=3</formula>
    </cfRule>
    <cfRule type="expression" dxfId="62" priority="8">
      <formula>$A$11=1</formula>
    </cfRule>
  </conditionalFormatting>
  <conditionalFormatting sqref="I17:I44 K17:L44">
    <cfRule type="expression" dxfId="61" priority="5">
      <formula>$H17="CCI (CC Intégral)"</formula>
    </cfRule>
  </conditionalFormatting>
  <conditionalFormatting sqref="I17:J44">
    <cfRule type="expression" dxfId="60" priority="4">
      <formula>$H17="CT (Contrôle terminal)"</formula>
    </cfRule>
  </conditionalFormatting>
  <conditionalFormatting sqref="K15:L16">
    <cfRule type="expression" dxfId="59" priority="1">
      <formula>$H$17="CCI (CC Intégral)"</formula>
    </cfRule>
  </conditionalFormatting>
  <dataValidations count="4">
    <dataValidation type="list" allowBlank="1" showInputMessage="1" showErrorMessage="1" sqref="M17:M44 K17:K44">
      <formula1>Nature_contrôle</formula1>
    </dataValidation>
    <dataValidation type="list" allowBlank="1" showInputMessage="1" showErrorMessage="1" sqref="H17:H44">
      <formula1>Type_contrôle</formula1>
    </dataValidation>
    <dataValidation type="list" allowBlank="1" showInputMessage="1" showErrorMessage="1" sqref="A17:A44">
      <formula1>Nat_ELP</formula1>
    </dataValidation>
    <dataValidation type="list" allowBlank="1" showInputMessage="1" showErrorMessage="1" sqref="F17:G44">
      <formula1>"Oui,Non"</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915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4915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4915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CD356C28-BD74-4272-BDCA-199F2B203BCD}">
            <xm:f>'Fiche générale'!$B$5="Session unique"</xm:f>
            <x14:dxf>
              <fill>
                <patternFill>
                  <bgColor theme="1"/>
                </patternFill>
              </fill>
            </x14:dxf>
          </x14:cfRule>
          <x14:cfRule type="expression" priority="3" id="{609E9D72-16F7-427E-AAEA-96914A1002C2}">
            <xm:f>'\Users\iaenice\Library\Containers\com.microsoft.Excel\Data\Documents\D:\Volumes\Mes Documents\DEVE\Cellule APOGEE\2018 MODULO\MCC\[Modèle MCC-LP.xlsx]Fiche générale'!#REF!="Session unique"</xm:f>
            <x14:dxf>
              <fill>
                <patternFill>
                  <bgColor theme="1"/>
                </patternFill>
              </fill>
            </x14:dxf>
          </x14:cfRule>
          <xm:sqref>M14:N44</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opLeftCell="A17" zoomScaleNormal="100" zoomScalePageLayoutView="85" workbookViewId="0">
      <selection activeCell="A33" sqref="A33"/>
    </sheetView>
  </sheetViews>
  <sheetFormatPr baseColWidth="10" defaultColWidth="10.85546875" defaultRowHeight="15" x14ac:dyDescent="0.25"/>
  <cols>
    <col min="1" max="1" width="26.42578125" style="37" bestFit="1" customWidth="1"/>
    <col min="2" max="2" width="43.7109375" style="52"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47" t="s">
        <v>179</v>
      </c>
      <c r="B1" s="147"/>
      <c r="C1" s="147"/>
      <c r="D1" s="147"/>
      <c r="E1" s="147"/>
      <c r="F1" s="147"/>
      <c r="G1" s="147"/>
      <c r="H1" s="147"/>
      <c r="I1" s="147"/>
      <c r="J1" s="147"/>
      <c r="K1" s="147"/>
      <c r="L1" s="147"/>
      <c r="M1" s="147"/>
      <c r="N1" s="147"/>
    </row>
    <row r="2" spans="1:14" ht="20.100000000000001" customHeight="1" x14ac:dyDescent="0.25">
      <c r="A2" s="38" t="s">
        <v>40</v>
      </c>
      <c r="B2" s="148" t="str">
        <f>'Fiche générale'!B2</f>
        <v>IAE</v>
      </c>
      <c r="C2" s="148"/>
      <c r="D2" s="148"/>
      <c r="E2" s="148"/>
      <c r="F2" s="37"/>
      <c r="G2" s="37"/>
      <c r="H2" s="37"/>
      <c r="I2" s="37"/>
      <c r="J2" s="37"/>
      <c r="K2" s="37"/>
    </row>
    <row r="3" spans="1:14" ht="20.100000000000001" customHeight="1" x14ac:dyDescent="0.25">
      <c r="A3" s="38" t="s">
        <v>38</v>
      </c>
      <c r="B3" s="149" t="str">
        <f>'Fiche générale'!B3:I3</f>
        <v>Comptabilité - contrôle - audit</v>
      </c>
      <c r="C3" s="150"/>
      <c r="D3" s="150"/>
      <c r="E3" s="150"/>
      <c r="F3" s="150"/>
      <c r="G3" s="150"/>
      <c r="H3" s="150"/>
      <c r="I3" s="150"/>
      <c r="J3" s="151"/>
      <c r="K3" s="37"/>
    </row>
    <row r="4" spans="1:14" ht="20.100000000000001" customHeight="1" x14ac:dyDescent="0.3">
      <c r="A4" s="38" t="s">
        <v>30</v>
      </c>
      <c r="B4" s="39" t="str">
        <f>'Fiche générale'!B4</f>
        <v>GMCCA18</v>
      </c>
      <c r="C4" s="40" t="s">
        <v>173</v>
      </c>
      <c r="D4" s="152">
        <v>280</v>
      </c>
      <c r="E4" s="152"/>
      <c r="F4" s="153" t="s">
        <v>39</v>
      </c>
      <c r="G4" s="154"/>
      <c r="H4" s="155" t="s">
        <v>345</v>
      </c>
      <c r="I4" s="156"/>
      <c r="J4" s="156"/>
      <c r="K4" s="156"/>
      <c r="L4" s="156"/>
      <c r="M4" s="156"/>
      <c r="N4" s="157"/>
    </row>
    <row r="5" spans="1:14" ht="20.100000000000001" customHeight="1" x14ac:dyDescent="0.25">
      <c r="B5" s="37"/>
      <c r="C5" s="37"/>
      <c r="D5" s="37"/>
      <c r="E5" s="37"/>
      <c r="F5" s="37"/>
      <c r="G5" s="37"/>
      <c r="H5" s="37"/>
      <c r="I5" s="37"/>
      <c r="J5" s="37"/>
      <c r="K5" s="37"/>
    </row>
    <row r="6" spans="1:14" ht="20.100000000000001" customHeight="1" x14ac:dyDescent="0.25">
      <c r="A6" s="38" t="s">
        <v>2</v>
      </c>
      <c r="B6" s="67" t="s">
        <v>226</v>
      </c>
      <c r="C6" s="40" t="s">
        <v>174</v>
      </c>
      <c r="D6" s="158">
        <v>180</v>
      </c>
      <c r="E6" s="159"/>
      <c r="F6" s="153" t="s">
        <v>3</v>
      </c>
      <c r="G6" s="154"/>
      <c r="H6" s="160" t="s">
        <v>230</v>
      </c>
      <c r="I6" s="161"/>
      <c r="J6" s="161"/>
      <c r="K6" s="161"/>
      <c r="L6" s="161"/>
      <c r="M6" s="161"/>
      <c r="N6" s="162"/>
    </row>
    <row r="7" spans="1:14" ht="20.100000000000001" customHeight="1" x14ac:dyDescent="0.25">
      <c r="A7" s="38" t="s">
        <v>49</v>
      </c>
      <c r="B7" s="68" t="s">
        <v>229</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3" t="s">
        <v>56</v>
      </c>
      <c r="F9" s="164"/>
      <c r="G9" s="163" t="s">
        <v>51</v>
      </c>
      <c r="H9" s="164"/>
      <c r="I9"/>
      <c r="J9" s="42"/>
      <c r="K9" s="46">
        <v>1</v>
      </c>
      <c r="L9" s="42"/>
      <c r="M9" s="42"/>
      <c r="N9" s="42"/>
    </row>
    <row r="10" spans="1:14" ht="15" customHeight="1" x14ac:dyDescent="0.25">
      <c r="B10" s="47" t="s">
        <v>5</v>
      </c>
      <c r="C10" s="79" t="s">
        <v>421</v>
      </c>
      <c r="D10" s="48"/>
      <c r="E10" s="143" t="s">
        <v>55</v>
      </c>
      <c r="F10" s="144"/>
      <c r="G10" s="145"/>
      <c r="H10" s="146"/>
      <c r="I10"/>
      <c r="J10" s="49"/>
      <c r="K10" s="49"/>
      <c r="L10" s="49"/>
      <c r="M10" s="49"/>
      <c r="N10" s="49"/>
    </row>
    <row r="11" spans="1:14" ht="15" customHeight="1" x14ac:dyDescent="0.25">
      <c r="A11" s="50">
        <v>3</v>
      </c>
      <c r="B11" s="47" t="s">
        <v>6</v>
      </c>
      <c r="C11" s="79" t="s">
        <v>422</v>
      </c>
      <c r="D11" s="51"/>
      <c r="J11" s="37"/>
      <c r="K11" s="37"/>
      <c r="M11" s="49"/>
      <c r="N11" s="49"/>
    </row>
    <row r="12" spans="1:14" ht="15" customHeight="1" x14ac:dyDescent="0.25">
      <c r="B12" s="53" t="s">
        <v>175</v>
      </c>
      <c r="C12" s="79"/>
      <c r="D12" s="51"/>
      <c r="E12" s="37"/>
      <c r="F12" s="37"/>
      <c r="G12" s="37"/>
      <c r="H12" s="37"/>
      <c r="I12" s="37"/>
      <c r="J12" s="37"/>
      <c r="K12" s="37"/>
      <c r="M12" s="49"/>
      <c r="N12" s="49"/>
    </row>
    <row r="13" spans="1:14" x14ac:dyDescent="0.25">
      <c r="D13" s="51"/>
      <c r="E13" s="137"/>
      <c r="F13" s="137"/>
      <c r="G13" s="77"/>
      <c r="H13" s="51"/>
      <c r="I13" s="51"/>
    </row>
    <row r="14" spans="1:14" ht="26.25" customHeight="1" x14ac:dyDescent="0.25">
      <c r="B14" s="54"/>
      <c r="C14" s="51"/>
      <c r="D14" s="51"/>
      <c r="E14" s="77"/>
      <c r="F14" s="77"/>
      <c r="G14" s="77"/>
      <c r="H14" s="51"/>
      <c r="I14" s="51"/>
      <c r="J14" s="138" t="s">
        <v>32</v>
      </c>
      <c r="K14" s="139"/>
      <c r="L14" s="140"/>
      <c r="M14" s="138" t="s">
        <v>33</v>
      </c>
      <c r="N14" s="140"/>
    </row>
    <row r="15" spans="1:14" ht="39.75" customHeight="1" x14ac:dyDescent="0.25">
      <c r="C15" s="56"/>
      <c r="D15" s="56"/>
      <c r="E15" s="57"/>
      <c r="F15" s="57"/>
      <c r="G15" s="57"/>
      <c r="H15" s="57"/>
      <c r="I15" s="58"/>
      <c r="J15" s="59" t="s">
        <v>34</v>
      </c>
      <c r="K15" s="141" t="str">
        <f>IF(H17="CCI (CC Intégral)","CT pour les dispensés","Contrôle Terminal")</f>
        <v>CT pour les dispensés</v>
      </c>
      <c r="L15" s="142"/>
      <c r="M15" s="141" t="s">
        <v>35</v>
      </c>
      <c r="N15" s="142"/>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2" t="s">
        <v>0</v>
      </c>
      <c r="B17" s="81" t="s">
        <v>305</v>
      </c>
      <c r="C17" s="81" t="s">
        <v>306</v>
      </c>
      <c r="D17" s="4">
        <v>30</v>
      </c>
      <c r="E17" s="4">
        <v>10</v>
      </c>
      <c r="F17" s="4" t="s">
        <v>219</v>
      </c>
      <c r="G17" s="4" t="s">
        <v>220</v>
      </c>
      <c r="H17" s="4" t="s">
        <v>180</v>
      </c>
      <c r="I17" s="4"/>
      <c r="J17" s="85">
        <v>2</v>
      </c>
      <c r="K17" s="5"/>
      <c r="L17" s="5"/>
      <c r="M17" s="5"/>
      <c r="N17" s="5"/>
    </row>
    <row r="18" spans="1:15" ht="15" customHeight="1" x14ac:dyDescent="0.25">
      <c r="A18" s="2" t="s">
        <v>52</v>
      </c>
      <c r="B18" s="81" t="s">
        <v>338</v>
      </c>
      <c r="C18" s="81" t="s">
        <v>307</v>
      </c>
      <c r="D18" s="4"/>
      <c r="E18" s="4">
        <v>10</v>
      </c>
      <c r="F18" s="4" t="s">
        <v>219</v>
      </c>
      <c r="G18" s="4" t="s">
        <v>219</v>
      </c>
      <c r="H18" s="4" t="s">
        <v>180</v>
      </c>
      <c r="I18" s="4"/>
      <c r="J18" s="85">
        <v>4</v>
      </c>
      <c r="K18" s="5"/>
      <c r="L18" s="5"/>
      <c r="M18" s="5"/>
      <c r="N18" s="5"/>
    </row>
    <row r="19" spans="1:15" ht="15" customHeight="1" x14ac:dyDescent="0.25">
      <c r="A19" s="81" t="s">
        <v>52</v>
      </c>
      <c r="B19" s="81" t="s">
        <v>259</v>
      </c>
      <c r="C19" s="81" t="s">
        <v>341</v>
      </c>
      <c r="D19" s="4">
        <v>3</v>
      </c>
      <c r="E19" s="4"/>
      <c r="F19" s="4" t="s">
        <v>220</v>
      </c>
      <c r="G19" s="4" t="s">
        <v>219</v>
      </c>
      <c r="H19" s="4" t="s">
        <v>180</v>
      </c>
      <c r="I19" s="4"/>
      <c r="J19" s="88">
        <v>0.1</v>
      </c>
      <c r="K19" s="5"/>
      <c r="L19" s="5"/>
      <c r="M19" s="5"/>
      <c r="N19" s="5"/>
    </row>
    <row r="20" spans="1:15" ht="15" customHeight="1" x14ac:dyDescent="0.25">
      <c r="A20" s="2" t="s">
        <v>52</v>
      </c>
      <c r="B20" s="81" t="s">
        <v>333</v>
      </c>
      <c r="C20" s="81" t="s">
        <v>342</v>
      </c>
      <c r="D20" s="4">
        <v>9</v>
      </c>
      <c r="E20" s="4"/>
      <c r="F20" s="4" t="s">
        <v>220</v>
      </c>
      <c r="G20" s="4" t="s">
        <v>219</v>
      </c>
      <c r="H20" s="4" t="s">
        <v>180</v>
      </c>
      <c r="I20" s="4"/>
      <c r="J20" s="88">
        <v>0.3</v>
      </c>
      <c r="K20" s="5"/>
      <c r="L20" s="5"/>
      <c r="M20" s="5"/>
      <c r="N20" s="5"/>
    </row>
    <row r="21" spans="1:15" ht="15" customHeight="1" x14ac:dyDescent="0.25">
      <c r="A21" s="2" t="s">
        <v>52</v>
      </c>
      <c r="B21" s="81" t="s">
        <v>339</v>
      </c>
      <c r="C21" s="81" t="s">
        <v>343</v>
      </c>
      <c r="D21" s="4">
        <v>9</v>
      </c>
      <c r="E21" s="4"/>
      <c r="F21" s="4" t="s">
        <v>220</v>
      </c>
      <c r="G21" s="4" t="s">
        <v>219</v>
      </c>
      <c r="H21" s="4" t="s">
        <v>180</v>
      </c>
      <c r="I21" s="4"/>
      <c r="J21" s="89">
        <v>0.3</v>
      </c>
      <c r="K21" s="5"/>
      <c r="L21" s="5"/>
      <c r="M21" s="5"/>
      <c r="N21" s="5"/>
    </row>
    <row r="22" spans="1:15" ht="15" customHeight="1" x14ac:dyDescent="0.25">
      <c r="A22" s="2" t="s">
        <v>52</v>
      </c>
      <c r="B22" s="81" t="s">
        <v>340</v>
      </c>
      <c r="C22" s="81" t="s">
        <v>344</v>
      </c>
      <c r="D22" s="4">
        <v>9</v>
      </c>
      <c r="E22" s="4"/>
      <c r="F22" s="4" t="s">
        <v>220</v>
      </c>
      <c r="G22" s="4" t="s">
        <v>219</v>
      </c>
      <c r="H22" s="4" t="s">
        <v>180</v>
      </c>
      <c r="I22" s="4"/>
      <c r="J22" s="89">
        <v>0.3</v>
      </c>
      <c r="K22" s="5"/>
      <c r="L22" s="5"/>
      <c r="M22" s="5"/>
      <c r="N22" s="5"/>
    </row>
    <row r="23" spans="1:15" ht="15" customHeight="1" x14ac:dyDescent="0.25">
      <c r="A23" s="92" t="s">
        <v>0</v>
      </c>
      <c r="B23" s="92" t="s">
        <v>309</v>
      </c>
      <c r="C23" s="92" t="s">
        <v>308</v>
      </c>
      <c r="D23" s="4"/>
      <c r="E23" s="4"/>
      <c r="F23" s="4" t="s">
        <v>219</v>
      </c>
      <c r="G23" s="4" t="s">
        <v>220</v>
      </c>
      <c r="H23" s="4"/>
      <c r="I23" s="4"/>
      <c r="J23" s="2"/>
      <c r="K23" s="5"/>
      <c r="L23" s="5"/>
      <c r="M23" s="5"/>
      <c r="N23" s="5"/>
    </row>
    <row r="24" spans="1:15" ht="15" customHeight="1" x14ac:dyDescent="0.25">
      <c r="A24" s="92" t="s">
        <v>52</v>
      </c>
      <c r="B24" s="92" t="s">
        <v>310</v>
      </c>
      <c r="C24" s="92" t="s">
        <v>313</v>
      </c>
      <c r="D24" s="4"/>
      <c r="E24" s="4"/>
      <c r="F24" s="4"/>
      <c r="G24" s="4"/>
      <c r="H24" s="4"/>
      <c r="I24" s="4"/>
      <c r="J24" s="2"/>
      <c r="K24" s="5"/>
      <c r="L24" s="5"/>
      <c r="M24" s="5"/>
      <c r="N24" s="5"/>
    </row>
    <row r="25" spans="1:15" ht="15" customHeight="1" x14ac:dyDescent="0.25">
      <c r="A25" s="92" t="s">
        <v>52</v>
      </c>
      <c r="B25" s="92" t="s">
        <v>311</v>
      </c>
      <c r="C25" s="92" t="s">
        <v>314</v>
      </c>
      <c r="D25" s="4"/>
      <c r="E25" s="4"/>
      <c r="F25" s="4"/>
      <c r="G25" s="4"/>
      <c r="H25" s="4"/>
      <c r="I25" s="4"/>
      <c r="J25" s="2"/>
      <c r="K25" s="5"/>
      <c r="L25" s="5"/>
      <c r="M25" s="5"/>
      <c r="N25" s="5"/>
    </row>
    <row r="26" spans="1:15" ht="15" customHeight="1" x14ac:dyDescent="0.25">
      <c r="A26" s="92" t="s">
        <v>52</v>
      </c>
      <c r="B26" s="92" t="s">
        <v>312</v>
      </c>
      <c r="C26" s="92" t="s">
        <v>315</v>
      </c>
      <c r="D26" s="4"/>
      <c r="E26" s="4"/>
      <c r="F26" s="4"/>
      <c r="G26" s="4"/>
      <c r="H26" s="4"/>
      <c r="I26" s="4"/>
      <c r="J26" s="2"/>
      <c r="K26" s="5"/>
      <c r="L26" s="5"/>
      <c r="M26" s="5"/>
      <c r="N26" s="5"/>
    </row>
    <row r="27" spans="1:15" ht="15" customHeight="1" x14ac:dyDescent="0.25">
      <c r="A27" s="2"/>
      <c r="B27" s="81" t="s">
        <v>316</v>
      </c>
      <c r="C27" s="81"/>
      <c r="D27" s="4"/>
      <c r="E27" s="4"/>
      <c r="F27" s="4"/>
      <c r="G27" s="4"/>
      <c r="H27" s="4"/>
      <c r="I27" s="4"/>
      <c r="J27" s="2"/>
      <c r="K27" s="5"/>
      <c r="L27" s="5"/>
      <c r="M27" s="5"/>
      <c r="N27" s="5"/>
    </row>
    <row r="28" spans="1:15" ht="15" customHeight="1" x14ac:dyDescent="0.25">
      <c r="A28" s="2" t="s">
        <v>52</v>
      </c>
      <c r="B28" s="81" t="s">
        <v>301</v>
      </c>
      <c r="C28" s="81" t="s">
        <v>317</v>
      </c>
      <c r="D28" s="4"/>
      <c r="E28" s="4"/>
      <c r="F28" s="4"/>
      <c r="G28" s="4"/>
      <c r="H28" s="4"/>
      <c r="I28" s="4"/>
      <c r="J28" s="2"/>
      <c r="K28" s="5"/>
      <c r="L28" s="5"/>
      <c r="M28" s="5"/>
      <c r="N28" s="5"/>
      <c r="O28" s="43"/>
    </row>
    <row r="29" spans="1:15" ht="15" customHeight="1" x14ac:dyDescent="0.25">
      <c r="A29" s="2" t="s">
        <v>52</v>
      </c>
      <c r="B29" s="81" t="s">
        <v>302</v>
      </c>
      <c r="C29" s="81" t="s">
        <v>318</v>
      </c>
      <c r="D29" s="4"/>
      <c r="E29" s="5"/>
      <c r="F29" s="5"/>
      <c r="G29" s="5"/>
      <c r="H29" s="5"/>
      <c r="I29" s="5"/>
      <c r="J29" s="2"/>
      <c r="K29" s="5"/>
      <c r="L29" s="5"/>
      <c r="M29" s="5"/>
      <c r="N29" s="5"/>
    </row>
    <row r="30" spans="1:15" ht="15" customHeight="1" x14ac:dyDescent="0.25">
      <c r="A30" s="2"/>
      <c r="B30" s="81"/>
      <c r="C30" s="81"/>
      <c r="D30" s="4"/>
      <c r="E30" s="5"/>
      <c r="F30" s="5"/>
      <c r="G30" s="5"/>
      <c r="H30" s="5"/>
      <c r="I30" s="5"/>
      <c r="J30" s="2"/>
      <c r="K30" s="5"/>
      <c r="L30" s="5"/>
      <c r="M30" s="5"/>
      <c r="N30" s="5"/>
    </row>
    <row r="31" spans="1:15" ht="15" customHeight="1" x14ac:dyDescent="0.25">
      <c r="A31" s="93"/>
      <c r="B31" s="70"/>
      <c r="C31" s="5"/>
      <c r="D31" s="4"/>
      <c r="E31" s="5"/>
      <c r="F31" s="5"/>
      <c r="G31" s="5"/>
      <c r="H31" s="5"/>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6"/>
      <c r="K33" s="5"/>
      <c r="L33" s="5"/>
      <c r="M33" s="5"/>
      <c r="N33" s="5"/>
    </row>
    <row r="34" spans="1:14" x14ac:dyDescent="0.25">
      <c r="A34" s="94" t="s">
        <v>425</v>
      </c>
      <c r="B34" s="69"/>
      <c r="C34" s="3"/>
      <c r="D34" s="4"/>
      <c r="E34" s="5"/>
      <c r="F34" s="5"/>
      <c r="G34" s="5"/>
      <c r="H34" s="5"/>
      <c r="I34" s="5"/>
      <c r="J34" s="6"/>
      <c r="K34" s="5"/>
      <c r="L34" s="5"/>
      <c r="M34" s="5"/>
      <c r="N34" s="5"/>
    </row>
    <row r="35" spans="1:14" x14ac:dyDescent="0.25">
      <c r="A35" s="94" t="s">
        <v>427</v>
      </c>
      <c r="B35" s="69"/>
      <c r="C35" s="3"/>
      <c r="D35" s="4"/>
      <c r="E35" s="5"/>
      <c r="F35" s="5"/>
      <c r="G35" s="5"/>
      <c r="H35" s="5"/>
      <c r="I35" s="5"/>
      <c r="J35" s="6"/>
      <c r="K35" s="5"/>
      <c r="L35" s="5"/>
      <c r="M35" s="5"/>
      <c r="N35" s="5"/>
    </row>
    <row r="36" spans="1:14" x14ac:dyDescent="0.25">
      <c r="A36" s="94" t="s">
        <v>426</v>
      </c>
      <c r="B36" s="69"/>
      <c r="C36" s="3"/>
      <c r="D36" s="4"/>
      <c r="E36" s="5"/>
      <c r="F36" s="5"/>
      <c r="G36" s="5"/>
      <c r="H36" s="5"/>
      <c r="I36" s="5"/>
      <c r="J36" s="6"/>
      <c r="K36" s="5"/>
      <c r="L36" s="5"/>
      <c r="M36" s="5"/>
      <c r="N36" s="5"/>
    </row>
    <row r="37" spans="1:14" x14ac:dyDescent="0.25">
      <c r="A37" s="94" t="s">
        <v>428</v>
      </c>
      <c r="B37" s="69"/>
      <c r="C37" s="3"/>
      <c r="D37" s="4"/>
      <c r="E37" s="5"/>
      <c r="F37" s="5"/>
      <c r="G37" s="5"/>
      <c r="H37" s="5"/>
      <c r="I37" s="5"/>
      <c r="J37" s="6"/>
      <c r="K37" s="5"/>
      <c r="L37" s="5"/>
      <c r="M37" s="5"/>
      <c r="N37" s="5"/>
    </row>
    <row r="38" spans="1:14" s="43" customFormat="1" x14ac:dyDescent="0.25">
      <c r="A38" s="95" t="s">
        <v>429</v>
      </c>
      <c r="B38" s="69"/>
      <c r="C38" s="3"/>
      <c r="D38" s="4"/>
      <c r="E38" s="5"/>
      <c r="F38" s="5"/>
      <c r="G38" s="5"/>
      <c r="H38" s="5"/>
      <c r="I38" s="5"/>
      <c r="J38" s="6"/>
      <c r="K38" s="5"/>
      <c r="L38" s="5"/>
      <c r="M38" s="5"/>
      <c r="N38" s="5"/>
    </row>
    <row r="39" spans="1:14" s="43" customFormat="1" x14ac:dyDescent="0.25">
      <c r="A39" s="81"/>
      <c r="B39" s="69"/>
      <c r="C39" s="3"/>
      <c r="D39" s="4"/>
      <c r="E39" s="5"/>
      <c r="F39" s="5"/>
      <c r="G39" s="5"/>
      <c r="H39" s="5"/>
      <c r="I39" s="5"/>
      <c r="J39" s="6"/>
      <c r="K39" s="5"/>
      <c r="L39" s="5"/>
      <c r="M39" s="5"/>
      <c r="N39" s="5"/>
    </row>
    <row r="40" spans="1:14" s="43" customFormat="1" x14ac:dyDescent="0.25">
      <c r="A40" s="81"/>
      <c r="B40" s="69"/>
      <c r="C40" s="3"/>
      <c r="D40" s="4"/>
      <c r="E40" s="5"/>
      <c r="F40" s="5"/>
      <c r="G40" s="5"/>
      <c r="H40" s="5"/>
      <c r="I40" s="5"/>
      <c r="J40" s="6"/>
      <c r="K40" s="5"/>
      <c r="L40" s="5"/>
      <c r="M40" s="5"/>
      <c r="N40" s="5"/>
    </row>
    <row r="41" spans="1:14" s="43" customFormat="1" ht="18.75" x14ac:dyDescent="0.25">
      <c r="A41" s="2"/>
      <c r="B41" s="71"/>
      <c r="C41" s="7"/>
      <c r="D41" s="4"/>
      <c r="E41" s="8"/>
      <c r="F41" s="8"/>
      <c r="G41" s="8"/>
      <c r="H41" s="8"/>
      <c r="I41" s="8"/>
      <c r="J41" s="9"/>
      <c r="K41" s="5"/>
      <c r="L41" s="5"/>
      <c r="M41" s="5"/>
      <c r="N41" s="5"/>
    </row>
    <row r="42" spans="1:14" s="43" customFormat="1" ht="17.25" x14ac:dyDescent="0.25">
      <c r="A42" s="2"/>
      <c r="B42" s="72"/>
      <c r="C42" s="10"/>
      <c r="D42" s="4"/>
      <c r="E42" s="5"/>
      <c r="F42" s="5"/>
      <c r="G42" s="5"/>
      <c r="H42" s="5"/>
      <c r="I42" s="5"/>
      <c r="J42" s="11"/>
      <c r="K42" s="5"/>
      <c r="L42" s="5"/>
      <c r="M42" s="5"/>
      <c r="N42" s="5"/>
    </row>
    <row r="43" spans="1:14" s="43" customFormat="1" x14ac:dyDescent="0.25">
      <c r="A43" s="2"/>
      <c r="B43" s="69"/>
      <c r="C43" s="3"/>
      <c r="D43" s="4"/>
      <c r="E43" s="5"/>
      <c r="F43" s="5"/>
      <c r="G43" s="5"/>
      <c r="H43" s="5"/>
      <c r="I43" s="5"/>
      <c r="J43" s="6"/>
      <c r="K43" s="5"/>
      <c r="L43" s="5"/>
      <c r="M43" s="5"/>
      <c r="N43" s="5"/>
    </row>
    <row r="44" spans="1:14" s="43" customFormat="1" x14ac:dyDescent="0.25">
      <c r="A44" s="2"/>
      <c r="B44" s="69"/>
      <c r="C44" s="3"/>
      <c r="D44" s="4"/>
      <c r="E44" s="5"/>
      <c r="F44" s="5"/>
      <c r="G44" s="5"/>
      <c r="H44" s="5"/>
      <c r="I44" s="5"/>
      <c r="J44" s="6"/>
      <c r="K44" s="5"/>
      <c r="L44" s="5"/>
      <c r="M44" s="5"/>
      <c r="N44" s="5"/>
    </row>
    <row r="45" spans="1:14" s="43" customFormat="1" x14ac:dyDescent="0.25">
      <c r="B45" s="65"/>
      <c r="C45" s="65"/>
      <c r="D45" s="65"/>
      <c r="E45" s="65"/>
      <c r="F45" s="65"/>
      <c r="G45" s="65"/>
      <c r="H45" s="65"/>
      <c r="I45" s="65"/>
      <c r="J45" s="65"/>
      <c r="K45" s="65"/>
    </row>
    <row r="46" spans="1:14" s="43" customFormat="1" x14ac:dyDescent="0.25">
      <c r="B46" s="65"/>
      <c r="C46" s="65"/>
      <c r="D46" s="65"/>
      <c r="E46" s="65"/>
      <c r="F46" s="65"/>
      <c r="G46" s="65"/>
      <c r="H46" s="65"/>
      <c r="I46" s="65"/>
      <c r="J46" s="65"/>
      <c r="K46" s="65"/>
    </row>
    <row r="47" spans="1:14" s="43" customFormat="1" ht="17.25" x14ac:dyDescent="0.25">
      <c r="B47" s="66"/>
      <c r="C47" s="66"/>
      <c r="D47" s="66"/>
      <c r="E47" s="66"/>
      <c r="F47" s="66"/>
      <c r="G47" s="66"/>
      <c r="H47" s="66"/>
      <c r="I47" s="66"/>
      <c r="J47" s="66"/>
      <c r="K47" s="66"/>
    </row>
    <row r="48" spans="1:14" s="43" customFormat="1" x14ac:dyDescent="0.25">
      <c r="B48" s="65"/>
      <c r="C48" s="65"/>
      <c r="D48" s="65"/>
      <c r="E48" s="65"/>
      <c r="F48" s="65"/>
      <c r="G48" s="65"/>
      <c r="H48" s="65"/>
      <c r="I48" s="65"/>
      <c r="J48" s="65"/>
      <c r="K48" s="65"/>
    </row>
    <row r="49" spans="2:11" s="43" customFormat="1" x14ac:dyDescent="0.25">
      <c r="B49" s="65"/>
      <c r="C49" s="65"/>
      <c r="D49" s="65"/>
      <c r="E49" s="65"/>
      <c r="F49" s="65"/>
      <c r="G49" s="65"/>
      <c r="H49" s="65"/>
      <c r="I49" s="65"/>
      <c r="J49" s="65"/>
      <c r="K49" s="65"/>
    </row>
    <row r="50" spans="2:11" s="43" customFormat="1" x14ac:dyDescent="0.25">
      <c r="B50" s="65"/>
      <c r="C50" s="65"/>
      <c r="D50" s="65"/>
      <c r="E50" s="65"/>
      <c r="F50" s="65"/>
      <c r="G50" s="65"/>
      <c r="H50" s="65"/>
      <c r="I50" s="65"/>
      <c r="J50" s="65"/>
      <c r="K50" s="65"/>
    </row>
    <row r="51" spans="2:11" s="43" customFormat="1" x14ac:dyDescent="0.25">
      <c r="B51" s="65"/>
      <c r="C51" s="65"/>
      <c r="D51" s="65"/>
      <c r="E51" s="65"/>
      <c r="F51" s="65"/>
      <c r="G51" s="65"/>
      <c r="H51" s="65"/>
      <c r="I51" s="65"/>
      <c r="J51" s="65"/>
      <c r="K51" s="65"/>
    </row>
    <row r="52" spans="2:11" s="43" customFormat="1" ht="17.25" x14ac:dyDescent="0.25">
      <c r="B52" s="66"/>
      <c r="C52" s="66"/>
      <c r="D52" s="66"/>
      <c r="E52" s="66"/>
      <c r="F52" s="66"/>
      <c r="G52" s="66"/>
      <c r="H52" s="66"/>
      <c r="I52" s="66"/>
      <c r="J52" s="66"/>
      <c r="K52" s="66"/>
    </row>
    <row r="53" spans="2:11" s="43" customFormat="1" x14ac:dyDescent="0.25">
      <c r="B53" s="65"/>
      <c r="C53" s="65"/>
      <c r="D53" s="65"/>
      <c r="E53" s="65"/>
      <c r="F53" s="65"/>
      <c r="G53" s="65"/>
      <c r="H53" s="65"/>
      <c r="I53" s="65"/>
      <c r="J53" s="65"/>
      <c r="K53" s="65"/>
    </row>
    <row r="54" spans="2:11" s="43" customFormat="1" x14ac:dyDescent="0.25">
      <c r="B54" s="65"/>
      <c r="C54" s="65"/>
      <c r="D54" s="65"/>
      <c r="E54" s="65"/>
      <c r="F54" s="65"/>
      <c r="G54" s="65"/>
      <c r="H54" s="65"/>
      <c r="I54" s="65"/>
      <c r="J54" s="65"/>
      <c r="K54" s="65"/>
    </row>
    <row r="55" spans="2:11" s="43" customFormat="1" x14ac:dyDescent="0.25">
      <c r="B55" s="65"/>
      <c r="C55" s="65"/>
      <c r="D55" s="65"/>
      <c r="E55" s="65"/>
      <c r="F55" s="65"/>
      <c r="G55" s="65"/>
      <c r="H55" s="65"/>
      <c r="I55" s="65"/>
      <c r="J55" s="65"/>
      <c r="K55" s="65"/>
    </row>
    <row r="56" spans="2:11" s="43" customFormat="1" x14ac:dyDescent="0.25">
      <c r="B56" s="65"/>
      <c r="C56" s="65"/>
      <c r="D56" s="65"/>
      <c r="E56" s="65"/>
      <c r="F56" s="65"/>
      <c r="G56" s="65"/>
      <c r="H56" s="65"/>
      <c r="I56" s="65"/>
      <c r="J56" s="65"/>
      <c r="K56" s="65"/>
    </row>
    <row r="57" spans="2:11" s="43" customFormat="1" x14ac:dyDescent="0.25">
      <c r="B57" s="65"/>
      <c r="C57" s="65"/>
      <c r="D57" s="65"/>
      <c r="E57" s="65"/>
      <c r="F57" s="65"/>
      <c r="G57" s="65"/>
      <c r="H57" s="65"/>
      <c r="I57" s="65"/>
      <c r="J57" s="65"/>
      <c r="K57" s="65"/>
    </row>
  </sheetData>
  <sheetProtection password="DB25" sheet="1"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56" priority="8">
      <formula>$A$11=2</formula>
    </cfRule>
    <cfRule type="expression" dxfId="55" priority="9">
      <formula>$A$11=3</formula>
    </cfRule>
    <cfRule type="expression" dxfId="54" priority="10">
      <formula>$A$11=1</formula>
    </cfRule>
  </conditionalFormatting>
  <conditionalFormatting sqref="I17:I44 K17:L44">
    <cfRule type="expression" dxfId="53" priority="7">
      <formula>$H17="CCI (CC Intégral)"</formula>
    </cfRule>
  </conditionalFormatting>
  <conditionalFormatting sqref="I17:J44">
    <cfRule type="expression" dxfId="52" priority="6">
      <formula>$H17="CT (Contrôle terminal)"</formula>
    </cfRule>
  </conditionalFormatting>
  <conditionalFormatting sqref="K15:L16">
    <cfRule type="expression" dxfId="51" priority="3">
      <formula>$H$17="CCI (CC Intégral)"</formula>
    </cfRule>
  </conditionalFormatting>
  <conditionalFormatting sqref="J21:J22">
    <cfRule type="expression" dxfId="50" priority="2">
      <formula>$H21="CT (Contrôle terminal)"</formula>
    </cfRule>
  </conditionalFormatting>
  <conditionalFormatting sqref="J17:J20">
    <cfRule type="expression" dxfId="49" priority="1">
      <formula>$H17="CT (Contrôle terminal)"</formula>
    </cfRule>
  </conditionalFormatting>
  <dataValidations count="4">
    <dataValidation type="list" allowBlank="1" showInputMessage="1" showErrorMessage="1" sqref="F17:G44">
      <formula1>"Oui,Non"</formula1>
    </dataValidation>
    <dataValidation type="list" allowBlank="1" showInputMessage="1" showErrorMessage="1" sqref="A17:A33 A39:A44">
      <formula1>Nat_ELP</formula1>
    </dataValidation>
    <dataValidation type="list" allowBlank="1" showInputMessage="1" showErrorMessage="1" sqref="H17:H44">
      <formula1>Type_contrôle</formula1>
    </dataValidation>
    <dataValidation type="list" allowBlank="1" showInputMessage="1" showErrorMessage="1" sqref="M17:M44 K17:K44">
      <formula1>Nature_contrôle</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427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427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427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1" id="{FF1F0A3B-D3B7-41DF-A044-81CFB38C1E87}">
            <xm:f>'Fiche générale'!$B$5="Session unique"</xm:f>
            <x14:dxf>
              <fill>
                <patternFill>
                  <bgColor theme="1"/>
                </patternFill>
              </fill>
            </x14:dxf>
          </x14:cfRule>
          <x14:cfRule type="expression" priority="11" id="{15CCFEB4-413D-4FB3-8525-08E4D8AC69DB}">
            <xm:f>'\Users\iaenice\Library\Containers\com.microsoft.Excel\Data\Documents\D:\Volumes\Mes Documents\DEVE\Cellule APOGEE\2018 MODULO\MCC\[Modèle MCC-LP.xlsx]Fiche générale'!#REF!="Session unique"</xm:f>
            <x14:dxf>
              <fill>
                <patternFill>
                  <bgColor theme="1"/>
                </patternFill>
              </fill>
            </x14:dxf>
          </x14:cfRule>
          <xm:sqref>M14:N44</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opLeftCell="A19" zoomScale="110" zoomScaleNormal="110" zoomScalePageLayoutView="85" workbookViewId="0">
      <selection activeCell="A35" sqref="A35"/>
    </sheetView>
  </sheetViews>
  <sheetFormatPr baseColWidth="10" defaultColWidth="10.85546875" defaultRowHeight="15" x14ac:dyDescent="0.25"/>
  <cols>
    <col min="1" max="1" width="26.42578125" style="37" bestFit="1" customWidth="1"/>
    <col min="2" max="2" width="43.7109375" style="52"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47" t="s">
        <v>179</v>
      </c>
      <c r="B1" s="147"/>
      <c r="C1" s="147"/>
      <c r="D1" s="147"/>
      <c r="E1" s="147"/>
      <c r="F1" s="147"/>
      <c r="G1" s="147"/>
      <c r="H1" s="147"/>
      <c r="I1" s="147"/>
      <c r="J1" s="147"/>
      <c r="K1" s="147"/>
      <c r="L1" s="147"/>
      <c r="M1" s="147"/>
      <c r="N1" s="147"/>
    </row>
    <row r="2" spans="1:14" ht="20.100000000000001" customHeight="1" x14ac:dyDescent="0.25">
      <c r="A2" s="38" t="s">
        <v>40</v>
      </c>
      <c r="B2" s="148" t="str">
        <f>'Fiche générale'!B2</f>
        <v>IAE</v>
      </c>
      <c r="C2" s="148"/>
      <c r="D2" s="148"/>
      <c r="E2" s="148"/>
      <c r="F2" s="37"/>
      <c r="G2" s="37"/>
      <c r="H2" s="37"/>
      <c r="I2" s="37"/>
      <c r="J2" s="37"/>
      <c r="K2" s="37"/>
    </row>
    <row r="3" spans="1:14" ht="20.100000000000001" customHeight="1" x14ac:dyDescent="0.25">
      <c r="A3" s="38" t="s">
        <v>38</v>
      </c>
      <c r="B3" s="149" t="str">
        <f>'Fiche générale'!B3:I3</f>
        <v>Comptabilité - contrôle - audit</v>
      </c>
      <c r="C3" s="150"/>
      <c r="D3" s="150"/>
      <c r="E3" s="150"/>
      <c r="F3" s="150"/>
      <c r="G3" s="150"/>
      <c r="H3" s="150"/>
      <c r="I3" s="150"/>
      <c r="J3" s="151"/>
      <c r="K3" s="37"/>
    </row>
    <row r="4" spans="1:14" ht="20.100000000000001" customHeight="1" x14ac:dyDescent="0.3">
      <c r="A4" s="38" t="s">
        <v>30</v>
      </c>
      <c r="B4" s="39" t="str">
        <f>'Fiche générale'!B4</f>
        <v>GMCCA18</v>
      </c>
      <c r="C4" s="40" t="s">
        <v>173</v>
      </c>
      <c r="D4" s="152">
        <v>180</v>
      </c>
      <c r="E4" s="152"/>
      <c r="F4" s="153" t="s">
        <v>39</v>
      </c>
      <c r="G4" s="154"/>
      <c r="H4" s="155" t="s">
        <v>363</v>
      </c>
      <c r="I4" s="156"/>
      <c r="J4" s="156"/>
      <c r="K4" s="156"/>
      <c r="L4" s="156"/>
      <c r="M4" s="156"/>
      <c r="N4" s="157"/>
    </row>
    <row r="5" spans="1:14" ht="20.100000000000001" customHeight="1" x14ac:dyDescent="0.25">
      <c r="B5" s="37"/>
      <c r="C5" s="37"/>
      <c r="D5" s="37"/>
      <c r="E5" s="37"/>
      <c r="F5" s="37"/>
      <c r="G5" s="37"/>
      <c r="H5" s="37"/>
      <c r="I5" s="37"/>
      <c r="J5" s="37"/>
      <c r="K5" s="37"/>
    </row>
    <row r="6" spans="1:14" ht="20.100000000000001" customHeight="1" x14ac:dyDescent="0.25">
      <c r="A6" s="38" t="s">
        <v>2</v>
      </c>
      <c r="B6" s="78" t="s">
        <v>185</v>
      </c>
      <c r="C6" s="40" t="s">
        <v>174</v>
      </c>
      <c r="D6" s="158">
        <v>181</v>
      </c>
      <c r="E6" s="159"/>
      <c r="F6" s="153" t="s">
        <v>3</v>
      </c>
      <c r="G6" s="154"/>
      <c r="H6" s="160" t="s">
        <v>187</v>
      </c>
      <c r="I6" s="161"/>
      <c r="J6" s="161"/>
      <c r="K6" s="161"/>
      <c r="L6" s="161"/>
      <c r="M6" s="161"/>
      <c r="N6" s="162"/>
    </row>
    <row r="7" spans="1:14" ht="20.100000000000001" customHeight="1" x14ac:dyDescent="0.25">
      <c r="A7" s="38" t="s">
        <v>49</v>
      </c>
      <c r="B7" s="68" t="s">
        <v>362</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3" t="s">
        <v>56</v>
      </c>
      <c r="F9" s="164"/>
      <c r="G9" s="163" t="s">
        <v>51</v>
      </c>
      <c r="H9" s="164"/>
      <c r="I9"/>
      <c r="J9" s="42"/>
      <c r="K9" s="46">
        <v>1</v>
      </c>
      <c r="L9" s="42"/>
      <c r="M9" s="42"/>
      <c r="N9" s="42"/>
    </row>
    <row r="10" spans="1:14" ht="15" customHeight="1" x14ac:dyDescent="0.25">
      <c r="B10" s="47" t="s">
        <v>5</v>
      </c>
      <c r="C10" s="79" t="s">
        <v>415</v>
      </c>
      <c r="D10" s="48"/>
      <c r="E10" s="143" t="s">
        <v>55</v>
      </c>
      <c r="F10" s="144"/>
      <c r="G10" s="145"/>
      <c r="H10" s="146"/>
      <c r="I10"/>
      <c r="J10" s="49"/>
      <c r="K10" s="49"/>
      <c r="L10" s="49"/>
      <c r="M10" s="49"/>
      <c r="N10" s="49"/>
    </row>
    <row r="11" spans="1:14" ht="15" customHeight="1" x14ac:dyDescent="0.25">
      <c r="A11" s="50">
        <v>1</v>
      </c>
      <c r="B11" s="47" t="s">
        <v>6</v>
      </c>
      <c r="C11" s="79" t="s">
        <v>416</v>
      </c>
      <c r="D11" s="51"/>
      <c r="J11" s="37"/>
      <c r="K11" s="37"/>
      <c r="M11" s="49"/>
      <c r="N11" s="49"/>
    </row>
    <row r="12" spans="1:14" ht="15" customHeight="1" x14ac:dyDescent="0.25">
      <c r="B12" s="53" t="s">
        <v>175</v>
      </c>
      <c r="C12" s="79"/>
      <c r="D12" s="51"/>
      <c r="E12" s="37"/>
      <c r="F12" s="37"/>
      <c r="G12" s="37"/>
      <c r="H12" s="37"/>
      <c r="I12" s="37"/>
      <c r="J12" s="37"/>
      <c r="K12" s="37"/>
      <c r="M12" s="49"/>
      <c r="N12" s="49"/>
    </row>
    <row r="13" spans="1:14" x14ac:dyDescent="0.25">
      <c r="D13" s="51"/>
      <c r="E13" s="137"/>
      <c r="F13" s="137"/>
      <c r="G13" s="90"/>
      <c r="H13" s="51"/>
      <c r="I13" s="51"/>
    </row>
    <row r="14" spans="1:14" ht="26.25" customHeight="1" x14ac:dyDescent="0.25">
      <c r="B14" s="54"/>
      <c r="C14" s="51"/>
      <c r="D14" s="51"/>
      <c r="E14" s="90"/>
      <c r="F14" s="90"/>
      <c r="G14" s="90"/>
      <c r="H14" s="51"/>
      <c r="I14" s="51"/>
      <c r="J14" s="138" t="s">
        <v>32</v>
      </c>
      <c r="K14" s="139"/>
      <c r="L14" s="140"/>
      <c r="M14" s="138" t="s">
        <v>33</v>
      </c>
      <c r="N14" s="140"/>
    </row>
    <row r="15" spans="1:14" ht="39.75" customHeight="1" x14ac:dyDescent="0.25">
      <c r="C15" s="56"/>
      <c r="D15" s="56"/>
      <c r="E15" s="57"/>
      <c r="F15" s="57"/>
      <c r="G15" s="57"/>
      <c r="H15" s="57"/>
      <c r="I15" s="58"/>
      <c r="J15" s="59" t="s">
        <v>34</v>
      </c>
      <c r="K15" s="141" t="str">
        <f>IF(H17="CCI (CC Intégral)","CT pour les dispensés","Contrôle Terminal")</f>
        <v>CT pour les dispensés</v>
      </c>
      <c r="L15" s="142"/>
      <c r="M15" s="141" t="s">
        <v>35</v>
      </c>
      <c r="N15" s="142"/>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81" t="s">
        <v>0</v>
      </c>
      <c r="B17" s="80" t="s">
        <v>188</v>
      </c>
      <c r="C17" s="80" t="s">
        <v>346</v>
      </c>
      <c r="D17" s="80">
        <v>6</v>
      </c>
      <c r="E17" s="80">
        <v>3</v>
      </c>
      <c r="F17" s="4" t="s">
        <v>219</v>
      </c>
      <c r="G17" s="4" t="s">
        <v>220</v>
      </c>
      <c r="H17" s="4" t="s">
        <v>180</v>
      </c>
      <c r="I17" s="4"/>
      <c r="J17" s="85"/>
      <c r="K17" s="85"/>
      <c r="L17" s="85"/>
      <c r="M17" s="85"/>
      <c r="N17" s="85"/>
    </row>
    <row r="18" spans="1:15" ht="15" customHeight="1" x14ac:dyDescent="0.25">
      <c r="A18" s="81" t="s">
        <v>52</v>
      </c>
      <c r="B18" s="80" t="s">
        <v>189</v>
      </c>
      <c r="C18" s="80" t="s">
        <v>347</v>
      </c>
      <c r="D18" s="80">
        <v>2</v>
      </c>
      <c r="E18" s="80">
        <v>1</v>
      </c>
      <c r="F18" s="4" t="s">
        <v>219</v>
      </c>
      <c r="G18" s="4" t="s">
        <v>219</v>
      </c>
      <c r="H18" s="4" t="s">
        <v>180</v>
      </c>
      <c r="I18" s="4"/>
      <c r="J18" s="85">
        <v>2</v>
      </c>
      <c r="K18" s="85"/>
      <c r="L18" s="85"/>
      <c r="M18" s="85"/>
      <c r="N18" s="85"/>
    </row>
    <row r="19" spans="1:15" ht="15" customHeight="1" x14ac:dyDescent="0.25">
      <c r="A19" s="81" t="s">
        <v>52</v>
      </c>
      <c r="B19" s="80" t="s">
        <v>190</v>
      </c>
      <c r="C19" s="80" t="s">
        <v>348</v>
      </c>
      <c r="D19" s="80">
        <v>2</v>
      </c>
      <c r="E19" s="80">
        <v>1</v>
      </c>
      <c r="F19" s="4" t="s">
        <v>219</v>
      </c>
      <c r="G19" s="4" t="s">
        <v>219</v>
      </c>
      <c r="H19" s="4" t="s">
        <v>180</v>
      </c>
      <c r="I19" s="4"/>
      <c r="J19" s="85">
        <v>2</v>
      </c>
      <c r="K19" s="85"/>
      <c r="L19" s="85"/>
      <c r="M19" s="85"/>
      <c r="N19" s="85"/>
    </row>
    <row r="20" spans="1:15" ht="15" customHeight="1" x14ac:dyDescent="0.25">
      <c r="A20" s="81" t="s">
        <v>52</v>
      </c>
      <c r="B20" s="80" t="s">
        <v>191</v>
      </c>
      <c r="C20" s="80" t="s">
        <v>349</v>
      </c>
      <c r="D20" s="80">
        <v>2</v>
      </c>
      <c r="E20" s="80">
        <v>1</v>
      </c>
      <c r="F20" s="4" t="s">
        <v>219</v>
      </c>
      <c r="G20" s="4" t="s">
        <v>219</v>
      </c>
      <c r="H20" s="4" t="s">
        <v>180</v>
      </c>
      <c r="I20" s="4"/>
      <c r="J20" s="85">
        <v>2</v>
      </c>
      <c r="K20" s="85"/>
      <c r="L20" s="85"/>
      <c r="M20" s="85"/>
      <c r="N20" s="85"/>
    </row>
    <row r="21" spans="1:15" ht="15" customHeight="1" x14ac:dyDescent="0.25">
      <c r="A21" s="81" t="s">
        <v>0</v>
      </c>
      <c r="B21" s="80" t="s">
        <v>192</v>
      </c>
      <c r="C21" s="80" t="s">
        <v>350</v>
      </c>
      <c r="D21" s="80">
        <v>6</v>
      </c>
      <c r="E21" s="80">
        <v>2</v>
      </c>
      <c r="F21" s="4" t="s">
        <v>219</v>
      </c>
      <c r="G21" s="4" t="s">
        <v>220</v>
      </c>
      <c r="H21" s="4" t="s">
        <v>180</v>
      </c>
      <c r="I21" s="4"/>
      <c r="J21" s="81"/>
      <c r="K21" s="85"/>
      <c r="L21" s="85"/>
      <c r="M21" s="85"/>
      <c r="N21" s="85"/>
    </row>
    <row r="22" spans="1:15" ht="15" customHeight="1" x14ac:dyDescent="0.25">
      <c r="A22" s="81" t="s">
        <v>52</v>
      </c>
      <c r="B22" s="80" t="s">
        <v>193</v>
      </c>
      <c r="C22" s="80" t="s">
        <v>351</v>
      </c>
      <c r="D22" s="80">
        <v>3</v>
      </c>
      <c r="E22" s="80">
        <v>1</v>
      </c>
      <c r="F22" s="4" t="s">
        <v>219</v>
      </c>
      <c r="G22" s="4" t="s">
        <v>219</v>
      </c>
      <c r="H22" s="4" t="s">
        <v>180</v>
      </c>
      <c r="I22" s="4"/>
      <c r="J22" s="85">
        <v>2</v>
      </c>
      <c r="K22" s="85"/>
      <c r="L22" s="85"/>
      <c r="M22" s="85"/>
      <c r="N22" s="85"/>
    </row>
    <row r="23" spans="1:15" ht="15" customHeight="1" x14ac:dyDescent="0.25">
      <c r="A23" s="81" t="s">
        <v>52</v>
      </c>
      <c r="B23" s="80" t="s">
        <v>194</v>
      </c>
      <c r="C23" s="80" t="s">
        <v>352</v>
      </c>
      <c r="D23" s="80">
        <v>3</v>
      </c>
      <c r="E23" s="80">
        <v>1</v>
      </c>
      <c r="F23" s="4" t="s">
        <v>219</v>
      </c>
      <c r="G23" s="4" t="s">
        <v>219</v>
      </c>
      <c r="H23" s="4" t="s">
        <v>180</v>
      </c>
      <c r="I23" s="4"/>
      <c r="J23" s="85">
        <v>2</v>
      </c>
      <c r="K23" s="85"/>
      <c r="L23" s="85"/>
      <c r="M23" s="85"/>
      <c r="N23" s="85"/>
    </row>
    <row r="24" spans="1:15" ht="15" customHeight="1" x14ac:dyDescent="0.25">
      <c r="A24" s="81" t="s">
        <v>0</v>
      </c>
      <c r="B24" s="80" t="s">
        <v>195</v>
      </c>
      <c r="C24" s="80" t="s">
        <v>353</v>
      </c>
      <c r="D24" s="80">
        <v>6</v>
      </c>
      <c r="E24" s="80">
        <v>2</v>
      </c>
      <c r="F24" s="4" t="s">
        <v>219</v>
      </c>
      <c r="G24" s="4" t="s">
        <v>220</v>
      </c>
      <c r="H24" s="4" t="s">
        <v>180</v>
      </c>
      <c r="I24" s="4"/>
      <c r="J24" s="85"/>
      <c r="K24" s="85"/>
      <c r="L24" s="85"/>
      <c r="M24" s="85"/>
      <c r="N24" s="85"/>
    </row>
    <row r="25" spans="1:15" ht="15" customHeight="1" x14ac:dyDescent="0.25">
      <c r="A25" s="81" t="s">
        <v>52</v>
      </c>
      <c r="B25" s="80" t="s">
        <v>196</v>
      </c>
      <c r="C25" s="80" t="s">
        <v>354</v>
      </c>
      <c r="D25" s="80">
        <v>3</v>
      </c>
      <c r="E25" s="80">
        <v>1</v>
      </c>
      <c r="F25" s="4" t="s">
        <v>219</v>
      </c>
      <c r="G25" s="4" t="s">
        <v>219</v>
      </c>
      <c r="H25" s="4" t="s">
        <v>180</v>
      </c>
      <c r="I25" s="4"/>
      <c r="J25" s="85">
        <v>2</v>
      </c>
      <c r="K25" s="85"/>
      <c r="L25" s="85"/>
      <c r="M25" s="85"/>
      <c r="N25" s="85"/>
    </row>
    <row r="26" spans="1:15" ht="15" customHeight="1" x14ac:dyDescent="0.25">
      <c r="A26" s="81" t="s">
        <v>52</v>
      </c>
      <c r="B26" s="80" t="s">
        <v>197</v>
      </c>
      <c r="C26" s="80" t="s">
        <v>355</v>
      </c>
      <c r="D26" s="80">
        <v>3</v>
      </c>
      <c r="E26" s="80">
        <v>1</v>
      </c>
      <c r="F26" s="4" t="s">
        <v>219</v>
      </c>
      <c r="G26" s="4" t="s">
        <v>219</v>
      </c>
      <c r="H26" s="4" t="s">
        <v>180</v>
      </c>
      <c r="I26" s="4"/>
      <c r="J26" s="85">
        <v>2</v>
      </c>
      <c r="K26" s="85"/>
      <c r="L26" s="85"/>
      <c r="M26" s="85"/>
      <c r="N26" s="85"/>
    </row>
    <row r="27" spans="1:15" ht="15" customHeight="1" x14ac:dyDescent="0.25">
      <c r="A27" s="81" t="s">
        <v>0</v>
      </c>
      <c r="B27" s="80" t="s">
        <v>198</v>
      </c>
      <c r="C27" s="80" t="s">
        <v>356</v>
      </c>
      <c r="D27" s="80">
        <v>6</v>
      </c>
      <c r="E27" s="80">
        <v>4</v>
      </c>
      <c r="F27" s="4" t="s">
        <v>219</v>
      </c>
      <c r="G27" s="4" t="s">
        <v>220</v>
      </c>
      <c r="H27" s="4" t="s">
        <v>180</v>
      </c>
      <c r="I27" s="4"/>
      <c r="J27" s="85"/>
      <c r="K27" s="85"/>
      <c r="L27" s="85"/>
      <c r="M27" s="85"/>
      <c r="N27" s="85"/>
    </row>
    <row r="28" spans="1:15" ht="15" customHeight="1" x14ac:dyDescent="0.25">
      <c r="A28" s="81" t="s">
        <v>52</v>
      </c>
      <c r="B28" s="80" t="s">
        <v>199</v>
      </c>
      <c r="C28" s="80" t="s">
        <v>357</v>
      </c>
      <c r="D28" s="80">
        <v>3</v>
      </c>
      <c r="E28" s="80">
        <v>2</v>
      </c>
      <c r="F28" s="4" t="s">
        <v>219</v>
      </c>
      <c r="G28" s="4" t="s">
        <v>219</v>
      </c>
      <c r="H28" s="4" t="s">
        <v>180</v>
      </c>
      <c r="I28" s="4"/>
      <c r="J28" s="85">
        <v>2</v>
      </c>
      <c r="K28" s="85"/>
      <c r="L28" s="85"/>
      <c r="M28" s="85"/>
      <c r="N28" s="85"/>
      <c r="O28" s="43"/>
    </row>
    <row r="29" spans="1:15" ht="15" customHeight="1" x14ac:dyDescent="0.25">
      <c r="A29" s="81" t="s">
        <v>52</v>
      </c>
      <c r="B29" s="80" t="s">
        <v>200</v>
      </c>
      <c r="C29" s="80" t="s">
        <v>358</v>
      </c>
      <c r="D29" s="80">
        <v>1.5</v>
      </c>
      <c r="E29" s="80">
        <v>1</v>
      </c>
      <c r="F29" s="4" t="s">
        <v>219</v>
      </c>
      <c r="G29" s="85" t="s">
        <v>219</v>
      </c>
      <c r="H29" s="4" t="s">
        <v>180</v>
      </c>
      <c r="I29" s="85"/>
      <c r="J29" s="85">
        <v>2</v>
      </c>
      <c r="K29" s="85"/>
      <c r="L29" s="85"/>
      <c r="M29" s="85"/>
      <c r="N29" s="85"/>
    </row>
    <row r="30" spans="1:15" ht="15" customHeight="1" x14ac:dyDescent="0.25">
      <c r="A30" s="81" t="s">
        <v>52</v>
      </c>
      <c r="B30" s="80" t="s">
        <v>201</v>
      </c>
      <c r="C30" s="80" t="s">
        <v>359</v>
      </c>
      <c r="D30" s="80">
        <v>1.5</v>
      </c>
      <c r="E30" s="80">
        <v>1</v>
      </c>
      <c r="F30" s="4" t="s">
        <v>219</v>
      </c>
      <c r="G30" s="85" t="s">
        <v>219</v>
      </c>
      <c r="H30" s="4" t="s">
        <v>180</v>
      </c>
      <c r="I30" s="85"/>
      <c r="J30" s="85">
        <v>2</v>
      </c>
      <c r="K30" s="85"/>
      <c r="L30" s="85"/>
      <c r="M30" s="85"/>
      <c r="N30" s="85"/>
    </row>
    <row r="31" spans="1:15" ht="15" customHeight="1" x14ac:dyDescent="0.25">
      <c r="A31" s="81" t="s">
        <v>0</v>
      </c>
      <c r="B31" s="80" t="s">
        <v>202</v>
      </c>
      <c r="C31" s="80" t="s">
        <v>360</v>
      </c>
      <c r="D31" s="80">
        <v>6</v>
      </c>
      <c r="E31" s="80">
        <v>3</v>
      </c>
      <c r="F31" s="4" t="s">
        <v>219</v>
      </c>
      <c r="G31" s="85" t="s">
        <v>220</v>
      </c>
      <c r="H31" s="4" t="s">
        <v>180</v>
      </c>
      <c r="I31" s="85"/>
      <c r="J31" s="85"/>
      <c r="K31" s="85"/>
      <c r="L31" s="85"/>
      <c r="M31" s="85"/>
      <c r="N31" s="85"/>
    </row>
    <row r="32" spans="1:15" ht="15" customHeight="1" x14ac:dyDescent="0.25">
      <c r="A32" s="81" t="s">
        <v>52</v>
      </c>
      <c r="B32" s="80" t="s">
        <v>203</v>
      </c>
      <c r="C32" s="80" t="s">
        <v>323</v>
      </c>
      <c r="D32" s="80">
        <v>2</v>
      </c>
      <c r="E32" s="80">
        <v>1</v>
      </c>
      <c r="F32" s="4" t="s">
        <v>219</v>
      </c>
      <c r="G32" s="85" t="s">
        <v>219</v>
      </c>
      <c r="H32" s="4" t="s">
        <v>180</v>
      </c>
      <c r="I32" s="85"/>
      <c r="J32" s="85">
        <v>2</v>
      </c>
      <c r="K32" s="85"/>
      <c r="L32" s="85"/>
      <c r="M32" s="85"/>
      <c r="N32" s="85"/>
    </row>
    <row r="33" spans="1:14" x14ac:dyDescent="0.25">
      <c r="A33" s="81" t="s">
        <v>52</v>
      </c>
      <c r="B33" s="80" t="s">
        <v>204</v>
      </c>
      <c r="C33" s="80" t="s">
        <v>324</v>
      </c>
      <c r="D33" s="80">
        <v>2</v>
      </c>
      <c r="E33" s="80">
        <v>1</v>
      </c>
      <c r="F33" s="4" t="s">
        <v>219</v>
      </c>
      <c r="G33" s="85" t="s">
        <v>219</v>
      </c>
      <c r="H33" s="4" t="s">
        <v>180</v>
      </c>
      <c r="I33" s="85"/>
      <c r="J33" s="85">
        <v>2</v>
      </c>
      <c r="K33" s="85"/>
      <c r="L33" s="85"/>
      <c r="M33" s="85"/>
      <c r="N33" s="85"/>
    </row>
    <row r="34" spans="1:14" x14ac:dyDescent="0.25">
      <c r="A34" s="81" t="s">
        <v>52</v>
      </c>
      <c r="B34" s="80" t="s">
        <v>205</v>
      </c>
      <c r="C34" s="80" t="s">
        <v>361</v>
      </c>
      <c r="D34" s="80">
        <v>2</v>
      </c>
      <c r="E34" s="80">
        <v>1</v>
      </c>
      <c r="F34" s="4" t="s">
        <v>219</v>
      </c>
      <c r="G34" s="85" t="s">
        <v>219</v>
      </c>
      <c r="H34" s="4" t="s">
        <v>180</v>
      </c>
      <c r="I34" s="85"/>
      <c r="J34" s="85">
        <v>2</v>
      </c>
      <c r="K34" s="85"/>
      <c r="L34" s="85"/>
      <c r="M34" s="85"/>
      <c r="N34" s="85"/>
    </row>
    <row r="35" spans="1:14" ht="15.75" x14ac:dyDescent="0.25">
      <c r="A35" s="81"/>
      <c r="B35" s="83" t="s">
        <v>221</v>
      </c>
      <c r="C35" s="82"/>
      <c r="D35" s="4"/>
      <c r="E35" s="4"/>
      <c r="F35" s="85"/>
      <c r="G35" s="85"/>
      <c r="H35" s="85"/>
      <c r="I35" s="85"/>
      <c r="J35" s="6"/>
      <c r="K35" s="85"/>
      <c r="L35" s="85"/>
      <c r="M35" s="85"/>
      <c r="N35" s="85"/>
    </row>
    <row r="36" spans="1:14" x14ac:dyDescent="0.25">
      <c r="A36" s="81" t="s">
        <v>52</v>
      </c>
      <c r="B36" s="84" t="s">
        <v>222</v>
      </c>
      <c r="C36" s="82" t="s">
        <v>223</v>
      </c>
      <c r="D36" s="4"/>
      <c r="E36" s="85"/>
      <c r="F36" s="85"/>
      <c r="G36" s="85"/>
      <c r="H36" s="85"/>
      <c r="I36" s="85"/>
      <c r="J36" s="6"/>
      <c r="K36" s="85"/>
      <c r="L36" s="85"/>
      <c r="M36" s="85"/>
      <c r="N36" s="85"/>
    </row>
    <row r="37" spans="1:14" x14ac:dyDescent="0.25">
      <c r="A37" s="81" t="s">
        <v>52</v>
      </c>
      <c r="B37" s="84" t="s">
        <v>224</v>
      </c>
      <c r="C37" s="82" t="s">
        <v>225</v>
      </c>
      <c r="D37" s="4"/>
      <c r="E37" s="85"/>
      <c r="F37" s="85"/>
      <c r="G37" s="85"/>
      <c r="H37" s="85"/>
      <c r="I37" s="85"/>
      <c r="J37" s="6"/>
      <c r="K37" s="85"/>
      <c r="L37" s="85"/>
      <c r="M37" s="85"/>
      <c r="N37" s="85"/>
    </row>
    <row r="38" spans="1:14" s="43" customFormat="1" x14ac:dyDescent="0.25">
      <c r="A38" s="81"/>
      <c r="B38" s="84"/>
      <c r="C38" s="82"/>
      <c r="D38" s="4"/>
      <c r="E38" s="85"/>
      <c r="F38" s="85"/>
      <c r="G38" s="85"/>
      <c r="H38" s="85"/>
      <c r="I38" s="85"/>
      <c r="J38" s="6"/>
      <c r="K38" s="85"/>
      <c r="L38" s="85"/>
      <c r="M38" s="85"/>
      <c r="N38" s="85"/>
    </row>
    <row r="39" spans="1:14" s="43" customFormat="1" x14ac:dyDescent="0.25">
      <c r="A39" s="81"/>
      <c r="B39" s="84"/>
      <c r="C39" s="82"/>
      <c r="D39" s="4"/>
      <c r="E39" s="85"/>
      <c r="F39" s="85"/>
      <c r="G39" s="85"/>
      <c r="H39" s="85"/>
      <c r="I39" s="85"/>
      <c r="J39" s="6"/>
      <c r="K39" s="85"/>
      <c r="L39" s="85"/>
      <c r="M39" s="85"/>
      <c r="N39" s="85"/>
    </row>
    <row r="40" spans="1:14" s="43" customFormat="1" x14ac:dyDescent="0.25">
      <c r="A40" s="81"/>
      <c r="B40" s="84"/>
      <c r="C40" s="82"/>
      <c r="D40" s="4"/>
      <c r="E40" s="85"/>
      <c r="F40" s="85"/>
      <c r="G40" s="85"/>
      <c r="H40" s="85"/>
      <c r="I40" s="85"/>
      <c r="J40" s="6"/>
      <c r="K40" s="85"/>
      <c r="L40" s="85"/>
      <c r="M40" s="85"/>
      <c r="N40" s="85"/>
    </row>
    <row r="41" spans="1:14" s="43" customFormat="1" ht="18.75" x14ac:dyDescent="0.25">
      <c r="A41" s="81"/>
      <c r="B41" s="71"/>
      <c r="C41" s="7"/>
      <c r="D41" s="4"/>
      <c r="E41" s="8"/>
      <c r="F41" s="8"/>
      <c r="G41" s="8"/>
      <c r="H41" s="8"/>
      <c r="I41" s="8"/>
      <c r="J41" s="9"/>
      <c r="K41" s="85"/>
      <c r="L41" s="85"/>
      <c r="M41" s="85"/>
      <c r="N41" s="85"/>
    </row>
    <row r="42" spans="1:14" s="43" customFormat="1" ht="17.25" x14ac:dyDescent="0.25">
      <c r="A42" s="81"/>
      <c r="B42" s="72"/>
      <c r="C42" s="10"/>
      <c r="D42" s="4"/>
      <c r="E42" s="85"/>
      <c r="F42" s="85"/>
      <c r="G42" s="85"/>
      <c r="H42" s="85"/>
      <c r="I42" s="85"/>
      <c r="J42" s="11"/>
      <c r="K42" s="85"/>
      <c r="L42" s="85"/>
      <c r="M42" s="85"/>
      <c r="N42" s="85"/>
    </row>
    <row r="43" spans="1:14" s="43" customFormat="1" x14ac:dyDescent="0.25">
      <c r="A43" s="81"/>
      <c r="B43" s="84"/>
      <c r="C43" s="82"/>
      <c r="D43" s="4"/>
      <c r="E43" s="85"/>
      <c r="F43" s="85"/>
      <c r="G43" s="85"/>
      <c r="H43" s="85"/>
      <c r="I43" s="85"/>
      <c r="J43" s="6"/>
      <c r="K43" s="85"/>
      <c r="L43" s="85"/>
      <c r="M43" s="85"/>
      <c r="N43" s="85"/>
    </row>
    <row r="44" spans="1:14" s="43" customFormat="1" x14ac:dyDescent="0.25">
      <c r="A44" s="81"/>
      <c r="B44" s="84"/>
      <c r="C44" s="82"/>
      <c r="D44" s="4"/>
      <c r="E44" s="85"/>
      <c r="F44" s="85"/>
      <c r="G44" s="85"/>
      <c r="H44" s="85"/>
      <c r="I44" s="85"/>
      <c r="J44" s="6"/>
      <c r="K44" s="85"/>
      <c r="L44" s="85"/>
      <c r="M44" s="85"/>
      <c r="N44" s="85"/>
    </row>
    <row r="45" spans="1:14" s="43" customFormat="1" x14ac:dyDescent="0.25">
      <c r="B45" s="65"/>
      <c r="C45" s="65"/>
      <c r="D45" s="65"/>
      <c r="E45" s="65"/>
      <c r="F45" s="65"/>
      <c r="G45" s="65"/>
      <c r="H45" s="65"/>
      <c r="I45" s="65"/>
      <c r="J45" s="65"/>
      <c r="K45" s="65"/>
    </row>
    <row r="46" spans="1:14" s="43" customFormat="1" x14ac:dyDescent="0.25">
      <c r="B46" s="65"/>
      <c r="C46" s="65"/>
      <c r="D46" s="65"/>
      <c r="E46" s="65"/>
      <c r="F46" s="65"/>
      <c r="G46" s="65"/>
      <c r="H46" s="65"/>
      <c r="I46" s="65"/>
      <c r="J46" s="65"/>
      <c r="K46" s="65"/>
    </row>
    <row r="47" spans="1:14" s="43" customFormat="1" ht="17.25" x14ac:dyDescent="0.25">
      <c r="B47" s="66"/>
      <c r="C47" s="66"/>
      <c r="D47" s="66"/>
      <c r="E47" s="66"/>
      <c r="F47" s="66"/>
      <c r="G47" s="66"/>
      <c r="H47" s="66"/>
      <c r="I47" s="66"/>
      <c r="J47" s="66"/>
      <c r="K47" s="66"/>
    </row>
    <row r="48" spans="1:14" s="43" customFormat="1" x14ac:dyDescent="0.25">
      <c r="B48" s="65"/>
      <c r="C48" s="65"/>
      <c r="D48" s="65"/>
      <c r="E48" s="65"/>
      <c r="F48" s="65"/>
      <c r="G48" s="65"/>
      <c r="H48" s="65"/>
      <c r="I48" s="65"/>
      <c r="J48" s="65"/>
      <c r="K48" s="65"/>
    </row>
    <row r="49" spans="2:11" s="43" customFormat="1" x14ac:dyDescent="0.25">
      <c r="B49" s="65"/>
      <c r="C49" s="65"/>
      <c r="D49" s="65"/>
      <c r="E49" s="65"/>
      <c r="F49" s="65"/>
      <c r="G49" s="65"/>
      <c r="H49" s="65"/>
      <c r="I49" s="65"/>
      <c r="J49" s="65"/>
      <c r="K49" s="65"/>
    </row>
    <row r="50" spans="2:11" s="43" customFormat="1" x14ac:dyDescent="0.25">
      <c r="B50" s="65"/>
      <c r="C50" s="65"/>
      <c r="D50" s="65"/>
      <c r="E50" s="65"/>
      <c r="F50" s="65"/>
      <c r="G50" s="65"/>
      <c r="H50" s="65"/>
      <c r="I50" s="65"/>
      <c r="J50" s="65"/>
      <c r="K50" s="65"/>
    </row>
    <row r="51" spans="2:11" s="43" customFormat="1" x14ac:dyDescent="0.25">
      <c r="B51" s="65"/>
      <c r="C51" s="65"/>
      <c r="D51" s="65"/>
      <c r="E51" s="65"/>
      <c r="F51" s="65"/>
      <c r="G51" s="65"/>
      <c r="H51" s="65"/>
      <c r="I51" s="65"/>
      <c r="J51" s="65"/>
      <c r="K51" s="65"/>
    </row>
    <row r="52" spans="2:11" s="43" customFormat="1" ht="17.25" x14ac:dyDescent="0.25">
      <c r="B52" s="66"/>
      <c r="C52" s="66"/>
      <c r="D52" s="66"/>
      <c r="E52" s="66"/>
      <c r="F52" s="66"/>
      <c r="G52" s="66"/>
      <c r="H52" s="66"/>
      <c r="I52" s="66"/>
      <c r="J52" s="66"/>
      <c r="K52" s="66"/>
    </row>
    <row r="53" spans="2:11" s="43" customFormat="1" x14ac:dyDescent="0.25">
      <c r="B53" s="65"/>
      <c r="C53" s="65"/>
      <c r="D53" s="65"/>
      <c r="E53" s="65"/>
      <c r="F53" s="65"/>
      <c r="G53" s="65"/>
      <c r="H53" s="65"/>
      <c r="I53" s="65"/>
      <c r="J53" s="65"/>
      <c r="K53" s="65"/>
    </row>
    <row r="54" spans="2:11" s="43" customFormat="1" x14ac:dyDescent="0.25">
      <c r="B54" s="65"/>
      <c r="C54" s="65"/>
      <c r="D54" s="65"/>
      <c r="E54" s="65"/>
      <c r="F54" s="65"/>
      <c r="G54" s="65"/>
      <c r="H54" s="65"/>
      <c r="I54" s="65"/>
      <c r="J54" s="65"/>
      <c r="K54" s="65"/>
    </row>
    <row r="55" spans="2:11" s="43" customFormat="1" x14ac:dyDescent="0.25">
      <c r="B55" s="65"/>
      <c r="C55" s="65"/>
      <c r="D55" s="65"/>
      <c r="E55" s="65"/>
      <c r="F55" s="65"/>
      <c r="G55" s="65"/>
      <c r="H55" s="65"/>
      <c r="I55" s="65"/>
      <c r="J55" s="65"/>
      <c r="K55" s="65"/>
    </row>
    <row r="56" spans="2:11" s="43" customFormat="1" x14ac:dyDescent="0.25">
      <c r="B56" s="65"/>
      <c r="C56" s="65"/>
      <c r="D56" s="65"/>
      <c r="E56" s="65"/>
      <c r="F56" s="65"/>
      <c r="G56" s="65"/>
      <c r="H56" s="65"/>
      <c r="I56" s="65"/>
      <c r="J56" s="65"/>
      <c r="K56" s="65"/>
    </row>
    <row r="57" spans="2:11" s="43" customFormat="1" x14ac:dyDescent="0.25">
      <c r="B57" s="65"/>
      <c r="C57" s="65"/>
      <c r="D57" s="65"/>
      <c r="E57" s="65"/>
      <c r="F57" s="65"/>
      <c r="G57" s="65"/>
      <c r="H57" s="65"/>
      <c r="I57" s="65"/>
      <c r="J57" s="65"/>
      <c r="K57" s="65"/>
    </row>
  </sheetData>
  <sheetProtection password="DB25" sheet="1"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46" priority="6">
      <formula>$A$11=2</formula>
    </cfRule>
    <cfRule type="expression" dxfId="45" priority="7">
      <formula>$A$11=3</formula>
    </cfRule>
    <cfRule type="expression" dxfId="44" priority="8">
      <formula>$A$11=1</formula>
    </cfRule>
  </conditionalFormatting>
  <conditionalFormatting sqref="I17:I44 K17:L44">
    <cfRule type="expression" dxfId="43" priority="5">
      <formula>$H17="CCI (CC Intégral)"</formula>
    </cfRule>
  </conditionalFormatting>
  <conditionalFormatting sqref="I17:J44">
    <cfRule type="expression" dxfId="42" priority="4">
      <formula>$H17="CT (Contrôle terminal)"</formula>
    </cfRule>
  </conditionalFormatting>
  <conditionalFormatting sqref="K15:L16">
    <cfRule type="expression" dxfId="41" priority="1">
      <formula>$H$17="CCI (CC Intégral)"</formula>
    </cfRule>
  </conditionalFormatting>
  <dataValidations count="4">
    <dataValidation type="list" allowBlank="1" showInputMessage="1" showErrorMessage="1" sqref="F17:G44">
      <formula1>"Oui,Non"</formula1>
    </dataValidation>
    <dataValidation type="list" allowBlank="1" showInputMessage="1" showErrorMessage="1" sqref="A17:A44">
      <formula1>Nat_ELP</formula1>
    </dataValidation>
    <dataValidation type="list" allowBlank="1" showInputMessage="1" showErrorMessage="1" sqref="H17:H44">
      <formula1>Type_contrôle</formula1>
    </dataValidation>
    <dataValidation type="list" allowBlank="1" showInputMessage="1" showErrorMessage="1" sqref="M17:M44 K17:K44">
      <formula1>Nature_contrôle</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90F5AF1B-7B21-4F2E-BC6A-9F0C91541E32}">
            <xm:f>'Fiche générale'!$B$5="Session unique"</xm:f>
            <x14:dxf>
              <fill>
                <patternFill>
                  <bgColor theme="1"/>
                </patternFill>
              </fill>
            </x14:dxf>
          </x14:cfRule>
          <x14:cfRule type="expression" priority="3" id="{47E60A71-0100-4870-9670-02483BDA7261}">
            <xm:f>'\Users\iaenice\Library\Containers\com.microsoft.Excel\Data\Documents\D:\Volumes\Mes Documents\DEVE\Cellule APOGEE\2018 MODULO\MCC\[Modèle MCC-LP.xlsx]Fiche générale'!#REF!="Session unique"</xm:f>
            <x14:dxf>
              <fill>
                <patternFill>
                  <bgColor theme="1"/>
                </patternFill>
              </fill>
            </x14:dxf>
          </x14:cfRule>
          <xm:sqref>M14:N44</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opLeftCell="A19" zoomScale="110" zoomScaleNormal="110" zoomScalePageLayoutView="85" workbookViewId="0">
      <selection activeCell="A38" sqref="A38"/>
    </sheetView>
  </sheetViews>
  <sheetFormatPr baseColWidth="10" defaultColWidth="10.85546875" defaultRowHeight="15" x14ac:dyDescent="0.25"/>
  <cols>
    <col min="1" max="1" width="26.42578125" style="37" bestFit="1" customWidth="1"/>
    <col min="2" max="2" width="43.7109375" style="52"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47" t="s">
        <v>179</v>
      </c>
      <c r="B1" s="147"/>
      <c r="C1" s="147"/>
      <c r="D1" s="147"/>
      <c r="E1" s="147"/>
      <c r="F1" s="147"/>
      <c r="G1" s="147"/>
      <c r="H1" s="147"/>
      <c r="I1" s="147"/>
      <c r="J1" s="147"/>
      <c r="K1" s="147"/>
      <c r="L1" s="147"/>
      <c r="M1" s="147"/>
      <c r="N1" s="147"/>
    </row>
    <row r="2" spans="1:14" ht="20.100000000000001" customHeight="1" x14ac:dyDescent="0.25">
      <c r="A2" s="38" t="s">
        <v>40</v>
      </c>
      <c r="B2" s="148" t="str">
        <f>'Fiche générale'!B2</f>
        <v>IAE</v>
      </c>
      <c r="C2" s="148"/>
      <c r="D2" s="148"/>
      <c r="E2" s="148"/>
      <c r="F2" s="37"/>
      <c r="G2" s="37"/>
      <c r="H2" s="37"/>
      <c r="I2" s="37"/>
      <c r="J2" s="37"/>
      <c r="K2" s="37"/>
    </row>
    <row r="3" spans="1:14" ht="20.100000000000001" customHeight="1" x14ac:dyDescent="0.25">
      <c r="A3" s="38" t="s">
        <v>38</v>
      </c>
      <c r="B3" s="149" t="str">
        <f>'Fiche générale'!B3:I3</f>
        <v>Comptabilité - contrôle - audit</v>
      </c>
      <c r="C3" s="150"/>
      <c r="D3" s="150"/>
      <c r="E3" s="150"/>
      <c r="F3" s="150"/>
      <c r="G3" s="150"/>
      <c r="H3" s="150"/>
      <c r="I3" s="150"/>
      <c r="J3" s="151"/>
      <c r="K3" s="37"/>
    </row>
    <row r="4" spans="1:14" ht="20.100000000000001" customHeight="1" x14ac:dyDescent="0.3">
      <c r="A4" s="38" t="s">
        <v>30</v>
      </c>
      <c r="B4" s="39" t="str">
        <f>'Fiche générale'!B4</f>
        <v>GMCCA18</v>
      </c>
      <c r="C4" s="40" t="s">
        <v>173</v>
      </c>
      <c r="D4" s="152">
        <v>180</v>
      </c>
      <c r="E4" s="152"/>
      <c r="F4" s="153" t="s">
        <v>39</v>
      </c>
      <c r="G4" s="154"/>
      <c r="H4" s="155" t="s">
        <v>363</v>
      </c>
      <c r="I4" s="156"/>
      <c r="J4" s="156"/>
      <c r="K4" s="156"/>
      <c r="L4" s="156"/>
      <c r="M4" s="156"/>
      <c r="N4" s="157"/>
    </row>
    <row r="5" spans="1:14" ht="20.100000000000001" customHeight="1" x14ac:dyDescent="0.25">
      <c r="B5" s="37"/>
      <c r="C5" s="37"/>
      <c r="D5" s="37"/>
      <c r="E5" s="37"/>
      <c r="F5" s="37"/>
      <c r="G5" s="37"/>
      <c r="H5" s="37"/>
      <c r="I5" s="37"/>
      <c r="J5" s="37"/>
      <c r="K5" s="37"/>
    </row>
    <row r="6" spans="1:14" ht="20.100000000000001" customHeight="1" x14ac:dyDescent="0.25">
      <c r="A6" s="38" t="s">
        <v>2</v>
      </c>
      <c r="B6" s="67" t="s">
        <v>185</v>
      </c>
      <c r="C6" s="40" t="s">
        <v>174</v>
      </c>
      <c r="D6" s="158">
        <v>181</v>
      </c>
      <c r="E6" s="159"/>
      <c r="F6" s="153" t="s">
        <v>3</v>
      </c>
      <c r="G6" s="154"/>
      <c r="H6" s="160" t="s">
        <v>187</v>
      </c>
      <c r="I6" s="161"/>
      <c r="J6" s="161"/>
      <c r="K6" s="161"/>
      <c r="L6" s="161"/>
      <c r="M6" s="161"/>
      <c r="N6" s="162"/>
    </row>
    <row r="7" spans="1:14" ht="20.100000000000001" customHeight="1" x14ac:dyDescent="0.25">
      <c r="A7" s="38" t="s">
        <v>49</v>
      </c>
      <c r="B7" s="68" t="s">
        <v>380</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3" t="s">
        <v>56</v>
      </c>
      <c r="F9" s="164"/>
      <c r="G9" s="163" t="s">
        <v>51</v>
      </c>
      <c r="H9" s="164"/>
      <c r="I9"/>
      <c r="J9" s="42"/>
      <c r="K9" s="46">
        <v>1</v>
      </c>
      <c r="L9" s="42"/>
      <c r="M9" s="42"/>
      <c r="N9" s="42"/>
    </row>
    <row r="10" spans="1:14" ht="15" customHeight="1" x14ac:dyDescent="0.25">
      <c r="B10" s="47" t="s">
        <v>5</v>
      </c>
      <c r="C10" s="79" t="s">
        <v>417</v>
      </c>
      <c r="D10" s="48"/>
      <c r="E10" s="143" t="s">
        <v>55</v>
      </c>
      <c r="F10" s="144"/>
      <c r="G10" s="145"/>
      <c r="H10" s="146"/>
      <c r="I10"/>
      <c r="J10" s="49"/>
      <c r="K10" s="49"/>
      <c r="L10" s="49"/>
      <c r="M10" s="49"/>
      <c r="N10" s="49"/>
    </row>
    <row r="11" spans="1:14" ht="15" customHeight="1" x14ac:dyDescent="0.25">
      <c r="A11" s="50">
        <v>1</v>
      </c>
      <c r="B11" s="47" t="s">
        <v>6</v>
      </c>
      <c r="C11" s="79" t="s">
        <v>418</v>
      </c>
      <c r="D11" s="51"/>
      <c r="J11" s="37"/>
      <c r="K11" s="37"/>
      <c r="M11" s="49"/>
      <c r="N11" s="49"/>
    </row>
    <row r="12" spans="1:14" ht="15" customHeight="1" x14ac:dyDescent="0.25">
      <c r="B12" s="53" t="s">
        <v>175</v>
      </c>
      <c r="C12" s="79"/>
      <c r="D12" s="51"/>
      <c r="E12" s="37"/>
      <c r="F12" s="37"/>
      <c r="G12" s="37"/>
      <c r="H12" s="37"/>
      <c r="I12" s="37"/>
      <c r="J12" s="37"/>
      <c r="K12" s="37"/>
      <c r="M12" s="49"/>
      <c r="N12" s="49"/>
    </row>
    <row r="13" spans="1:14" x14ac:dyDescent="0.25">
      <c r="D13" s="51"/>
      <c r="E13" s="137"/>
      <c r="F13" s="137"/>
      <c r="G13" s="90"/>
      <c r="H13" s="51"/>
      <c r="I13" s="51"/>
    </row>
    <row r="14" spans="1:14" ht="26.25" customHeight="1" x14ac:dyDescent="0.25">
      <c r="B14" s="54"/>
      <c r="C14" s="51"/>
      <c r="D14" s="51"/>
      <c r="E14" s="90"/>
      <c r="F14" s="90"/>
      <c r="G14" s="90"/>
      <c r="H14" s="51"/>
      <c r="I14" s="51"/>
      <c r="J14" s="138" t="s">
        <v>32</v>
      </c>
      <c r="K14" s="139"/>
      <c r="L14" s="140"/>
      <c r="M14" s="138" t="s">
        <v>33</v>
      </c>
      <c r="N14" s="140"/>
    </row>
    <row r="15" spans="1:14" ht="39.75" customHeight="1" x14ac:dyDescent="0.25">
      <c r="C15" s="56"/>
      <c r="D15" s="56"/>
      <c r="E15" s="57"/>
      <c r="F15" s="57"/>
      <c r="G15" s="57"/>
      <c r="H15" s="57"/>
      <c r="I15" s="58"/>
      <c r="J15" s="59" t="s">
        <v>34</v>
      </c>
      <c r="K15" s="141" t="str">
        <f>IF(H17="CCI (CC Intégral)","CT pour les dispensés","Contrôle Terminal")</f>
        <v>CT pour les dispensés</v>
      </c>
      <c r="L15" s="142"/>
      <c r="M15" s="141" t="s">
        <v>35</v>
      </c>
      <c r="N15" s="142"/>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81" t="s">
        <v>0</v>
      </c>
      <c r="B17" s="70" t="s">
        <v>231</v>
      </c>
      <c r="C17" s="81" t="s">
        <v>364</v>
      </c>
      <c r="D17" s="4">
        <v>3</v>
      </c>
      <c r="E17" s="4">
        <v>3</v>
      </c>
      <c r="F17" s="4" t="s">
        <v>219</v>
      </c>
      <c r="G17" s="4" t="s">
        <v>220</v>
      </c>
      <c r="H17" s="4" t="s">
        <v>180</v>
      </c>
      <c r="I17" s="4"/>
      <c r="J17" s="85"/>
      <c r="K17" s="85"/>
      <c r="L17" s="85"/>
      <c r="M17" s="85"/>
      <c r="N17" s="85"/>
    </row>
    <row r="18" spans="1:15" ht="15" customHeight="1" x14ac:dyDescent="0.25">
      <c r="A18" s="81" t="s">
        <v>52</v>
      </c>
      <c r="B18" s="70" t="s">
        <v>233</v>
      </c>
      <c r="C18" s="81" t="s">
        <v>365</v>
      </c>
      <c r="D18" s="4">
        <v>1</v>
      </c>
      <c r="E18" s="4">
        <v>1</v>
      </c>
      <c r="F18" s="4" t="s">
        <v>219</v>
      </c>
      <c r="G18" s="4" t="s">
        <v>219</v>
      </c>
      <c r="H18" s="4" t="s">
        <v>180</v>
      </c>
      <c r="I18" s="4"/>
      <c r="J18" s="85">
        <v>2</v>
      </c>
      <c r="K18" s="85"/>
      <c r="L18" s="85"/>
      <c r="M18" s="85"/>
      <c r="N18" s="85"/>
    </row>
    <row r="19" spans="1:15" ht="15" customHeight="1" x14ac:dyDescent="0.25">
      <c r="A19" s="81" t="s">
        <v>52</v>
      </c>
      <c r="B19" s="70" t="s">
        <v>234</v>
      </c>
      <c r="C19" s="81" t="s">
        <v>366</v>
      </c>
      <c r="D19" s="4">
        <v>1</v>
      </c>
      <c r="E19" s="4">
        <v>1</v>
      </c>
      <c r="F19" s="4" t="s">
        <v>219</v>
      </c>
      <c r="G19" s="4" t="s">
        <v>219</v>
      </c>
      <c r="H19" s="4" t="s">
        <v>180</v>
      </c>
      <c r="I19" s="4"/>
      <c r="J19" s="85">
        <v>2</v>
      </c>
      <c r="K19" s="85"/>
      <c r="L19" s="85"/>
      <c r="M19" s="85"/>
      <c r="N19" s="85"/>
    </row>
    <row r="20" spans="1:15" ht="15" customHeight="1" x14ac:dyDescent="0.25">
      <c r="A20" s="81" t="s">
        <v>52</v>
      </c>
      <c r="B20" s="70" t="s">
        <v>235</v>
      </c>
      <c r="C20" s="81" t="s">
        <v>367</v>
      </c>
      <c r="D20" s="4">
        <v>1</v>
      </c>
      <c r="E20" s="4">
        <v>1</v>
      </c>
      <c r="F20" s="4" t="s">
        <v>219</v>
      </c>
      <c r="G20" s="4" t="s">
        <v>219</v>
      </c>
      <c r="H20" s="4" t="s">
        <v>180</v>
      </c>
      <c r="I20" s="4"/>
      <c r="J20" s="85">
        <v>2</v>
      </c>
      <c r="K20" s="85"/>
      <c r="L20" s="85"/>
      <c r="M20" s="85"/>
      <c r="N20" s="85"/>
    </row>
    <row r="21" spans="1:15" ht="15" customHeight="1" x14ac:dyDescent="0.25">
      <c r="A21" s="81" t="s">
        <v>0</v>
      </c>
      <c r="B21" s="70" t="s">
        <v>239</v>
      </c>
      <c r="C21" s="81" t="s">
        <v>368</v>
      </c>
      <c r="D21" s="4">
        <v>3</v>
      </c>
      <c r="E21" s="4">
        <v>3</v>
      </c>
      <c r="F21" s="4" t="s">
        <v>219</v>
      </c>
      <c r="G21" s="4" t="s">
        <v>220</v>
      </c>
      <c r="H21" s="4" t="s">
        <v>180</v>
      </c>
      <c r="I21" s="4"/>
      <c r="J21" s="81"/>
      <c r="K21" s="85"/>
      <c r="L21" s="85"/>
      <c r="M21" s="85"/>
      <c r="N21" s="85"/>
    </row>
    <row r="22" spans="1:15" ht="15" customHeight="1" x14ac:dyDescent="0.25">
      <c r="A22" s="81" t="s">
        <v>52</v>
      </c>
      <c r="B22" s="70" t="s">
        <v>241</v>
      </c>
      <c r="C22" s="81" t="s">
        <v>369</v>
      </c>
      <c r="D22" s="4">
        <v>1</v>
      </c>
      <c r="E22" s="4">
        <v>1</v>
      </c>
      <c r="F22" s="4" t="s">
        <v>219</v>
      </c>
      <c r="G22" s="4" t="s">
        <v>219</v>
      </c>
      <c r="H22" s="4" t="s">
        <v>180</v>
      </c>
      <c r="I22" s="4"/>
      <c r="J22" s="85">
        <v>2</v>
      </c>
      <c r="K22" s="85"/>
      <c r="L22" s="85"/>
      <c r="M22" s="85"/>
      <c r="N22" s="85"/>
    </row>
    <row r="23" spans="1:15" ht="15" customHeight="1" x14ac:dyDescent="0.25">
      <c r="A23" s="81" t="s">
        <v>52</v>
      </c>
      <c r="B23" s="70" t="s">
        <v>242</v>
      </c>
      <c r="C23" s="81" t="s">
        <v>370</v>
      </c>
      <c r="D23" s="4">
        <v>1</v>
      </c>
      <c r="E23" s="4">
        <v>1</v>
      </c>
      <c r="F23" s="4" t="s">
        <v>219</v>
      </c>
      <c r="G23" s="4" t="s">
        <v>219</v>
      </c>
      <c r="H23" s="4" t="s">
        <v>180</v>
      </c>
      <c r="I23" s="4"/>
      <c r="J23" s="85">
        <v>2</v>
      </c>
      <c r="K23" s="85"/>
      <c r="L23" s="85"/>
      <c r="M23" s="85"/>
      <c r="N23" s="85"/>
    </row>
    <row r="24" spans="1:15" ht="15" customHeight="1" x14ac:dyDescent="0.25">
      <c r="A24" s="81" t="s">
        <v>52</v>
      </c>
      <c r="B24" s="70" t="s">
        <v>243</v>
      </c>
      <c r="C24" s="81" t="s">
        <v>371</v>
      </c>
      <c r="D24" s="4">
        <v>1</v>
      </c>
      <c r="E24" s="4">
        <v>1</v>
      </c>
      <c r="F24" s="4" t="s">
        <v>219</v>
      </c>
      <c r="G24" s="4" t="s">
        <v>219</v>
      </c>
      <c r="H24" s="4" t="s">
        <v>180</v>
      </c>
      <c r="I24" s="4"/>
      <c r="J24" s="85">
        <v>2</v>
      </c>
      <c r="K24" s="85"/>
      <c r="L24" s="85"/>
      <c r="M24" s="85"/>
      <c r="N24" s="85"/>
    </row>
    <row r="25" spans="1:15" ht="15" customHeight="1" x14ac:dyDescent="0.25">
      <c r="A25" s="81" t="s">
        <v>0</v>
      </c>
      <c r="B25" s="70" t="s">
        <v>247</v>
      </c>
      <c r="C25" s="81" t="s">
        <v>372</v>
      </c>
      <c r="D25" s="4">
        <v>3</v>
      </c>
      <c r="E25" s="4">
        <v>2</v>
      </c>
      <c r="F25" s="4" t="s">
        <v>219</v>
      </c>
      <c r="G25" s="4" t="s">
        <v>220</v>
      </c>
      <c r="H25" s="4" t="s">
        <v>180</v>
      </c>
      <c r="I25" s="4"/>
      <c r="J25" s="81"/>
      <c r="K25" s="85"/>
      <c r="L25" s="85"/>
      <c r="M25" s="85"/>
      <c r="N25" s="85"/>
    </row>
    <row r="26" spans="1:15" ht="15" customHeight="1" x14ac:dyDescent="0.25">
      <c r="A26" s="81" t="s">
        <v>52</v>
      </c>
      <c r="B26" s="70" t="s">
        <v>249</v>
      </c>
      <c r="C26" s="81" t="s">
        <v>325</v>
      </c>
      <c r="D26" s="4">
        <v>1.5</v>
      </c>
      <c r="E26" s="4">
        <v>1</v>
      </c>
      <c r="F26" s="4" t="s">
        <v>219</v>
      </c>
      <c r="G26" s="4" t="s">
        <v>219</v>
      </c>
      <c r="H26" s="4" t="s">
        <v>180</v>
      </c>
      <c r="I26" s="4"/>
      <c r="J26" s="85">
        <v>2</v>
      </c>
      <c r="K26" s="85"/>
      <c r="L26" s="85"/>
      <c r="M26" s="85"/>
      <c r="N26" s="85"/>
    </row>
    <row r="27" spans="1:15" ht="15" customHeight="1" x14ac:dyDescent="0.25">
      <c r="A27" s="81" t="s">
        <v>52</v>
      </c>
      <c r="B27" s="70" t="s">
        <v>250</v>
      </c>
      <c r="C27" s="81" t="s">
        <v>373</v>
      </c>
      <c r="D27" s="4">
        <v>1.5</v>
      </c>
      <c r="E27" s="4">
        <v>1</v>
      </c>
      <c r="F27" s="4" t="s">
        <v>219</v>
      </c>
      <c r="G27" s="4" t="s">
        <v>219</v>
      </c>
      <c r="H27" s="4" t="s">
        <v>180</v>
      </c>
      <c r="I27" s="4"/>
      <c r="J27" s="85">
        <v>2</v>
      </c>
      <c r="K27" s="85"/>
      <c r="L27" s="85"/>
      <c r="M27" s="85"/>
      <c r="N27" s="85"/>
    </row>
    <row r="28" spans="1:15" ht="15" customHeight="1" x14ac:dyDescent="0.25">
      <c r="A28" s="81" t="s">
        <v>0</v>
      </c>
      <c r="B28" s="70" t="s">
        <v>251</v>
      </c>
      <c r="C28" s="81" t="s">
        <v>374</v>
      </c>
      <c r="D28" s="4">
        <v>6</v>
      </c>
      <c r="E28" s="4">
        <v>4</v>
      </c>
      <c r="F28" s="4" t="s">
        <v>219</v>
      </c>
      <c r="G28" s="4" t="s">
        <v>220</v>
      </c>
      <c r="H28" s="4" t="s">
        <v>180</v>
      </c>
      <c r="I28" s="4"/>
      <c r="J28" s="81"/>
      <c r="K28" s="85"/>
      <c r="L28" s="85"/>
      <c r="M28" s="85"/>
      <c r="N28" s="85"/>
      <c r="O28" s="43"/>
    </row>
    <row r="29" spans="1:15" ht="15" customHeight="1" x14ac:dyDescent="0.25">
      <c r="A29" s="81" t="s">
        <v>52</v>
      </c>
      <c r="B29" s="70" t="s">
        <v>253</v>
      </c>
      <c r="C29" s="81" t="s">
        <v>375</v>
      </c>
      <c r="D29" s="4">
        <v>1.5</v>
      </c>
      <c r="E29" s="85">
        <v>1</v>
      </c>
      <c r="F29" s="4" t="s">
        <v>219</v>
      </c>
      <c r="G29" s="85" t="s">
        <v>219</v>
      </c>
      <c r="H29" s="4" t="s">
        <v>180</v>
      </c>
      <c r="I29" s="85"/>
      <c r="J29" s="85">
        <v>2</v>
      </c>
      <c r="K29" s="85"/>
      <c r="L29" s="85"/>
      <c r="M29" s="85"/>
      <c r="N29" s="85"/>
    </row>
    <row r="30" spans="1:15" ht="15" customHeight="1" x14ac:dyDescent="0.25">
      <c r="A30" s="81" t="s">
        <v>52</v>
      </c>
      <c r="B30" s="70" t="s">
        <v>254</v>
      </c>
      <c r="C30" s="81" t="s">
        <v>327</v>
      </c>
      <c r="D30" s="4">
        <v>3</v>
      </c>
      <c r="E30" s="85">
        <v>2</v>
      </c>
      <c r="F30" s="4" t="s">
        <v>219</v>
      </c>
      <c r="G30" s="85" t="s">
        <v>219</v>
      </c>
      <c r="H30" s="4" t="s">
        <v>180</v>
      </c>
      <c r="I30" s="85"/>
      <c r="J30" s="85">
        <v>2</v>
      </c>
      <c r="K30" s="85"/>
      <c r="L30" s="85"/>
      <c r="M30" s="85"/>
      <c r="N30" s="85"/>
    </row>
    <row r="31" spans="1:15" ht="15" customHeight="1" x14ac:dyDescent="0.25">
      <c r="A31" s="81" t="s">
        <v>52</v>
      </c>
      <c r="B31" s="70" t="s">
        <v>328</v>
      </c>
      <c r="C31" s="81" t="s">
        <v>329</v>
      </c>
      <c r="D31" s="4">
        <v>1.5</v>
      </c>
      <c r="E31" s="85">
        <v>1</v>
      </c>
      <c r="F31" s="4" t="s">
        <v>219</v>
      </c>
      <c r="G31" s="85" t="s">
        <v>219</v>
      </c>
      <c r="H31" s="4" t="s">
        <v>180</v>
      </c>
      <c r="I31" s="85"/>
      <c r="J31" s="85">
        <v>2</v>
      </c>
      <c r="K31" s="85"/>
      <c r="L31" s="85"/>
      <c r="M31" s="85"/>
      <c r="N31" s="85"/>
    </row>
    <row r="32" spans="1:15" ht="15" customHeight="1" x14ac:dyDescent="0.25">
      <c r="A32" s="81" t="s">
        <v>0</v>
      </c>
      <c r="B32" s="70" t="s">
        <v>256</v>
      </c>
      <c r="C32" s="81" t="s">
        <v>376</v>
      </c>
      <c r="D32" s="4">
        <v>15</v>
      </c>
      <c r="E32" s="85">
        <v>11</v>
      </c>
      <c r="F32" s="4" t="s">
        <v>219</v>
      </c>
      <c r="G32" s="85" t="s">
        <v>220</v>
      </c>
      <c r="H32" s="4" t="s">
        <v>180</v>
      </c>
      <c r="I32" s="85"/>
      <c r="J32" s="85"/>
      <c r="K32" s="85"/>
      <c r="L32" s="85"/>
      <c r="M32" s="85"/>
      <c r="N32" s="85"/>
    </row>
    <row r="33" spans="1:14" x14ac:dyDescent="0.25">
      <c r="A33" s="81" t="s">
        <v>52</v>
      </c>
      <c r="B33" s="70" t="s">
        <v>258</v>
      </c>
      <c r="C33" s="81" t="s">
        <v>330</v>
      </c>
      <c r="D33" s="4">
        <v>2</v>
      </c>
      <c r="E33" s="85">
        <v>1</v>
      </c>
      <c r="F33" s="4" t="s">
        <v>219</v>
      </c>
      <c r="G33" s="85" t="s">
        <v>219</v>
      </c>
      <c r="H33" s="4" t="s">
        <v>180</v>
      </c>
      <c r="I33" s="85"/>
      <c r="J33" s="85">
        <v>2</v>
      </c>
      <c r="K33" s="85"/>
      <c r="L33" s="85"/>
      <c r="M33" s="85"/>
      <c r="N33" s="85"/>
    </row>
    <row r="34" spans="1:14" x14ac:dyDescent="0.25">
      <c r="A34" s="81" t="s">
        <v>52</v>
      </c>
      <c r="B34" s="70" t="s">
        <v>332</v>
      </c>
      <c r="C34" s="81" t="s">
        <v>331</v>
      </c>
      <c r="D34" s="4"/>
      <c r="E34" s="85">
        <v>10</v>
      </c>
      <c r="F34" s="4" t="s">
        <v>219</v>
      </c>
      <c r="G34" s="85" t="s">
        <v>219</v>
      </c>
      <c r="H34" s="4" t="s">
        <v>180</v>
      </c>
      <c r="I34" s="85"/>
      <c r="J34" s="85">
        <v>3</v>
      </c>
      <c r="K34" s="85"/>
      <c r="L34" s="85"/>
      <c r="M34" s="85"/>
      <c r="N34" s="85"/>
    </row>
    <row r="35" spans="1:14" x14ac:dyDescent="0.25">
      <c r="A35" s="81" t="s">
        <v>52</v>
      </c>
      <c r="B35" s="70" t="s">
        <v>259</v>
      </c>
      <c r="C35" s="81" t="s">
        <v>377</v>
      </c>
      <c r="D35" s="4">
        <v>1</v>
      </c>
      <c r="E35" s="85"/>
      <c r="F35" s="4" t="s">
        <v>219</v>
      </c>
      <c r="G35" s="85" t="s">
        <v>219</v>
      </c>
      <c r="H35" s="4" t="s">
        <v>180</v>
      </c>
      <c r="I35" s="85"/>
      <c r="J35" s="88">
        <v>0.1</v>
      </c>
      <c r="K35" s="85"/>
      <c r="L35" s="85"/>
      <c r="M35" s="85"/>
      <c r="N35" s="85"/>
    </row>
    <row r="36" spans="1:14" x14ac:dyDescent="0.25">
      <c r="A36" s="81" t="s">
        <v>52</v>
      </c>
      <c r="B36" s="70" t="s">
        <v>333</v>
      </c>
      <c r="C36" s="81" t="s">
        <v>378</v>
      </c>
      <c r="D36" s="4">
        <v>6</v>
      </c>
      <c r="E36" s="85"/>
      <c r="F36" s="85"/>
      <c r="G36" s="85"/>
      <c r="H36" s="4" t="s">
        <v>180</v>
      </c>
      <c r="I36" s="85"/>
      <c r="J36" s="87">
        <v>0.45</v>
      </c>
      <c r="K36" s="85"/>
      <c r="L36" s="85"/>
      <c r="M36" s="85"/>
      <c r="N36" s="85"/>
    </row>
    <row r="37" spans="1:14" x14ac:dyDescent="0.25">
      <c r="A37" s="81" t="s">
        <v>52</v>
      </c>
      <c r="B37" s="70" t="s">
        <v>334</v>
      </c>
      <c r="C37" s="81" t="s">
        <v>379</v>
      </c>
      <c r="D37" s="4">
        <v>6</v>
      </c>
      <c r="E37" s="85"/>
      <c r="F37" s="85"/>
      <c r="G37" s="85"/>
      <c r="H37" s="4" t="s">
        <v>180</v>
      </c>
      <c r="I37" s="85"/>
      <c r="J37" s="87">
        <v>0.45</v>
      </c>
      <c r="K37" s="85"/>
      <c r="L37" s="85"/>
      <c r="M37" s="85"/>
      <c r="N37" s="85"/>
    </row>
    <row r="38" spans="1:14" s="43" customFormat="1" x14ac:dyDescent="0.25">
      <c r="A38" s="81"/>
      <c r="B38" s="70" t="s">
        <v>260</v>
      </c>
      <c r="C38" s="81"/>
      <c r="D38" s="4"/>
      <c r="E38" s="85"/>
      <c r="F38" s="85"/>
      <c r="G38" s="85"/>
      <c r="H38" s="4"/>
      <c r="I38" s="85"/>
      <c r="J38" s="87"/>
      <c r="K38" s="85"/>
      <c r="L38" s="85"/>
      <c r="M38" s="85"/>
      <c r="N38" s="85"/>
    </row>
    <row r="39" spans="1:14" s="43" customFormat="1" x14ac:dyDescent="0.25">
      <c r="A39" s="81" t="s">
        <v>0</v>
      </c>
      <c r="B39" s="70" t="s">
        <v>261</v>
      </c>
      <c r="C39" s="81" t="s">
        <v>263</v>
      </c>
      <c r="D39" s="4"/>
      <c r="E39" s="85"/>
      <c r="F39" s="85"/>
      <c r="G39" s="85"/>
      <c r="H39" s="85"/>
      <c r="I39" s="85"/>
      <c r="J39" s="6"/>
      <c r="K39" s="85"/>
      <c r="L39" s="85"/>
      <c r="M39" s="85"/>
      <c r="N39" s="85"/>
    </row>
    <row r="40" spans="1:14" s="43" customFormat="1" x14ac:dyDescent="0.25">
      <c r="A40" s="81" t="s">
        <v>52</v>
      </c>
      <c r="B40" s="70" t="s">
        <v>262</v>
      </c>
      <c r="C40" s="81" t="s">
        <v>264</v>
      </c>
      <c r="D40" s="4"/>
      <c r="E40" s="85"/>
      <c r="F40" s="85"/>
      <c r="G40" s="85"/>
      <c r="H40" s="85"/>
      <c r="I40" s="85"/>
      <c r="J40" s="6"/>
      <c r="K40" s="85"/>
      <c r="L40" s="85"/>
      <c r="M40" s="85"/>
      <c r="N40" s="85"/>
    </row>
    <row r="41" spans="1:14" s="43" customFormat="1" ht="18.75" x14ac:dyDescent="0.25">
      <c r="A41" s="81"/>
      <c r="B41" s="86"/>
      <c r="C41" s="91"/>
      <c r="D41" s="4"/>
      <c r="E41" s="8"/>
      <c r="F41" s="8"/>
      <c r="G41" s="8"/>
      <c r="H41" s="8"/>
      <c r="I41" s="8"/>
      <c r="J41" s="9"/>
      <c r="K41" s="85"/>
      <c r="L41" s="85"/>
      <c r="M41" s="85"/>
      <c r="N41" s="85"/>
    </row>
    <row r="42" spans="1:14" s="43" customFormat="1" ht="17.25" x14ac:dyDescent="0.25">
      <c r="A42" s="81"/>
      <c r="B42" s="72"/>
      <c r="C42" s="10"/>
      <c r="D42" s="4"/>
      <c r="E42" s="85"/>
      <c r="F42" s="85"/>
      <c r="G42" s="85"/>
      <c r="H42" s="85"/>
      <c r="I42" s="85"/>
      <c r="J42" s="11"/>
      <c r="K42" s="85"/>
      <c r="L42" s="85"/>
      <c r="M42" s="85"/>
      <c r="N42" s="85"/>
    </row>
    <row r="43" spans="1:14" s="43" customFormat="1" x14ac:dyDescent="0.25">
      <c r="A43" s="81"/>
      <c r="B43" s="84"/>
      <c r="C43" s="82"/>
      <c r="D43" s="4"/>
      <c r="E43" s="85"/>
      <c r="F43" s="85"/>
      <c r="G43" s="85"/>
      <c r="H43" s="85"/>
      <c r="I43" s="85"/>
      <c r="J43" s="6"/>
      <c r="K43" s="85"/>
      <c r="L43" s="85"/>
      <c r="M43" s="85"/>
      <c r="N43" s="85"/>
    </row>
    <row r="44" spans="1:14" s="43" customFormat="1" x14ac:dyDescent="0.25">
      <c r="A44" s="81"/>
      <c r="B44" s="84"/>
      <c r="C44" s="82"/>
      <c r="D44" s="4"/>
      <c r="E44" s="85"/>
      <c r="F44" s="85"/>
      <c r="G44" s="85"/>
      <c r="H44" s="85"/>
      <c r="I44" s="85"/>
      <c r="J44" s="6"/>
      <c r="K44" s="85"/>
      <c r="L44" s="85"/>
      <c r="M44" s="85"/>
      <c r="N44" s="85"/>
    </row>
    <row r="45" spans="1:14" s="43" customFormat="1" x14ac:dyDescent="0.25">
      <c r="B45" s="65"/>
      <c r="C45" s="65"/>
      <c r="D45" s="65"/>
      <c r="E45" s="65"/>
      <c r="F45" s="65"/>
      <c r="G45" s="65"/>
      <c r="H45" s="65"/>
      <c r="I45" s="65"/>
      <c r="J45" s="65"/>
      <c r="K45" s="65"/>
    </row>
    <row r="46" spans="1:14" s="43" customFormat="1" x14ac:dyDescent="0.25">
      <c r="B46" s="65"/>
      <c r="C46" s="65"/>
      <c r="D46" s="65"/>
      <c r="E46" s="65"/>
      <c r="F46" s="65"/>
      <c r="G46" s="65"/>
      <c r="H46" s="65"/>
      <c r="I46" s="65"/>
      <c r="J46" s="65"/>
      <c r="K46" s="65"/>
    </row>
    <row r="47" spans="1:14" s="43" customFormat="1" ht="17.25" x14ac:dyDescent="0.25">
      <c r="B47" s="66"/>
      <c r="C47" s="66"/>
      <c r="D47" s="66"/>
      <c r="E47" s="66"/>
      <c r="F47" s="66"/>
      <c r="G47" s="66"/>
      <c r="H47" s="66"/>
      <c r="I47" s="66"/>
      <c r="J47" s="66"/>
      <c r="K47" s="66"/>
    </row>
    <row r="48" spans="1:14" s="43" customFormat="1" x14ac:dyDescent="0.25">
      <c r="B48" s="65"/>
      <c r="C48" s="65"/>
      <c r="D48" s="65"/>
      <c r="E48" s="65"/>
      <c r="F48" s="65"/>
      <c r="G48" s="65"/>
      <c r="H48" s="65"/>
      <c r="I48" s="65"/>
      <c r="J48" s="65"/>
      <c r="K48" s="65"/>
    </row>
    <row r="49" spans="2:11" s="43" customFormat="1" x14ac:dyDescent="0.25">
      <c r="B49" s="65"/>
      <c r="C49" s="65"/>
      <c r="D49" s="65"/>
      <c r="E49" s="65"/>
      <c r="F49" s="65"/>
      <c r="G49" s="65"/>
      <c r="H49" s="65"/>
      <c r="I49" s="65"/>
      <c r="J49" s="65"/>
      <c r="K49" s="65"/>
    </row>
    <row r="50" spans="2:11" s="43" customFormat="1" x14ac:dyDescent="0.25">
      <c r="B50" s="65"/>
      <c r="C50" s="65"/>
      <c r="D50" s="65"/>
      <c r="E50" s="65"/>
      <c r="F50" s="65"/>
      <c r="G50" s="65"/>
      <c r="H50" s="65"/>
      <c r="I50" s="65"/>
      <c r="J50" s="65"/>
      <c r="K50" s="65"/>
    </row>
    <row r="51" spans="2:11" s="43" customFormat="1" x14ac:dyDescent="0.25">
      <c r="B51" s="65"/>
      <c r="C51" s="65"/>
      <c r="D51" s="65"/>
      <c r="E51" s="65"/>
      <c r="F51" s="65"/>
      <c r="G51" s="65"/>
      <c r="H51" s="65"/>
      <c r="I51" s="65"/>
      <c r="J51" s="65"/>
      <c r="K51" s="65"/>
    </row>
    <row r="52" spans="2:11" s="43" customFormat="1" ht="17.25" x14ac:dyDescent="0.25">
      <c r="B52" s="66"/>
      <c r="C52" s="66"/>
      <c r="D52" s="66"/>
      <c r="E52" s="66"/>
      <c r="F52" s="66"/>
      <c r="G52" s="66"/>
      <c r="H52" s="66"/>
      <c r="I52" s="66"/>
      <c r="J52" s="66"/>
      <c r="K52" s="66"/>
    </row>
    <row r="53" spans="2:11" s="43" customFormat="1" x14ac:dyDescent="0.25">
      <c r="B53" s="65"/>
      <c r="C53" s="65"/>
      <c r="D53" s="65"/>
      <c r="E53" s="65"/>
      <c r="F53" s="65"/>
      <c r="G53" s="65"/>
      <c r="H53" s="65"/>
      <c r="I53" s="65"/>
      <c r="J53" s="65"/>
      <c r="K53" s="65"/>
    </row>
    <row r="54" spans="2:11" s="43" customFormat="1" x14ac:dyDescent="0.25">
      <c r="B54" s="65"/>
      <c r="C54" s="65"/>
      <c r="D54" s="65"/>
      <c r="E54" s="65"/>
      <c r="F54" s="65"/>
      <c r="G54" s="65"/>
      <c r="H54" s="65"/>
      <c r="I54" s="65"/>
      <c r="J54" s="65"/>
      <c r="K54" s="65"/>
    </row>
    <row r="55" spans="2:11" s="43" customFormat="1" x14ac:dyDescent="0.25">
      <c r="B55" s="65"/>
      <c r="C55" s="65"/>
      <c r="D55" s="65"/>
      <c r="E55" s="65"/>
      <c r="F55" s="65"/>
      <c r="G55" s="65"/>
      <c r="H55" s="65"/>
      <c r="I55" s="65"/>
      <c r="J55" s="65"/>
      <c r="K55" s="65"/>
    </row>
    <row r="56" spans="2:11" s="43" customFormat="1" x14ac:dyDescent="0.25">
      <c r="B56" s="65"/>
      <c r="C56" s="65"/>
      <c r="D56" s="65"/>
      <c r="E56" s="65"/>
      <c r="F56" s="65"/>
      <c r="G56" s="65"/>
      <c r="H56" s="65"/>
      <c r="I56" s="65"/>
      <c r="J56" s="65"/>
      <c r="K56" s="65"/>
    </row>
    <row r="57" spans="2:11" s="43" customFormat="1" x14ac:dyDescent="0.25">
      <c r="B57" s="65"/>
      <c r="C57" s="65"/>
      <c r="D57" s="65"/>
      <c r="E57" s="65"/>
      <c r="F57" s="65"/>
      <c r="G57" s="65"/>
      <c r="H57" s="65"/>
      <c r="I57" s="65"/>
      <c r="J57" s="65"/>
      <c r="K57" s="65"/>
    </row>
  </sheetData>
  <sheetProtection password="DB25" sheet="1"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38" priority="19">
      <formula>$A$11=2</formula>
    </cfRule>
    <cfRule type="expression" dxfId="37" priority="20">
      <formula>$A$11=3</formula>
    </cfRule>
    <cfRule type="expression" dxfId="36" priority="21">
      <formula>$A$11=1</formula>
    </cfRule>
  </conditionalFormatting>
  <conditionalFormatting sqref="I17:I44 K17:L44">
    <cfRule type="expression" dxfId="35" priority="18">
      <formula>$H17="CCI (CC Intégral)"</formula>
    </cfRule>
  </conditionalFormatting>
  <conditionalFormatting sqref="I17:J44">
    <cfRule type="expression" dxfId="34" priority="17">
      <formula>$H17="CT (Contrôle terminal)"</formula>
    </cfRule>
  </conditionalFormatting>
  <conditionalFormatting sqref="K15:L16">
    <cfRule type="expression" dxfId="33" priority="16">
      <formula>$H$17="CCI (CC Intégral)"</formula>
    </cfRule>
  </conditionalFormatting>
  <conditionalFormatting sqref="J18:J20">
    <cfRule type="expression" dxfId="32" priority="15">
      <formula>$H18="CT (Contrôle terminal)"</formula>
    </cfRule>
  </conditionalFormatting>
  <conditionalFormatting sqref="J22:J24">
    <cfRule type="expression" dxfId="31" priority="14">
      <formula>$H22="CT (Contrôle terminal)"</formula>
    </cfRule>
  </conditionalFormatting>
  <conditionalFormatting sqref="J24">
    <cfRule type="expression" dxfId="30" priority="13">
      <formula>$H24="CT (Contrôle terminal)"</formula>
    </cfRule>
  </conditionalFormatting>
  <conditionalFormatting sqref="J26:J27">
    <cfRule type="expression" dxfId="29" priority="12">
      <formula>$H26="CT (Contrôle terminal)"</formula>
    </cfRule>
  </conditionalFormatting>
  <conditionalFormatting sqref="J27">
    <cfRule type="expression" dxfId="28" priority="11">
      <formula>$H27="CT (Contrôle terminal)"</formula>
    </cfRule>
  </conditionalFormatting>
  <conditionalFormatting sqref="J29:J31">
    <cfRule type="expression" dxfId="27" priority="10">
      <formula>$H29="CT (Contrôle terminal)"</formula>
    </cfRule>
  </conditionalFormatting>
  <conditionalFormatting sqref="J30">
    <cfRule type="expression" dxfId="26" priority="9">
      <formula>$H30="CT (Contrôle terminal)"</formula>
    </cfRule>
  </conditionalFormatting>
  <conditionalFormatting sqref="J31">
    <cfRule type="expression" dxfId="25" priority="8">
      <formula>$H31="CT (Contrôle terminal)"</formula>
    </cfRule>
  </conditionalFormatting>
  <conditionalFormatting sqref="J33:J34">
    <cfRule type="expression" dxfId="24" priority="7">
      <formula>$H33="CT (Contrôle terminal)"</formula>
    </cfRule>
  </conditionalFormatting>
  <conditionalFormatting sqref="J34">
    <cfRule type="expression" dxfId="23" priority="6">
      <formula>$H34="CT (Contrôle terminal)"</formula>
    </cfRule>
  </conditionalFormatting>
  <conditionalFormatting sqref="J32">
    <cfRule type="expression" dxfId="22" priority="5">
      <formula>$H32="CT (Contrôle terminal)"</formula>
    </cfRule>
  </conditionalFormatting>
  <conditionalFormatting sqref="J34">
    <cfRule type="expression" dxfId="21" priority="4">
      <formula>$H34="CT (Contrôle terminal)"</formula>
    </cfRule>
  </conditionalFormatting>
  <conditionalFormatting sqref="J35">
    <cfRule type="expression" dxfId="20" priority="3">
      <formula>$H35="CT (Contrôle terminal)"</formula>
    </cfRule>
  </conditionalFormatting>
  <conditionalFormatting sqref="J35">
    <cfRule type="expression" dxfId="19" priority="2">
      <formula>$H35="CT (Contrôle terminal)"</formula>
    </cfRule>
  </conditionalFormatting>
  <conditionalFormatting sqref="J34">
    <cfRule type="expression" dxfId="18" priority="1">
      <formula>$H34="CT (Contrôle terminal)"</formula>
    </cfRule>
  </conditionalFormatting>
  <dataValidations count="4">
    <dataValidation type="list" allowBlank="1" showInputMessage="1" showErrorMessage="1" sqref="M17:M44 K17:K44">
      <formula1>Nature_contrôle</formula1>
    </dataValidation>
    <dataValidation type="list" allowBlank="1" showInputMessage="1" showErrorMessage="1" sqref="H17:H44">
      <formula1>Type_contrôle</formula1>
    </dataValidation>
    <dataValidation type="list" allowBlank="1" showInputMessage="1" showErrorMessage="1" sqref="A17:A44">
      <formula1>Nat_ELP</formula1>
    </dataValidation>
    <dataValidation type="list" allowBlank="1" showInputMessage="1" showErrorMessage="1" sqref="F17:G44">
      <formula1>"Oui,Non"</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939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939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2" id="{EDCE46E0-04C2-42E3-87E2-0F074B2D127B}">
            <xm:f>'Fiche générale'!$B$5="Session unique"</xm:f>
            <x14:dxf>
              <fill>
                <patternFill>
                  <bgColor theme="1"/>
                </patternFill>
              </fill>
            </x14:dxf>
          </x14:cfRule>
          <xm:sqref>M14:N44</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opLeftCell="A19" zoomScale="110" zoomScaleNormal="110" zoomScalePageLayoutView="85" workbookViewId="0">
      <selection activeCell="D6" sqref="D6:E6"/>
    </sheetView>
  </sheetViews>
  <sheetFormatPr baseColWidth="10" defaultColWidth="10.85546875" defaultRowHeight="15" x14ac:dyDescent="0.25"/>
  <cols>
    <col min="1" max="1" width="26.42578125" style="37" bestFit="1" customWidth="1"/>
    <col min="2" max="2" width="43.7109375" style="52"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47" t="s">
        <v>179</v>
      </c>
      <c r="B1" s="147"/>
      <c r="C1" s="147"/>
      <c r="D1" s="147"/>
      <c r="E1" s="147"/>
      <c r="F1" s="147"/>
      <c r="G1" s="147"/>
      <c r="H1" s="147"/>
      <c r="I1" s="147"/>
      <c r="J1" s="147"/>
      <c r="K1" s="147"/>
      <c r="L1" s="147"/>
      <c r="M1" s="147"/>
      <c r="N1" s="147"/>
    </row>
    <row r="2" spans="1:14" ht="20.100000000000001" customHeight="1" x14ac:dyDescent="0.25">
      <c r="A2" s="38" t="s">
        <v>40</v>
      </c>
      <c r="B2" s="148" t="str">
        <f>'Fiche générale'!B2</f>
        <v>IAE</v>
      </c>
      <c r="C2" s="148"/>
      <c r="D2" s="148"/>
      <c r="E2" s="148"/>
      <c r="F2" s="37"/>
      <c r="G2" s="37"/>
      <c r="H2" s="37"/>
      <c r="I2" s="37"/>
      <c r="J2" s="37"/>
      <c r="K2" s="37"/>
    </row>
    <row r="3" spans="1:14" ht="20.100000000000001" customHeight="1" x14ac:dyDescent="0.25">
      <c r="A3" s="38" t="s">
        <v>38</v>
      </c>
      <c r="B3" s="149" t="str">
        <f>'Fiche générale'!B3:I3</f>
        <v>Comptabilité - contrôle - audit</v>
      </c>
      <c r="C3" s="150"/>
      <c r="D3" s="150"/>
      <c r="E3" s="150"/>
      <c r="F3" s="150"/>
      <c r="G3" s="150"/>
      <c r="H3" s="150"/>
      <c r="I3" s="150"/>
      <c r="J3" s="151"/>
      <c r="K3" s="37"/>
    </row>
    <row r="4" spans="1:14" ht="20.100000000000001" customHeight="1" x14ac:dyDescent="0.3">
      <c r="A4" s="38" t="s">
        <v>30</v>
      </c>
      <c r="B4" s="39" t="str">
        <f>'Fiche générale'!B4</f>
        <v>GMCCA18</v>
      </c>
      <c r="C4" s="40" t="s">
        <v>173</v>
      </c>
      <c r="D4" s="152">
        <v>280</v>
      </c>
      <c r="E4" s="152"/>
      <c r="F4" s="153" t="s">
        <v>39</v>
      </c>
      <c r="G4" s="154"/>
      <c r="H4" s="155" t="s">
        <v>363</v>
      </c>
      <c r="I4" s="156"/>
      <c r="J4" s="156"/>
      <c r="K4" s="156"/>
      <c r="L4" s="156"/>
      <c r="M4" s="156"/>
      <c r="N4" s="157"/>
    </row>
    <row r="5" spans="1:14" ht="20.100000000000001" customHeight="1" x14ac:dyDescent="0.25">
      <c r="B5" s="37"/>
      <c r="C5" s="37"/>
      <c r="D5" s="37"/>
      <c r="E5" s="37"/>
      <c r="F5" s="37"/>
      <c r="G5" s="37"/>
      <c r="H5" s="37"/>
      <c r="I5" s="37"/>
      <c r="J5" s="37"/>
      <c r="K5" s="37"/>
    </row>
    <row r="6" spans="1:14" ht="20.100000000000001" customHeight="1" x14ac:dyDescent="0.25">
      <c r="A6" s="38" t="s">
        <v>2</v>
      </c>
      <c r="B6" s="67" t="s">
        <v>424</v>
      </c>
      <c r="C6" s="40" t="s">
        <v>174</v>
      </c>
      <c r="D6" s="158">
        <v>181</v>
      </c>
      <c r="E6" s="159"/>
      <c r="F6" s="153" t="s">
        <v>3</v>
      </c>
      <c r="G6" s="154"/>
      <c r="H6" s="160" t="s">
        <v>230</v>
      </c>
      <c r="I6" s="161"/>
      <c r="J6" s="161"/>
      <c r="K6" s="161"/>
      <c r="L6" s="161"/>
      <c r="M6" s="161"/>
      <c r="N6" s="162"/>
    </row>
    <row r="7" spans="1:14" ht="20.100000000000001" customHeight="1" x14ac:dyDescent="0.25">
      <c r="A7" s="38" t="s">
        <v>49</v>
      </c>
      <c r="B7" s="68" t="s">
        <v>400</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3" t="s">
        <v>56</v>
      </c>
      <c r="F9" s="164"/>
      <c r="G9" s="163" t="s">
        <v>51</v>
      </c>
      <c r="H9" s="164"/>
      <c r="I9"/>
      <c r="J9" s="42"/>
      <c r="K9" s="46">
        <v>1</v>
      </c>
      <c r="L9" s="42"/>
      <c r="M9" s="42"/>
      <c r="N9" s="42"/>
    </row>
    <row r="10" spans="1:14" ht="15" customHeight="1" x14ac:dyDescent="0.25">
      <c r="B10" s="47" t="s">
        <v>5</v>
      </c>
      <c r="C10" s="79" t="s">
        <v>419</v>
      </c>
      <c r="D10" s="48"/>
      <c r="E10" s="143" t="s">
        <v>55</v>
      </c>
      <c r="F10" s="144"/>
      <c r="G10" s="145"/>
      <c r="H10" s="146"/>
      <c r="I10"/>
      <c r="J10" s="49"/>
      <c r="K10" s="49"/>
      <c r="L10" s="49"/>
      <c r="M10" s="49"/>
      <c r="N10" s="49"/>
    </row>
    <row r="11" spans="1:14" ht="15" customHeight="1" x14ac:dyDescent="0.25">
      <c r="A11" s="50">
        <v>1</v>
      </c>
      <c r="B11" s="47" t="s">
        <v>6</v>
      </c>
      <c r="C11" s="79" t="s">
        <v>420</v>
      </c>
      <c r="D11" s="51"/>
      <c r="J11" s="37"/>
      <c r="K11" s="37"/>
      <c r="M11" s="49"/>
      <c r="N11" s="49"/>
    </row>
    <row r="12" spans="1:14" ht="15" customHeight="1" x14ac:dyDescent="0.25">
      <c r="B12" s="53" t="s">
        <v>175</v>
      </c>
      <c r="C12" s="79"/>
      <c r="D12" s="51"/>
      <c r="E12" s="37"/>
      <c r="F12" s="37"/>
      <c r="G12" s="37"/>
      <c r="H12" s="37"/>
      <c r="I12" s="37"/>
      <c r="J12" s="37"/>
      <c r="K12" s="37"/>
      <c r="M12" s="49"/>
      <c r="N12" s="49"/>
    </row>
    <row r="13" spans="1:14" x14ac:dyDescent="0.25">
      <c r="D13" s="51"/>
      <c r="E13" s="137"/>
      <c r="F13" s="137"/>
      <c r="G13" s="90"/>
      <c r="H13" s="51"/>
      <c r="I13" s="51"/>
    </row>
    <row r="14" spans="1:14" ht="26.25" customHeight="1" x14ac:dyDescent="0.25">
      <c r="B14" s="54"/>
      <c r="C14" s="51"/>
      <c r="D14" s="51"/>
      <c r="E14" s="90"/>
      <c r="F14" s="90"/>
      <c r="G14" s="90"/>
      <c r="H14" s="51"/>
      <c r="I14" s="51"/>
      <c r="J14" s="138" t="s">
        <v>32</v>
      </c>
      <c r="K14" s="139"/>
      <c r="L14" s="140"/>
      <c r="M14" s="138" t="s">
        <v>33</v>
      </c>
      <c r="N14" s="140"/>
    </row>
    <row r="15" spans="1:14" ht="39.75" customHeight="1" x14ac:dyDescent="0.25">
      <c r="C15" s="56"/>
      <c r="D15" s="56"/>
      <c r="E15" s="57"/>
      <c r="F15" s="57"/>
      <c r="G15" s="57"/>
      <c r="H15" s="57"/>
      <c r="I15" s="58"/>
      <c r="J15" s="59" t="s">
        <v>34</v>
      </c>
      <c r="K15" s="141" t="str">
        <f>IF(H17="CCI (CC Intégral)","CT pour les dispensés","Contrôle Terminal")</f>
        <v>CT pour les dispensés</v>
      </c>
      <c r="L15" s="142"/>
      <c r="M15" s="141" t="s">
        <v>35</v>
      </c>
      <c r="N15" s="142"/>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81" t="s">
        <v>0</v>
      </c>
      <c r="B17" s="81" t="s">
        <v>265</v>
      </c>
      <c r="C17" s="81" t="s">
        <v>381</v>
      </c>
      <c r="D17" s="4">
        <v>6</v>
      </c>
      <c r="E17" s="4">
        <v>2</v>
      </c>
      <c r="F17" s="4" t="s">
        <v>219</v>
      </c>
      <c r="G17" s="4" t="s">
        <v>220</v>
      </c>
      <c r="H17" s="4" t="s">
        <v>180</v>
      </c>
      <c r="I17" s="4"/>
      <c r="J17" s="85"/>
      <c r="K17" s="85"/>
      <c r="L17" s="85"/>
      <c r="M17" s="85"/>
      <c r="N17" s="85"/>
    </row>
    <row r="18" spans="1:15" ht="15" customHeight="1" x14ac:dyDescent="0.25">
      <c r="A18" s="81" t="s">
        <v>52</v>
      </c>
      <c r="B18" s="81" t="s">
        <v>267</v>
      </c>
      <c r="C18" s="81" t="s">
        <v>382</v>
      </c>
      <c r="D18" s="4">
        <v>3</v>
      </c>
      <c r="E18" s="4">
        <v>1</v>
      </c>
      <c r="F18" s="4" t="s">
        <v>219</v>
      </c>
      <c r="G18" s="4" t="s">
        <v>219</v>
      </c>
      <c r="H18" s="4" t="s">
        <v>180</v>
      </c>
      <c r="I18" s="4"/>
      <c r="J18" s="81">
        <v>2</v>
      </c>
      <c r="K18" s="85"/>
      <c r="L18" s="85"/>
      <c r="M18" s="85"/>
      <c r="N18" s="85"/>
    </row>
    <row r="19" spans="1:15" ht="15" customHeight="1" x14ac:dyDescent="0.25">
      <c r="A19" s="81" t="s">
        <v>52</v>
      </c>
      <c r="B19" s="81" t="s">
        <v>268</v>
      </c>
      <c r="C19" s="81" t="s">
        <v>383</v>
      </c>
      <c r="D19" s="4">
        <v>3</v>
      </c>
      <c r="E19" s="4">
        <v>1</v>
      </c>
      <c r="F19" s="4" t="s">
        <v>219</v>
      </c>
      <c r="G19" s="4" t="s">
        <v>219</v>
      </c>
      <c r="H19" s="4" t="s">
        <v>180</v>
      </c>
      <c r="I19" s="4"/>
      <c r="J19" s="81">
        <v>2</v>
      </c>
      <c r="K19" s="85"/>
      <c r="L19" s="85"/>
      <c r="M19" s="85"/>
      <c r="N19" s="85"/>
    </row>
    <row r="20" spans="1:15" ht="15" customHeight="1" x14ac:dyDescent="0.25">
      <c r="A20" s="81" t="s">
        <v>0</v>
      </c>
      <c r="B20" s="81" t="s">
        <v>271</v>
      </c>
      <c r="C20" s="81" t="s">
        <v>384</v>
      </c>
      <c r="D20" s="4">
        <v>6</v>
      </c>
      <c r="E20" s="4">
        <v>2</v>
      </c>
      <c r="F20" s="4" t="s">
        <v>219</v>
      </c>
      <c r="G20" s="4" t="s">
        <v>220</v>
      </c>
      <c r="H20" s="4" t="s">
        <v>180</v>
      </c>
      <c r="I20" s="4"/>
      <c r="J20" s="81"/>
      <c r="K20" s="85"/>
      <c r="L20" s="85"/>
      <c r="M20" s="85"/>
      <c r="N20" s="85"/>
    </row>
    <row r="21" spans="1:15" ht="15" customHeight="1" x14ac:dyDescent="0.25">
      <c r="A21" s="81" t="s">
        <v>52</v>
      </c>
      <c r="B21" s="81" t="s">
        <v>273</v>
      </c>
      <c r="C21" s="81" t="s">
        <v>385</v>
      </c>
      <c r="D21" s="4">
        <v>3</v>
      </c>
      <c r="E21" s="4">
        <v>1</v>
      </c>
      <c r="F21" s="4" t="s">
        <v>219</v>
      </c>
      <c r="G21" s="4" t="s">
        <v>219</v>
      </c>
      <c r="H21" s="4" t="s">
        <v>180</v>
      </c>
      <c r="I21" s="4"/>
      <c r="J21" s="81">
        <v>2</v>
      </c>
      <c r="K21" s="85"/>
      <c r="L21" s="85"/>
      <c r="M21" s="85"/>
      <c r="N21" s="85"/>
    </row>
    <row r="22" spans="1:15" ht="15" customHeight="1" x14ac:dyDescent="0.25">
      <c r="A22" s="81" t="s">
        <v>52</v>
      </c>
      <c r="B22" s="81" t="s">
        <v>274</v>
      </c>
      <c r="C22" s="81" t="s">
        <v>386</v>
      </c>
      <c r="D22" s="4">
        <v>3</v>
      </c>
      <c r="E22" s="4">
        <v>1</v>
      </c>
      <c r="F22" s="4" t="s">
        <v>219</v>
      </c>
      <c r="G22" s="4" t="s">
        <v>219</v>
      </c>
      <c r="H22" s="4" t="s">
        <v>180</v>
      </c>
      <c r="I22" s="4"/>
      <c r="J22" s="81">
        <v>2</v>
      </c>
      <c r="K22" s="85"/>
      <c r="L22" s="85"/>
      <c r="M22" s="85"/>
      <c r="N22" s="85"/>
    </row>
    <row r="23" spans="1:15" ht="15" customHeight="1" x14ac:dyDescent="0.25">
      <c r="A23" s="81" t="s">
        <v>0</v>
      </c>
      <c r="B23" s="81" t="s">
        <v>277</v>
      </c>
      <c r="C23" s="81" t="s">
        <v>387</v>
      </c>
      <c r="D23" s="4">
        <v>6</v>
      </c>
      <c r="E23" s="4">
        <v>3</v>
      </c>
      <c r="F23" s="4" t="s">
        <v>219</v>
      </c>
      <c r="G23" s="4" t="s">
        <v>220</v>
      </c>
      <c r="H23" s="4" t="s">
        <v>180</v>
      </c>
      <c r="I23" s="4"/>
      <c r="J23" s="81"/>
      <c r="K23" s="85"/>
      <c r="L23" s="85"/>
      <c r="M23" s="85"/>
      <c r="N23" s="85"/>
    </row>
    <row r="24" spans="1:15" ht="15" customHeight="1" x14ac:dyDescent="0.25">
      <c r="A24" s="81" t="s">
        <v>52</v>
      </c>
      <c r="B24" s="81" t="s">
        <v>279</v>
      </c>
      <c r="C24" s="81" t="s">
        <v>388</v>
      </c>
      <c r="D24" s="4">
        <v>2</v>
      </c>
      <c r="E24" s="4">
        <v>1</v>
      </c>
      <c r="F24" s="4" t="s">
        <v>219</v>
      </c>
      <c r="G24" s="4" t="s">
        <v>219</v>
      </c>
      <c r="H24" s="4" t="s">
        <v>180</v>
      </c>
      <c r="I24" s="4"/>
      <c r="J24" s="81">
        <v>2</v>
      </c>
      <c r="K24" s="85"/>
      <c r="L24" s="85"/>
      <c r="M24" s="85"/>
      <c r="N24" s="85"/>
    </row>
    <row r="25" spans="1:15" ht="15" customHeight="1" x14ac:dyDescent="0.25">
      <c r="A25" s="81" t="s">
        <v>52</v>
      </c>
      <c r="B25" s="81" t="s">
        <v>280</v>
      </c>
      <c r="C25" s="81" t="s">
        <v>389</v>
      </c>
      <c r="D25" s="4">
        <v>2</v>
      </c>
      <c r="E25" s="4">
        <v>1</v>
      </c>
      <c r="F25" s="4" t="s">
        <v>219</v>
      </c>
      <c r="G25" s="4" t="s">
        <v>219</v>
      </c>
      <c r="H25" s="4" t="s">
        <v>180</v>
      </c>
      <c r="I25" s="4"/>
      <c r="J25" s="81">
        <v>2</v>
      </c>
      <c r="K25" s="85"/>
      <c r="L25" s="85"/>
      <c r="M25" s="85"/>
      <c r="N25" s="85"/>
    </row>
    <row r="26" spans="1:15" ht="15" customHeight="1" x14ac:dyDescent="0.25">
      <c r="A26" s="81" t="s">
        <v>52</v>
      </c>
      <c r="B26" s="81" t="s">
        <v>281</v>
      </c>
      <c r="C26" s="81" t="s">
        <v>390</v>
      </c>
      <c r="D26" s="4">
        <v>2</v>
      </c>
      <c r="E26" s="4">
        <v>1</v>
      </c>
      <c r="F26" s="4" t="s">
        <v>219</v>
      </c>
      <c r="G26" s="4" t="s">
        <v>219</v>
      </c>
      <c r="H26" s="4" t="s">
        <v>180</v>
      </c>
      <c r="I26" s="4"/>
      <c r="J26" s="81">
        <v>2</v>
      </c>
      <c r="K26" s="85"/>
      <c r="L26" s="85"/>
      <c r="M26" s="85"/>
      <c r="N26" s="85"/>
    </row>
    <row r="27" spans="1:15" ht="15" customHeight="1" x14ac:dyDescent="0.25">
      <c r="A27" s="81" t="s">
        <v>0</v>
      </c>
      <c r="B27" s="81" t="s">
        <v>285</v>
      </c>
      <c r="C27" s="81" t="s">
        <v>391</v>
      </c>
      <c r="D27" s="4">
        <v>6</v>
      </c>
      <c r="E27" s="4">
        <v>5</v>
      </c>
      <c r="F27" s="4" t="s">
        <v>219</v>
      </c>
      <c r="G27" s="4" t="s">
        <v>220</v>
      </c>
      <c r="H27" s="4" t="s">
        <v>180</v>
      </c>
      <c r="I27" s="4"/>
      <c r="J27" s="81"/>
      <c r="K27" s="85"/>
      <c r="L27" s="85"/>
      <c r="M27" s="85"/>
      <c r="N27" s="85"/>
    </row>
    <row r="28" spans="1:15" ht="15" customHeight="1" x14ac:dyDescent="0.25">
      <c r="A28" s="81" t="s">
        <v>52</v>
      </c>
      <c r="B28" s="81" t="s">
        <v>287</v>
      </c>
      <c r="C28" s="81" t="s">
        <v>392</v>
      </c>
      <c r="D28" s="4">
        <v>1</v>
      </c>
      <c r="E28" s="4">
        <v>1</v>
      </c>
      <c r="F28" s="4" t="s">
        <v>219</v>
      </c>
      <c r="G28" s="4" t="s">
        <v>219</v>
      </c>
      <c r="H28" s="4" t="s">
        <v>180</v>
      </c>
      <c r="I28" s="4"/>
      <c r="J28" s="81">
        <v>2</v>
      </c>
      <c r="K28" s="85"/>
      <c r="L28" s="85"/>
      <c r="M28" s="85"/>
      <c r="N28" s="85"/>
      <c r="O28" s="43"/>
    </row>
    <row r="29" spans="1:15" ht="15" customHeight="1" x14ac:dyDescent="0.25">
      <c r="A29" s="81" t="s">
        <v>52</v>
      </c>
      <c r="B29" s="81" t="s">
        <v>288</v>
      </c>
      <c r="C29" s="81" t="s">
        <v>393</v>
      </c>
      <c r="D29" s="4">
        <v>2.5</v>
      </c>
      <c r="E29" s="85">
        <v>2</v>
      </c>
      <c r="F29" s="4" t="s">
        <v>219</v>
      </c>
      <c r="G29" s="4" t="s">
        <v>219</v>
      </c>
      <c r="H29" s="4" t="s">
        <v>180</v>
      </c>
      <c r="I29" s="85"/>
      <c r="J29" s="81">
        <v>2</v>
      </c>
      <c r="K29" s="85"/>
      <c r="L29" s="85"/>
      <c r="M29" s="85"/>
      <c r="N29" s="85"/>
    </row>
    <row r="30" spans="1:15" ht="15" customHeight="1" x14ac:dyDescent="0.25">
      <c r="A30" s="81" t="s">
        <v>52</v>
      </c>
      <c r="B30" s="81" t="s">
        <v>289</v>
      </c>
      <c r="C30" s="81" t="s">
        <v>394</v>
      </c>
      <c r="D30" s="4">
        <v>2.5</v>
      </c>
      <c r="E30" s="85">
        <v>2</v>
      </c>
      <c r="F30" s="4" t="s">
        <v>219</v>
      </c>
      <c r="G30" s="4" t="s">
        <v>219</v>
      </c>
      <c r="H30" s="4" t="s">
        <v>180</v>
      </c>
      <c r="I30" s="85"/>
      <c r="J30" s="81">
        <v>2</v>
      </c>
      <c r="K30" s="85"/>
      <c r="L30" s="85"/>
      <c r="M30" s="85"/>
      <c r="N30" s="85"/>
    </row>
    <row r="31" spans="1:15" ht="15" customHeight="1" x14ac:dyDescent="0.25">
      <c r="A31" s="81" t="s">
        <v>0</v>
      </c>
      <c r="B31" s="81" t="s">
        <v>335</v>
      </c>
      <c r="C31" s="81" t="s">
        <v>395</v>
      </c>
      <c r="D31" s="4">
        <v>6</v>
      </c>
      <c r="E31" s="85">
        <v>9</v>
      </c>
      <c r="F31" s="4" t="s">
        <v>219</v>
      </c>
      <c r="G31" s="85" t="s">
        <v>220</v>
      </c>
      <c r="H31" s="4" t="s">
        <v>180</v>
      </c>
      <c r="I31" s="85"/>
      <c r="J31" s="81"/>
      <c r="K31" s="85"/>
      <c r="L31" s="85"/>
      <c r="M31" s="85"/>
      <c r="N31" s="85"/>
    </row>
    <row r="32" spans="1:15" ht="15" customHeight="1" x14ac:dyDescent="0.25">
      <c r="A32" s="81" t="s">
        <v>52</v>
      </c>
      <c r="B32" s="81" t="s">
        <v>294</v>
      </c>
      <c r="C32" s="81" t="s">
        <v>396</v>
      </c>
      <c r="D32" s="4">
        <v>1.5</v>
      </c>
      <c r="E32" s="85">
        <v>2</v>
      </c>
      <c r="F32" s="4" t="s">
        <v>219</v>
      </c>
      <c r="G32" s="85" t="s">
        <v>219</v>
      </c>
      <c r="H32" s="4" t="s">
        <v>180</v>
      </c>
      <c r="I32" s="85"/>
      <c r="J32" s="81">
        <v>2</v>
      </c>
      <c r="K32" s="85"/>
      <c r="L32" s="85"/>
      <c r="M32" s="85"/>
      <c r="N32" s="85"/>
    </row>
    <row r="33" spans="1:14" x14ac:dyDescent="0.25">
      <c r="A33" s="81" t="s">
        <v>52</v>
      </c>
      <c r="B33" s="81" t="s">
        <v>295</v>
      </c>
      <c r="C33" s="81" t="s">
        <v>397</v>
      </c>
      <c r="D33" s="4">
        <v>0.5</v>
      </c>
      <c r="E33" s="85">
        <v>1</v>
      </c>
      <c r="F33" s="4" t="s">
        <v>219</v>
      </c>
      <c r="G33" s="85" t="s">
        <v>219</v>
      </c>
      <c r="H33" s="4" t="s">
        <v>180</v>
      </c>
      <c r="I33" s="85"/>
      <c r="J33" s="81">
        <v>2</v>
      </c>
      <c r="K33" s="85"/>
      <c r="L33" s="85"/>
      <c r="M33" s="85"/>
      <c r="N33" s="85"/>
    </row>
    <row r="34" spans="1:14" x14ac:dyDescent="0.25">
      <c r="A34" s="81" t="s">
        <v>52</v>
      </c>
      <c r="B34" s="81" t="s">
        <v>336</v>
      </c>
      <c r="C34" s="81" t="s">
        <v>398</v>
      </c>
      <c r="D34" s="4">
        <v>2</v>
      </c>
      <c r="E34" s="85">
        <v>3</v>
      </c>
      <c r="F34" s="4" t="s">
        <v>219</v>
      </c>
      <c r="G34" s="85" t="s">
        <v>219</v>
      </c>
      <c r="H34" s="4" t="s">
        <v>180</v>
      </c>
      <c r="I34" s="85"/>
      <c r="J34" s="81">
        <v>2</v>
      </c>
      <c r="K34" s="85"/>
      <c r="L34" s="85"/>
      <c r="M34" s="85"/>
      <c r="N34" s="85"/>
    </row>
    <row r="35" spans="1:14" x14ac:dyDescent="0.25">
      <c r="A35" s="81" t="s">
        <v>52</v>
      </c>
      <c r="B35" s="81" t="s">
        <v>337</v>
      </c>
      <c r="C35" s="81" t="s">
        <v>399</v>
      </c>
      <c r="D35" s="4">
        <v>2</v>
      </c>
      <c r="E35" s="85">
        <v>3</v>
      </c>
      <c r="F35" s="4" t="s">
        <v>219</v>
      </c>
      <c r="G35" s="85" t="s">
        <v>219</v>
      </c>
      <c r="H35" s="4" t="s">
        <v>180</v>
      </c>
      <c r="I35" s="85"/>
      <c r="J35" s="81">
        <v>2</v>
      </c>
      <c r="K35" s="85"/>
      <c r="L35" s="85"/>
      <c r="M35" s="85"/>
      <c r="N35" s="85"/>
    </row>
    <row r="36" spans="1:14" x14ac:dyDescent="0.25">
      <c r="A36" s="81"/>
      <c r="B36" s="81" t="s">
        <v>300</v>
      </c>
      <c r="C36" s="81"/>
      <c r="D36" s="4"/>
      <c r="E36" s="85"/>
      <c r="F36" s="85"/>
      <c r="G36" s="85"/>
      <c r="H36" s="85"/>
      <c r="I36" s="85"/>
      <c r="J36" s="6"/>
      <c r="K36" s="85"/>
      <c r="L36" s="85"/>
      <c r="M36" s="85"/>
      <c r="N36" s="85"/>
    </row>
    <row r="37" spans="1:14" x14ac:dyDescent="0.25">
      <c r="A37" s="81" t="s">
        <v>52</v>
      </c>
      <c r="B37" s="81" t="s">
        <v>301</v>
      </c>
      <c r="C37" s="81" t="s">
        <v>303</v>
      </c>
      <c r="D37" s="4"/>
      <c r="E37" s="85"/>
      <c r="F37" s="85"/>
      <c r="G37" s="85"/>
      <c r="H37" s="85"/>
      <c r="I37" s="85"/>
      <c r="J37" s="6"/>
      <c r="K37" s="85"/>
      <c r="L37" s="85"/>
      <c r="M37" s="85"/>
      <c r="N37" s="85"/>
    </row>
    <row r="38" spans="1:14" s="43" customFormat="1" x14ac:dyDescent="0.25">
      <c r="A38" s="81" t="s">
        <v>52</v>
      </c>
      <c r="B38" s="81" t="s">
        <v>302</v>
      </c>
      <c r="C38" s="81" t="s">
        <v>304</v>
      </c>
      <c r="D38" s="4"/>
      <c r="E38" s="85"/>
      <c r="F38" s="85"/>
      <c r="G38" s="85"/>
      <c r="H38" s="85"/>
      <c r="I38" s="85"/>
      <c r="J38" s="6"/>
      <c r="K38" s="85"/>
      <c r="L38" s="85"/>
      <c r="M38" s="85"/>
      <c r="N38" s="85"/>
    </row>
    <row r="39" spans="1:14" s="43" customFormat="1" x14ac:dyDescent="0.25">
      <c r="A39" s="81"/>
      <c r="B39" s="84"/>
      <c r="C39" s="82"/>
      <c r="D39" s="4"/>
      <c r="E39" s="85"/>
      <c r="F39" s="85"/>
      <c r="G39" s="85"/>
      <c r="H39" s="85"/>
      <c r="I39" s="85"/>
      <c r="J39" s="6"/>
      <c r="K39" s="85"/>
      <c r="L39" s="85"/>
      <c r="M39" s="85"/>
      <c r="N39" s="85"/>
    </row>
    <row r="40" spans="1:14" s="43" customFormat="1" x14ac:dyDescent="0.25">
      <c r="A40" s="81"/>
      <c r="B40" s="84"/>
      <c r="C40" s="82"/>
      <c r="D40" s="4"/>
      <c r="E40" s="85"/>
      <c r="F40" s="85"/>
      <c r="G40" s="85"/>
      <c r="H40" s="85"/>
      <c r="I40" s="85"/>
      <c r="J40" s="6"/>
      <c r="K40" s="85"/>
      <c r="L40" s="85"/>
      <c r="M40" s="85"/>
      <c r="N40" s="85"/>
    </row>
    <row r="41" spans="1:14" s="43" customFormat="1" ht="18.75" x14ac:dyDescent="0.25">
      <c r="A41" s="81"/>
      <c r="B41" s="71"/>
      <c r="C41" s="7"/>
      <c r="D41" s="4"/>
      <c r="E41" s="8"/>
      <c r="F41" s="8"/>
      <c r="G41" s="8"/>
      <c r="H41" s="8"/>
      <c r="I41" s="8"/>
      <c r="J41" s="9"/>
      <c r="K41" s="85"/>
      <c r="L41" s="85"/>
      <c r="M41" s="85"/>
      <c r="N41" s="85"/>
    </row>
    <row r="42" spans="1:14" s="43" customFormat="1" ht="17.25" x14ac:dyDescent="0.25">
      <c r="A42" s="81"/>
      <c r="B42" s="72"/>
      <c r="C42" s="10"/>
      <c r="D42" s="4"/>
      <c r="E42" s="85"/>
      <c r="F42" s="85"/>
      <c r="G42" s="85"/>
      <c r="H42" s="85"/>
      <c r="I42" s="85"/>
      <c r="J42" s="11"/>
      <c r="K42" s="85"/>
      <c r="L42" s="85"/>
      <c r="M42" s="85"/>
      <c r="N42" s="85"/>
    </row>
    <row r="43" spans="1:14" s="43" customFormat="1" x14ac:dyDescent="0.25">
      <c r="A43" s="81"/>
      <c r="B43" s="84"/>
      <c r="C43" s="82"/>
      <c r="D43" s="4"/>
      <c r="E43" s="85"/>
      <c r="F43" s="85"/>
      <c r="G43" s="85"/>
      <c r="H43" s="85"/>
      <c r="I43" s="85"/>
      <c r="J43" s="6"/>
      <c r="K43" s="85"/>
      <c r="L43" s="85"/>
      <c r="M43" s="85"/>
      <c r="N43" s="85"/>
    </row>
    <row r="44" spans="1:14" s="43" customFormat="1" x14ac:dyDescent="0.25">
      <c r="A44" s="81"/>
      <c r="B44" s="84"/>
      <c r="C44" s="82"/>
      <c r="D44" s="4"/>
      <c r="E44" s="85"/>
      <c r="F44" s="85"/>
      <c r="G44" s="85"/>
      <c r="H44" s="85"/>
      <c r="I44" s="85"/>
      <c r="J44" s="6"/>
      <c r="K44" s="85"/>
      <c r="L44" s="85"/>
      <c r="M44" s="85"/>
      <c r="N44" s="85"/>
    </row>
    <row r="45" spans="1:14" s="43" customFormat="1" x14ac:dyDescent="0.25">
      <c r="B45" s="65"/>
      <c r="C45" s="65"/>
      <c r="D45" s="65"/>
      <c r="E45" s="65"/>
      <c r="F45" s="65"/>
      <c r="G45" s="65"/>
      <c r="H45" s="65"/>
      <c r="I45" s="65"/>
      <c r="J45" s="65"/>
      <c r="K45" s="65"/>
    </row>
    <row r="46" spans="1:14" s="43" customFormat="1" x14ac:dyDescent="0.25">
      <c r="B46" s="65"/>
      <c r="C46" s="65"/>
      <c r="D46" s="65"/>
      <c r="E46" s="65"/>
      <c r="F46" s="65"/>
      <c r="G46" s="65"/>
      <c r="H46" s="65"/>
      <c r="I46" s="65"/>
      <c r="J46" s="65"/>
      <c r="K46" s="65"/>
    </row>
    <row r="47" spans="1:14" s="43" customFormat="1" ht="17.25" x14ac:dyDescent="0.25">
      <c r="B47" s="66"/>
      <c r="C47" s="66"/>
      <c r="D47" s="66"/>
      <c r="E47" s="66"/>
      <c r="F47" s="66"/>
      <c r="G47" s="66"/>
      <c r="H47" s="66"/>
      <c r="I47" s="66"/>
      <c r="J47" s="66"/>
      <c r="K47" s="66"/>
    </row>
    <row r="48" spans="1:14" s="43" customFormat="1" x14ac:dyDescent="0.25">
      <c r="B48" s="65"/>
      <c r="C48" s="65"/>
      <c r="D48" s="65"/>
      <c r="E48" s="65"/>
      <c r="F48" s="65"/>
      <c r="G48" s="65"/>
      <c r="H48" s="65"/>
      <c r="I48" s="65"/>
      <c r="J48" s="65"/>
      <c r="K48" s="65"/>
    </row>
    <row r="49" spans="2:11" s="43" customFormat="1" x14ac:dyDescent="0.25">
      <c r="B49" s="65"/>
      <c r="C49" s="65"/>
      <c r="D49" s="65"/>
      <c r="E49" s="65"/>
      <c r="F49" s="65"/>
      <c r="G49" s="65"/>
      <c r="H49" s="65"/>
      <c r="I49" s="65"/>
      <c r="J49" s="65"/>
      <c r="K49" s="65"/>
    </row>
    <row r="50" spans="2:11" s="43" customFormat="1" x14ac:dyDescent="0.25">
      <c r="B50" s="65"/>
      <c r="C50" s="65"/>
      <c r="D50" s="65"/>
      <c r="E50" s="65"/>
      <c r="F50" s="65"/>
      <c r="G50" s="65"/>
      <c r="H50" s="65"/>
      <c r="I50" s="65"/>
      <c r="J50" s="65"/>
      <c r="K50" s="65"/>
    </row>
    <row r="51" spans="2:11" s="43" customFormat="1" x14ac:dyDescent="0.25">
      <c r="B51" s="65"/>
      <c r="C51" s="65"/>
      <c r="D51" s="65"/>
      <c r="E51" s="65"/>
      <c r="F51" s="65"/>
      <c r="G51" s="65"/>
      <c r="H51" s="65"/>
      <c r="I51" s="65"/>
      <c r="J51" s="65"/>
      <c r="K51" s="65"/>
    </row>
    <row r="52" spans="2:11" s="43" customFormat="1" ht="17.25" x14ac:dyDescent="0.25">
      <c r="B52" s="66"/>
      <c r="C52" s="66"/>
      <c r="D52" s="66"/>
      <c r="E52" s="66"/>
      <c r="F52" s="66"/>
      <c r="G52" s="66"/>
      <c r="H52" s="66"/>
      <c r="I52" s="66"/>
      <c r="J52" s="66"/>
      <c r="K52" s="66"/>
    </row>
    <row r="53" spans="2:11" s="43" customFormat="1" x14ac:dyDescent="0.25">
      <c r="B53" s="65"/>
      <c r="C53" s="65"/>
      <c r="D53" s="65"/>
      <c r="E53" s="65"/>
      <c r="F53" s="65"/>
      <c r="G53" s="65"/>
      <c r="H53" s="65"/>
      <c r="I53" s="65"/>
      <c r="J53" s="65"/>
      <c r="K53" s="65"/>
    </row>
    <row r="54" spans="2:11" s="43" customFormat="1" x14ac:dyDescent="0.25">
      <c r="B54" s="65"/>
      <c r="C54" s="65"/>
      <c r="D54" s="65"/>
      <c r="E54" s="65"/>
      <c r="F54" s="65"/>
      <c r="G54" s="65"/>
      <c r="H54" s="65"/>
      <c r="I54" s="65"/>
      <c r="J54" s="65"/>
      <c r="K54" s="65"/>
    </row>
    <row r="55" spans="2:11" s="43" customFormat="1" x14ac:dyDescent="0.25">
      <c r="B55" s="65"/>
      <c r="C55" s="65"/>
      <c r="D55" s="65"/>
      <c r="E55" s="65"/>
      <c r="F55" s="65"/>
      <c r="G55" s="65"/>
      <c r="H55" s="65"/>
      <c r="I55" s="65"/>
      <c r="J55" s="65"/>
      <c r="K55" s="65"/>
    </row>
    <row r="56" spans="2:11" s="43" customFormat="1" x14ac:dyDescent="0.25">
      <c r="B56" s="65"/>
      <c r="C56" s="65"/>
      <c r="D56" s="65"/>
      <c r="E56" s="65"/>
      <c r="F56" s="65"/>
      <c r="G56" s="65"/>
      <c r="H56" s="65"/>
      <c r="I56" s="65"/>
      <c r="J56" s="65"/>
      <c r="K56" s="65"/>
    </row>
    <row r="57" spans="2:11" s="43" customFormat="1" x14ac:dyDescent="0.25">
      <c r="B57" s="65"/>
      <c r="C57" s="65"/>
      <c r="D57" s="65"/>
      <c r="E57" s="65"/>
      <c r="F57" s="65"/>
      <c r="G57" s="65"/>
      <c r="H57" s="65"/>
      <c r="I57" s="65"/>
      <c r="J57" s="65"/>
      <c r="K57" s="65"/>
    </row>
  </sheetData>
  <sheetProtection password="DB25" sheet="1"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6" priority="6">
      <formula>$A$11=2</formula>
    </cfRule>
    <cfRule type="expression" dxfId="15" priority="7">
      <formula>$A$11=3</formula>
    </cfRule>
    <cfRule type="expression" dxfId="14" priority="8">
      <formula>$A$11=1</formula>
    </cfRule>
  </conditionalFormatting>
  <conditionalFormatting sqref="I17:I44 K17:L44">
    <cfRule type="expression" dxfId="13" priority="5">
      <formula>$H17="CCI (CC Intégral)"</formula>
    </cfRule>
  </conditionalFormatting>
  <conditionalFormatting sqref="I17:J44">
    <cfRule type="expression" dxfId="12" priority="4">
      <formula>$H17="CT (Contrôle terminal)"</formula>
    </cfRule>
  </conditionalFormatting>
  <conditionalFormatting sqref="K15:L16">
    <cfRule type="expression" dxfId="11" priority="1">
      <formula>$H$17="CCI (CC Intégral)"</formula>
    </cfRule>
  </conditionalFormatting>
  <dataValidations count="4">
    <dataValidation type="list" allowBlank="1" showInputMessage="1" showErrorMessage="1" sqref="F17:G44">
      <formula1>"Oui,Non"</formula1>
    </dataValidation>
    <dataValidation type="list" allowBlank="1" showInputMessage="1" showErrorMessage="1" sqref="A17:A44">
      <formula1>Nat_ELP</formula1>
    </dataValidation>
    <dataValidation type="list" allowBlank="1" showInputMessage="1" showErrorMessage="1" sqref="H17:H44">
      <formula1>Type_contrôle</formula1>
    </dataValidation>
    <dataValidation type="list" allowBlank="1" showInputMessage="1" showErrorMessage="1" sqref="M17:M44 K17:K44">
      <formula1>Nature_contrôle</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04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04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2CAE46AB-92B3-417D-8A5A-40B65CA4CDEA}">
            <xm:f>'Fiche générale'!$B$5="Session unique"</xm:f>
            <x14:dxf>
              <fill>
                <patternFill>
                  <bgColor theme="1"/>
                </patternFill>
              </fill>
            </x14:dxf>
          </x14:cfRule>
          <x14:cfRule type="expression" priority="3" id="{F59FF421-5A2D-4EDC-9C70-9A70F2A150B8}">
            <xm:f>'\Users\iaenice\Library\Containers\com.microsoft.Excel\Data\Documents\D:\Volumes\Mes Documents\DEVE\Cellule APOGEE\2018 MODULO\MCC\[Modèle MCC-LP.xlsx]Fiche générale'!#REF!="Session unique"</xm:f>
            <x14:dxf>
              <fill>
                <patternFill>
                  <bgColor theme="1"/>
                </patternFill>
              </fill>
            </x14:dxf>
          </x14:cfRule>
          <xm:sqref>M14:N44</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opLeftCell="A10" zoomScale="110" zoomScaleNormal="110" zoomScalePageLayoutView="85" workbookViewId="0">
      <selection activeCell="B34" sqref="B34"/>
    </sheetView>
  </sheetViews>
  <sheetFormatPr baseColWidth="10" defaultColWidth="10.85546875" defaultRowHeight="15" x14ac:dyDescent="0.25"/>
  <cols>
    <col min="1" max="1" width="26.42578125" style="37" bestFit="1" customWidth="1"/>
    <col min="2" max="2" width="43.7109375" style="52"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47" t="s">
        <v>179</v>
      </c>
      <c r="B1" s="147"/>
      <c r="C1" s="147"/>
      <c r="D1" s="147"/>
      <c r="E1" s="147"/>
      <c r="F1" s="147"/>
      <c r="G1" s="147"/>
      <c r="H1" s="147"/>
      <c r="I1" s="147"/>
      <c r="J1" s="147"/>
      <c r="K1" s="147"/>
      <c r="L1" s="147"/>
      <c r="M1" s="147"/>
      <c r="N1" s="147"/>
    </row>
    <row r="2" spans="1:14" ht="20.100000000000001" customHeight="1" x14ac:dyDescent="0.25">
      <c r="A2" s="38" t="s">
        <v>40</v>
      </c>
      <c r="B2" s="148" t="str">
        <f>'Fiche générale'!B2</f>
        <v>IAE</v>
      </c>
      <c r="C2" s="148"/>
      <c r="D2" s="148"/>
      <c r="E2" s="148"/>
      <c r="F2" s="37"/>
      <c r="G2" s="37"/>
      <c r="H2" s="37"/>
      <c r="I2" s="37"/>
      <c r="J2" s="37"/>
      <c r="K2" s="37"/>
    </row>
    <row r="3" spans="1:14" ht="20.100000000000001" customHeight="1" x14ac:dyDescent="0.25">
      <c r="A3" s="38" t="s">
        <v>38</v>
      </c>
      <c r="B3" s="149" t="str">
        <f>'Fiche générale'!B3:I3</f>
        <v>Comptabilité - contrôle - audit</v>
      </c>
      <c r="C3" s="150"/>
      <c r="D3" s="150"/>
      <c r="E3" s="150"/>
      <c r="F3" s="150"/>
      <c r="G3" s="150"/>
      <c r="H3" s="150"/>
      <c r="I3" s="150"/>
      <c r="J3" s="151"/>
      <c r="K3" s="37"/>
    </row>
    <row r="4" spans="1:14" ht="20.100000000000001" customHeight="1" x14ac:dyDescent="0.3">
      <c r="A4" s="38" t="s">
        <v>30</v>
      </c>
      <c r="B4" s="39" t="str">
        <f>'Fiche générale'!B4</f>
        <v>GMCCA18</v>
      </c>
      <c r="C4" s="40" t="s">
        <v>173</v>
      </c>
      <c r="D4" s="152">
        <v>280</v>
      </c>
      <c r="E4" s="152"/>
      <c r="F4" s="153" t="s">
        <v>39</v>
      </c>
      <c r="G4" s="154"/>
      <c r="H4" s="155" t="s">
        <v>363</v>
      </c>
      <c r="I4" s="156"/>
      <c r="J4" s="156"/>
      <c r="K4" s="156"/>
      <c r="L4" s="156"/>
      <c r="M4" s="156"/>
      <c r="N4" s="157"/>
    </row>
    <row r="5" spans="1:14" ht="20.100000000000001" customHeight="1" x14ac:dyDescent="0.25">
      <c r="B5" s="37"/>
      <c r="C5" s="37"/>
      <c r="D5" s="37"/>
      <c r="E5" s="37"/>
      <c r="F5" s="37"/>
      <c r="G5" s="37"/>
      <c r="H5" s="37"/>
      <c r="I5" s="37"/>
      <c r="J5" s="37"/>
      <c r="K5" s="37"/>
    </row>
    <row r="6" spans="1:14" ht="20.100000000000001" customHeight="1" x14ac:dyDescent="0.25">
      <c r="A6" s="38" t="s">
        <v>2</v>
      </c>
      <c r="B6" s="67" t="s">
        <v>226</v>
      </c>
      <c r="C6" s="40" t="s">
        <v>174</v>
      </c>
      <c r="D6" s="158">
        <v>181</v>
      </c>
      <c r="E6" s="159"/>
      <c r="F6" s="153" t="s">
        <v>3</v>
      </c>
      <c r="G6" s="154"/>
      <c r="H6" s="160" t="s">
        <v>230</v>
      </c>
      <c r="I6" s="161"/>
      <c r="J6" s="161"/>
      <c r="K6" s="161"/>
      <c r="L6" s="161"/>
      <c r="M6" s="161"/>
      <c r="N6" s="162"/>
    </row>
    <row r="7" spans="1:14" ht="20.100000000000001" customHeight="1" x14ac:dyDescent="0.25">
      <c r="A7" s="38" t="s">
        <v>49</v>
      </c>
      <c r="B7" s="68" t="s">
        <v>407</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3" t="s">
        <v>56</v>
      </c>
      <c r="F9" s="164"/>
      <c r="G9" s="163" t="s">
        <v>51</v>
      </c>
      <c r="H9" s="164"/>
      <c r="I9"/>
      <c r="J9" s="42"/>
      <c r="K9" s="46">
        <v>1</v>
      </c>
      <c r="L9" s="42"/>
      <c r="M9" s="42"/>
      <c r="N9" s="42"/>
    </row>
    <row r="10" spans="1:14" ht="15" customHeight="1" x14ac:dyDescent="0.25">
      <c r="B10" s="47" t="s">
        <v>5</v>
      </c>
      <c r="C10" s="79" t="s">
        <v>421</v>
      </c>
      <c r="D10" s="48"/>
      <c r="E10" s="143" t="s">
        <v>55</v>
      </c>
      <c r="F10" s="144"/>
      <c r="G10" s="145"/>
      <c r="H10" s="146"/>
      <c r="I10"/>
      <c r="J10" s="49"/>
      <c r="K10" s="49"/>
      <c r="L10" s="49"/>
      <c r="M10" s="49"/>
      <c r="N10" s="49"/>
    </row>
    <row r="11" spans="1:14" ht="15" customHeight="1" x14ac:dyDescent="0.25">
      <c r="A11" s="50">
        <v>1</v>
      </c>
      <c r="B11" s="47" t="s">
        <v>6</v>
      </c>
      <c r="C11" s="79" t="s">
        <v>422</v>
      </c>
      <c r="D11" s="51"/>
      <c r="J11" s="37"/>
      <c r="K11" s="37"/>
      <c r="M11" s="49"/>
      <c r="N11" s="49"/>
    </row>
    <row r="12" spans="1:14" ht="15" customHeight="1" x14ac:dyDescent="0.25">
      <c r="B12" s="53" t="s">
        <v>175</v>
      </c>
      <c r="C12" s="79"/>
      <c r="D12" s="51"/>
      <c r="E12" s="37"/>
      <c r="F12" s="37"/>
      <c r="G12" s="37"/>
      <c r="H12" s="37"/>
      <c r="I12" s="37"/>
      <c r="J12" s="37"/>
      <c r="K12" s="37"/>
      <c r="M12" s="49"/>
      <c r="N12" s="49"/>
    </row>
    <row r="13" spans="1:14" x14ac:dyDescent="0.25">
      <c r="D13" s="51"/>
      <c r="E13" s="137"/>
      <c r="F13" s="137"/>
      <c r="G13" s="90"/>
      <c r="H13" s="51"/>
      <c r="I13" s="51"/>
    </row>
    <row r="14" spans="1:14" ht="26.25" customHeight="1" x14ac:dyDescent="0.25">
      <c r="B14" s="54"/>
      <c r="C14" s="51"/>
      <c r="D14" s="51"/>
      <c r="E14" s="90"/>
      <c r="F14" s="90"/>
      <c r="G14" s="90"/>
      <c r="H14" s="51"/>
      <c r="I14" s="51"/>
      <c r="J14" s="138" t="s">
        <v>32</v>
      </c>
      <c r="K14" s="139"/>
      <c r="L14" s="140"/>
      <c r="M14" s="138" t="s">
        <v>33</v>
      </c>
      <c r="N14" s="140"/>
    </row>
    <row r="15" spans="1:14" ht="39.75" customHeight="1" x14ac:dyDescent="0.25">
      <c r="C15" s="56"/>
      <c r="D15" s="56"/>
      <c r="E15" s="57"/>
      <c r="F15" s="57"/>
      <c r="G15" s="57"/>
      <c r="H15" s="57"/>
      <c r="I15" s="58"/>
      <c r="J15" s="59" t="s">
        <v>34</v>
      </c>
      <c r="K15" s="141" t="str">
        <f>IF(H17="CCI (CC Intégral)","CT pour les dispensés","Contrôle Terminal")</f>
        <v>CT pour les dispensés</v>
      </c>
      <c r="L15" s="142"/>
      <c r="M15" s="141" t="s">
        <v>35</v>
      </c>
      <c r="N15" s="142"/>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81" t="s">
        <v>0</v>
      </c>
      <c r="B17" s="81" t="s">
        <v>305</v>
      </c>
      <c r="C17" s="83" t="s">
        <v>406</v>
      </c>
      <c r="D17" s="4">
        <v>30</v>
      </c>
      <c r="E17" s="4">
        <v>10</v>
      </c>
      <c r="F17" s="4" t="s">
        <v>219</v>
      </c>
      <c r="G17" s="4" t="s">
        <v>220</v>
      </c>
      <c r="H17" s="4" t="s">
        <v>180</v>
      </c>
      <c r="I17" s="4"/>
      <c r="J17" s="85">
        <v>2</v>
      </c>
      <c r="K17" s="85"/>
      <c r="L17" s="85"/>
      <c r="M17" s="85"/>
      <c r="N17" s="85"/>
    </row>
    <row r="18" spans="1:15" ht="15" customHeight="1" x14ac:dyDescent="0.25">
      <c r="A18" s="81" t="s">
        <v>52</v>
      </c>
      <c r="B18" s="81" t="s">
        <v>338</v>
      </c>
      <c r="C18" s="83" t="s">
        <v>401</v>
      </c>
      <c r="D18" s="4"/>
      <c r="E18" s="4">
        <v>10</v>
      </c>
      <c r="F18" s="4" t="s">
        <v>219</v>
      </c>
      <c r="G18" s="4" t="s">
        <v>219</v>
      </c>
      <c r="H18" s="4" t="s">
        <v>180</v>
      </c>
      <c r="I18" s="4"/>
      <c r="J18" s="85">
        <v>4</v>
      </c>
      <c r="K18" s="85"/>
      <c r="L18" s="85"/>
      <c r="M18" s="85"/>
      <c r="N18" s="85"/>
    </row>
    <row r="19" spans="1:15" ht="15" customHeight="1" x14ac:dyDescent="0.25">
      <c r="A19" s="81" t="s">
        <v>52</v>
      </c>
      <c r="B19" s="81" t="s">
        <v>259</v>
      </c>
      <c r="C19" s="83" t="s">
        <v>402</v>
      </c>
      <c r="D19" s="4">
        <v>3</v>
      </c>
      <c r="E19" s="4"/>
      <c r="F19" s="4" t="s">
        <v>220</v>
      </c>
      <c r="G19" s="4" t="s">
        <v>219</v>
      </c>
      <c r="H19" s="4" t="s">
        <v>180</v>
      </c>
      <c r="I19" s="4"/>
      <c r="J19" s="88">
        <v>0.1</v>
      </c>
      <c r="K19" s="85"/>
      <c r="L19" s="85"/>
      <c r="M19" s="85"/>
      <c r="N19" s="85"/>
    </row>
    <row r="20" spans="1:15" ht="15" customHeight="1" x14ac:dyDescent="0.25">
      <c r="A20" s="81" t="s">
        <v>52</v>
      </c>
      <c r="B20" s="81" t="s">
        <v>333</v>
      </c>
      <c r="C20" s="83" t="s">
        <v>403</v>
      </c>
      <c r="D20" s="4">
        <v>9</v>
      </c>
      <c r="E20" s="4"/>
      <c r="F20" s="4" t="s">
        <v>220</v>
      </c>
      <c r="G20" s="4" t="s">
        <v>219</v>
      </c>
      <c r="H20" s="4" t="s">
        <v>180</v>
      </c>
      <c r="I20" s="4"/>
      <c r="J20" s="88">
        <v>0.3</v>
      </c>
      <c r="K20" s="85"/>
      <c r="L20" s="85"/>
      <c r="M20" s="85"/>
      <c r="N20" s="85"/>
    </row>
    <row r="21" spans="1:15" ht="15" customHeight="1" x14ac:dyDescent="0.25">
      <c r="A21" s="81" t="s">
        <v>52</v>
      </c>
      <c r="B21" s="81" t="s">
        <v>339</v>
      </c>
      <c r="C21" s="83" t="s">
        <v>404</v>
      </c>
      <c r="D21" s="4">
        <v>9</v>
      </c>
      <c r="E21" s="4"/>
      <c r="F21" s="4" t="s">
        <v>220</v>
      </c>
      <c r="G21" s="4" t="s">
        <v>219</v>
      </c>
      <c r="H21" s="4" t="s">
        <v>180</v>
      </c>
      <c r="I21" s="4"/>
      <c r="J21" s="89">
        <v>0.3</v>
      </c>
      <c r="K21" s="85"/>
      <c r="L21" s="85"/>
      <c r="M21" s="85"/>
      <c r="N21" s="85"/>
    </row>
    <row r="22" spans="1:15" ht="15" customHeight="1" x14ac:dyDescent="0.25">
      <c r="A22" s="81" t="s">
        <v>52</v>
      </c>
      <c r="B22" s="81" t="s">
        <v>340</v>
      </c>
      <c r="C22" s="83" t="s">
        <v>405</v>
      </c>
      <c r="D22" s="4">
        <v>9</v>
      </c>
      <c r="E22" s="4"/>
      <c r="F22" s="4" t="s">
        <v>220</v>
      </c>
      <c r="G22" s="4" t="s">
        <v>219</v>
      </c>
      <c r="H22" s="4" t="s">
        <v>180</v>
      </c>
      <c r="I22" s="4"/>
      <c r="J22" s="89">
        <v>0.3</v>
      </c>
      <c r="K22" s="85"/>
      <c r="L22" s="85"/>
      <c r="M22" s="85"/>
      <c r="N22" s="85"/>
    </row>
    <row r="23" spans="1:15" ht="15" customHeight="1" x14ac:dyDescent="0.25">
      <c r="A23" s="92" t="s">
        <v>0</v>
      </c>
      <c r="B23" s="92" t="s">
        <v>309</v>
      </c>
      <c r="C23" s="92" t="s">
        <v>308</v>
      </c>
      <c r="D23" s="4"/>
      <c r="E23" s="4"/>
      <c r="F23" s="4" t="s">
        <v>219</v>
      </c>
      <c r="G23" s="4" t="s">
        <v>220</v>
      </c>
      <c r="H23" s="4"/>
      <c r="I23" s="4"/>
      <c r="J23" s="81"/>
      <c r="K23" s="85"/>
      <c r="L23" s="85"/>
      <c r="M23" s="85"/>
      <c r="N23" s="85"/>
    </row>
    <row r="24" spans="1:15" ht="15" customHeight="1" x14ac:dyDescent="0.25">
      <c r="A24" s="92" t="s">
        <v>52</v>
      </c>
      <c r="B24" s="92" t="s">
        <v>310</v>
      </c>
      <c r="C24" s="92" t="s">
        <v>313</v>
      </c>
      <c r="D24" s="4"/>
      <c r="E24" s="4"/>
      <c r="F24" s="4"/>
      <c r="G24" s="4"/>
      <c r="H24" s="4"/>
      <c r="I24" s="4"/>
      <c r="J24" s="81"/>
      <c r="K24" s="85"/>
      <c r="L24" s="85"/>
      <c r="M24" s="85"/>
      <c r="N24" s="85"/>
    </row>
    <row r="25" spans="1:15" ht="15" customHeight="1" x14ac:dyDescent="0.25">
      <c r="A25" s="92" t="s">
        <v>52</v>
      </c>
      <c r="B25" s="92" t="s">
        <v>311</v>
      </c>
      <c r="C25" s="92" t="s">
        <v>314</v>
      </c>
      <c r="D25" s="4"/>
      <c r="E25" s="4"/>
      <c r="F25" s="4"/>
      <c r="G25" s="4"/>
      <c r="H25" s="4"/>
      <c r="I25" s="4"/>
      <c r="J25" s="81"/>
      <c r="K25" s="85"/>
      <c r="L25" s="85"/>
      <c r="M25" s="85"/>
      <c r="N25" s="85"/>
    </row>
    <row r="26" spans="1:15" ht="15" customHeight="1" x14ac:dyDescent="0.25">
      <c r="A26" s="92" t="s">
        <v>52</v>
      </c>
      <c r="B26" s="92" t="s">
        <v>312</v>
      </c>
      <c r="C26" s="92" t="s">
        <v>315</v>
      </c>
      <c r="D26" s="4"/>
      <c r="E26" s="4"/>
      <c r="F26" s="4"/>
      <c r="G26" s="4"/>
      <c r="H26" s="4"/>
      <c r="I26" s="4"/>
      <c r="J26" s="81"/>
      <c r="K26" s="85"/>
      <c r="L26" s="85"/>
      <c r="M26" s="85"/>
      <c r="N26" s="85"/>
    </row>
    <row r="27" spans="1:15" ht="15" customHeight="1" x14ac:dyDescent="0.25">
      <c r="A27" s="81"/>
      <c r="B27" s="81" t="s">
        <v>316</v>
      </c>
      <c r="C27" s="83"/>
      <c r="D27" s="4"/>
      <c r="E27" s="4"/>
      <c r="F27" s="4"/>
      <c r="G27" s="4"/>
      <c r="H27" s="4"/>
      <c r="I27" s="4"/>
      <c r="J27" s="81"/>
      <c r="K27" s="85"/>
      <c r="L27" s="85"/>
      <c r="M27" s="85"/>
      <c r="N27" s="85"/>
    </row>
    <row r="28" spans="1:15" ht="15" customHeight="1" x14ac:dyDescent="0.25">
      <c r="A28" s="81" t="s">
        <v>52</v>
      </c>
      <c r="B28" s="81" t="s">
        <v>301</v>
      </c>
      <c r="C28" s="83" t="s">
        <v>317</v>
      </c>
      <c r="D28" s="4"/>
      <c r="E28" s="4"/>
      <c r="F28" s="4"/>
      <c r="G28" s="4"/>
      <c r="H28" s="4"/>
      <c r="I28" s="4"/>
      <c r="J28" s="81"/>
      <c r="K28" s="85"/>
      <c r="L28" s="85"/>
      <c r="M28" s="85"/>
      <c r="N28" s="85"/>
      <c r="O28" s="43"/>
    </row>
    <row r="29" spans="1:15" ht="15" customHeight="1" x14ac:dyDescent="0.25">
      <c r="A29" s="81" t="s">
        <v>52</v>
      </c>
      <c r="B29" s="81" t="s">
        <v>302</v>
      </c>
      <c r="C29" s="83" t="s">
        <v>318</v>
      </c>
      <c r="D29" s="4"/>
      <c r="E29" s="85"/>
      <c r="F29" s="85"/>
      <c r="G29" s="85"/>
      <c r="H29" s="85"/>
      <c r="I29" s="85"/>
      <c r="J29" s="81"/>
      <c r="K29" s="85"/>
      <c r="L29" s="85"/>
      <c r="M29" s="85"/>
      <c r="N29" s="85"/>
    </row>
    <row r="30" spans="1:15" ht="15" customHeight="1" x14ac:dyDescent="0.25">
      <c r="A30" s="81"/>
      <c r="B30" s="81"/>
      <c r="C30" s="81"/>
      <c r="D30" s="4"/>
      <c r="E30" s="85"/>
      <c r="F30" s="85"/>
      <c r="G30" s="85"/>
      <c r="H30" s="85"/>
      <c r="I30" s="85"/>
      <c r="J30" s="81"/>
      <c r="K30" s="85"/>
      <c r="L30" s="85"/>
      <c r="M30" s="85"/>
      <c r="N30" s="85"/>
    </row>
    <row r="31" spans="1:15" ht="15" customHeight="1" x14ac:dyDescent="0.3">
      <c r="A31" s="93"/>
      <c r="B31" s="165" t="s">
        <v>431</v>
      </c>
      <c r="C31" s="166"/>
      <c r="D31" s="166"/>
      <c r="E31" s="166"/>
      <c r="F31" s="166"/>
      <c r="G31" s="85"/>
      <c r="H31" s="85"/>
      <c r="I31" s="85"/>
      <c r="J31" s="81"/>
      <c r="K31" s="85"/>
      <c r="L31" s="85"/>
      <c r="M31" s="85"/>
      <c r="N31" s="85"/>
    </row>
    <row r="32" spans="1:15" ht="15" customHeight="1" x14ac:dyDescent="0.25">
      <c r="A32" s="81"/>
      <c r="B32" s="70"/>
      <c r="C32" s="85"/>
      <c r="D32" s="4"/>
      <c r="E32" s="85"/>
      <c r="F32" s="85"/>
      <c r="G32" s="85"/>
      <c r="H32" s="85"/>
      <c r="I32" s="85"/>
      <c r="J32" s="81"/>
      <c r="K32" s="85"/>
      <c r="L32" s="85"/>
      <c r="M32" s="85"/>
      <c r="N32" s="85"/>
    </row>
    <row r="33" spans="1:14" x14ac:dyDescent="0.25">
      <c r="A33" s="81"/>
      <c r="B33" s="84"/>
      <c r="C33" s="82"/>
      <c r="D33" s="4"/>
      <c r="E33" s="85"/>
      <c r="F33" s="85"/>
      <c r="G33" s="85"/>
      <c r="H33" s="85"/>
      <c r="I33" s="85"/>
      <c r="J33" s="6"/>
      <c r="K33" s="85"/>
      <c r="L33" s="85"/>
      <c r="M33" s="85"/>
      <c r="N33" s="85"/>
    </row>
    <row r="34" spans="1:14" x14ac:dyDescent="0.25">
      <c r="A34" s="81"/>
      <c r="B34" s="84"/>
      <c r="C34" s="82"/>
      <c r="D34" s="4"/>
      <c r="E34" s="85"/>
      <c r="F34" s="85"/>
      <c r="G34" s="85"/>
      <c r="H34" s="85"/>
      <c r="I34" s="85"/>
      <c r="J34" s="6"/>
      <c r="K34" s="85"/>
      <c r="L34" s="85"/>
      <c r="M34" s="85"/>
      <c r="N34" s="85"/>
    </row>
    <row r="35" spans="1:14" x14ac:dyDescent="0.25">
      <c r="A35" s="81"/>
      <c r="B35" s="84"/>
      <c r="C35" s="82"/>
      <c r="D35" s="4"/>
      <c r="E35" s="85"/>
      <c r="F35" s="85"/>
      <c r="G35" s="85"/>
      <c r="H35" s="85"/>
      <c r="I35" s="85"/>
      <c r="J35" s="6"/>
      <c r="K35" s="85"/>
      <c r="L35" s="85"/>
      <c r="M35" s="85"/>
      <c r="N35" s="85"/>
    </row>
    <row r="36" spans="1:14" x14ac:dyDescent="0.25">
      <c r="A36" s="81"/>
      <c r="B36" s="84"/>
      <c r="C36" s="82"/>
      <c r="D36" s="4"/>
      <c r="E36" s="85"/>
      <c r="F36" s="85"/>
      <c r="G36" s="85"/>
      <c r="H36" s="85"/>
      <c r="I36" s="85"/>
      <c r="J36" s="6"/>
      <c r="K36" s="85"/>
      <c r="L36" s="85"/>
      <c r="M36" s="85"/>
      <c r="N36" s="85"/>
    </row>
    <row r="37" spans="1:14" x14ac:dyDescent="0.25">
      <c r="A37" s="81"/>
      <c r="B37" s="84"/>
      <c r="C37" s="82"/>
      <c r="D37" s="4"/>
      <c r="E37" s="85"/>
      <c r="F37" s="85"/>
      <c r="G37" s="85"/>
      <c r="H37" s="85"/>
      <c r="I37" s="85"/>
      <c r="J37" s="6"/>
      <c r="K37" s="85"/>
      <c r="L37" s="85"/>
      <c r="M37" s="85"/>
      <c r="N37" s="85"/>
    </row>
    <row r="38" spans="1:14" s="43" customFormat="1" x14ac:dyDescent="0.25">
      <c r="A38" s="81"/>
      <c r="B38" s="84"/>
      <c r="C38" s="82"/>
      <c r="D38" s="4"/>
      <c r="E38" s="85"/>
      <c r="F38" s="85"/>
      <c r="G38" s="85"/>
      <c r="H38" s="85"/>
      <c r="I38" s="85"/>
      <c r="J38" s="6"/>
      <c r="K38" s="85"/>
      <c r="L38" s="85"/>
      <c r="M38" s="85"/>
      <c r="N38" s="85"/>
    </row>
    <row r="39" spans="1:14" s="43" customFormat="1" x14ac:dyDescent="0.25">
      <c r="A39" s="81"/>
      <c r="B39" s="84"/>
      <c r="C39" s="82"/>
      <c r="D39" s="4"/>
      <c r="E39" s="85"/>
      <c r="F39" s="85"/>
      <c r="G39" s="85"/>
      <c r="H39" s="85"/>
      <c r="I39" s="85"/>
      <c r="J39" s="6"/>
      <c r="K39" s="85"/>
      <c r="L39" s="85"/>
      <c r="M39" s="85"/>
      <c r="N39" s="85"/>
    </row>
    <row r="40" spans="1:14" s="43" customFormat="1" x14ac:dyDescent="0.25">
      <c r="A40" s="81"/>
      <c r="B40" s="84"/>
      <c r="C40" s="82"/>
      <c r="D40" s="4"/>
      <c r="E40" s="85"/>
      <c r="F40" s="85"/>
      <c r="G40" s="85"/>
      <c r="H40" s="85"/>
      <c r="I40" s="85"/>
      <c r="J40" s="6"/>
      <c r="K40" s="85"/>
      <c r="L40" s="85"/>
      <c r="M40" s="85"/>
      <c r="N40" s="85"/>
    </row>
    <row r="41" spans="1:14" s="43" customFormat="1" ht="18.75" x14ac:dyDescent="0.25">
      <c r="A41" s="81"/>
      <c r="B41" s="71"/>
      <c r="C41" s="7"/>
      <c r="D41" s="4"/>
      <c r="E41" s="8"/>
      <c r="F41" s="8"/>
      <c r="G41" s="8"/>
      <c r="H41" s="8"/>
      <c r="I41" s="8"/>
      <c r="J41" s="9"/>
      <c r="K41" s="85"/>
      <c r="L41" s="85"/>
      <c r="M41" s="85"/>
      <c r="N41" s="85"/>
    </row>
    <row r="42" spans="1:14" s="43" customFormat="1" ht="17.25" x14ac:dyDescent="0.25">
      <c r="A42" s="81"/>
      <c r="B42" s="72"/>
      <c r="C42" s="10"/>
      <c r="D42" s="4"/>
      <c r="E42" s="85"/>
      <c r="F42" s="85"/>
      <c r="G42" s="85"/>
      <c r="H42" s="85"/>
      <c r="I42" s="85"/>
      <c r="J42" s="11"/>
      <c r="K42" s="85"/>
      <c r="L42" s="85"/>
      <c r="M42" s="85"/>
      <c r="N42" s="85"/>
    </row>
    <row r="43" spans="1:14" s="43" customFormat="1" x14ac:dyDescent="0.25">
      <c r="A43" s="81"/>
      <c r="B43" s="84"/>
      <c r="C43" s="82"/>
      <c r="D43" s="4"/>
      <c r="E43" s="85"/>
      <c r="F43" s="85"/>
      <c r="G43" s="85"/>
      <c r="H43" s="85"/>
      <c r="I43" s="85"/>
      <c r="J43" s="6"/>
      <c r="K43" s="85"/>
      <c r="L43" s="85"/>
      <c r="M43" s="85"/>
      <c r="N43" s="85"/>
    </row>
    <row r="44" spans="1:14" s="43" customFormat="1" x14ac:dyDescent="0.25">
      <c r="A44" s="81"/>
      <c r="B44" s="84"/>
      <c r="C44" s="82"/>
      <c r="D44" s="4"/>
      <c r="E44" s="85"/>
      <c r="F44" s="85"/>
      <c r="G44" s="85"/>
      <c r="H44" s="85"/>
      <c r="I44" s="85"/>
      <c r="J44" s="6"/>
      <c r="K44" s="85"/>
      <c r="L44" s="85"/>
      <c r="M44" s="85"/>
      <c r="N44" s="85"/>
    </row>
    <row r="45" spans="1:14" s="43" customFormat="1" x14ac:dyDescent="0.25">
      <c r="B45" s="65"/>
      <c r="C45" s="65"/>
      <c r="D45" s="65"/>
      <c r="E45" s="65"/>
      <c r="F45" s="65"/>
      <c r="G45" s="65"/>
      <c r="H45" s="65"/>
      <c r="I45" s="65"/>
      <c r="J45" s="65"/>
      <c r="K45" s="65"/>
    </row>
    <row r="46" spans="1:14" s="43" customFormat="1" x14ac:dyDescent="0.25">
      <c r="B46" s="65"/>
      <c r="C46" s="65"/>
      <c r="D46" s="65"/>
      <c r="E46" s="65"/>
      <c r="F46" s="65"/>
      <c r="G46" s="65"/>
      <c r="H46" s="65"/>
      <c r="I46" s="65"/>
      <c r="J46" s="65"/>
      <c r="K46" s="65"/>
    </row>
    <row r="47" spans="1:14" s="43" customFormat="1" ht="17.25" x14ac:dyDescent="0.25">
      <c r="B47" s="66"/>
      <c r="C47" s="66"/>
      <c r="D47" s="66"/>
      <c r="E47" s="66"/>
      <c r="F47" s="66"/>
      <c r="G47" s="66"/>
      <c r="H47" s="66"/>
      <c r="I47" s="66"/>
      <c r="J47" s="66"/>
      <c r="K47" s="66"/>
    </row>
    <row r="48" spans="1:14" s="43" customFormat="1" x14ac:dyDescent="0.25">
      <c r="B48" s="65"/>
      <c r="C48" s="65"/>
      <c r="D48" s="65"/>
      <c r="E48" s="65"/>
      <c r="F48" s="65"/>
      <c r="G48" s="65"/>
      <c r="H48" s="65"/>
      <c r="I48" s="65"/>
      <c r="J48" s="65"/>
      <c r="K48" s="65"/>
    </row>
    <row r="49" spans="2:11" s="43" customFormat="1" x14ac:dyDescent="0.25">
      <c r="B49" s="65"/>
      <c r="C49" s="65"/>
      <c r="D49" s="65"/>
      <c r="E49" s="65"/>
      <c r="F49" s="65"/>
      <c r="G49" s="65"/>
      <c r="H49" s="65"/>
      <c r="I49" s="65"/>
      <c r="J49" s="65"/>
      <c r="K49" s="65"/>
    </row>
    <row r="50" spans="2:11" s="43" customFormat="1" x14ac:dyDescent="0.25">
      <c r="B50" s="65"/>
      <c r="C50" s="65"/>
      <c r="D50" s="65"/>
      <c r="E50" s="65"/>
      <c r="F50" s="65"/>
      <c r="G50" s="65"/>
      <c r="H50" s="65"/>
      <c r="I50" s="65"/>
      <c r="J50" s="65"/>
      <c r="K50" s="65"/>
    </row>
    <row r="51" spans="2:11" s="43" customFormat="1" x14ac:dyDescent="0.25">
      <c r="B51" s="65"/>
      <c r="C51" s="65"/>
      <c r="D51" s="65"/>
      <c r="E51" s="65"/>
      <c r="F51" s="65"/>
      <c r="G51" s="65"/>
      <c r="H51" s="65"/>
      <c r="I51" s="65"/>
      <c r="J51" s="65"/>
      <c r="K51" s="65"/>
    </row>
    <row r="52" spans="2:11" s="43" customFormat="1" ht="17.25" x14ac:dyDescent="0.25">
      <c r="B52" s="66"/>
      <c r="C52" s="66"/>
      <c r="D52" s="66"/>
      <c r="E52" s="66"/>
      <c r="F52" s="66"/>
      <c r="G52" s="66"/>
      <c r="H52" s="66"/>
      <c r="I52" s="66"/>
      <c r="J52" s="66"/>
      <c r="K52" s="66"/>
    </row>
    <row r="53" spans="2:11" s="43" customFormat="1" x14ac:dyDescent="0.25">
      <c r="B53" s="65"/>
      <c r="C53" s="65"/>
      <c r="D53" s="65"/>
      <c r="E53" s="65"/>
      <c r="F53" s="65"/>
      <c r="G53" s="65"/>
      <c r="H53" s="65"/>
      <c r="I53" s="65"/>
      <c r="J53" s="65"/>
      <c r="K53" s="65"/>
    </row>
    <row r="54" spans="2:11" s="43" customFormat="1" x14ac:dyDescent="0.25">
      <c r="B54" s="65"/>
      <c r="C54" s="65"/>
      <c r="D54" s="65"/>
      <c r="E54" s="65"/>
      <c r="F54" s="65"/>
      <c r="G54" s="65"/>
      <c r="H54" s="65"/>
      <c r="I54" s="65"/>
      <c r="J54" s="65"/>
      <c r="K54" s="65"/>
    </row>
    <row r="55" spans="2:11" s="43" customFormat="1" x14ac:dyDescent="0.25">
      <c r="B55" s="65"/>
      <c r="C55" s="65"/>
      <c r="D55" s="65"/>
      <c r="E55" s="65"/>
      <c r="F55" s="65"/>
      <c r="G55" s="65"/>
      <c r="H55" s="65"/>
      <c r="I55" s="65"/>
      <c r="J55" s="65"/>
      <c r="K55" s="65"/>
    </row>
    <row r="56" spans="2:11" s="43" customFormat="1" x14ac:dyDescent="0.25">
      <c r="B56" s="65"/>
      <c r="C56" s="65"/>
      <c r="D56" s="65"/>
      <c r="E56" s="65"/>
      <c r="F56" s="65"/>
      <c r="G56" s="65"/>
      <c r="H56" s="65"/>
      <c r="I56" s="65"/>
      <c r="J56" s="65"/>
      <c r="K56" s="65"/>
    </row>
    <row r="57" spans="2:11" s="43" customFormat="1" x14ac:dyDescent="0.25">
      <c r="B57" s="65"/>
      <c r="C57" s="65"/>
      <c r="D57" s="65"/>
      <c r="E57" s="65"/>
      <c r="F57" s="65"/>
      <c r="G57" s="65"/>
      <c r="H57" s="65"/>
      <c r="I57" s="65"/>
      <c r="J57" s="65"/>
      <c r="K57" s="65"/>
    </row>
  </sheetData>
  <sheetProtection password="DB25" sheet="1"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8" priority="6">
      <formula>$A$11=2</formula>
    </cfRule>
    <cfRule type="expression" dxfId="7" priority="7">
      <formula>$A$11=3</formula>
    </cfRule>
    <cfRule type="expression" dxfId="6" priority="8">
      <formula>$A$11=1</formula>
    </cfRule>
  </conditionalFormatting>
  <conditionalFormatting sqref="I17:I44 K17:L44">
    <cfRule type="expression" dxfId="5" priority="5">
      <formula>$H17="CCI (CC Intégral)"</formula>
    </cfRule>
  </conditionalFormatting>
  <conditionalFormatting sqref="I17:J44">
    <cfRule type="expression" dxfId="4" priority="4">
      <formula>$H17="CT (Contrôle terminal)"</formula>
    </cfRule>
  </conditionalFormatting>
  <conditionalFormatting sqref="K15:L16">
    <cfRule type="expression" dxfId="3" priority="3">
      <formula>$H$17="CCI (CC Intégral)"</formula>
    </cfRule>
  </conditionalFormatting>
  <conditionalFormatting sqref="J21:J22">
    <cfRule type="expression" dxfId="2" priority="2">
      <formula>$H21="CT (Contrôle terminal)"</formula>
    </cfRule>
  </conditionalFormatting>
  <conditionalFormatting sqref="J17:J20">
    <cfRule type="expression" dxfId="1" priority="1">
      <formula>$H17="CT (Contrôle terminal)"</formula>
    </cfRule>
  </conditionalFormatting>
  <dataValidations count="4">
    <dataValidation type="list" allowBlank="1" showInputMessage="1" showErrorMessage="1" sqref="M17:M44 K17:K44">
      <formula1>Nature_contrôle</formula1>
    </dataValidation>
    <dataValidation type="list" allowBlank="1" showInputMessage="1" showErrorMessage="1" sqref="H17:H44">
      <formula1>Type_contrôle</formula1>
    </dataValidation>
    <dataValidation type="list" allowBlank="1" showInputMessage="1" showErrorMessage="1" sqref="A17:A44">
      <formula1>Nat_ELP</formula1>
    </dataValidation>
    <dataValidation type="list" allowBlank="1" showInputMessage="1" showErrorMessage="1" sqref="F17:G44">
      <formula1>"Oui,Non"</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ED60444D-8709-42D1-BB1D-6B28A7170ABF}">
            <xm:f>'Fiche générale'!$B$5="Session unique"</xm:f>
            <x14:dxf>
              <fill>
                <patternFill>
                  <bgColor theme="1"/>
                </patternFill>
              </fill>
            </x14:dxf>
          </x14:cfRule>
          <xm:sqref>M14:N44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_dlc_DocId xmlns="04b872c6-e1dd-4e73-91c1-2e51c26c29af">CM4WCYVEPE5F-3-115613</_dlc_DocId>
    <_dlc_DocIdUrl xmlns="04b872c6-e1dd-4e73-91c1-2e51c26c29af">
      <Url>https://ged-iae.unice.fr/_layouts/DocIdRedir.aspx?ID=CM4WCYVEPE5F-3-115613</Url>
      <Description>CM4WCYVEPE5F-3-115613</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24A102B42BDB9344BB46789BF63BBFC1" ma:contentTypeVersion="3" ma:contentTypeDescription="Create a new document." ma:contentTypeScope="" ma:versionID="3a8882f6e7393b2df0d2d825c8566973">
  <xsd:schema xmlns:xsd="http://www.w3.org/2001/XMLSchema" xmlns:xs="http://www.w3.org/2001/XMLSchema" xmlns:p="http://schemas.microsoft.com/office/2006/metadata/properties" xmlns:ns1="http://schemas.microsoft.com/sharepoint/v3" xmlns:ns2="04b872c6-e1dd-4e73-91c1-2e51c26c29af" xmlns:ns3="http://schemas.microsoft.com/sharepoint/v4" targetNamespace="http://schemas.microsoft.com/office/2006/metadata/properties" ma:root="true" ma:fieldsID="ce871f7229f6cf259f776dc260139b37" ns1:_="" ns2:_="" ns3:_="">
    <xsd:import namespace="http://schemas.microsoft.com/sharepoint/v3"/>
    <xsd:import namespace="04b872c6-e1dd-4e73-91c1-2e51c26c29af"/>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1:AverageRating" minOccurs="0"/>
                <xsd:element ref="ns1:RatingCount" minOccurs="0"/>
                <xsd:element ref="ns3: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11" nillable="true" ma:displayName="Rating (0-5)" ma:decimals="2" ma:description="Average value of all the ratings that have been submitted" ma:internalName="AverageRating" ma:readOnly="true">
      <xsd:simpleType>
        <xsd:restriction base="dms:Number"/>
      </xsd:simpleType>
    </xsd:element>
    <xsd:element name="RatingCount" ma:index="12"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04b872c6-e1dd-4e73-91c1-2e51c26c29a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189780-2AC8-4FD7-BEFB-628CC4038BAE}">
  <ds:schemaRefs>
    <ds:schemaRef ds:uri="http://schemas.microsoft.com/office/2006/metadata/properties"/>
    <ds:schemaRef ds:uri="http://schemas.microsoft.com/sharepoint/v3"/>
    <ds:schemaRef ds:uri="http://schemas.microsoft.com/sharepoint/v4"/>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04b872c6-e1dd-4e73-91c1-2e51c26c29af"/>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EA1C4DBE-A881-4D0C-BFE5-406115822AAD}">
  <ds:schemaRefs>
    <ds:schemaRef ds:uri="http://schemas.microsoft.com/sharepoint/v3/contenttype/forms"/>
  </ds:schemaRefs>
</ds:datastoreItem>
</file>

<file path=customXml/itemProps3.xml><?xml version="1.0" encoding="utf-8"?>
<ds:datastoreItem xmlns:ds="http://schemas.openxmlformats.org/officeDocument/2006/customXml" ds:itemID="{346D4F50-45F4-4F88-A736-1C0C8EDACDB3}">
  <ds:schemaRefs>
    <ds:schemaRef ds:uri="http://schemas.microsoft.com/sharepoint/events"/>
  </ds:schemaRefs>
</ds:datastoreItem>
</file>

<file path=customXml/itemProps4.xml><?xml version="1.0" encoding="utf-8"?>
<ds:datastoreItem xmlns:ds="http://schemas.openxmlformats.org/officeDocument/2006/customXml" ds:itemID="{E8F470F1-C34D-4ECD-9B0C-EA2799BDDE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4b872c6-e1dd-4e73-91c1-2e51c26c29af"/>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29</vt:i4>
      </vt:variant>
    </vt:vector>
  </HeadingPairs>
  <TitlesOfParts>
    <vt:vector size="39" baseType="lpstr">
      <vt:lpstr>Fiche générale</vt:lpstr>
      <vt:lpstr>CCA (fc) S1</vt:lpstr>
      <vt:lpstr>CCA (fc) S2</vt:lpstr>
      <vt:lpstr>CCA (fc) S3</vt:lpstr>
      <vt:lpstr>CCA (fc) S4</vt:lpstr>
      <vt:lpstr>CCA (fi) S1</vt:lpstr>
      <vt:lpstr>CCA (fi) S2</vt:lpstr>
      <vt:lpstr>CCA (fi) S3</vt:lpstr>
      <vt:lpstr>CCA (fi) S4</vt:lpstr>
      <vt:lpstr>Listes</vt:lpstr>
      <vt:lpstr>DROIT</vt:lpstr>
      <vt:lpstr>ESPE</vt:lpstr>
      <vt:lpstr>IAE</vt:lpstr>
      <vt:lpstr>IDPD</vt:lpstr>
      <vt:lpstr>'CCA (fc) S1'!Impression_des_titres</vt:lpstr>
      <vt:lpstr>'CCA (fc) S2'!Impression_des_titres</vt:lpstr>
      <vt:lpstr>'CCA (fc) S3'!Impression_des_titres</vt:lpstr>
      <vt:lpstr>'CCA (fc) S4'!Impression_des_titres</vt:lpstr>
      <vt:lpstr>'CCA (fi) S1'!Impression_des_titres</vt:lpstr>
      <vt:lpstr>'CCA (fi) S2'!Impression_des_titres</vt:lpstr>
      <vt:lpstr>'CCA (fi) S3'!Impression_des_titres</vt:lpstr>
      <vt:lpstr>'CCA (fi) S4'!Impression_des_titres</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Enseignant</cp:lastModifiedBy>
  <cp:lastPrinted>2018-03-13T09:26:04Z</cp:lastPrinted>
  <dcterms:created xsi:type="dcterms:W3CDTF">2016-12-07T14:50:54Z</dcterms:created>
  <dcterms:modified xsi:type="dcterms:W3CDTF">2020-04-20T17:35:42Z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0x01010024A102B42BDB9344BB46789BF63BBFC1</vt:lpwstr>
  </property>
  <property fmtid="{D5CDD505-2E9C-101B-9397-08002B2CF9AE}" pid="3" name="_dlc_DocIdItemGuid">
    <vt:lpwstr>081622ae-1941-42fe-89c2-0f15fac8000f</vt:lpwstr>
  </property>
</Properties>
</file>