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clioj\OneDrive\Bureau\MCC COVID-19\"/>
    </mc:Choice>
  </mc:AlternateContent>
  <xr:revisionPtr revIDLastSave="0" documentId="8_{967BA863-EB46-4446-A48B-AA86175C7C7F}" xr6:coauthVersionLast="44" xr6:coauthVersionMax="44" xr10:uidLastSave="{00000000-0000-0000-0000-000000000000}"/>
  <bookViews>
    <workbookView xWindow="225" yWindow="630" windowWidth="23775" windowHeight="12870" activeTab="8" xr2:uid="{00000000-000D-0000-FFFF-FFFF00000000}"/>
  </bookViews>
  <sheets>
    <sheet name="Fiche générale" sheetId="6" r:id="rId1"/>
    <sheet name="EPAP S1" sheetId="32" r:id="rId2"/>
    <sheet name="S1 MS" sheetId="44" r:id="rId3"/>
    <sheet name="EPAP S2" sheetId="42" r:id="rId4"/>
    <sheet name="S2 MS" sheetId="45" r:id="rId5"/>
    <sheet name=" EPAP S3" sheetId="40" r:id="rId6"/>
    <sheet name="S3 MS" sheetId="46" r:id="rId7"/>
    <sheet name="EPAP S4" sheetId="43" r:id="rId8"/>
    <sheet name="S4 MS" sheetId="47" r:id="rId9"/>
    <sheet name="Listes" sheetId="3" state="hidden" r:id="rId10"/>
  </sheets>
  <externalReferences>
    <externalReference r:id="rId11"/>
    <externalReference r:id="rId12"/>
    <externalReference r:id="rId13"/>
    <externalReference r:id="rId14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5">' EPAP S3'!$1:$16</definedName>
    <definedName name="_xlnm.Print_Titles" localSheetId="1">'EPAP S1'!$1:$16</definedName>
    <definedName name="_xlnm.Print_Titles" localSheetId="3">'EPAP S2'!$1:$16</definedName>
    <definedName name="_xlnm.Print_Titles" localSheetId="7">'EPAP S4'!$1:$16</definedName>
    <definedName name="_xlnm.Print_Titles" localSheetId="2">'S1 MS'!$1:$16</definedName>
    <definedName name="_xlnm.Print_Titles" localSheetId="4">'S2 MS'!$1:$16</definedName>
    <definedName name="_xlnm.Print_Titles" localSheetId="6">'S3 MS'!$1:$16</definedName>
    <definedName name="_xlnm.Print_Titles" localSheetId="8">'S4 MS'!$1:$16</definedName>
    <definedName name="ISEM">Listes!$E$74:$E$79</definedName>
    <definedName name="LASH">Listes!$F$74:$F$84</definedName>
    <definedName name="liste_cmp" localSheetId="5">[1]Listes!$A$7:$E$7</definedName>
    <definedName name="liste_cmp" localSheetId="1">[1]Listes!$A$7:$E$7</definedName>
    <definedName name="liste_cmp" localSheetId="3">[1]Listes!$A$7:$E$7</definedName>
    <definedName name="liste_cmp" localSheetId="7">[1]Listes!$A$7:$E$7</definedName>
    <definedName name="liste_cmp" localSheetId="2">[1]Listes!$A$7:$E$7</definedName>
    <definedName name="liste_cmp" localSheetId="4">[1]Listes!$A$7:$E$7</definedName>
    <definedName name="liste_cmp" localSheetId="6">[1]Listes!$A$7:$E$7</definedName>
    <definedName name="liste_cmp" localSheetId="8">[1]Listes!$A$7:$E$7</definedName>
    <definedName name="liste_cmp">Listes!$A$73:$J$73</definedName>
    <definedName name="liste_ELP">Listes!$G$2:$G$10</definedName>
    <definedName name="liste_nature_controle" localSheetId="5">[1]Listes!$C$2:$C$4</definedName>
    <definedName name="liste_nature_controle" localSheetId="1">[1]Listes!$C$2:$C$4</definedName>
    <definedName name="liste_nature_controle" localSheetId="3">[1]Listes!$C$2:$C$4</definedName>
    <definedName name="liste_nature_controle" localSheetId="7">[1]Listes!$C$2:$C$4</definedName>
    <definedName name="liste_nature_controle" localSheetId="2">[1]Listes!$C$2:$C$4</definedName>
    <definedName name="liste_nature_controle" localSheetId="4">[1]Listes!$C$2:$C$4</definedName>
    <definedName name="liste_nature_controle" localSheetId="6">[1]Listes!$C$2:$C$4</definedName>
    <definedName name="liste_nature_controle" localSheetId="8">[1]Listes!$C$2:$C$4</definedName>
    <definedName name="liste_nature_controle">Listes!$C$2:$C$4</definedName>
    <definedName name="liste_type_controle" localSheetId="5">[1]Listes!$A$2:$A$4</definedName>
    <definedName name="liste_type_controle" localSheetId="1">[1]Listes!$A$2:$A$4</definedName>
    <definedName name="liste_type_controle" localSheetId="3">[1]Listes!$A$2:$A$4</definedName>
    <definedName name="liste_type_controle" localSheetId="7">[1]Listes!$A$2:$A$4</definedName>
    <definedName name="liste_type_controle" localSheetId="2">[1]Listes!$A$2:$A$4</definedName>
    <definedName name="liste_type_controle" localSheetId="4">[1]Listes!$A$2:$A$4</definedName>
    <definedName name="liste_type_controle" localSheetId="6">[1]Listes!$A$2:$A$4</definedName>
    <definedName name="liste_type_controle" localSheetId="8">[1]Listes!$A$2:$A$4</definedName>
    <definedName name="liste_type_controle">Listes!$B$2:$B$5</definedName>
    <definedName name="MEDECINE">Listes!$G$74</definedName>
    <definedName name="Nat_ELP" localSheetId="2">[2]Listes!$E$2:$E$3</definedName>
    <definedName name="Nat_ELP" localSheetId="4">[2]Listes!$E$2:$E$3</definedName>
    <definedName name="Nat_ELP" localSheetId="6">[2]Listes!$E$2:$E$3</definedName>
    <definedName name="Nat_ELP" localSheetId="8">[2]Listes!$E$2:$E$3</definedName>
    <definedName name="Nat_ELP">Listes!$E$2:$E$3</definedName>
    <definedName name="Nature_contrôle" localSheetId="2">[2]Listes!$C$2:$C$5</definedName>
    <definedName name="Nature_contrôle" localSheetId="4">[2]Listes!$C$2:$C$5</definedName>
    <definedName name="Nature_contrôle" localSheetId="6">[2]Listes!$C$2:$C$5</definedName>
    <definedName name="Nature_contrôle" localSheetId="8">[2]Listes!$C$2:$C$5</definedName>
    <definedName name="Nature_contrôle">Listes!$C$2:$C$5</definedName>
    <definedName name="Nature_ELP" localSheetId="5">[1]Listes!$E$2:$E$3</definedName>
    <definedName name="Nature_ELP" localSheetId="1">[1]Listes!$E$2:$E$3</definedName>
    <definedName name="Nature_ELP" localSheetId="3">[1]Listes!$E$2:$E$3</definedName>
    <definedName name="Nature_ELP" localSheetId="7">[1]Listes!$E$2:$E$3</definedName>
    <definedName name="Nature_ELP" localSheetId="2">[1]Listes!$E$2:$E$3</definedName>
    <definedName name="Nature_ELP" localSheetId="4">[1]Listes!$E$2:$E$3</definedName>
    <definedName name="Nature_ELP" localSheetId="6">[1]Listes!$E$2:$E$3</definedName>
    <definedName name="Nature_ELP" localSheetId="8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5">#REF!</definedName>
    <definedName name="tab_cmp" localSheetId="1">#REF!</definedName>
    <definedName name="tab_cmp" localSheetId="3">#REF!</definedName>
    <definedName name="tab_cmp" localSheetId="7">#REF!</definedName>
    <definedName name="tab_cmp" localSheetId="2">#REF!</definedName>
    <definedName name="tab_cmp" localSheetId="4">#REF!</definedName>
    <definedName name="tab_cmp" localSheetId="6">#REF!</definedName>
    <definedName name="tab_cmp" localSheetId="8">#REF!</definedName>
    <definedName name="tab_cmp">#REF!</definedName>
    <definedName name="tab_code_dip" localSheetId="5">[1]Listes!$A$31:$B$57</definedName>
    <definedName name="tab_code_dip" localSheetId="1">[1]Listes!$A$31:$B$57</definedName>
    <definedName name="tab_code_dip" localSheetId="3">[1]Listes!$A$31:$B$57</definedName>
    <definedName name="tab_code_dip" localSheetId="7">[1]Listes!$A$31:$B$57</definedName>
    <definedName name="tab_code_dip" localSheetId="2">[1]Listes!$A$31:$B$57</definedName>
    <definedName name="tab_code_dip" localSheetId="4">[1]Listes!$A$31:$B$57</definedName>
    <definedName name="tab_code_dip" localSheetId="6">[1]Listes!$A$31:$B$57</definedName>
    <definedName name="tab_code_dip" localSheetId="8">[1]Listes!$A$31:$B$57</definedName>
    <definedName name="tab_code_dip">Listes!$A$17:$B$69</definedName>
    <definedName name="Type_contrôle" localSheetId="2">[2]Listes!$B$2:$B$4</definedName>
    <definedName name="Type_contrôle" localSheetId="4">[2]Listes!$B$2:$B$4</definedName>
    <definedName name="Type_contrôle" localSheetId="6">[2]Listes!$B$2:$B$4</definedName>
    <definedName name="Type_contrôle" localSheetId="8">[2]Listes!$B$2:$B$4</definedName>
    <definedName name="Type_contrôle">Listes!$B$2:$B$4</definedName>
    <definedName name="_xlnm.Print_Area" localSheetId="0">'Fiche générale'!$A$1:$I$29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7" l="1"/>
  <c r="B4" i="47"/>
  <c r="B3" i="47"/>
  <c r="B2" i="47"/>
  <c r="K15" i="46"/>
  <c r="B4" i="46"/>
  <c r="B3" i="46"/>
  <c r="B2" i="46"/>
  <c r="K15" i="45"/>
  <c r="B4" i="45"/>
  <c r="B3" i="45"/>
  <c r="B2" i="45"/>
  <c r="K15" i="44"/>
  <c r="B4" i="44"/>
  <c r="B3" i="44"/>
  <c r="B2" i="44"/>
  <c r="K15" i="43"/>
  <c r="B3" i="43"/>
  <c r="B2" i="43"/>
  <c r="K15" i="42"/>
  <c r="B3" i="42"/>
  <c r="B2" i="42"/>
  <c r="K15" i="40"/>
  <c r="B3" i="40"/>
  <c r="B2" i="40"/>
  <c r="K15" i="32"/>
  <c r="B3" i="32"/>
  <c r="B2" i="32"/>
  <c r="B4" i="6"/>
  <c r="B4" i="43"/>
  <c r="B4" i="42"/>
  <c r="B4" i="40"/>
  <c r="B4" i="3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8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<sst xmlns="http://schemas.openxmlformats.org/spreadsheetml/2006/main" count="1120" uniqueCount="347">
  <si>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</si>
  <si>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</si>
  <si>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</si>
  <si>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</si>
  <si>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</si>
  <si>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</si>
  <si>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</si>
  <si>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</si>
  <si>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</si>
  <si>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</si>
  <si>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</si>
  <si>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</si>
  <si>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</si>
  <si>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</si>
  <si>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</si>
  <si>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</si>
  <si>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</si>
  <si>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</si>
  <si>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</si>
  <si>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</si>
  <si>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</si>
  <si>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</si>
  <si>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</si>
  <si>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</si>
  <si>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</si>
  <si>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</si>
  <si>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</si>
  <si>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</si>
  <si>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</si>
  <si>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</si>
  <si>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</si>
  <si>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</si>
  <si>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</si>
  <si>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</si>
  <si>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</si>
  <si>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</si>
  <si>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</si>
  <si>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</si>
  <si>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</si>
  <si>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</si>
  <si>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</si>
  <si>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</si>
  <si>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</si>
  <si>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</si>
  <si>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</si>
  <si>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</si>
  <si>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</si>
  <si>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</si>
  <si>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</si>
  <si>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</si>
  <si>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</si>
  <si>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</si>
  <si>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</si>
  <si>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</si>
  <si>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</si>
  <si>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</si>
  <si>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</si>
  <si>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</si>
  <si>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</si>
  <si>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</si>
  <si>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</si>
  <si>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</si>
  <si>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</si>
  <si>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</si>
  <si>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</si>
  <si>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</si>
  <si>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</si>
  <si>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</si>
  <si>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</si>
  <si>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</si>
  <si>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</si>
  <si>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</si>
  <si>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</si>
  <si>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</si>
  <si>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</si>
  <si>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</si>
  <si>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</si>
  <si>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</si>
  <si>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</si>
  <si>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</si>
  <si>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</si>
  <si>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</si>
  <si>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</si>
  <si>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</si>
  <si>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</si>
  <si>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</si>
  <si>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</si>
  <si>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</si>
  <si>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</si>
  <si>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</si>
  <si>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</si>
  <si>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</si>
  <si>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</si>
  <si>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</si>
  <si>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</si>
  <si>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</si>
  <si>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</si>
  <si>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</si>
  <si>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</si>
  <si>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</si>
  <si>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</si>
  <si>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</si>
  <si>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</si>
  <si>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</si>
  <si>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</si>
  <si>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</si>
  <si>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</si>
  <si>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</si>
  <si>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</si>
  <si>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</si>
  <si>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</si>
  <si>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</si>
  <si>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</si>
  <si>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</si>
  <si>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</si>
  <si>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</si>
  <si>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</si>
  <si>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</si>
  <si>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</si>
  <si>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</si>
  <si>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</si>
  <si>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</si>
  <si>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</si>
  <si>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</si>
  <si>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</si>
  <si>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</si>
  <si>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</si>
  <si>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</si>
  <si>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</si>
  <si>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</si>
  <si>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</si>
  <si>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</si>
  <si>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</si>
  <si>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</si>
  <si>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</si>
  <si>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</si>
  <si>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</si>
  <si>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</si>
  <si>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</si>
  <si>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</si>
  <si>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</si>
  <si>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</si>
  <si>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</si>
  <si>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</si>
  <si>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</si>
  <si>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</si>
  <si>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</si>
  <si>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</si>
  <si>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</si>
  <si>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</si>
  <si>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</si>
  <si>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</si>
  <si>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</si>
  <si>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</si>
  <si>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</si>
  <si>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</si>
  <si>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</si>
  <si>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</si>
  <si>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</si>
  <si>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</si>
  <si>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</si>
  <si>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</si>
  <si>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</si>
  <si>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</si>
  <si>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</si>
  <si>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</si>
  <si>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</si>
  <si>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</si>
  <si>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</si>
  <si>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</si>
  <si>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</si>
  <si>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</si>
  <si>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</si>
  <si>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</si>
  <si>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</si>
  <si>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</si>
  <si>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</si>
  <si>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</si>
  <si>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</si>
  <si>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</si>
  <si>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</si>
  <si>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</si>
  <si>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</si>
  <si>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</si>
  <si>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Deux sessions</t>
  </si>
  <si>
    <t>Session unique</t>
  </si>
  <si>
    <t>Expertise du politique et des affaires publiques</t>
  </si>
  <si>
    <t>DMSPE1</t>
  </si>
  <si>
    <t>DMS1SEP</t>
  </si>
  <si>
    <t>DMS2SEP</t>
  </si>
  <si>
    <t>ECUE Pouvoir local et territoires</t>
  </si>
  <si>
    <t>ECUE Elections et partis politiques</t>
    <phoneticPr fontId="8" type="noConversion"/>
  </si>
  <si>
    <t>ECUE TD Sociologie du pouvoir local</t>
  </si>
  <si>
    <t>ECUE Droit des collectivités territoriales</t>
  </si>
  <si>
    <t>ECUE Politique comparée : Etat et démocratie dans les pays du Sud</t>
    <phoneticPr fontId="8" type="noConversion"/>
  </si>
  <si>
    <t xml:space="preserve">ECUE TD Politique comparée </t>
  </si>
  <si>
    <t>Oui</t>
  </si>
  <si>
    <t>Non</t>
  </si>
  <si>
    <t>ECUE Union européenne : institutions, acteurs, pratiques</t>
  </si>
  <si>
    <t>ECUE Etat et action publique : mutations et adaptations</t>
  </si>
  <si>
    <t>ECUE TD Echelles d'action publique : Europe, Etats et territoires</t>
  </si>
  <si>
    <t>ECUE TD Enquêtes et pratiques de recherche</t>
  </si>
  <si>
    <t>UE 1 : Actions publique et politique</t>
  </si>
  <si>
    <t>UE 2 :  Institutions politiques</t>
  </si>
  <si>
    <t>UE 3 : Anglais appliqué au politique (1)</t>
  </si>
  <si>
    <t>Ue 4 : Enquêtes et pratiques de recherche</t>
  </si>
  <si>
    <t>UE 5 : PPR Construire une recherche en sciences sociales</t>
  </si>
  <si>
    <t>UE 6 :  Savoirs de l'action publique</t>
  </si>
  <si>
    <t>UE 7 : Inégalités, redistribution, lutte contre les discriminations</t>
  </si>
  <si>
    <t>UE 8 : Anglais appliqué au politique (2)</t>
  </si>
  <si>
    <t>UE 9 : Techniques d'enquête en Sciences sociales</t>
  </si>
  <si>
    <t>UE 10 : PPR Défendre une recherche en sciences sociales (mémoire de recherche)</t>
  </si>
  <si>
    <t>3H</t>
  </si>
  <si>
    <t>Évaluation des politiques publiques</t>
  </si>
  <si>
    <t>Conduire sa recherche</t>
  </si>
  <si>
    <t>Prise de parole en public</t>
  </si>
  <si>
    <t>Insertion professionnelle</t>
  </si>
  <si>
    <t>DMSEP2</t>
  </si>
  <si>
    <t>DMS3SEP</t>
  </si>
  <si>
    <t>M2 Expertise du politique et affaires publiques</t>
  </si>
  <si>
    <t>M1 Expertise du politique et des affaires publiques</t>
  </si>
  <si>
    <t>Current politics 3</t>
  </si>
  <si>
    <t>Diagnostic</t>
  </si>
  <si>
    <t>Rapport de stage ou mémoire de recherche</t>
  </si>
  <si>
    <t>DMUSPA01</t>
  </si>
  <si>
    <t>DMEPLC1</t>
  </si>
  <si>
    <t>DMEPPC1</t>
  </si>
  <si>
    <t>DMEPLT1</t>
  </si>
  <si>
    <t>DMUSPA02</t>
  </si>
  <si>
    <t>DMEDCT88</t>
  </si>
  <si>
    <t>DMEPCC8</t>
  </si>
  <si>
    <t>DMEPCT8</t>
  </si>
  <si>
    <t>DMUSPA03</t>
  </si>
  <si>
    <t>DMESPA1</t>
  </si>
  <si>
    <t>DMUSPA04</t>
  </si>
  <si>
    <t>DMEENQ1</t>
  </si>
  <si>
    <t>DMUSPA05</t>
  </si>
  <si>
    <t>DMERSS1</t>
  </si>
  <si>
    <t>DMUSPA06</t>
  </si>
  <si>
    <t>DMEEUR2</t>
  </si>
  <si>
    <t>DMEAPC2</t>
  </si>
  <si>
    <t>DMEAPT2</t>
  </si>
  <si>
    <t>DMUSPA07</t>
  </si>
  <si>
    <t>DMEIRL2</t>
  </si>
  <si>
    <t>DMUSPA08</t>
  </si>
  <si>
    <t>DMESPA2</t>
  </si>
  <si>
    <t>DMUSPA09</t>
  </si>
  <si>
    <t>DMEENQ2</t>
  </si>
  <si>
    <t>Finaliser une recherche (note incluse dans TD enquêtes et pratique de recherche)</t>
  </si>
  <si>
    <t>DMEFRC2</t>
  </si>
  <si>
    <t>DMUSPA10</t>
  </si>
  <si>
    <t>DMERSS2</t>
  </si>
  <si>
    <t>UE1 Action publique et élections</t>
  </si>
  <si>
    <t>Politiques urbaines</t>
  </si>
  <si>
    <t>Ingénierie électorale</t>
  </si>
  <si>
    <t>UE2 Contempopary Political Issues</t>
  </si>
  <si>
    <t>Current Politics 1</t>
  </si>
  <si>
    <t>Citizenship, vote and migrations</t>
  </si>
  <si>
    <t>Current Politics 2</t>
  </si>
  <si>
    <t>1 cours au choix :</t>
  </si>
  <si>
    <t>UE3 PPR Conduire et organiser une recherche</t>
  </si>
  <si>
    <t>Organiser un diagnostic</t>
  </si>
  <si>
    <t>UE4 Mise en situation professionnelle</t>
  </si>
  <si>
    <t>Montage de projet</t>
  </si>
  <si>
    <t>UE5 Espaces publics et participation</t>
  </si>
  <si>
    <t>Participation - représentation</t>
  </si>
  <si>
    <t>Communication publique, communication politique, médias</t>
  </si>
  <si>
    <t>Culture générale</t>
  </si>
  <si>
    <t>UE6 Outils pour l'insertion professionnelle</t>
  </si>
  <si>
    <t>UE7 PPR Expertise et analyse des situations professionnelles</t>
  </si>
  <si>
    <t>Ecrire son rapport d'expertise/mémoire</t>
  </si>
  <si>
    <t>UE8 Contempory Political Issues 2</t>
  </si>
  <si>
    <t>Contemporary migration politics</t>
  </si>
  <si>
    <t>Current politics 4</t>
  </si>
  <si>
    <t>DMS4SEP</t>
  </si>
  <si>
    <t>Migration studies - Majeure "political studes"</t>
  </si>
  <si>
    <t>DMSPS1</t>
  </si>
  <si>
    <t>M1 Migration studies - Majeure "political studes"</t>
  </si>
  <si>
    <t>DMS1SPS</t>
  </si>
  <si>
    <t>UE 1 : Elections et partis politiques</t>
  </si>
  <si>
    <t>DMUSPM01</t>
  </si>
  <si>
    <t>ECUE Elections et partis politiques</t>
  </si>
  <si>
    <t>ECUE TD Elections et partis politiques</t>
  </si>
  <si>
    <t>DMEPPT1</t>
  </si>
  <si>
    <t>UE 2 : Institutions politiques</t>
  </si>
  <si>
    <t>DMUSPM02</t>
  </si>
  <si>
    <t>ECUE Politique Comparée : Etat et démocratie dans les pays du Sud</t>
  </si>
  <si>
    <t>20 MIN</t>
  </si>
  <si>
    <t>UE 3 : Champs des sciences sociales 1 (Introduction to migration studies)</t>
  </si>
  <si>
    <t>DMUSPM03</t>
  </si>
  <si>
    <t>Porté par LASH</t>
  </si>
  <si>
    <t>(porté par LASH)</t>
  </si>
  <si>
    <t>HMEMIM1</t>
  </si>
  <si>
    <t>UE 4 : Anglais appliqué au politique (1)</t>
  </si>
  <si>
    <t>DMUSPM04</t>
  </si>
  <si>
    <t>UE 5 :  Enquêtes et pratiques de recherche</t>
  </si>
  <si>
    <t>DMUSPM05</t>
  </si>
  <si>
    <t>UE 6 : PPR Construire une recherche en sciences sociales</t>
  </si>
  <si>
    <t>DMUSPM06</t>
  </si>
  <si>
    <t>DMSPS2</t>
  </si>
  <si>
    <t>DMS2SPS</t>
  </si>
  <si>
    <t xml:space="preserve">Ue 7 : Savoirs de l'action publique </t>
  </si>
  <si>
    <t>DMUSPM07</t>
  </si>
  <si>
    <t>UE 8 : Inégalités, redistribution, lutte contre les discriminations</t>
  </si>
  <si>
    <t>DMUSPM08</t>
  </si>
  <si>
    <t>UE 9 : Champs des sciences sociales 2 (Introduction to migration studies)</t>
  </si>
  <si>
    <t>DMUSPM09</t>
  </si>
  <si>
    <t>HMEMIM2</t>
  </si>
  <si>
    <t>UE 10 : Anglais appliqué au politique (2)</t>
  </si>
  <si>
    <t>DMUSPM10</t>
  </si>
  <si>
    <t>UE 11 : Techniques d'enquête en sciences sociales</t>
  </si>
  <si>
    <t>DMUSPM11</t>
  </si>
  <si>
    <t>Finaliser une recherche (note incluse ds TD d'enquêtes et pratiques de recherche)</t>
  </si>
  <si>
    <t>UE 12 : PPR Défendre une recherche en sciences sociales (mémoire de recherche)</t>
  </si>
  <si>
    <t>DMUSPM12</t>
  </si>
  <si>
    <t>M2 Migration studies - Majeure "political studes"</t>
  </si>
  <si>
    <t>DMS3SPS</t>
  </si>
  <si>
    <t>UE 1 - Social science approaches to migration 1</t>
  </si>
  <si>
    <t>Sociology of migration</t>
  </si>
  <si>
    <t>History of migration</t>
  </si>
  <si>
    <t>Citizenship, vote and migration</t>
  </si>
  <si>
    <t>UE2 - Law approaches to migrations 1</t>
  </si>
  <si>
    <t>Immigration Law (advanced level)</t>
  </si>
  <si>
    <t>UE3 - Thematic seminars 1</t>
  </si>
  <si>
    <t>Synthèse/rapport des séminaires</t>
  </si>
  <si>
    <t>UE4 - General Skills</t>
  </si>
  <si>
    <r>
      <t xml:space="preserve">Language </t>
    </r>
    <r>
      <rPr>
        <sz val="10"/>
        <color indexed="8"/>
        <rFont val="Calibri"/>
        <family val="2"/>
      </rPr>
      <t>(French for non French native speakers, or English-Advanced Level, or other)</t>
    </r>
  </si>
  <si>
    <t>Migration and Human Rights NGOs</t>
  </si>
  <si>
    <t>Project building in local, national and international contexts</t>
  </si>
  <si>
    <t>UE5 - Research and professional project 1 (PPR)</t>
  </si>
  <si>
    <t>Qualitative and quantitative research methods in social sciences</t>
  </si>
  <si>
    <t>Building a research project</t>
  </si>
  <si>
    <t>Preparation of internship/research projet in social and political sciences</t>
  </si>
  <si>
    <t xml:space="preserve">UE6 Elective course </t>
  </si>
  <si>
    <t>Elective course</t>
  </si>
  <si>
    <t>UE1 Social sciences approaches to migration</t>
  </si>
  <si>
    <t>Sociology of ethnic interethnic relations</t>
  </si>
  <si>
    <t>UE2 Law approaches to migration 2</t>
  </si>
  <si>
    <t>Asylum Law (advanced level)</t>
  </si>
  <si>
    <t>UE3 Thematic seminars 2</t>
  </si>
  <si>
    <t>Thematic seminars</t>
  </si>
  <si>
    <t>UE4 Research and professional project 2</t>
  </si>
  <si>
    <t>Archive skills and tools</t>
  </si>
  <si>
    <t>Dissertation related to internship/research</t>
  </si>
  <si>
    <t>UE5 Contemporary migration politics</t>
  </si>
  <si>
    <t>Comtemporary migration politics</t>
  </si>
  <si>
    <t>2H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</si>
</sst>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0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15" xfId="0" applyFont="1" applyBorder="1" applyProtection="1">
      <protection locked="0"/>
    </xf>
    <xf numFmtId="0" fontId="31" fillId="0" borderId="1" xfId="0" applyFont="1" applyBorder="1" applyProtection="1">
      <protection locked="0"/>
    </xf>
    <xf numFmtId="0" fontId="0" fillId="0" borderId="9" xfId="0" applyFont="1" applyBorder="1" applyProtection="1">
      <protection locked="0"/>
    </xf>
    <xf numFmtId="0" fontId="0" fillId="0" borderId="7" xfId="0" applyFont="1" applyBorder="1" applyProtection="1">
      <protection locked="0"/>
    </xf>
    <xf numFmtId="0" fontId="0" fillId="0" borderId="9" xfId="0" applyFont="1" applyBorder="1" applyAlignment="1" applyProtection="1">
      <alignment wrapText="1"/>
      <protection locked="0"/>
    </xf>
    <xf numFmtId="0" fontId="0" fillId="0" borderId="16" xfId="0" applyFont="1" applyFill="1" applyBorder="1" applyProtection="1">
      <protection locked="0"/>
    </xf>
    <xf numFmtId="0" fontId="31" fillId="0" borderId="17" xfId="0" applyFont="1" applyBorder="1" applyAlignment="1" applyProtection="1">
      <alignment horizontal="justify" vertical="center"/>
      <protection locked="0"/>
    </xf>
    <xf numFmtId="0" fontId="31" fillId="0" borderId="17" xfId="0" applyFont="1" applyBorder="1" applyProtection="1">
      <protection locked="0"/>
    </xf>
    <xf numFmtId="0" fontId="9" fillId="0" borderId="17" xfId="0" applyFont="1" applyBorder="1" applyProtection="1">
      <protection locked="0"/>
    </xf>
    <xf numFmtId="0" fontId="0" fillId="7" borderId="15" xfId="0" applyFont="1" applyFill="1" applyBorder="1" applyProtection="1">
      <protection locked="0"/>
    </xf>
    <xf numFmtId="0" fontId="9" fillId="0" borderId="1" xfId="0" applyFont="1" applyBorder="1" applyProtection="1">
      <protection locked="0"/>
    </xf>
    <xf numFmtId="0" fontId="9" fillId="0" borderId="18" xfId="0" applyFont="1" applyBorder="1" applyProtection="1">
      <protection locked="0"/>
    </xf>
    <xf numFmtId="0" fontId="9" fillId="0" borderId="19" xfId="0" applyFont="1" applyBorder="1" applyProtection="1">
      <protection locked="0"/>
    </xf>
    <xf numFmtId="0" fontId="31" fillId="0" borderId="18" xfId="0" applyFont="1" applyBorder="1" applyProtection="1">
      <protection locked="0"/>
    </xf>
    <xf numFmtId="0" fontId="9" fillId="0" borderId="20" xfId="0" applyFont="1" applyBorder="1" applyProtection="1">
      <protection locked="0"/>
    </xf>
    <xf numFmtId="0" fontId="0" fillId="0" borderId="18" xfId="0" applyFont="1" applyBorder="1" applyProtection="1">
      <protection locked="0"/>
    </xf>
    <xf numFmtId="0" fontId="31" fillId="0" borderId="21" xfId="0" applyFont="1" applyBorder="1" applyProtection="1">
      <protection locked="0"/>
    </xf>
    <xf numFmtId="0" fontId="31" fillId="0" borderId="22" xfId="0" applyFont="1" applyBorder="1" applyProtection="1">
      <protection locked="0"/>
    </xf>
    <xf numFmtId="0" fontId="31" fillId="0" borderId="15" xfId="0" applyFont="1" applyBorder="1" applyProtection="1">
      <protection locked="0"/>
    </xf>
    <xf numFmtId="0" fontId="0" fillId="0" borderId="23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1" xfId="0" applyFont="1" applyFill="1" applyBorder="1" applyProtection="1">
      <protection locked="0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9" xfId="0" applyFill="1" applyBorder="1" applyAlignment="1" applyProtection="1">
      <alignment vertical="center" wrapText="1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vertical="center"/>
      <protection locked="0"/>
    </xf>
    <xf numFmtId="0" fontId="32" fillId="0" borderId="1" xfId="0" applyFont="1" applyFill="1" applyBorder="1" applyAlignment="1" applyProtection="1">
      <alignment horizontal="center" vertical="center"/>
      <protection locked="0"/>
    </xf>
    <xf numFmtId="0" fontId="1" fillId="0" borderId="24" xfId="0" applyFont="1" applyFill="1" applyBorder="1" applyAlignment="1" applyProtection="1">
      <alignment horizontal="left" vertical="center"/>
      <protection locked="0"/>
    </xf>
    <xf numFmtId="0" fontId="0" fillId="0" borderId="7" xfId="0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center" vertical="center"/>
      <protection locked="0"/>
    </xf>
    <xf numFmtId="0" fontId="1" fillId="0" borderId="20" xfId="0" applyFont="1" applyFill="1" applyBorder="1" applyAlignment="1" applyProtection="1">
      <alignment horizontal="left" vertical="center"/>
      <protection locked="0"/>
    </xf>
    <xf numFmtId="0" fontId="33" fillId="0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left" vertical="top" wrapText="1"/>
      <protection locked="0"/>
    </xf>
    <xf numFmtId="0" fontId="0" fillId="0" borderId="7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wrapText="1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</cellXfs>
  <cellStyles count="2">
    <cellStyle name="Lien hypertexte" xfId="1" builtinId="8"/>
    <cellStyle name="Normal" xfId="0" builtinId="0"/>
  </cellStyles>
  <dxfs count="122"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10.xml><?xml version="1.0" encoding="utf-8"?>
<formControlPr xmlns="http://schemas.microsoft.com/office/spreadsheetml/2009/9/main" objectType="Radio" checked="Checked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checked="Checked" firstButton="1" fmlaLink="$A$11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checked="Checked" firstButton="1" fmlaLink="$A$11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checked="Checked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checked="Checked" firstButton="1" fmlaLink="$A$11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1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1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1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6321" name="Option Button 1" hidden="1">
              <a:extLst>
                <a:ext uri="{63B3BB69-23CF-44E3-9099-C40C66FF867C}">
                  <a14:compatExt spid="_x0000_s56321"/>
                </a:ext>
                <a:ext uri="{FF2B5EF4-FFF2-40B4-BE49-F238E27FC236}">
                  <a16:creationId xmlns:a16="http://schemas.microsoft.com/office/drawing/2014/main" id="{00000000-0008-0000-0200-000001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6322" name="Option Button 2" hidden="1">
              <a:extLst>
                <a:ext uri="{63B3BB69-23CF-44E3-9099-C40C66FF867C}">
                  <a14:compatExt spid="_x0000_s56322"/>
                </a:ext>
                <a:ext uri="{FF2B5EF4-FFF2-40B4-BE49-F238E27FC236}">
                  <a16:creationId xmlns:a16="http://schemas.microsoft.com/office/drawing/2014/main" id="{00000000-0008-0000-0200-000002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6323" name="Option Button 3" hidden="1">
              <a:extLst>
                <a:ext uri="{63B3BB69-23CF-44E3-9099-C40C66FF867C}">
                  <a14:compatExt spid="_x0000_s56323"/>
                </a:ext>
                <a:ext uri="{FF2B5EF4-FFF2-40B4-BE49-F238E27FC236}">
                  <a16:creationId xmlns:a16="http://schemas.microsoft.com/office/drawing/2014/main" id="{00000000-0008-0000-0200-000003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00000000-0008-0000-0300-000001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00000000-0008-0000-0300-000002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  <a:ext uri="{FF2B5EF4-FFF2-40B4-BE49-F238E27FC236}">
                  <a16:creationId xmlns:a16="http://schemas.microsoft.com/office/drawing/2014/main" id="{00000000-0008-0000-0300-000003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7345" name="Option Button 1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00000000-0008-0000-0400-000001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7346" name="Option Button 2" hidden="1">
              <a:extLst>
                <a:ext uri="{63B3BB69-23CF-44E3-9099-C40C66FF867C}">
                  <a14:compatExt spid="_x0000_s57346"/>
                </a:ext>
                <a:ext uri="{FF2B5EF4-FFF2-40B4-BE49-F238E27FC236}">
                  <a16:creationId xmlns:a16="http://schemas.microsoft.com/office/drawing/2014/main" id="{00000000-0008-0000-0400-000002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38100</xdr:rowOff>
        </xdr:to>
        <xdr:sp macro="" textlink="">
          <xdr:nvSpPr>
            <xdr:cNvPr id="57347" name="Option Button 3" hidden="1">
              <a:extLst>
                <a:ext uri="{63B3BB69-23CF-44E3-9099-C40C66FF867C}">
                  <a14:compatExt spid="_x0000_s57347"/>
                </a:ext>
                <a:ext uri="{FF2B5EF4-FFF2-40B4-BE49-F238E27FC236}">
                  <a16:creationId xmlns:a16="http://schemas.microsoft.com/office/drawing/2014/main" id="{00000000-0008-0000-0400-000003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5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05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5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8369" name="Option Button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06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8370" name="Option Button 2" hidden="1">
              <a:extLst>
                <a:ext uri="{63B3BB69-23CF-44E3-9099-C40C66FF867C}">
                  <a14:compatExt spid="_x0000_s58370"/>
                </a:ext>
                <a:ext uri="{FF2B5EF4-FFF2-40B4-BE49-F238E27FC236}">
                  <a16:creationId xmlns:a16="http://schemas.microsoft.com/office/drawing/2014/main" id="{00000000-0008-0000-0600-000002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38100</xdr:rowOff>
        </xdr:to>
        <xdr:sp macro="" textlink="">
          <xdr:nvSpPr>
            <xdr:cNvPr id="58371" name="Option Button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00000000-0008-0000-0600-000003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4273" name="Option Button 1" hidden="1">
              <a:extLst>
                <a:ext uri="{63B3BB69-23CF-44E3-9099-C40C66FF867C}">
                  <a14:compatExt spid="_x0000_s54273"/>
                </a:ext>
                <a:ext uri="{FF2B5EF4-FFF2-40B4-BE49-F238E27FC236}">
                  <a16:creationId xmlns:a16="http://schemas.microsoft.com/office/drawing/2014/main" id="{00000000-0008-0000-0700-000001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4274" name="Option Button 2" hidden="1">
              <a:extLst>
                <a:ext uri="{63B3BB69-23CF-44E3-9099-C40C66FF867C}">
                  <a14:compatExt spid="_x0000_s54274"/>
                </a:ext>
                <a:ext uri="{FF2B5EF4-FFF2-40B4-BE49-F238E27FC236}">
                  <a16:creationId xmlns:a16="http://schemas.microsoft.com/office/drawing/2014/main" id="{00000000-0008-0000-0700-000002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4275" name="Option Button 3" hidden="1">
              <a:extLst>
                <a:ext uri="{63B3BB69-23CF-44E3-9099-C40C66FF867C}">
                  <a14:compatExt spid="_x0000_s54275"/>
                </a:ext>
                <a:ext uri="{FF2B5EF4-FFF2-40B4-BE49-F238E27FC236}">
                  <a16:creationId xmlns:a16="http://schemas.microsoft.com/office/drawing/2014/main" id="{00000000-0008-0000-0700-000003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9393" name="Option Button 1" hidden="1">
              <a:extLst>
                <a:ext uri="{63B3BB69-23CF-44E3-9099-C40C66FF867C}">
                  <a14:compatExt spid="_x0000_s59393"/>
                </a:ext>
                <a:ext uri="{FF2B5EF4-FFF2-40B4-BE49-F238E27FC236}">
                  <a16:creationId xmlns:a16="http://schemas.microsoft.com/office/drawing/2014/main" id="{00000000-0008-0000-0800-000001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9394" name="Option Button 2" hidden="1">
              <a:extLst>
                <a:ext uri="{63B3BB69-23CF-44E3-9099-C40C66FF867C}">
                  <a14:compatExt spid="_x0000_s59394"/>
                </a:ext>
                <a:ext uri="{FF2B5EF4-FFF2-40B4-BE49-F238E27FC236}">
                  <a16:creationId xmlns:a16="http://schemas.microsoft.com/office/drawing/2014/main" id="{00000000-0008-0000-0800-000002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38100</xdr:rowOff>
        </xdr:to>
        <xdr:sp macro="" textlink="">
          <xdr:nvSpPr>
            <xdr:cNvPr id="59395" name="Option Button 3" hidden="1">
              <a:extLst>
                <a:ext uri="{63B3BB69-23CF-44E3-9099-C40C66FF867C}">
                  <a14:compatExt spid="_x0000_s59395"/>
                </a:ext>
                <a:ext uri="{FF2B5EF4-FFF2-40B4-BE49-F238E27FC236}">
                  <a16:creationId xmlns:a16="http://schemas.microsoft.com/office/drawing/2014/main" id="{00000000-0008-0000-0800-000003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Mes%20Documents\DEVE\Cellule%20APOGEE\2018%20MODULO\MCC\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ROIT-SCO\DROIT-MCC-MAQUETTES\2019-20\MCC%20M1%20&amp;%20M2%20Science%20Politique%20Migration%20studi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eppeln\Documents\M1\MCC%202018%20-%20Master%201%20Science%20Politique%20Expertis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eppeln\Documents\M1\MCC%202018%20-%20Master%201%20Science%20Politique%20Migration%20stud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S1 MS"/>
      <sheetName val="S2 MS"/>
      <sheetName val="S3 MS"/>
      <sheetName val="S4 MS"/>
      <sheetName val="Listes"/>
    </sheetNames>
    <sheetDataSet>
      <sheetData sheetId="0">
        <row r="2">
          <cell r="B2" t="str">
            <v>DROIT</v>
          </cell>
        </row>
        <row r="3">
          <cell r="B3" t="str">
            <v xml:space="preserve">Science politique           </v>
          </cell>
        </row>
        <row r="4">
          <cell r="B4" t="str">
            <v>DMSPO18</v>
          </cell>
        </row>
      </sheetData>
      <sheetData sheetId="1"/>
      <sheetData sheetId="2"/>
      <sheetData sheetId="3"/>
      <sheetData sheetId="4"/>
      <sheetData sheetId="5">
        <row r="2">
          <cell r="B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B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B4" t="str">
            <v>CC&amp;CT</v>
          </cell>
          <cell r="C4" t="str">
            <v>Rapport/Mémoire</v>
          </cell>
        </row>
        <row r="5">
          <cell r="C5" t="str">
            <v>Pratique sportive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omments" Target="../comments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omments" Target="../comments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omments" Target="../comments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7" Type="http://schemas.openxmlformats.org/officeDocument/2006/relationships/comments" Target="../comments8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"/>
  <dimension ref="A1:J29"/>
  <sheetViews>
    <sheetView showGridLines="0" workbookViewId="0">
      <selection activeCell="B6" sqref="B6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49" t="s">
        <v>179</v>
      </c>
      <c r="B1" s="150"/>
      <c r="C1" s="151"/>
      <c r="D1" s="151"/>
      <c r="E1" s="151"/>
      <c r="F1" s="151"/>
      <c r="G1" s="151"/>
      <c r="H1" s="151"/>
      <c r="I1" s="152"/>
      <c r="J1" s="24"/>
    </row>
    <row r="2" spans="1:10" s="16" customFormat="1" ht="24.95" customHeight="1" x14ac:dyDescent="0.5">
      <c r="A2" s="29" t="s">
        <v>40</v>
      </c>
      <c r="B2" s="76" t="s">
        <v>165</v>
      </c>
      <c r="C2" s="148"/>
      <c r="D2" s="148"/>
      <c r="E2" s="148"/>
      <c r="F2" s="148"/>
      <c r="G2" s="148"/>
      <c r="H2" s="148"/>
      <c r="I2" s="148"/>
      <c r="J2" s="17"/>
    </row>
    <row r="3" spans="1:10" s="15" customFormat="1" ht="24.95" customHeight="1" x14ac:dyDescent="0.5">
      <c r="A3" s="30" t="s">
        <v>38</v>
      </c>
      <c r="B3" s="153" t="s">
        <v>84</v>
      </c>
      <c r="C3" s="154"/>
      <c r="D3" s="154"/>
      <c r="E3" s="154"/>
      <c r="F3" s="154"/>
      <c r="G3" s="154"/>
      <c r="H3" s="154"/>
      <c r="I3" s="155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DMSPO18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5">
      <c r="A5" s="29" t="s">
        <v>57</v>
      </c>
      <c r="B5" s="77" t="s">
        <v>184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8" t="s">
        <v>185</v>
      </c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5">
      <c r="A7" s="156" t="s">
        <v>46</v>
      </c>
      <c r="B7" s="157"/>
      <c r="C7" s="157"/>
      <c r="D7" s="157"/>
      <c r="E7" s="157"/>
      <c r="F7" s="157"/>
      <c r="G7" s="157"/>
      <c r="H7" s="157"/>
      <c r="I7" s="158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5">
      <c r="A9" s="159" t="s">
        <v>42</v>
      </c>
      <c r="B9" s="160"/>
      <c r="C9" s="160"/>
      <c r="D9" s="160"/>
      <c r="E9" s="160"/>
      <c r="F9" s="160"/>
      <c r="G9" s="160"/>
      <c r="H9" s="160"/>
      <c r="I9" s="161"/>
      <c r="J9" s="26"/>
    </row>
    <row r="10" spans="1:10" s="33" customFormat="1" x14ac:dyDescent="0.25">
      <c r="A10" s="145"/>
      <c r="B10" s="146"/>
      <c r="C10" s="146"/>
      <c r="D10" s="146"/>
      <c r="E10" s="146"/>
      <c r="F10" s="146"/>
      <c r="G10" s="146"/>
      <c r="H10" s="146"/>
      <c r="I10" s="147"/>
      <c r="J10" s="32"/>
    </row>
    <row r="11" spans="1:10" s="19" customFormat="1" x14ac:dyDescent="0.25">
      <c r="A11" s="133"/>
      <c r="B11" s="134"/>
      <c r="C11" s="134"/>
      <c r="D11" s="134"/>
      <c r="E11" s="134"/>
      <c r="F11" s="134"/>
      <c r="G11" s="134"/>
      <c r="H11" s="134"/>
      <c r="I11" s="135"/>
      <c r="J11" s="26"/>
    </row>
    <row r="12" spans="1:10" s="19" customFormat="1" x14ac:dyDescent="0.25">
      <c r="A12" s="162" t="s">
        <v>43</v>
      </c>
      <c r="B12" s="163"/>
      <c r="C12" s="163"/>
      <c r="D12" s="163"/>
      <c r="E12" s="163"/>
      <c r="F12" s="163"/>
      <c r="G12" s="163"/>
      <c r="H12" s="163"/>
      <c r="I12" s="164"/>
      <c r="J12" s="26"/>
    </row>
    <row r="13" spans="1:10" s="33" customFormat="1" x14ac:dyDescent="0.25">
      <c r="A13" s="145"/>
      <c r="B13" s="146"/>
      <c r="C13" s="146"/>
      <c r="D13" s="146"/>
      <c r="E13" s="146"/>
      <c r="F13" s="146"/>
      <c r="G13" s="146"/>
      <c r="H13" s="146"/>
      <c r="I13" s="147"/>
      <c r="J13" s="32"/>
    </row>
    <row r="14" spans="1:10" s="19" customFormat="1" x14ac:dyDescent="0.25">
      <c r="A14" s="133"/>
      <c r="B14" s="134"/>
      <c r="C14" s="134"/>
      <c r="D14" s="134"/>
      <c r="E14" s="134"/>
      <c r="F14" s="134"/>
      <c r="G14" s="134"/>
      <c r="H14" s="134"/>
      <c r="I14" s="135"/>
      <c r="J14" s="26"/>
    </row>
    <row r="15" spans="1:10" s="21" customFormat="1" x14ac:dyDescent="0.25">
      <c r="A15" s="162" t="s">
        <v>44</v>
      </c>
      <c r="B15" s="163"/>
      <c r="C15" s="163"/>
      <c r="D15" s="163"/>
      <c r="E15" s="163"/>
      <c r="F15" s="163"/>
      <c r="G15" s="163"/>
      <c r="H15" s="163"/>
      <c r="I15" s="164"/>
      <c r="J15" s="27"/>
    </row>
    <row r="16" spans="1:10" s="35" customFormat="1" x14ac:dyDescent="0.25">
      <c r="A16" s="145"/>
      <c r="B16" s="146"/>
      <c r="C16" s="146"/>
      <c r="D16" s="146"/>
      <c r="E16" s="146"/>
      <c r="F16" s="146"/>
      <c r="G16" s="146"/>
      <c r="H16" s="146"/>
      <c r="I16" s="147"/>
      <c r="J16" s="34"/>
    </row>
    <row r="17" spans="1:10" s="19" customFormat="1" x14ac:dyDescent="0.25">
      <c r="A17" s="133"/>
      <c r="B17" s="134"/>
      <c r="C17" s="134"/>
      <c r="D17" s="134"/>
      <c r="E17" s="134"/>
      <c r="F17" s="134"/>
      <c r="G17" s="134"/>
      <c r="H17" s="134"/>
      <c r="I17" s="135"/>
      <c r="J17" s="26"/>
    </row>
    <row r="18" spans="1:10" s="21" customFormat="1" x14ac:dyDescent="0.25">
      <c r="A18" s="162" t="s">
        <v>45</v>
      </c>
      <c r="B18" s="163"/>
      <c r="C18" s="163"/>
      <c r="D18" s="163"/>
      <c r="E18" s="163"/>
      <c r="F18" s="163"/>
      <c r="G18" s="163"/>
      <c r="H18" s="163"/>
      <c r="I18" s="164"/>
      <c r="J18" s="27"/>
    </row>
    <row r="19" spans="1:10" s="35" customFormat="1" x14ac:dyDescent="0.25">
      <c r="A19" s="145"/>
      <c r="B19" s="146"/>
      <c r="C19" s="146"/>
      <c r="D19" s="146"/>
      <c r="E19" s="146"/>
      <c r="F19" s="146"/>
      <c r="G19" s="146"/>
      <c r="H19" s="146"/>
      <c r="I19" s="147"/>
      <c r="J19" s="34"/>
    </row>
    <row r="20" spans="1:10" s="19" customFormat="1" x14ac:dyDescent="0.25">
      <c r="A20" s="133"/>
      <c r="B20" s="134"/>
      <c r="C20" s="134"/>
      <c r="D20" s="134"/>
      <c r="E20" s="134"/>
      <c r="F20" s="134"/>
      <c r="G20" s="134"/>
      <c r="H20" s="134"/>
      <c r="I20" s="135"/>
      <c r="J20" s="26"/>
    </row>
    <row r="21" spans="1:10" ht="20.100000000000001" customHeight="1" x14ac:dyDescent="0.25">
      <c r="A21" s="136" t="s">
        <v>47</v>
      </c>
      <c r="B21" s="137"/>
      <c r="C21" s="137"/>
      <c r="D21" s="137"/>
      <c r="E21" s="137"/>
      <c r="F21" s="137"/>
      <c r="G21" s="137"/>
      <c r="H21" s="137"/>
      <c r="I21" s="138"/>
    </row>
    <row r="22" spans="1:10" s="15" customFormat="1" x14ac:dyDescent="0.25">
      <c r="A22" s="165"/>
      <c r="B22" s="166"/>
      <c r="C22" s="166"/>
      <c r="D22" s="166"/>
      <c r="E22" s="166"/>
      <c r="F22" s="166"/>
      <c r="G22" s="166"/>
      <c r="H22" s="166"/>
      <c r="I22" s="167"/>
      <c r="J22" s="36"/>
    </row>
    <row r="23" spans="1:10" x14ac:dyDescent="0.25">
      <c r="A23" s="133"/>
      <c r="B23" s="134"/>
      <c r="C23" s="134"/>
      <c r="D23" s="134"/>
      <c r="E23" s="134"/>
      <c r="F23" s="134"/>
      <c r="G23" s="134"/>
      <c r="H23" s="134"/>
      <c r="I23" s="135"/>
    </row>
    <row r="24" spans="1:10" ht="20.100000000000001" customHeight="1" x14ac:dyDescent="0.25">
      <c r="A24" s="136" t="s">
        <v>48</v>
      </c>
      <c r="B24" s="137"/>
      <c r="C24" s="137"/>
      <c r="D24" s="137"/>
      <c r="E24" s="137"/>
      <c r="F24" s="137"/>
      <c r="G24" s="137"/>
      <c r="H24" s="137"/>
      <c r="I24" s="138"/>
    </row>
    <row r="25" spans="1:10" ht="20.100000000000001" customHeight="1" x14ac:dyDescent="0.25">
      <c r="A25" s="142" t="s">
        <v>168</v>
      </c>
      <c r="B25" s="143"/>
      <c r="C25" s="143"/>
      <c r="D25" s="143"/>
      <c r="E25" s="143"/>
      <c r="F25" s="143"/>
      <c r="G25" s="143"/>
      <c r="H25" s="143"/>
      <c r="I25" s="144"/>
    </row>
    <row r="26" spans="1:10" ht="15" customHeight="1" x14ac:dyDescent="0.25">
      <c r="A26" s="130" t="s">
        <v>169</v>
      </c>
      <c r="B26" s="131"/>
      <c r="C26" s="131"/>
      <c r="D26" s="131"/>
      <c r="E26" s="131"/>
      <c r="F26" s="131"/>
      <c r="G26" s="131"/>
      <c r="H26" s="131"/>
      <c r="I26" s="132"/>
    </row>
    <row r="27" spans="1:10" ht="20.100000000000001" customHeight="1" x14ac:dyDescent="0.25">
      <c r="A27" s="136" t="s">
        <v>167</v>
      </c>
      <c r="B27" s="137"/>
      <c r="C27" s="137"/>
      <c r="D27" s="137"/>
      <c r="E27" s="137"/>
      <c r="F27" s="137"/>
      <c r="G27" s="137"/>
      <c r="H27" s="137"/>
      <c r="I27" s="138"/>
    </row>
    <row r="28" spans="1:10" ht="26.25" customHeight="1" x14ac:dyDescent="0.25">
      <c r="A28" s="139" t="s">
        <v>170</v>
      </c>
      <c r="B28" s="140"/>
      <c r="C28" s="140"/>
      <c r="D28" s="140"/>
      <c r="E28" s="140"/>
      <c r="F28" s="140"/>
      <c r="G28" s="140"/>
      <c r="H28" s="140"/>
      <c r="I28" s="141"/>
    </row>
    <row r="29" spans="1:10" x14ac:dyDescent="0.25">
      <c r="A29" s="127" t="s">
        <v>171</v>
      </c>
      <c r="B29" s="128"/>
      <c r="C29" s="128"/>
      <c r="D29" s="128"/>
      <c r="E29" s="128"/>
      <c r="F29" s="128"/>
      <c r="G29" s="128"/>
      <c r="H29" s="128"/>
      <c r="I29" s="129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 xr:uid="{00000000-0002-0000-0000-000001000000}">
      <formula1>"Session unique, Deux sessions"</formula1>
    </dataValidation>
    <dataValidation type="list" allowBlank="1" showInputMessage="1" showErrorMessage="1" sqref="B3:I3" xr:uid="{00000000-0002-0000-0000-000002000000}">
      <formula1>INDIRECT($B$2)</formula1>
    </dataValidation>
  </dataValidations>
  <hyperlinks>
    <hyperlink ref="A29:I29" r:id="rId1" display="Arrêté du 25 avril 2002 relatif au diplôme national de master" xr:uid="{00000000-0004-0000-0000-000000000000}"/>
    <hyperlink ref="A28:I28" r:id="rId2" display="Arrêté du 22 janvier 2014 fixant le cadre national des formations conduisant à la délivrance des diplômes nationaux de licence, de licence professionnelle et de master" xr:uid="{00000000-0004-0000-0000-000001000000}"/>
  </hyperlinks>
  <pageMargins left="0.25" right="0.25" top="0.75" bottom="0.75" header="0.3" footer="0.3"/>
  <pageSetup paperSize="9" scale="92" orientation="landscape" verticalDpi="0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5">
      <c r="A5" t="s">
        <v>21</v>
      </c>
      <c r="C5" t="s">
        <v>183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7"/>
  <sheetViews>
    <sheetView showGridLines="0" showZeros="0" topLeftCell="A8" zoomScale="85" zoomScaleNormal="85" zoomScalePageLayoutView="85" workbookViewId="0">
      <selection activeCell="N18" sqref="N18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78" t="s">
        <v>179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20.100000000000001" customHeight="1" x14ac:dyDescent="0.25">
      <c r="A2" s="40" t="s">
        <v>40</v>
      </c>
      <c r="B2" s="179" t="str">
        <f>'Fiche générale'!B2</f>
        <v>DROIT</v>
      </c>
      <c r="C2" s="179"/>
      <c r="D2" s="179"/>
      <c r="E2" s="179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80" t="str">
        <f>'Fiche générale'!B3:I3</f>
        <v xml:space="preserve">Science politique           </v>
      </c>
      <c r="C3" s="181"/>
      <c r="D3" s="181"/>
      <c r="E3" s="181"/>
      <c r="F3" s="181"/>
      <c r="G3" s="181"/>
      <c r="H3" s="181"/>
      <c r="I3" s="181"/>
      <c r="J3" s="182"/>
      <c r="K3" s="39"/>
    </row>
    <row r="4" spans="1:14" ht="20.100000000000001" customHeight="1" x14ac:dyDescent="0.3">
      <c r="A4" s="40" t="s">
        <v>30</v>
      </c>
      <c r="B4" s="41" t="str">
        <f>'Fiche générale'!B4</f>
        <v>DMSPO18</v>
      </c>
      <c r="C4" s="42" t="s">
        <v>173</v>
      </c>
      <c r="D4" s="183">
        <v>180</v>
      </c>
      <c r="E4" s="183"/>
      <c r="F4" s="184" t="s">
        <v>39</v>
      </c>
      <c r="G4" s="185"/>
      <c r="H4" s="186" t="s">
        <v>186</v>
      </c>
      <c r="I4" s="187"/>
      <c r="J4" s="187"/>
      <c r="K4" s="187"/>
      <c r="L4" s="187"/>
      <c r="M4" s="187"/>
      <c r="N4" s="188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3">
      <c r="A6" s="40" t="s">
        <v>2</v>
      </c>
      <c r="B6" s="69" t="s">
        <v>187</v>
      </c>
      <c r="C6" s="42" t="s">
        <v>174</v>
      </c>
      <c r="D6" s="189">
        <v>180</v>
      </c>
      <c r="E6" s="190"/>
      <c r="F6" s="184" t="s">
        <v>3</v>
      </c>
      <c r="G6" s="185"/>
      <c r="H6" s="186" t="s">
        <v>220</v>
      </c>
      <c r="I6" s="187"/>
      <c r="J6" s="187"/>
      <c r="K6" s="187"/>
      <c r="L6" s="187"/>
      <c r="M6" s="187"/>
      <c r="N6" s="188"/>
    </row>
    <row r="7" spans="1:14" ht="20.100000000000001" customHeight="1" x14ac:dyDescent="0.25">
      <c r="A7" s="40" t="s">
        <v>49</v>
      </c>
      <c r="B7" s="70" t="s">
        <v>188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91" t="s">
        <v>56</v>
      </c>
      <c r="F9" s="192"/>
      <c r="G9" s="191" t="s">
        <v>51</v>
      </c>
      <c r="H9" s="192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74" t="s">
        <v>55</v>
      </c>
      <c r="F10" s="175"/>
      <c r="G10" s="176"/>
      <c r="H10" s="177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68"/>
      <c r="F13" s="168"/>
      <c r="G13" s="57"/>
      <c r="H13" s="53"/>
      <c r="I13" s="53"/>
    </row>
    <row r="14" spans="1:14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69" t="s">
        <v>32</v>
      </c>
      <c r="K14" s="170"/>
      <c r="L14" s="171"/>
      <c r="M14" s="169" t="s">
        <v>33</v>
      </c>
      <c r="N14" s="171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2" t="str">
        <f>IF(H17="CCI (CC Intégral)","CT pour les dispensés","Contrôle Terminal")</f>
        <v>Contrôle Terminal</v>
      </c>
      <c r="L15" s="173"/>
      <c r="M15" s="172" t="s">
        <v>35</v>
      </c>
      <c r="N15" s="173"/>
    </row>
    <row r="16" spans="1:14" s="54" customFormat="1" ht="48" thickBot="1" x14ac:dyDescent="0.3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81" t="s">
        <v>202</v>
      </c>
      <c r="C17" s="3" t="s">
        <v>224</v>
      </c>
      <c r="D17" s="4">
        <v>6</v>
      </c>
      <c r="E17" s="4"/>
      <c r="F17" s="4" t="s">
        <v>196</v>
      </c>
      <c r="G17" s="4" t="s">
        <v>196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82" t="s">
        <v>190</v>
      </c>
      <c r="C18" s="3" t="s">
        <v>225</v>
      </c>
      <c r="D18" s="4">
        <v>2</v>
      </c>
      <c r="E18" s="4">
        <v>1.5</v>
      </c>
      <c r="F18" s="4" t="s">
        <v>196</v>
      </c>
      <c r="G18" s="4" t="s">
        <v>196</v>
      </c>
      <c r="H18" s="4" t="s">
        <v>181</v>
      </c>
      <c r="I18" s="4"/>
      <c r="J18" s="2"/>
      <c r="K18" s="5" t="s">
        <v>16</v>
      </c>
      <c r="L18" s="5" t="s">
        <v>212</v>
      </c>
      <c r="M18" s="5" t="s">
        <v>16</v>
      </c>
      <c r="N18" s="5" t="s">
        <v>212</v>
      </c>
    </row>
    <row r="19" spans="1:15" ht="15" customHeight="1" x14ac:dyDescent="0.25">
      <c r="A19" s="2" t="s">
        <v>52</v>
      </c>
      <c r="B19" s="83" t="s">
        <v>191</v>
      </c>
      <c r="C19" s="3" t="s">
        <v>226</v>
      </c>
      <c r="D19" s="4">
        <v>2</v>
      </c>
      <c r="E19" s="4">
        <v>1.5</v>
      </c>
      <c r="F19" s="4" t="s">
        <v>196</v>
      </c>
      <c r="G19" s="4" t="s">
        <v>196</v>
      </c>
      <c r="H19" s="4" t="s">
        <v>181</v>
      </c>
      <c r="I19" s="4"/>
      <c r="J19" s="2"/>
      <c r="K19" s="5" t="s">
        <v>16</v>
      </c>
      <c r="L19" s="5" t="s">
        <v>212</v>
      </c>
      <c r="M19" s="5" t="s">
        <v>16</v>
      </c>
      <c r="N19" s="5" t="s">
        <v>346</v>
      </c>
    </row>
    <row r="20" spans="1:15" ht="15" customHeight="1" x14ac:dyDescent="0.25">
      <c r="A20" s="2" t="s">
        <v>52</v>
      </c>
      <c r="B20" s="84" t="s">
        <v>192</v>
      </c>
      <c r="C20" s="3" t="s">
        <v>227</v>
      </c>
      <c r="D20" s="4">
        <v>2</v>
      </c>
      <c r="E20" s="4">
        <v>1</v>
      </c>
      <c r="F20" s="4" t="s">
        <v>197</v>
      </c>
      <c r="G20" s="4" t="s">
        <v>196</v>
      </c>
      <c r="H20" s="4" t="s">
        <v>180</v>
      </c>
      <c r="I20" s="4"/>
      <c r="J20" s="2">
        <v>2</v>
      </c>
      <c r="K20" s="5"/>
      <c r="L20" s="5"/>
      <c r="M20" s="5"/>
      <c r="N20" s="5"/>
    </row>
    <row r="21" spans="1:15" ht="15" customHeight="1" x14ac:dyDescent="0.25">
      <c r="A21" s="2"/>
      <c r="B21" s="72"/>
      <c r="C21" s="3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0</v>
      </c>
      <c r="B22" s="71" t="s">
        <v>203</v>
      </c>
      <c r="C22" s="3" t="s">
        <v>228</v>
      </c>
      <c r="D22" s="4">
        <v>6</v>
      </c>
      <c r="E22" s="4"/>
      <c r="F22" s="4" t="s">
        <v>196</v>
      </c>
      <c r="G22" s="4" t="s">
        <v>196</v>
      </c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 t="s">
        <v>52</v>
      </c>
      <c r="B23" s="85" t="s">
        <v>193</v>
      </c>
      <c r="C23" s="3" t="s">
        <v>229</v>
      </c>
      <c r="D23" s="4">
        <v>2</v>
      </c>
      <c r="E23" s="4">
        <v>1.5</v>
      </c>
      <c r="F23" s="4" t="s">
        <v>196</v>
      </c>
      <c r="G23" s="4" t="s">
        <v>196</v>
      </c>
      <c r="H23" s="4" t="s">
        <v>181</v>
      </c>
      <c r="I23" s="4"/>
      <c r="J23" s="2"/>
      <c r="K23" s="5" t="s">
        <v>18</v>
      </c>
      <c r="L23" s="5"/>
      <c r="M23" s="5" t="s">
        <v>18</v>
      </c>
      <c r="N23" s="5"/>
    </row>
    <row r="24" spans="1:15" ht="15" customHeight="1" x14ac:dyDescent="0.25">
      <c r="A24" s="2" t="s">
        <v>52</v>
      </c>
      <c r="B24" s="83" t="s">
        <v>194</v>
      </c>
      <c r="C24" s="6" t="s">
        <v>230</v>
      </c>
      <c r="D24" s="4">
        <v>2</v>
      </c>
      <c r="E24" s="4">
        <v>1.5</v>
      </c>
      <c r="F24" s="4" t="s">
        <v>196</v>
      </c>
      <c r="G24" s="4" t="s">
        <v>196</v>
      </c>
      <c r="H24" s="4" t="s">
        <v>181</v>
      </c>
      <c r="I24" s="4"/>
      <c r="J24" s="2"/>
      <c r="K24" s="5" t="s">
        <v>18</v>
      </c>
      <c r="L24" s="5"/>
      <c r="M24" s="5" t="s">
        <v>18</v>
      </c>
      <c r="N24" s="5"/>
    </row>
    <row r="25" spans="1:15" ht="15" customHeight="1" x14ac:dyDescent="0.25">
      <c r="A25" s="2" t="s">
        <v>52</v>
      </c>
      <c r="B25" s="86" t="s">
        <v>195</v>
      </c>
      <c r="C25" s="3" t="s">
        <v>231</v>
      </c>
      <c r="D25" s="4">
        <v>2</v>
      </c>
      <c r="E25" s="4">
        <v>1</v>
      </c>
      <c r="F25" s="4" t="s">
        <v>197</v>
      </c>
      <c r="G25" s="4" t="s">
        <v>196</v>
      </c>
      <c r="H25" s="4" t="s">
        <v>180</v>
      </c>
      <c r="I25" s="4"/>
      <c r="J25" s="2">
        <v>2</v>
      </c>
      <c r="K25" s="5"/>
      <c r="L25" s="5"/>
      <c r="M25" s="5"/>
      <c r="N25" s="5"/>
    </row>
    <row r="26" spans="1:15" ht="15" customHeight="1" x14ac:dyDescent="0.25">
      <c r="A26" s="2"/>
      <c r="B26" s="73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 t="s">
        <v>0</v>
      </c>
      <c r="B27" s="73" t="s">
        <v>204</v>
      </c>
      <c r="C27" s="3" t="s">
        <v>232</v>
      </c>
      <c r="D27" s="4">
        <v>3</v>
      </c>
      <c r="E27" s="4">
        <v>1</v>
      </c>
      <c r="F27" s="4" t="s">
        <v>196</v>
      </c>
      <c r="G27" s="4" t="s">
        <v>196</v>
      </c>
      <c r="H27" s="4" t="s">
        <v>180</v>
      </c>
      <c r="I27" s="4"/>
      <c r="J27" s="2">
        <v>2</v>
      </c>
      <c r="K27" s="5"/>
      <c r="L27" s="5"/>
      <c r="M27" s="5"/>
      <c r="N27" s="5"/>
    </row>
    <row r="28" spans="1:15" ht="15" customHeight="1" x14ac:dyDescent="0.25">
      <c r="A28" s="2"/>
      <c r="B28" s="73"/>
      <c r="C28" s="3" t="s">
        <v>233</v>
      </c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 t="s">
        <v>0</v>
      </c>
      <c r="B29" s="73" t="s">
        <v>205</v>
      </c>
      <c r="C29" s="5" t="s">
        <v>234</v>
      </c>
      <c r="D29" s="4">
        <v>6</v>
      </c>
      <c r="E29" s="5">
        <v>1.5</v>
      </c>
      <c r="F29" s="5" t="s">
        <v>196</v>
      </c>
      <c r="G29" s="5" t="s">
        <v>196</v>
      </c>
      <c r="H29" s="5" t="s">
        <v>180</v>
      </c>
      <c r="I29" s="5"/>
      <c r="J29" s="2">
        <v>2</v>
      </c>
      <c r="K29" s="5"/>
      <c r="L29" s="5"/>
      <c r="M29" s="5"/>
      <c r="N29" s="5"/>
    </row>
    <row r="30" spans="1:15" ht="15" customHeight="1" x14ac:dyDescent="0.25">
      <c r="A30" s="2"/>
      <c r="B30" s="73"/>
      <c r="C30" s="5" t="s">
        <v>235</v>
      </c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 t="s">
        <v>0</v>
      </c>
      <c r="B31" s="73" t="s">
        <v>206</v>
      </c>
      <c r="C31" s="5" t="s">
        <v>236</v>
      </c>
      <c r="D31" s="4">
        <v>9</v>
      </c>
      <c r="E31" s="5">
        <v>1.5</v>
      </c>
      <c r="F31" s="5" t="s">
        <v>196</v>
      </c>
      <c r="G31" s="5" t="s">
        <v>196</v>
      </c>
      <c r="H31" s="5" t="s">
        <v>180</v>
      </c>
      <c r="I31" s="5"/>
      <c r="J31" s="2">
        <v>2</v>
      </c>
      <c r="K31" s="5"/>
      <c r="L31" s="5"/>
      <c r="M31" s="5"/>
      <c r="N31" s="5"/>
    </row>
    <row r="32" spans="1:15" ht="15" customHeight="1" x14ac:dyDescent="0.25">
      <c r="A32" s="2"/>
      <c r="B32" s="73"/>
      <c r="C32" s="5" t="s">
        <v>237</v>
      </c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121" priority="13">
      <formula>$A$11=2</formula>
    </cfRule>
    <cfRule type="expression" dxfId="120" priority="14">
      <formula>$A$11=3</formula>
    </cfRule>
    <cfRule type="expression" dxfId="119" priority="15">
      <formula>$A$11=1</formula>
    </cfRule>
  </conditionalFormatting>
  <conditionalFormatting sqref="I35:I44 K35:L44">
    <cfRule type="expression" dxfId="118" priority="12">
      <formula>$H35="CCI (CC Intégral)"</formula>
    </cfRule>
  </conditionalFormatting>
  <conditionalFormatting sqref="I35:J44">
    <cfRule type="expression" dxfId="117" priority="11">
      <formula>$H35="CT (Contrôle terminal)"</formula>
    </cfRule>
  </conditionalFormatting>
  <conditionalFormatting sqref="K15:L16">
    <cfRule type="expression" dxfId="116" priority="7">
      <formula>$H$17="CCI (CC Intégral)"</formula>
    </cfRule>
  </conditionalFormatting>
  <conditionalFormatting sqref="I17:I34 K17:L34">
    <cfRule type="expression" dxfId="115" priority="6">
      <formula>$H17="CCI (CC Intégral)"</formula>
    </cfRule>
  </conditionalFormatting>
  <conditionalFormatting sqref="I17:J34">
    <cfRule type="expression" dxfId="114" priority="5">
      <formula>$H17="CT (Contrôle terminal)"</formula>
    </cfRule>
  </conditionalFormatting>
  <conditionalFormatting sqref="N18:N19">
    <cfRule type="expression" dxfId="113" priority="2">
      <formula>$H18="CCI (CC Intégral)"</formula>
    </cfRule>
  </conditionalFormatting>
  <conditionalFormatting sqref="N24">
    <cfRule type="expression" dxfId="112" priority="1">
      <formula>$H24="CCI (CC Intégral)"</formula>
    </cfRule>
  </conditionalFormatting>
  <dataValidations count="4">
    <dataValidation type="list" allowBlank="1" showInputMessage="1" showErrorMessage="1" sqref="M17:M44 K17:K44" xr:uid="{00000000-0002-0000-0100-000000000000}">
      <formula1>Nature_contrôle</formula1>
    </dataValidation>
    <dataValidation type="list" allowBlank="1" showInputMessage="1" showErrorMessage="1" sqref="H17:H44" xr:uid="{00000000-0002-0000-0100-000001000000}">
      <formula1>Type_contrôle</formula1>
    </dataValidation>
    <dataValidation type="list" allowBlank="1" showInputMessage="1" showErrorMessage="1" sqref="A17:A44" xr:uid="{00000000-0002-0000-0100-000002000000}">
      <formula1>Nat_ELP</formula1>
    </dataValidation>
    <dataValidation type="list" allowBlank="1" showInputMessage="1" showErrorMessage="1" sqref="F17:F44 G17:G44" xr:uid="{00000000-0002-0000-01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0" id="{D31FD503-BCB6-4FE4-9D7B-963FEFCE07DE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M14:N16 M35:N44</xm:sqref>
        </x14:conditionalFormatting>
        <x14:conditionalFormatting xmlns:xm="http://schemas.microsoft.com/office/excel/2006/main">
          <x14:cfRule type="expression" priority="3" id="{C4C0F71C-8B4D-46A3-AE33-C1DFD85782E3}">
            <xm:f>'\Users\koeppeln\Documents\M1\[MCC 2018 - Master 1 Science Politique Expertise.xlsx]Fiche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98392178-C466-4E62-83EE-89A74F335B9D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M17:N17 M20:N23 M18:M19 M25:N34 M24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7"/>
  <sheetViews>
    <sheetView showGridLines="0" showZeros="0" topLeftCell="A11" zoomScale="85" zoomScaleNormal="85" zoomScalePageLayoutView="85" workbookViewId="0">
      <selection activeCell="N18" sqref="N18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78" t="s">
        <v>179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20.100000000000001" customHeight="1" x14ac:dyDescent="0.25">
      <c r="A2" s="40" t="s">
        <v>40</v>
      </c>
      <c r="B2" s="179" t="str">
        <f>'[2]Fiche générale'!B2</f>
        <v>DROIT</v>
      </c>
      <c r="C2" s="179"/>
      <c r="D2" s="179"/>
      <c r="E2" s="179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80" t="str">
        <f>'[2]Fiche générale'!B3:I3</f>
        <v xml:space="preserve">Science politique           </v>
      </c>
      <c r="C3" s="181"/>
      <c r="D3" s="181"/>
      <c r="E3" s="181"/>
      <c r="F3" s="181"/>
      <c r="G3" s="181"/>
      <c r="H3" s="181"/>
      <c r="I3" s="181"/>
      <c r="J3" s="182"/>
      <c r="K3" s="39"/>
    </row>
    <row r="4" spans="1:14" ht="20.100000000000001" customHeight="1" x14ac:dyDescent="0.3">
      <c r="A4" s="40" t="s">
        <v>30</v>
      </c>
      <c r="B4" s="41" t="str">
        <f>'[2]Fiche générale'!B4</f>
        <v>DMSPO18</v>
      </c>
      <c r="C4" s="42" t="s">
        <v>173</v>
      </c>
      <c r="D4" s="183">
        <v>181</v>
      </c>
      <c r="E4" s="183"/>
      <c r="F4" s="184" t="s">
        <v>39</v>
      </c>
      <c r="G4" s="185"/>
      <c r="H4" s="186" t="s">
        <v>275</v>
      </c>
      <c r="I4" s="187"/>
      <c r="J4" s="187"/>
      <c r="K4" s="187"/>
      <c r="L4" s="187"/>
      <c r="M4" s="187"/>
      <c r="N4" s="188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3">
      <c r="A6" s="40" t="s">
        <v>2</v>
      </c>
      <c r="B6" s="69" t="s">
        <v>276</v>
      </c>
      <c r="C6" s="42" t="s">
        <v>174</v>
      </c>
      <c r="D6" s="189">
        <v>180</v>
      </c>
      <c r="E6" s="190"/>
      <c r="F6" s="184" t="s">
        <v>3</v>
      </c>
      <c r="G6" s="185"/>
      <c r="H6" s="186" t="s">
        <v>277</v>
      </c>
      <c r="I6" s="187"/>
      <c r="J6" s="187"/>
      <c r="K6" s="187"/>
      <c r="L6" s="187"/>
      <c r="M6" s="187"/>
      <c r="N6" s="188"/>
    </row>
    <row r="7" spans="1:14" ht="20.100000000000001" customHeight="1" x14ac:dyDescent="0.25">
      <c r="A7" s="40" t="s">
        <v>49</v>
      </c>
      <c r="B7" s="70" t="s">
        <v>278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91" t="s">
        <v>56</v>
      </c>
      <c r="F9" s="192"/>
      <c r="G9" s="191" t="s">
        <v>51</v>
      </c>
      <c r="H9" s="192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74" t="s">
        <v>55</v>
      </c>
      <c r="F10" s="175"/>
      <c r="G10" s="176"/>
      <c r="H10" s="177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68"/>
      <c r="F13" s="168"/>
      <c r="G13" s="101"/>
      <c r="H13" s="53"/>
      <c r="I13" s="53"/>
    </row>
    <row r="14" spans="1:14" ht="26.25" customHeight="1" x14ac:dyDescent="0.25">
      <c r="B14" s="56"/>
      <c r="C14" s="53"/>
      <c r="D14" s="53"/>
      <c r="E14" s="101"/>
      <c r="F14" s="101"/>
      <c r="G14" s="101"/>
      <c r="H14" s="53"/>
      <c r="I14" s="53"/>
      <c r="J14" s="169" t="s">
        <v>32</v>
      </c>
      <c r="K14" s="170"/>
      <c r="L14" s="171"/>
      <c r="M14" s="169" t="s">
        <v>33</v>
      </c>
      <c r="N14" s="171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2" t="str">
        <f>IF(H17="CCI (CC Intégral)","CT pour les dispensés","Contrôle Terminal")</f>
        <v>Contrôle Terminal</v>
      </c>
      <c r="L15" s="173"/>
      <c r="M15" s="172" t="s">
        <v>35</v>
      </c>
      <c r="N15" s="173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279</v>
      </c>
      <c r="C17" s="3" t="s">
        <v>280</v>
      </c>
      <c r="D17" s="4">
        <v>3</v>
      </c>
      <c r="E17" s="4"/>
      <c r="F17" s="4" t="s">
        <v>196</v>
      </c>
      <c r="G17" s="4" t="s">
        <v>196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83" t="s">
        <v>281</v>
      </c>
      <c r="C18" s="3" t="s">
        <v>226</v>
      </c>
      <c r="D18" s="4">
        <v>2</v>
      </c>
      <c r="E18" s="4">
        <v>1.5</v>
      </c>
      <c r="F18" s="4" t="s">
        <v>196</v>
      </c>
      <c r="G18" s="4" t="s">
        <v>196</v>
      </c>
      <c r="H18" s="4" t="s">
        <v>181</v>
      </c>
      <c r="I18" s="4"/>
      <c r="J18" s="2"/>
      <c r="K18" s="5" t="s">
        <v>16</v>
      </c>
      <c r="L18" s="5" t="s">
        <v>212</v>
      </c>
      <c r="M18" s="5" t="s">
        <v>16</v>
      </c>
      <c r="N18" s="5" t="s">
        <v>346</v>
      </c>
    </row>
    <row r="19" spans="1:15" ht="15" customHeight="1" x14ac:dyDescent="0.25">
      <c r="A19" s="2" t="s">
        <v>52</v>
      </c>
      <c r="B19" s="83" t="s">
        <v>282</v>
      </c>
      <c r="C19" s="3" t="s">
        <v>283</v>
      </c>
      <c r="D19" s="4">
        <v>1</v>
      </c>
      <c r="E19" s="4">
        <v>1</v>
      </c>
      <c r="F19" s="4" t="s">
        <v>197</v>
      </c>
      <c r="G19" s="4" t="s">
        <v>196</v>
      </c>
      <c r="H19" s="4" t="s">
        <v>180</v>
      </c>
      <c r="I19" s="4"/>
      <c r="J19" s="2">
        <v>2</v>
      </c>
      <c r="K19" s="5"/>
      <c r="L19" s="5"/>
      <c r="M19" s="5"/>
      <c r="N19" s="5"/>
    </row>
    <row r="20" spans="1:15" ht="15" customHeight="1" x14ac:dyDescent="0.25">
      <c r="A20" s="2"/>
      <c r="B20" s="72"/>
      <c r="C20" s="3"/>
      <c r="D20" s="4"/>
      <c r="E20" s="4"/>
      <c r="F20" s="4"/>
      <c r="G20" s="4"/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0</v>
      </c>
      <c r="B21" s="72" t="s">
        <v>284</v>
      </c>
      <c r="C21" s="3" t="s">
        <v>285</v>
      </c>
      <c r="D21" s="4">
        <v>3</v>
      </c>
      <c r="E21" s="4"/>
      <c r="F21" s="4" t="s">
        <v>196</v>
      </c>
      <c r="G21" s="4" t="s">
        <v>196</v>
      </c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52</v>
      </c>
      <c r="B22" s="83" t="s">
        <v>286</v>
      </c>
      <c r="C22" s="3" t="s">
        <v>230</v>
      </c>
      <c r="D22" s="4">
        <v>2</v>
      </c>
      <c r="E22" s="4">
        <v>1.5</v>
      </c>
      <c r="F22" s="4" t="s">
        <v>196</v>
      </c>
      <c r="G22" s="4" t="s">
        <v>196</v>
      </c>
      <c r="H22" s="4" t="s">
        <v>181</v>
      </c>
      <c r="I22" s="4"/>
      <c r="J22" s="2"/>
      <c r="K22" s="5" t="s">
        <v>18</v>
      </c>
      <c r="L22" s="5" t="s">
        <v>287</v>
      </c>
      <c r="M22" s="5" t="s">
        <v>18</v>
      </c>
      <c r="N22" s="5"/>
    </row>
    <row r="23" spans="1:15" ht="15" customHeight="1" x14ac:dyDescent="0.25">
      <c r="A23" s="2" t="s">
        <v>52</v>
      </c>
      <c r="B23" s="86" t="s">
        <v>195</v>
      </c>
      <c r="C23" s="3" t="s">
        <v>231</v>
      </c>
      <c r="D23" s="4">
        <v>1</v>
      </c>
      <c r="E23" s="4">
        <v>1</v>
      </c>
      <c r="F23" s="4" t="s">
        <v>197</v>
      </c>
      <c r="G23" s="4" t="s">
        <v>196</v>
      </c>
      <c r="H23" s="4" t="s">
        <v>180</v>
      </c>
      <c r="I23" s="4"/>
      <c r="J23" s="2">
        <v>2</v>
      </c>
      <c r="K23" s="5"/>
      <c r="L23" s="5"/>
      <c r="M23" s="5"/>
      <c r="N23" s="5"/>
    </row>
    <row r="24" spans="1:15" ht="15" customHeight="1" x14ac:dyDescent="0.25">
      <c r="A24" s="2"/>
      <c r="B24" s="73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 t="s">
        <v>0</v>
      </c>
      <c r="B25" s="73" t="s">
        <v>288</v>
      </c>
      <c r="C25" s="3" t="s">
        <v>289</v>
      </c>
      <c r="D25" s="4">
        <v>6</v>
      </c>
      <c r="E25" s="4">
        <v>1.5</v>
      </c>
      <c r="F25" s="4" t="s">
        <v>196</v>
      </c>
      <c r="G25" s="4" t="s">
        <v>196</v>
      </c>
      <c r="H25" s="4"/>
      <c r="I25" s="4"/>
      <c r="J25" s="2" t="s">
        <v>290</v>
      </c>
      <c r="K25" s="73"/>
      <c r="L25" s="5"/>
      <c r="M25" s="5"/>
      <c r="N25" s="5"/>
    </row>
    <row r="26" spans="1:15" ht="15" customHeight="1" x14ac:dyDescent="0.25">
      <c r="A26" s="2"/>
      <c r="B26" s="73" t="s">
        <v>291</v>
      </c>
      <c r="C26" s="3" t="s">
        <v>292</v>
      </c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 t="s">
        <v>0</v>
      </c>
      <c r="B27" s="73" t="s">
        <v>293</v>
      </c>
      <c r="C27" s="3" t="s">
        <v>294</v>
      </c>
      <c r="D27" s="4">
        <v>3</v>
      </c>
      <c r="E27" s="4">
        <v>1</v>
      </c>
      <c r="F27" s="4" t="s">
        <v>196</v>
      </c>
      <c r="G27" s="4" t="s">
        <v>196</v>
      </c>
      <c r="H27" s="4" t="s">
        <v>180</v>
      </c>
      <c r="I27" s="4"/>
      <c r="J27" s="2">
        <v>2</v>
      </c>
      <c r="K27" s="5"/>
      <c r="L27" s="5"/>
      <c r="M27" s="5"/>
      <c r="N27" s="5"/>
    </row>
    <row r="28" spans="1:15" ht="15" customHeight="1" x14ac:dyDescent="0.25">
      <c r="A28" s="2"/>
      <c r="B28" s="73"/>
      <c r="C28" s="3" t="s">
        <v>233</v>
      </c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 t="s">
        <v>0</v>
      </c>
      <c r="B29" s="73" t="s">
        <v>295</v>
      </c>
      <c r="C29" s="5" t="s">
        <v>296</v>
      </c>
      <c r="D29" s="4">
        <v>6</v>
      </c>
      <c r="E29" s="5">
        <v>1.5</v>
      </c>
      <c r="F29" s="5" t="s">
        <v>196</v>
      </c>
      <c r="G29" s="5" t="s">
        <v>196</v>
      </c>
      <c r="H29" s="5" t="s">
        <v>180</v>
      </c>
      <c r="I29" s="5"/>
      <c r="J29" s="2">
        <v>2</v>
      </c>
      <c r="K29" s="5"/>
      <c r="L29" s="5"/>
      <c r="M29" s="5"/>
      <c r="N29" s="5"/>
    </row>
    <row r="30" spans="1:15" ht="15" customHeight="1" x14ac:dyDescent="0.25">
      <c r="A30" s="2"/>
      <c r="B30" s="73"/>
      <c r="C30" s="5" t="s">
        <v>235</v>
      </c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 t="s">
        <v>0</v>
      </c>
      <c r="B31" s="73" t="s">
        <v>297</v>
      </c>
      <c r="C31" s="5" t="s">
        <v>298</v>
      </c>
      <c r="D31" s="4">
        <v>9</v>
      </c>
      <c r="E31" s="5">
        <v>1.5</v>
      </c>
      <c r="F31" s="5" t="s">
        <v>196</v>
      </c>
      <c r="G31" s="5" t="s">
        <v>196</v>
      </c>
      <c r="H31" s="5" t="s">
        <v>180</v>
      </c>
      <c r="I31" s="5"/>
      <c r="J31" s="2">
        <v>2</v>
      </c>
      <c r="K31" s="5"/>
      <c r="L31" s="5"/>
      <c r="M31" s="5"/>
      <c r="N31" s="5"/>
    </row>
    <row r="32" spans="1:15" ht="15" customHeight="1" x14ac:dyDescent="0.25">
      <c r="A32" s="2"/>
      <c r="B32" s="73"/>
      <c r="C32" s="5" t="s">
        <v>237</v>
      </c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107" priority="6">
      <formula>$A$11=2</formula>
    </cfRule>
    <cfRule type="expression" dxfId="106" priority="7">
      <formula>$A$11=3</formula>
    </cfRule>
    <cfRule type="expression" dxfId="105" priority="8">
      <formula>$A$11=1</formula>
    </cfRule>
  </conditionalFormatting>
  <conditionalFormatting sqref="I17:I44 K17:L44">
    <cfRule type="expression" dxfId="104" priority="5">
      <formula>$H17="CCI (CC Intégral)"</formula>
    </cfRule>
  </conditionalFormatting>
  <conditionalFormatting sqref="I17:J44">
    <cfRule type="expression" dxfId="103" priority="4">
      <formula>$H17="CT (Contrôle terminal)"</formula>
    </cfRule>
  </conditionalFormatting>
  <conditionalFormatting sqref="K15:L16">
    <cfRule type="expression" dxfId="102" priority="1">
      <formula>$H$17="CCI (CC Intégral)"</formula>
    </cfRule>
  </conditionalFormatting>
  <dataValidations count="4">
    <dataValidation type="list" allowBlank="1" showInputMessage="1" showErrorMessage="1" sqref="F17:G44" xr:uid="{00000000-0002-0000-0200-000000000000}">
      <formula1>"Oui,Non"</formula1>
    </dataValidation>
    <dataValidation type="list" allowBlank="1" showInputMessage="1" showErrorMessage="1" sqref="A17:A44" xr:uid="{00000000-0002-0000-0200-000001000000}">
      <formula1>Nat_ELP</formula1>
    </dataValidation>
    <dataValidation type="list" allowBlank="1" showInputMessage="1" showErrorMessage="1" sqref="H17:H44" xr:uid="{00000000-0002-0000-0200-000002000000}">
      <formula1>Type_contrôle</formula1>
    </dataValidation>
    <dataValidation type="list" allowBlank="1" showInputMessage="1" showErrorMessage="1" sqref="M17:M44 K17:K44" xr:uid="{00000000-0002-0000-02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632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49BF017C-391B-4816-9415-87734C08AD51}">
            <xm:f>'R:\DROIT-SCO\DROIT-MCC-MAQUETTES\2019-20\[MCC M1 &amp; M2 Science Politique Migration studies.xlsx]Fiche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CABC13DA-31A2-4E66-B55C-5A1FDCAC298D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7"/>
  <sheetViews>
    <sheetView showGridLines="0" showZeros="0" topLeftCell="A9" zoomScale="85" zoomScaleNormal="85" zoomScalePageLayoutView="85" workbookViewId="0">
      <selection activeCell="H21" sqref="H21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78" t="s">
        <v>179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20.100000000000001" customHeight="1" x14ac:dyDescent="0.25">
      <c r="A2" s="40" t="s">
        <v>40</v>
      </c>
      <c r="B2" s="179" t="str">
        <f>'Fiche générale'!B2</f>
        <v>DROIT</v>
      </c>
      <c r="C2" s="179"/>
      <c r="D2" s="179"/>
      <c r="E2" s="179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80" t="str">
        <f>'Fiche générale'!B3:I3</f>
        <v xml:space="preserve">Science politique           </v>
      </c>
      <c r="C3" s="181"/>
      <c r="D3" s="181"/>
      <c r="E3" s="181"/>
      <c r="F3" s="181"/>
      <c r="G3" s="181"/>
      <c r="H3" s="181"/>
      <c r="I3" s="181"/>
      <c r="J3" s="182"/>
      <c r="K3" s="39"/>
    </row>
    <row r="4" spans="1:14" ht="20.100000000000001" customHeight="1" x14ac:dyDescent="0.3">
      <c r="A4" s="40" t="s">
        <v>30</v>
      </c>
      <c r="B4" s="41" t="str">
        <f>'Fiche générale'!B4</f>
        <v>DMSPO18</v>
      </c>
      <c r="C4" s="42" t="s">
        <v>173</v>
      </c>
      <c r="D4" s="183">
        <v>180</v>
      </c>
      <c r="E4" s="183"/>
      <c r="F4" s="184" t="s">
        <v>39</v>
      </c>
      <c r="G4" s="185"/>
      <c r="H4" s="186" t="s">
        <v>186</v>
      </c>
      <c r="I4" s="187"/>
      <c r="J4" s="187"/>
      <c r="K4" s="187"/>
      <c r="L4" s="187"/>
      <c r="M4" s="187"/>
      <c r="N4" s="188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3">
      <c r="A6" s="40" t="s">
        <v>2</v>
      </c>
      <c r="B6" s="69" t="s">
        <v>187</v>
      </c>
      <c r="C6" s="42" t="s">
        <v>174</v>
      </c>
      <c r="D6" s="189">
        <v>180</v>
      </c>
      <c r="E6" s="190"/>
      <c r="F6" s="184" t="s">
        <v>3</v>
      </c>
      <c r="G6" s="185"/>
      <c r="H6" s="186" t="s">
        <v>220</v>
      </c>
      <c r="I6" s="187"/>
      <c r="J6" s="187"/>
      <c r="K6" s="187"/>
      <c r="L6" s="187"/>
      <c r="M6" s="187"/>
      <c r="N6" s="188"/>
    </row>
    <row r="7" spans="1:14" ht="20.100000000000001" customHeight="1" x14ac:dyDescent="0.25">
      <c r="A7" s="40" t="s">
        <v>49</v>
      </c>
      <c r="B7" s="70" t="s">
        <v>189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91" t="s">
        <v>56</v>
      </c>
      <c r="F9" s="192"/>
      <c r="G9" s="191" t="s">
        <v>51</v>
      </c>
      <c r="H9" s="192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74" t="s">
        <v>55</v>
      </c>
      <c r="F10" s="175"/>
      <c r="G10" s="176"/>
      <c r="H10" s="177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68"/>
      <c r="F13" s="168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69" t="s">
        <v>32</v>
      </c>
      <c r="K14" s="170"/>
      <c r="L14" s="171"/>
      <c r="M14" s="169" t="s">
        <v>33</v>
      </c>
      <c r="N14" s="171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2" t="str">
        <f>IF(H17="CCI (CC Intégral)","CT pour les dispensés","Contrôle Terminal")</f>
        <v>CT pour les dispensés</v>
      </c>
      <c r="L15" s="173"/>
      <c r="M15" s="172" t="s">
        <v>35</v>
      </c>
      <c r="N15" s="173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207</v>
      </c>
      <c r="C17" s="3" t="s">
        <v>238</v>
      </c>
      <c r="D17" s="4">
        <v>6</v>
      </c>
      <c r="E17" s="4"/>
      <c r="F17" s="4" t="s">
        <v>196</v>
      </c>
      <c r="G17" s="4" t="s">
        <v>196</v>
      </c>
      <c r="H17" s="4" t="s">
        <v>180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 t="s">
        <v>52</v>
      </c>
      <c r="B18" s="83" t="s">
        <v>198</v>
      </c>
      <c r="C18" s="3" t="s">
        <v>239</v>
      </c>
      <c r="D18" s="4">
        <v>2</v>
      </c>
      <c r="E18" s="4">
        <v>1.5</v>
      </c>
      <c r="F18" s="4" t="s">
        <v>196</v>
      </c>
      <c r="G18" s="4" t="s">
        <v>196</v>
      </c>
      <c r="H18" s="4" t="s">
        <v>181</v>
      </c>
      <c r="I18" s="4"/>
      <c r="J18" s="2"/>
      <c r="K18" s="5" t="s">
        <v>18</v>
      </c>
      <c r="L18" s="5"/>
      <c r="M18" s="5" t="s">
        <v>18</v>
      </c>
      <c r="N18" s="5"/>
    </row>
    <row r="19" spans="1:15" ht="15" customHeight="1" x14ac:dyDescent="0.25">
      <c r="A19" s="2" t="s">
        <v>52</v>
      </c>
      <c r="B19" s="73" t="s">
        <v>199</v>
      </c>
      <c r="C19" s="3" t="s">
        <v>240</v>
      </c>
      <c r="D19" s="4">
        <v>2</v>
      </c>
      <c r="E19" s="4">
        <v>1.5</v>
      </c>
      <c r="F19" s="4" t="s">
        <v>196</v>
      </c>
      <c r="G19" s="4" t="s">
        <v>196</v>
      </c>
      <c r="H19" s="4" t="s">
        <v>181</v>
      </c>
      <c r="I19" s="4"/>
      <c r="J19" s="2"/>
      <c r="K19" s="5" t="s">
        <v>16</v>
      </c>
      <c r="L19" s="5" t="s">
        <v>212</v>
      </c>
      <c r="M19" s="5" t="s">
        <v>16</v>
      </c>
      <c r="N19" s="5" t="s">
        <v>212</v>
      </c>
    </row>
    <row r="20" spans="1:15" ht="15" customHeight="1" x14ac:dyDescent="0.25">
      <c r="A20" s="2" t="s">
        <v>52</v>
      </c>
      <c r="B20" s="86" t="s">
        <v>200</v>
      </c>
      <c r="C20" s="3" t="s">
        <v>241</v>
      </c>
      <c r="D20" s="4">
        <v>2</v>
      </c>
      <c r="E20" s="4">
        <v>1</v>
      </c>
      <c r="F20" s="4" t="s">
        <v>197</v>
      </c>
      <c r="G20" s="4" t="s">
        <v>196</v>
      </c>
      <c r="H20" s="4" t="s">
        <v>180</v>
      </c>
      <c r="I20" s="4"/>
      <c r="J20" s="2">
        <v>2</v>
      </c>
      <c r="K20" s="5"/>
      <c r="L20" s="5"/>
      <c r="M20" s="5"/>
      <c r="N20" s="5"/>
    </row>
    <row r="21" spans="1:15" ht="15" customHeight="1" x14ac:dyDescent="0.25">
      <c r="A21" s="2"/>
      <c r="B21" s="72"/>
      <c r="C21" s="3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0</v>
      </c>
      <c r="B22" s="71" t="s">
        <v>208</v>
      </c>
      <c r="C22" s="3" t="s">
        <v>242</v>
      </c>
      <c r="D22" s="4">
        <v>3</v>
      </c>
      <c r="E22" s="4">
        <v>1.5</v>
      </c>
      <c r="F22" s="4" t="s">
        <v>196</v>
      </c>
      <c r="G22" s="4" t="s">
        <v>196</v>
      </c>
      <c r="H22" s="4" t="s">
        <v>181</v>
      </c>
      <c r="I22" s="4"/>
      <c r="J22" s="2"/>
      <c r="K22" s="5" t="s">
        <v>16</v>
      </c>
      <c r="L22" s="5" t="s">
        <v>212</v>
      </c>
      <c r="M22" s="5" t="s">
        <v>16</v>
      </c>
      <c r="N22" s="5" t="s">
        <v>346</v>
      </c>
    </row>
    <row r="23" spans="1:15" ht="15" customHeight="1" x14ac:dyDescent="0.25">
      <c r="A23" s="2"/>
      <c r="B23" s="72"/>
      <c r="C23" s="3" t="s">
        <v>243</v>
      </c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 t="s">
        <v>0</v>
      </c>
      <c r="B24" s="73" t="s">
        <v>209</v>
      </c>
      <c r="C24" s="6" t="s">
        <v>244</v>
      </c>
      <c r="D24" s="4">
        <v>3</v>
      </c>
      <c r="E24" s="4">
        <v>1</v>
      </c>
      <c r="F24" s="4" t="s">
        <v>196</v>
      </c>
      <c r="G24" s="4" t="s">
        <v>196</v>
      </c>
      <c r="H24" s="4" t="s">
        <v>180</v>
      </c>
      <c r="I24" s="4"/>
      <c r="J24" s="2">
        <v>2</v>
      </c>
      <c r="K24" s="5"/>
      <c r="L24" s="5"/>
      <c r="M24" s="5"/>
      <c r="N24" s="5"/>
    </row>
    <row r="25" spans="1:15" ht="15" customHeight="1" x14ac:dyDescent="0.25">
      <c r="A25" s="2"/>
      <c r="B25" s="73"/>
      <c r="C25" s="3" t="s">
        <v>245</v>
      </c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 t="s">
        <v>0</v>
      </c>
      <c r="B26" s="73" t="s">
        <v>210</v>
      </c>
      <c r="C26" s="3" t="s">
        <v>246</v>
      </c>
      <c r="D26" s="4">
        <v>3</v>
      </c>
      <c r="E26" s="4"/>
      <c r="F26" s="4" t="s">
        <v>196</v>
      </c>
      <c r="G26" s="4" t="s">
        <v>196</v>
      </c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 t="s">
        <v>52</v>
      </c>
      <c r="B27" s="83" t="s">
        <v>201</v>
      </c>
      <c r="C27" s="3" t="s">
        <v>247</v>
      </c>
      <c r="D27" s="4">
        <v>3</v>
      </c>
      <c r="E27" s="4">
        <v>1.5</v>
      </c>
      <c r="F27" s="4"/>
      <c r="G27" s="4" t="s">
        <v>196</v>
      </c>
      <c r="H27" s="4" t="s">
        <v>180</v>
      </c>
      <c r="I27" s="4"/>
      <c r="J27" s="2">
        <v>2</v>
      </c>
      <c r="K27" s="5"/>
      <c r="L27" s="5"/>
      <c r="M27" s="5"/>
      <c r="N27" s="5"/>
    </row>
    <row r="28" spans="1:15" ht="15" customHeight="1" x14ac:dyDescent="0.25">
      <c r="A28" s="2"/>
      <c r="B28" s="84" t="s">
        <v>248</v>
      </c>
      <c r="C28" s="3" t="s">
        <v>249</v>
      </c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3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 t="s">
        <v>0</v>
      </c>
      <c r="B30" s="73" t="s">
        <v>211</v>
      </c>
      <c r="C30" s="5" t="s">
        <v>250</v>
      </c>
      <c r="D30" s="4">
        <v>15</v>
      </c>
      <c r="E30" s="5">
        <v>5</v>
      </c>
      <c r="F30" s="5" t="s">
        <v>196</v>
      </c>
      <c r="G30" s="5" t="s">
        <v>196</v>
      </c>
      <c r="H30" s="5" t="s">
        <v>181</v>
      </c>
      <c r="I30" s="5"/>
      <c r="J30" s="2"/>
      <c r="K30" s="5" t="s">
        <v>20</v>
      </c>
      <c r="L30" s="5"/>
      <c r="M30" s="5"/>
      <c r="N30" s="5"/>
    </row>
    <row r="31" spans="1:15" ht="15" customHeight="1" x14ac:dyDescent="0.25">
      <c r="A31" s="2"/>
      <c r="B31" s="73"/>
      <c r="C31" s="5" t="s">
        <v>251</v>
      </c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99" priority="12">
      <formula>$A$11=2</formula>
    </cfRule>
    <cfRule type="expression" dxfId="98" priority="13">
      <formula>$A$11=3</formula>
    </cfRule>
    <cfRule type="expression" dxfId="97" priority="14">
      <formula>$A$11=1</formula>
    </cfRule>
  </conditionalFormatting>
  <conditionalFormatting sqref="I33:I44 K33:L44">
    <cfRule type="expression" dxfId="96" priority="11">
      <formula>$H33="CCI (CC Intégral)"</formula>
    </cfRule>
  </conditionalFormatting>
  <conditionalFormatting sqref="I33:J44">
    <cfRule type="expression" dxfId="95" priority="10">
      <formula>$H33="CT (Contrôle terminal)"</formula>
    </cfRule>
  </conditionalFormatting>
  <conditionalFormatting sqref="K15:L16">
    <cfRule type="expression" dxfId="94" priority="7">
      <formula>$H$17="CCI (CC Intégral)"</formula>
    </cfRule>
  </conditionalFormatting>
  <conditionalFormatting sqref="I17:I32 K17:L32">
    <cfRule type="expression" dxfId="93" priority="6">
      <formula>$H17="CCI (CC Intégral)"</formula>
    </cfRule>
  </conditionalFormatting>
  <conditionalFormatting sqref="I17:J32">
    <cfRule type="expression" dxfId="92" priority="5">
      <formula>$H17="CT (Contrôle terminal)"</formula>
    </cfRule>
  </conditionalFormatting>
  <conditionalFormatting sqref="N19">
    <cfRule type="expression" dxfId="91" priority="2">
      <formula>$H19="CCI (CC Intégral)"</formula>
    </cfRule>
  </conditionalFormatting>
  <conditionalFormatting sqref="N22">
    <cfRule type="expression" dxfId="90" priority="1">
      <formula>$H22="CCI (CC Intégral)"</formula>
    </cfRule>
  </conditionalFormatting>
  <dataValidations count="4">
    <dataValidation type="list" allowBlank="1" showInputMessage="1" showErrorMessage="1" sqref="F17:G44" xr:uid="{00000000-0002-0000-0300-000000000000}">
      <formula1>"Oui,Non"</formula1>
    </dataValidation>
    <dataValidation type="list" allowBlank="1" showInputMessage="1" showErrorMessage="1" sqref="A17:A44" xr:uid="{00000000-0002-0000-0300-000001000000}">
      <formula1>Nat_ELP</formula1>
    </dataValidation>
    <dataValidation type="list" allowBlank="1" showInputMessage="1" showErrorMessage="1" sqref="H17:H44" xr:uid="{00000000-0002-0000-0300-000002000000}">
      <formula1>Type_contrôle</formula1>
    </dataValidation>
    <dataValidation type="list" allowBlank="1" showInputMessage="1" showErrorMessage="1" sqref="M17:M44 K17:K44" xr:uid="{00000000-0002-0000-03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9" id="{392199BE-1997-48CA-94D1-2DF611AA21BF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M14:N16 M33:N44</xm:sqref>
        </x14:conditionalFormatting>
        <x14:conditionalFormatting xmlns:xm="http://schemas.microsoft.com/office/excel/2006/main">
          <x14:cfRule type="expression" priority="3" id="{45E45FBC-7432-4CEB-9736-84FCC3B86FC0}">
            <xm:f>'\Users\koeppeln\Documents\M1\[MCC 2018 - Master 1 Science Politique Expertise.xlsx]Fiche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A8340C1-70B0-4A19-82F6-C43EC1023D81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M17:N18 M20:N21 M19 M23:N32 M22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57"/>
  <sheetViews>
    <sheetView showGridLines="0" showZeros="0" topLeftCell="A6" zoomScale="85" zoomScaleNormal="85" zoomScalePageLayoutView="85" workbookViewId="0">
      <selection activeCell="H28" sqref="H28:J28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78" t="s">
        <v>179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20.100000000000001" customHeight="1" x14ac:dyDescent="0.25">
      <c r="A2" s="40" t="s">
        <v>40</v>
      </c>
      <c r="B2" s="179" t="str">
        <f>'[2]Fiche générale'!B2</f>
        <v>DROIT</v>
      </c>
      <c r="C2" s="179"/>
      <c r="D2" s="179"/>
      <c r="E2" s="179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80" t="str">
        <f>'[2]Fiche générale'!B3:I3</f>
        <v xml:space="preserve">Science politique           </v>
      </c>
      <c r="C3" s="181"/>
      <c r="D3" s="181"/>
      <c r="E3" s="181"/>
      <c r="F3" s="181"/>
      <c r="G3" s="181"/>
      <c r="H3" s="181"/>
      <c r="I3" s="181"/>
      <c r="J3" s="182"/>
      <c r="K3" s="39"/>
    </row>
    <row r="4" spans="1:14" ht="20.100000000000001" customHeight="1" x14ac:dyDescent="0.3">
      <c r="A4" s="40" t="s">
        <v>30</v>
      </c>
      <c r="B4" s="41" t="str">
        <f>'[2]Fiche générale'!B4</f>
        <v>DMSPO18</v>
      </c>
      <c r="C4" s="42" t="s">
        <v>173</v>
      </c>
      <c r="D4" s="183">
        <v>181</v>
      </c>
      <c r="E4" s="183"/>
      <c r="F4" s="184" t="s">
        <v>39</v>
      </c>
      <c r="G4" s="185"/>
      <c r="H4" s="186" t="s">
        <v>275</v>
      </c>
      <c r="I4" s="187"/>
      <c r="J4" s="187"/>
      <c r="K4" s="187"/>
      <c r="L4" s="187"/>
      <c r="M4" s="187"/>
      <c r="N4" s="188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3">
      <c r="A6" s="40" t="s">
        <v>2</v>
      </c>
      <c r="B6" s="69" t="s">
        <v>299</v>
      </c>
      <c r="C6" s="42" t="s">
        <v>174</v>
      </c>
      <c r="D6" s="189">
        <v>180</v>
      </c>
      <c r="E6" s="190"/>
      <c r="F6" s="184" t="s">
        <v>3</v>
      </c>
      <c r="G6" s="185"/>
      <c r="H6" s="186" t="s">
        <v>277</v>
      </c>
      <c r="I6" s="187"/>
      <c r="J6" s="187"/>
      <c r="K6" s="187"/>
      <c r="L6" s="187"/>
      <c r="M6" s="187"/>
      <c r="N6" s="188"/>
    </row>
    <row r="7" spans="1:14" ht="20.100000000000001" customHeight="1" x14ac:dyDescent="0.25">
      <c r="A7" s="40" t="s">
        <v>49</v>
      </c>
      <c r="B7" s="70" t="s">
        <v>300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91" t="s">
        <v>56</v>
      </c>
      <c r="F9" s="192"/>
      <c r="G9" s="191" t="s">
        <v>51</v>
      </c>
      <c r="H9" s="192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74" t="s">
        <v>55</v>
      </c>
      <c r="F10" s="175"/>
      <c r="G10" s="176"/>
      <c r="H10" s="177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68"/>
      <c r="F13" s="168"/>
      <c r="G13" s="101"/>
      <c r="H13" s="53"/>
      <c r="I13" s="53"/>
    </row>
    <row r="14" spans="1:14" ht="26.25" customHeight="1" x14ac:dyDescent="0.25">
      <c r="B14" s="56"/>
      <c r="C14" s="53"/>
      <c r="D14" s="53"/>
      <c r="E14" s="101"/>
      <c r="F14" s="101"/>
      <c r="G14" s="101"/>
      <c r="H14" s="53"/>
      <c r="I14" s="53"/>
      <c r="J14" s="169" t="s">
        <v>32</v>
      </c>
      <c r="K14" s="170"/>
      <c r="L14" s="171"/>
      <c r="M14" s="169" t="s">
        <v>33</v>
      </c>
      <c r="N14" s="171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2" t="str">
        <f>IF(H17="CCI (CC Intégral)","CT pour les dispensés","Contrôle Terminal")</f>
        <v>CT pour les dispensés</v>
      </c>
      <c r="L15" s="173"/>
      <c r="M15" s="172" t="s">
        <v>35</v>
      </c>
      <c r="N15" s="173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301</v>
      </c>
      <c r="C17" s="3" t="s">
        <v>302</v>
      </c>
      <c r="D17" s="4">
        <v>3</v>
      </c>
      <c r="E17" s="4"/>
      <c r="F17" s="4" t="s">
        <v>196</v>
      </c>
      <c r="G17" s="4" t="s">
        <v>196</v>
      </c>
      <c r="H17" s="4" t="s">
        <v>180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 t="s">
        <v>52</v>
      </c>
      <c r="B18" s="83" t="s">
        <v>199</v>
      </c>
      <c r="C18" s="3" t="s">
        <v>240</v>
      </c>
      <c r="D18" s="4">
        <v>2</v>
      </c>
      <c r="E18" s="4">
        <v>1.5</v>
      </c>
      <c r="F18" s="4" t="s">
        <v>196</v>
      </c>
      <c r="G18" s="4" t="s">
        <v>196</v>
      </c>
      <c r="H18" s="4" t="s">
        <v>181</v>
      </c>
      <c r="I18" s="4"/>
      <c r="J18" s="2"/>
      <c r="K18" s="5" t="s">
        <v>16</v>
      </c>
      <c r="L18" s="5" t="s">
        <v>212</v>
      </c>
      <c r="M18" s="5" t="s">
        <v>16</v>
      </c>
      <c r="N18" s="5" t="s">
        <v>212</v>
      </c>
    </row>
    <row r="19" spans="1:15" ht="15" customHeight="1" x14ac:dyDescent="0.25">
      <c r="A19" s="2" t="s">
        <v>52</v>
      </c>
      <c r="B19" s="102" t="s">
        <v>200</v>
      </c>
      <c r="C19" s="3" t="s">
        <v>241</v>
      </c>
      <c r="D19" s="4">
        <v>1</v>
      </c>
      <c r="E19" s="4">
        <v>1</v>
      </c>
      <c r="F19" s="4" t="s">
        <v>197</v>
      </c>
      <c r="G19" s="4" t="s">
        <v>196</v>
      </c>
      <c r="H19" s="4" t="s">
        <v>180</v>
      </c>
      <c r="I19" s="4"/>
      <c r="J19" s="2">
        <v>2</v>
      </c>
      <c r="K19" s="5"/>
      <c r="L19" s="5"/>
      <c r="M19" s="5"/>
      <c r="N19" s="5"/>
    </row>
    <row r="20" spans="1:15" ht="15" customHeight="1" x14ac:dyDescent="0.25">
      <c r="A20" s="2"/>
      <c r="B20" s="72"/>
      <c r="C20" s="3"/>
      <c r="D20" s="4"/>
      <c r="E20" s="4"/>
      <c r="F20" s="4"/>
      <c r="G20" s="4"/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0</v>
      </c>
      <c r="B21" s="72" t="s">
        <v>303</v>
      </c>
      <c r="C21" s="3" t="s">
        <v>304</v>
      </c>
      <c r="D21" s="4">
        <v>3</v>
      </c>
      <c r="E21" s="4">
        <v>1.5</v>
      </c>
      <c r="F21" s="4" t="s">
        <v>196</v>
      </c>
      <c r="G21" s="4" t="s">
        <v>196</v>
      </c>
      <c r="H21" s="4" t="s">
        <v>181</v>
      </c>
      <c r="I21" s="4"/>
      <c r="J21" s="2"/>
      <c r="K21" s="5" t="s">
        <v>16</v>
      </c>
      <c r="L21" s="5" t="s">
        <v>212</v>
      </c>
      <c r="M21" s="5" t="s">
        <v>16</v>
      </c>
      <c r="N21" s="5" t="s">
        <v>346</v>
      </c>
    </row>
    <row r="22" spans="1:15" ht="15" customHeight="1" x14ac:dyDescent="0.25">
      <c r="A22" s="2"/>
      <c r="B22" s="71"/>
      <c r="C22" s="3" t="s">
        <v>243</v>
      </c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 t="s">
        <v>0</v>
      </c>
      <c r="B23" s="72" t="s">
        <v>305</v>
      </c>
      <c r="C23" s="3" t="s">
        <v>306</v>
      </c>
      <c r="D23" s="4">
        <v>3</v>
      </c>
      <c r="E23" s="4">
        <v>1.5</v>
      </c>
      <c r="F23" s="4" t="s">
        <v>196</v>
      </c>
      <c r="G23" s="4" t="s">
        <v>196</v>
      </c>
      <c r="H23" s="4"/>
      <c r="I23" s="4"/>
      <c r="J23" s="2" t="s">
        <v>290</v>
      </c>
      <c r="K23" s="5"/>
      <c r="L23" s="5"/>
      <c r="M23" s="5"/>
      <c r="N23" s="5"/>
    </row>
    <row r="24" spans="1:15" ht="15" customHeight="1" x14ac:dyDescent="0.25">
      <c r="A24" s="2"/>
      <c r="B24" s="73" t="s">
        <v>291</v>
      </c>
      <c r="C24" s="6" t="s">
        <v>307</v>
      </c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 t="s">
        <v>0</v>
      </c>
      <c r="B25" s="73" t="s">
        <v>308</v>
      </c>
      <c r="C25" s="3" t="s">
        <v>309</v>
      </c>
      <c r="D25" s="4">
        <v>3</v>
      </c>
      <c r="E25" s="4">
        <v>1</v>
      </c>
      <c r="F25" s="4" t="s">
        <v>196</v>
      </c>
      <c r="G25" s="4" t="s">
        <v>196</v>
      </c>
      <c r="H25" s="4" t="s">
        <v>180</v>
      </c>
      <c r="I25" s="4"/>
      <c r="J25" s="2">
        <v>2</v>
      </c>
      <c r="K25" s="5"/>
      <c r="L25" s="5"/>
      <c r="M25" s="5"/>
      <c r="N25" s="5"/>
    </row>
    <row r="26" spans="1:15" ht="15" customHeight="1" thickBot="1" x14ac:dyDescent="0.3">
      <c r="A26" s="2"/>
      <c r="B26" s="73"/>
      <c r="C26" s="3" t="s">
        <v>245</v>
      </c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 t="s">
        <v>0</v>
      </c>
      <c r="B27" s="81" t="s">
        <v>310</v>
      </c>
      <c r="C27" s="3" t="s">
        <v>311</v>
      </c>
      <c r="D27" s="4">
        <v>3</v>
      </c>
      <c r="E27" s="4"/>
      <c r="F27" s="4" t="s">
        <v>197</v>
      </c>
      <c r="G27" s="4" t="s">
        <v>196</v>
      </c>
      <c r="H27" s="4" t="s">
        <v>180</v>
      </c>
      <c r="I27" s="4"/>
      <c r="J27" s="5">
        <v>2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83" t="s">
        <v>201</v>
      </c>
      <c r="C28" s="3" t="s">
        <v>247</v>
      </c>
      <c r="D28" s="4">
        <v>3</v>
      </c>
      <c r="E28" s="4">
        <v>1.5</v>
      </c>
      <c r="F28" s="4" t="s">
        <v>197</v>
      </c>
      <c r="G28" s="4" t="s">
        <v>196</v>
      </c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84" t="s">
        <v>312</v>
      </c>
      <c r="C29" s="5" t="s">
        <v>249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5" ht="15" customHeight="1" x14ac:dyDescent="0.25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 t="s">
        <v>0</v>
      </c>
      <c r="B31" s="73" t="s">
        <v>313</v>
      </c>
      <c r="C31" s="5" t="s">
        <v>314</v>
      </c>
      <c r="D31" s="4">
        <v>15</v>
      </c>
      <c r="E31" s="5">
        <v>5</v>
      </c>
      <c r="F31" s="5" t="s">
        <v>197</v>
      </c>
      <c r="G31" s="5" t="s">
        <v>196</v>
      </c>
      <c r="H31" s="5" t="s">
        <v>181</v>
      </c>
      <c r="I31" s="5"/>
      <c r="J31" s="2"/>
      <c r="K31" s="5" t="s">
        <v>20</v>
      </c>
      <c r="L31" s="5"/>
      <c r="M31" s="5"/>
      <c r="N31" s="5"/>
    </row>
    <row r="32" spans="1:15" ht="15" customHeight="1" x14ac:dyDescent="0.25">
      <c r="A32" s="2"/>
      <c r="B32" s="73"/>
      <c r="C32" s="5" t="s">
        <v>251</v>
      </c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85" priority="20">
      <formula>$A$11=2</formula>
    </cfRule>
    <cfRule type="expression" dxfId="84" priority="21">
      <formula>$A$11=3</formula>
    </cfRule>
    <cfRule type="expression" dxfId="83" priority="22">
      <formula>$A$11=1</formula>
    </cfRule>
  </conditionalFormatting>
  <conditionalFormatting sqref="I34:I44 K34:L44">
    <cfRule type="expression" dxfId="82" priority="19">
      <formula>$H34="CCI (CC Intégral)"</formula>
    </cfRule>
  </conditionalFormatting>
  <conditionalFormatting sqref="I34:J44">
    <cfRule type="expression" dxfId="81" priority="18">
      <formula>$H34="CT (Contrôle terminal)"</formula>
    </cfRule>
  </conditionalFormatting>
  <conditionalFormatting sqref="K15:L16">
    <cfRule type="expression" dxfId="80" priority="15">
      <formula>$H$17="CCI (CC Intégral)"</formula>
    </cfRule>
  </conditionalFormatting>
  <conditionalFormatting sqref="I18:I26 K17:L28 K30:L33 I30:I33 I28">
    <cfRule type="expression" dxfId="79" priority="14">
      <formula>$H17="CCI (CC Intégral)"</formula>
    </cfRule>
  </conditionalFormatting>
  <conditionalFormatting sqref="I18:J26 I30:J33 I28:J28">
    <cfRule type="expression" dxfId="78" priority="13">
      <formula>$H18="CT (Contrôle terminal)"</formula>
    </cfRule>
  </conditionalFormatting>
  <conditionalFormatting sqref="E29 G29:N29">
    <cfRule type="expression" dxfId="77" priority="10">
      <formula>$H29="CCI (CC Intégral)"</formula>
    </cfRule>
  </conditionalFormatting>
  <conditionalFormatting sqref="E29 G29:N29">
    <cfRule type="expression" dxfId="76" priority="9">
      <formula>$H29="CT (Contrôle terminal)"</formula>
    </cfRule>
  </conditionalFormatting>
  <conditionalFormatting sqref="F29">
    <cfRule type="expression" dxfId="75" priority="8">
      <formula>$H29="CCI (CC Intégral)"</formula>
    </cfRule>
  </conditionalFormatting>
  <conditionalFormatting sqref="F29">
    <cfRule type="expression" dxfId="74" priority="7">
      <formula>$H29="CT (Contrôle terminal)"</formula>
    </cfRule>
  </conditionalFormatting>
  <conditionalFormatting sqref="N18">
    <cfRule type="expression" dxfId="73" priority="6">
      <formula>$H18="CCI (CC Intégral)"</formula>
    </cfRule>
  </conditionalFormatting>
  <conditionalFormatting sqref="N21">
    <cfRule type="expression" dxfId="72" priority="5">
      <formula>$H21="CCI (CC Intégral)"</formula>
    </cfRule>
  </conditionalFormatting>
  <conditionalFormatting sqref="I17">
    <cfRule type="expression" dxfId="19" priority="4">
      <formula>$H17="CCI (CC Intégral)"</formula>
    </cfRule>
  </conditionalFormatting>
  <conditionalFormatting sqref="I17:J17">
    <cfRule type="expression" dxfId="18" priority="3">
      <formula>$H17="CT (Contrôle terminal)"</formula>
    </cfRule>
  </conditionalFormatting>
  <conditionalFormatting sqref="I27">
    <cfRule type="expression" dxfId="15" priority="2">
      <formula>$H27="CCI (CC Intégral)"</formula>
    </cfRule>
  </conditionalFormatting>
  <conditionalFormatting sqref="I27:J27">
    <cfRule type="expression" dxfId="14" priority="1">
      <formula>$H27="CT (Contrôle terminal)"</formula>
    </cfRule>
  </conditionalFormatting>
  <dataValidations count="4">
    <dataValidation type="list" allowBlank="1" showInputMessage="1" showErrorMessage="1" sqref="M17:M44 K17:K44" xr:uid="{00000000-0002-0000-0400-000000000000}">
      <formula1>Nature_contrôle</formula1>
    </dataValidation>
    <dataValidation type="list" allowBlank="1" showInputMessage="1" showErrorMessage="1" sqref="H17:H44" xr:uid="{00000000-0002-0000-0400-000001000000}">
      <formula1>Type_contrôle</formula1>
    </dataValidation>
    <dataValidation type="list" allowBlank="1" showInputMessage="1" showErrorMessage="1" sqref="A17:A44" xr:uid="{00000000-0002-0000-0400-000002000000}">
      <formula1>Nat_ELP</formula1>
    </dataValidation>
    <dataValidation type="list" allowBlank="1" showInputMessage="1" showErrorMessage="1" sqref="F17:G44" xr:uid="{00000000-0002-0000-04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34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6" id="{6607289C-95EB-423B-8999-2BE9B56D7060}">
            <xm:f>'R:\DROIT-SCO\DROIT-MCC-MAQUETTES\2019-20\[MCC M1 &amp; M2 Science Politique Migration studies.xlsx]Fiche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7" id="{F78B7B13-9038-43C5-85A1-91900FA0595A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M14:N16 M34:N44</xm:sqref>
        </x14:conditionalFormatting>
        <x14:conditionalFormatting xmlns:xm="http://schemas.microsoft.com/office/excel/2006/main">
          <x14:cfRule type="expression" priority="11" id="{DA2FFC14-93BB-4CE7-8804-85A1CF22C58B}">
            <xm:f>'\Users\koeppeln\Documents\M1\[MCC 2018 - Master 1 Science Politique Migration studies.xlsx]Fiche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2" id="{15D4AC0C-FBC2-4DF8-9DB9-9BB02F0BE525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M17:N17 M30:N33 M19:N20 M18 M22:N28 M21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7"/>
  <sheetViews>
    <sheetView showGridLines="0" showZeros="0" zoomScale="85" zoomScaleNormal="85" zoomScalePageLayoutView="85" workbookViewId="0">
      <selection activeCell="B33" sqref="B33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78" t="s">
        <v>179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20.100000000000001" customHeight="1" x14ac:dyDescent="0.25">
      <c r="A2" s="40" t="s">
        <v>40</v>
      </c>
      <c r="B2" s="179" t="str">
        <f>'Fiche générale'!B2</f>
        <v>DROIT</v>
      </c>
      <c r="C2" s="179"/>
      <c r="D2" s="179"/>
      <c r="E2" s="179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80" t="str">
        <f>'Fiche générale'!B3:I3</f>
        <v xml:space="preserve">Science politique           </v>
      </c>
      <c r="C3" s="181"/>
      <c r="D3" s="181"/>
      <c r="E3" s="181"/>
      <c r="F3" s="181"/>
      <c r="G3" s="181"/>
      <c r="H3" s="181"/>
      <c r="I3" s="181"/>
      <c r="J3" s="182"/>
      <c r="K3" s="39"/>
    </row>
    <row r="4" spans="1:14" ht="20.100000000000001" customHeight="1" x14ac:dyDescent="0.3">
      <c r="A4" s="40" t="s">
        <v>30</v>
      </c>
      <c r="B4" s="41" t="str">
        <f>'Fiche générale'!B4</f>
        <v>DMSPO18</v>
      </c>
      <c r="C4" s="42" t="s">
        <v>173</v>
      </c>
      <c r="D4" s="183">
        <v>280</v>
      </c>
      <c r="E4" s="183"/>
      <c r="F4" s="184" t="s">
        <v>39</v>
      </c>
      <c r="G4" s="185"/>
      <c r="H4" s="186" t="s">
        <v>186</v>
      </c>
      <c r="I4" s="187"/>
      <c r="J4" s="187"/>
      <c r="K4" s="187"/>
      <c r="L4" s="187"/>
      <c r="M4" s="187"/>
      <c r="N4" s="188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217</v>
      </c>
      <c r="C6" s="42" t="s">
        <v>174</v>
      </c>
      <c r="D6" s="189">
        <v>180</v>
      </c>
      <c r="E6" s="190"/>
      <c r="F6" s="184" t="s">
        <v>3</v>
      </c>
      <c r="G6" s="185"/>
      <c r="H6" s="193" t="s">
        <v>219</v>
      </c>
      <c r="I6" s="194"/>
      <c r="J6" s="194"/>
      <c r="K6" s="194"/>
      <c r="L6" s="194"/>
      <c r="M6" s="194"/>
      <c r="N6" s="195"/>
    </row>
    <row r="7" spans="1:14" ht="20.100000000000001" customHeight="1" x14ac:dyDescent="0.25">
      <c r="A7" s="40" t="s">
        <v>49</v>
      </c>
      <c r="B7" s="70" t="s">
        <v>218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91" t="s">
        <v>56</v>
      </c>
      <c r="F9" s="192"/>
      <c r="G9" s="191" t="s">
        <v>51</v>
      </c>
      <c r="H9" s="192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74" t="s">
        <v>55</v>
      </c>
      <c r="F10" s="175"/>
      <c r="G10" s="176"/>
      <c r="H10" s="177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68"/>
      <c r="F13" s="168"/>
      <c r="G13" s="79"/>
      <c r="H13" s="53"/>
      <c r="I13" s="53"/>
    </row>
    <row r="14" spans="1:14" ht="26.25" customHeight="1" x14ac:dyDescent="0.25">
      <c r="B14" s="56"/>
      <c r="C14" s="53"/>
      <c r="D14" s="53"/>
      <c r="E14" s="79"/>
      <c r="F14" s="79"/>
      <c r="G14" s="79"/>
      <c r="H14" s="53"/>
      <c r="I14" s="53"/>
      <c r="J14" s="169" t="s">
        <v>32</v>
      </c>
      <c r="K14" s="170"/>
      <c r="L14" s="171"/>
      <c r="M14" s="169" t="s">
        <v>33</v>
      </c>
      <c r="N14" s="171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2" t="str">
        <f>IF(H17="CCI (CC Intégral)","CT pour les dispensés","Contrôle Terminal")</f>
        <v>Contrôle Terminal</v>
      </c>
      <c r="L15" s="173"/>
      <c r="M15" s="172" t="s">
        <v>35</v>
      </c>
      <c r="N15" s="173"/>
    </row>
    <row r="16" spans="1:14" s="54" customFormat="1" ht="48" thickBot="1" x14ac:dyDescent="0.3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thickBot="1" x14ac:dyDescent="0.3">
      <c r="A17" s="2" t="s">
        <v>0</v>
      </c>
      <c r="B17" s="87" t="s">
        <v>252</v>
      </c>
      <c r="C17" s="3"/>
      <c r="D17" s="4">
        <v>6</v>
      </c>
      <c r="E17" s="4">
        <v>6</v>
      </c>
      <c r="F17" s="4" t="s">
        <v>196</v>
      </c>
      <c r="G17" s="4" t="s">
        <v>196</v>
      </c>
      <c r="H17" s="4"/>
      <c r="I17" s="4"/>
      <c r="J17" s="5"/>
      <c r="K17" s="5"/>
      <c r="L17" s="5"/>
      <c r="M17" s="5"/>
      <c r="N17" s="5"/>
    </row>
    <row r="18" spans="1:15" ht="15" customHeight="1" thickBot="1" x14ac:dyDescent="0.3">
      <c r="A18" s="2" t="s">
        <v>52</v>
      </c>
      <c r="B18" s="88" t="s">
        <v>213</v>
      </c>
      <c r="C18" s="3"/>
      <c r="D18" s="4"/>
      <c r="E18" s="4">
        <v>2</v>
      </c>
      <c r="F18" s="4" t="s">
        <v>196</v>
      </c>
      <c r="G18" s="4" t="s">
        <v>196</v>
      </c>
      <c r="H18" s="4" t="s">
        <v>181</v>
      </c>
      <c r="I18" s="4"/>
      <c r="J18" s="2"/>
      <c r="K18" s="5"/>
      <c r="L18" s="5"/>
      <c r="M18" s="5"/>
      <c r="N18" s="5"/>
    </row>
    <row r="19" spans="1:15" ht="15" customHeight="1" thickBot="1" x14ac:dyDescent="0.3">
      <c r="A19" s="2" t="s">
        <v>52</v>
      </c>
      <c r="B19" s="89" t="s">
        <v>253</v>
      </c>
      <c r="C19" s="3"/>
      <c r="D19" s="4"/>
      <c r="E19" s="4">
        <v>2</v>
      </c>
      <c r="F19" s="4" t="s">
        <v>196</v>
      </c>
      <c r="G19" s="4" t="s">
        <v>196</v>
      </c>
      <c r="H19" s="4" t="s">
        <v>182</v>
      </c>
      <c r="I19" s="4"/>
      <c r="J19" s="2"/>
      <c r="K19" s="5"/>
      <c r="L19" s="5"/>
      <c r="M19" s="5"/>
      <c r="N19" s="5"/>
    </row>
    <row r="20" spans="1:15" ht="15" customHeight="1" thickBot="1" x14ac:dyDescent="0.3">
      <c r="A20" s="2" t="s">
        <v>52</v>
      </c>
      <c r="B20" s="88" t="s">
        <v>254</v>
      </c>
      <c r="C20" s="3"/>
      <c r="D20" s="4"/>
      <c r="E20" s="4">
        <v>2</v>
      </c>
      <c r="F20" s="4" t="s">
        <v>196</v>
      </c>
      <c r="G20" s="4" t="s">
        <v>196</v>
      </c>
      <c r="H20" s="4" t="s">
        <v>181</v>
      </c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0</v>
      </c>
      <c r="B21" s="90" t="s">
        <v>255</v>
      </c>
      <c r="C21" s="3"/>
      <c r="D21" s="4">
        <v>6</v>
      </c>
      <c r="E21" s="4">
        <v>2</v>
      </c>
      <c r="F21" s="4" t="s">
        <v>196</v>
      </c>
      <c r="G21" s="4" t="s">
        <v>196</v>
      </c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52</v>
      </c>
      <c r="B22" s="91" t="s">
        <v>256</v>
      </c>
      <c r="C22" s="3"/>
      <c r="D22" s="4"/>
      <c r="E22" s="4">
        <v>1</v>
      </c>
      <c r="F22" s="4" t="s">
        <v>196</v>
      </c>
      <c r="G22" s="4" t="s">
        <v>196</v>
      </c>
      <c r="H22" s="4" t="s">
        <v>180</v>
      </c>
      <c r="I22" s="4"/>
      <c r="J22" s="2"/>
      <c r="K22" s="5"/>
      <c r="L22" s="5"/>
      <c r="M22" s="5"/>
      <c r="N22" s="5"/>
    </row>
    <row r="23" spans="1:15" ht="15" customHeight="1" x14ac:dyDescent="0.25">
      <c r="A23" s="2" t="s">
        <v>52</v>
      </c>
      <c r="B23" s="91" t="s">
        <v>259</v>
      </c>
      <c r="C23" s="3"/>
      <c r="D23" s="4"/>
      <c r="E23" s="4">
        <v>1</v>
      </c>
      <c r="F23" s="4" t="s">
        <v>196</v>
      </c>
      <c r="G23" s="4" t="s">
        <v>196</v>
      </c>
      <c r="H23" s="4"/>
      <c r="I23" s="4"/>
      <c r="J23" s="2"/>
      <c r="K23" s="5"/>
      <c r="L23" s="5"/>
      <c r="M23" s="5"/>
      <c r="N23" s="5"/>
    </row>
    <row r="24" spans="1:15" ht="15" customHeight="1" thickBot="1" x14ac:dyDescent="0.3">
      <c r="A24" s="2" t="s">
        <v>52</v>
      </c>
      <c r="B24" s="92" t="s">
        <v>257</v>
      </c>
      <c r="C24" s="6"/>
      <c r="D24" s="4"/>
      <c r="E24" s="4">
        <v>1</v>
      </c>
      <c r="F24" s="4" t="s">
        <v>196</v>
      </c>
      <c r="G24" s="4" t="s">
        <v>196</v>
      </c>
      <c r="H24" s="4" t="s">
        <v>181</v>
      </c>
      <c r="I24" s="4"/>
      <c r="J24" s="2"/>
      <c r="K24" s="5"/>
      <c r="L24" s="5"/>
      <c r="M24" s="5"/>
      <c r="N24" s="5"/>
    </row>
    <row r="25" spans="1:15" ht="15" customHeight="1" x14ac:dyDescent="0.25">
      <c r="A25" s="2" t="s">
        <v>52</v>
      </c>
      <c r="B25" s="93" t="s">
        <v>258</v>
      </c>
      <c r="C25" s="3"/>
      <c r="D25" s="4"/>
      <c r="E25" s="4">
        <v>1</v>
      </c>
      <c r="F25" s="4" t="s">
        <v>196</v>
      </c>
      <c r="G25" s="4" t="s">
        <v>196</v>
      </c>
      <c r="H25" s="4" t="s">
        <v>181</v>
      </c>
      <c r="I25" s="4"/>
      <c r="J25" s="2"/>
      <c r="K25" s="5"/>
      <c r="L25" s="5"/>
      <c r="M25" s="5"/>
      <c r="N25" s="5"/>
    </row>
    <row r="26" spans="1:15" ht="15" customHeight="1" x14ac:dyDescent="0.25">
      <c r="A26" s="2" t="s">
        <v>0</v>
      </c>
      <c r="B26" s="73" t="s">
        <v>260</v>
      </c>
      <c r="C26" s="3"/>
      <c r="D26" s="4">
        <v>12</v>
      </c>
      <c r="E26" s="4">
        <v>4</v>
      </c>
      <c r="F26" s="4" t="s">
        <v>196</v>
      </c>
      <c r="G26" s="4" t="s">
        <v>196</v>
      </c>
      <c r="H26" s="4"/>
      <c r="I26" s="4"/>
      <c r="J26" s="2"/>
      <c r="K26" s="5"/>
      <c r="L26" s="5"/>
      <c r="M26" s="5"/>
      <c r="N26" s="5"/>
    </row>
    <row r="27" spans="1:15" ht="15" customHeight="1" thickBot="1" x14ac:dyDescent="0.3">
      <c r="A27" s="2" t="s">
        <v>52</v>
      </c>
      <c r="B27" s="94" t="s">
        <v>214</v>
      </c>
      <c r="C27" s="3"/>
      <c r="D27" s="4"/>
      <c r="E27" s="4">
        <v>2</v>
      </c>
      <c r="F27" s="4" t="s">
        <v>196</v>
      </c>
      <c r="G27" s="4" t="s">
        <v>196</v>
      </c>
      <c r="H27" s="4" t="s">
        <v>182</v>
      </c>
      <c r="I27" s="4"/>
      <c r="J27" s="2"/>
      <c r="K27" s="5"/>
      <c r="L27" s="5"/>
      <c r="M27" s="5"/>
      <c r="N27" s="5"/>
    </row>
    <row r="28" spans="1:15" ht="15" customHeight="1" x14ac:dyDescent="0.25">
      <c r="A28" s="2" t="s">
        <v>52</v>
      </c>
      <c r="B28" s="95" t="s">
        <v>261</v>
      </c>
      <c r="C28" s="3"/>
      <c r="D28" s="4"/>
      <c r="E28" s="4">
        <v>2</v>
      </c>
      <c r="F28" s="4" t="s">
        <v>196</v>
      </c>
      <c r="G28" s="4" t="s">
        <v>196</v>
      </c>
      <c r="H28" s="4" t="s">
        <v>182</v>
      </c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 t="s">
        <v>0</v>
      </c>
      <c r="B29" s="73" t="s">
        <v>262</v>
      </c>
      <c r="C29" s="5"/>
      <c r="D29" s="4">
        <v>6</v>
      </c>
      <c r="E29" s="5">
        <v>1.5</v>
      </c>
      <c r="F29" s="4" t="s">
        <v>196</v>
      </c>
      <c r="G29" s="4" t="s">
        <v>196</v>
      </c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 t="s">
        <v>52</v>
      </c>
      <c r="B30" s="73" t="s">
        <v>215</v>
      </c>
      <c r="C30" s="5"/>
      <c r="D30" s="4"/>
      <c r="E30" s="5">
        <v>0.5</v>
      </c>
      <c r="F30" s="4" t="s">
        <v>196</v>
      </c>
      <c r="G30" s="4" t="s">
        <v>196</v>
      </c>
      <c r="H30" s="5" t="s">
        <v>180</v>
      </c>
      <c r="I30" s="5"/>
      <c r="J30" s="2"/>
      <c r="K30" s="5"/>
      <c r="L30" s="5"/>
      <c r="M30" s="5"/>
      <c r="N30" s="5"/>
    </row>
    <row r="31" spans="1:15" ht="15" customHeight="1" thickBot="1" x14ac:dyDescent="0.3">
      <c r="A31" s="2" t="s">
        <v>52</v>
      </c>
      <c r="B31" s="96" t="s">
        <v>216</v>
      </c>
      <c r="C31" s="5"/>
      <c r="D31" s="4"/>
      <c r="E31" s="5"/>
      <c r="F31" s="4" t="s">
        <v>196</v>
      </c>
      <c r="G31" s="4" t="s">
        <v>196</v>
      </c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 t="s">
        <v>52</v>
      </c>
      <c r="B32" s="73" t="s">
        <v>263</v>
      </c>
      <c r="C32" s="5"/>
      <c r="D32" s="4"/>
      <c r="E32" s="5">
        <v>1</v>
      </c>
      <c r="F32" s="5" t="s">
        <v>196</v>
      </c>
      <c r="G32" s="5" t="s">
        <v>196</v>
      </c>
      <c r="H32" s="5" t="s">
        <v>182</v>
      </c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67" priority="6">
      <formula>$A$11=2</formula>
    </cfRule>
    <cfRule type="expression" dxfId="66" priority="7">
      <formula>$A$11=3</formula>
    </cfRule>
    <cfRule type="expression" dxfId="65" priority="8">
      <formula>$A$11=1</formula>
    </cfRule>
  </conditionalFormatting>
  <conditionalFormatting sqref="I17:I44 K17:L44">
    <cfRule type="expression" dxfId="64" priority="5">
      <formula>$H17="CCI (CC Intégral)"</formula>
    </cfRule>
  </conditionalFormatting>
  <conditionalFormatting sqref="I17:J44">
    <cfRule type="expression" dxfId="63" priority="4">
      <formula>$H17="CT (Contrôle terminal)"</formula>
    </cfRule>
  </conditionalFormatting>
  <conditionalFormatting sqref="K15:L16">
    <cfRule type="expression" dxfId="62" priority="1">
      <formula>$H$17="CCI (CC Intégral)"</formula>
    </cfRule>
  </conditionalFormatting>
  <dataValidations count="4">
    <dataValidation type="list" allowBlank="1" showInputMessage="1" showErrorMessage="1" sqref="M17:M44 K17:K44" xr:uid="{00000000-0002-0000-0500-000000000000}">
      <formula1>Nature_contrôle</formula1>
    </dataValidation>
    <dataValidation type="list" allowBlank="1" showInputMessage="1" showErrorMessage="1" sqref="H17:H44" xr:uid="{00000000-0002-0000-0500-000001000000}">
      <formula1>Type_contrôle</formula1>
    </dataValidation>
    <dataValidation type="list" allowBlank="1" showInputMessage="1" showErrorMessage="1" sqref="A17:A21 A23:A44" xr:uid="{00000000-0002-0000-0500-000002000000}">
      <formula1>Nat_ELP</formula1>
    </dataValidation>
    <dataValidation type="list" allowBlank="1" showInputMessage="1" showErrorMessage="1" sqref="F17:G44" xr:uid="{00000000-0002-0000-05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57"/>
  <sheetViews>
    <sheetView showGridLines="0" showZeros="0" topLeftCell="A7" zoomScale="85" zoomScaleNormal="85" zoomScalePageLayoutView="85" workbookViewId="0">
      <selection activeCell="H17" sqref="H17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78" t="s">
        <v>179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20.100000000000001" customHeight="1" x14ac:dyDescent="0.25">
      <c r="A2" s="40" t="s">
        <v>40</v>
      </c>
      <c r="B2" s="179" t="str">
        <f>'[2]Fiche générale'!B2</f>
        <v>DROIT</v>
      </c>
      <c r="C2" s="179"/>
      <c r="D2" s="179"/>
      <c r="E2" s="179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80" t="str">
        <f>'[2]Fiche générale'!B3:I3</f>
        <v xml:space="preserve">Science politique           </v>
      </c>
      <c r="C3" s="181"/>
      <c r="D3" s="181"/>
      <c r="E3" s="181"/>
      <c r="F3" s="181"/>
      <c r="G3" s="181"/>
      <c r="H3" s="181"/>
      <c r="I3" s="181"/>
      <c r="J3" s="182"/>
      <c r="K3" s="39"/>
    </row>
    <row r="4" spans="1:14" ht="20.100000000000001" customHeight="1" x14ac:dyDescent="0.3">
      <c r="A4" s="40" t="s">
        <v>30</v>
      </c>
      <c r="B4" s="41" t="str">
        <f>'[2]Fiche générale'!B4</f>
        <v>DMSPO18</v>
      </c>
      <c r="C4" s="42" t="s">
        <v>173</v>
      </c>
      <c r="D4" s="183">
        <v>281</v>
      </c>
      <c r="E4" s="183"/>
      <c r="F4" s="184" t="s">
        <v>39</v>
      </c>
      <c r="G4" s="185"/>
      <c r="H4" s="186" t="s">
        <v>275</v>
      </c>
      <c r="I4" s="187"/>
      <c r="J4" s="187"/>
      <c r="K4" s="187"/>
      <c r="L4" s="187"/>
      <c r="M4" s="187"/>
      <c r="N4" s="188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3">
      <c r="A6" s="40" t="s">
        <v>2</v>
      </c>
      <c r="B6" s="69" t="s">
        <v>299</v>
      </c>
      <c r="C6" s="42" t="s">
        <v>174</v>
      </c>
      <c r="D6" s="189">
        <v>180</v>
      </c>
      <c r="E6" s="190"/>
      <c r="F6" s="184" t="s">
        <v>3</v>
      </c>
      <c r="G6" s="185"/>
      <c r="H6" s="186" t="s">
        <v>315</v>
      </c>
      <c r="I6" s="187"/>
      <c r="J6" s="187"/>
      <c r="K6" s="187"/>
      <c r="L6" s="187"/>
      <c r="M6" s="187"/>
      <c r="N6" s="188"/>
    </row>
    <row r="7" spans="1:14" ht="20.100000000000001" customHeight="1" x14ac:dyDescent="0.25">
      <c r="A7" s="40" t="s">
        <v>49</v>
      </c>
      <c r="B7" s="70" t="s">
        <v>316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91" t="s">
        <v>56</v>
      </c>
      <c r="F9" s="192"/>
      <c r="G9" s="191" t="s">
        <v>51</v>
      </c>
      <c r="H9" s="192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74" t="s">
        <v>55</v>
      </c>
      <c r="F10" s="175"/>
      <c r="G10" s="176"/>
      <c r="H10" s="177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68"/>
      <c r="F13" s="168"/>
      <c r="G13" s="101"/>
      <c r="H13" s="53"/>
      <c r="I13" s="53"/>
    </row>
    <row r="14" spans="1:14" ht="26.25" customHeight="1" x14ac:dyDescent="0.25">
      <c r="B14" s="56"/>
      <c r="C14" s="53"/>
      <c r="D14" s="53"/>
      <c r="E14" s="101"/>
      <c r="F14" s="101"/>
      <c r="G14" s="101"/>
      <c r="H14" s="53"/>
      <c r="I14" s="53"/>
      <c r="J14" s="169" t="s">
        <v>32</v>
      </c>
      <c r="K14" s="170"/>
      <c r="L14" s="171"/>
      <c r="M14" s="169" t="s">
        <v>33</v>
      </c>
      <c r="N14" s="171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2" t="str">
        <f>IF(H17="CCI (CC Intégral)","CT pour les dispensés","Contrôle Terminal")</f>
        <v>Contrôle Terminal</v>
      </c>
      <c r="L15" s="173"/>
      <c r="M15" s="172" t="s">
        <v>35</v>
      </c>
      <c r="N15" s="173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103" t="s">
        <v>317</v>
      </c>
      <c r="C17" s="3"/>
      <c r="D17" s="104">
        <v>6</v>
      </c>
      <c r="E17" s="105">
        <v>4</v>
      </c>
      <c r="F17" s="4" t="s">
        <v>196</v>
      </c>
      <c r="G17" s="4" t="s">
        <v>196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106" t="s">
        <v>318</v>
      </c>
      <c r="C18" s="3"/>
      <c r="D18" s="7"/>
      <c r="E18" s="107">
        <v>1</v>
      </c>
      <c r="F18" s="4" t="s">
        <v>196</v>
      </c>
      <c r="G18" s="4" t="s">
        <v>196</v>
      </c>
      <c r="H18" s="4" t="s">
        <v>180</v>
      </c>
      <c r="I18" s="4"/>
      <c r="J18" s="2"/>
      <c r="K18" s="5"/>
      <c r="L18" s="5"/>
      <c r="M18" s="5"/>
      <c r="N18" s="5"/>
    </row>
    <row r="19" spans="1:15" ht="15" customHeight="1" x14ac:dyDescent="0.25">
      <c r="A19" s="2" t="s">
        <v>52</v>
      </c>
      <c r="B19" s="108" t="s">
        <v>319</v>
      </c>
      <c r="C19" s="3"/>
      <c r="D19" s="7"/>
      <c r="E19" s="109">
        <v>1</v>
      </c>
      <c r="F19" s="4" t="s">
        <v>196</v>
      </c>
      <c r="G19" s="4" t="s">
        <v>196</v>
      </c>
      <c r="H19" s="4" t="s">
        <v>181</v>
      </c>
      <c r="I19" s="4"/>
      <c r="J19" s="2"/>
      <c r="K19" s="5" t="s">
        <v>18</v>
      </c>
      <c r="L19" s="5"/>
      <c r="M19" s="5"/>
      <c r="N19" s="5"/>
    </row>
    <row r="20" spans="1:15" ht="15" customHeight="1" x14ac:dyDescent="0.25">
      <c r="A20" s="2" t="s">
        <v>52</v>
      </c>
      <c r="B20" s="108" t="s">
        <v>320</v>
      </c>
      <c r="C20" s="3"/>
      <c r="D20" s="110"/>
      <c r="E20" s="111">
        <v>2</v>
      </c>
      <c r="F20" s="4" t="s">
        <v>196</v>
      </c>
      <c r="G20" s="4" t="s">
        <v>196</v>
      </c>
      <c r="H20" s="4" t="s">
        <v>181</v>
      </c>
      <c r="I20" s="4"/>
      <c r="J20" s="2"/>
      <c r="K20" s="5" t="s">
        <v>16</v>
      </c>
      <c r="L20" s="5"/>
      <c r="M20" s="5"/>
      <c r="N20" s="5"/>
    </row>
    <row r="21" spans="1:15" ht="15" customHeight="1" x14ac:dyDescent="0.25">
      <c r="A21" s="2" t="s">
        <v>0</v>
      </c>
      <c r="B21" s="112" t="s">
        <v>321</v>
      </c>
      <c r="C21" s="3"/>
      <c r="D21" s="113">
        <v>3</v>
      </c>
      <c r="E21" s="111">
        <v>1</v>
      </c>
      <c r="F21" s="4" t="s">
        <v>196</v>
      </c>
      <c r="G21" s="4" t="s">
        <v>196</v>
      </c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52</v>
      </c>
      <c r="B22" s="114" t="s">
        <v>322</v>
      </c>
      <c r="C22" s="3"/>
      <c r="D22" s="113"/>
      <c r="E22" s="115">
        <v>1</v>
      </c>
      <c r="F22" s="4" t="s">
        <v>196</v>
      </c>
      <c r="G22" s="4" t="s">
        <v>196</v>
      </c>
      <c r="H22" s="4" t="s">
        <v>181</v>
      </c>
      <c r="I22" s="4"/>
      <c r="J22" s="2"/>
      <c r="K22" s="5" t="s">
        <v>18</v>
      </c>
      <c r="L22" s="5"/>
      <c r="M22" s="5"/>
      <c r="N22" s="5"/>
    </row>
    <row r="23" spans="1:15" ht="15" customHeight="1" x14ac:dyDescent="0.25">
      <c r="A23" s="2" t="s">
        <v>0</v>
      </c>
      <c r="B23" s="116" t="s">
        <v>323</v>
      </c>
      <c r="C23" s="3"/>
      <c r="D23" s="109">
        <v>3</v>
      </c>
      <c r="E23" s="117">
        <v>1</v>
      </c>
      <c r="F23" s="4" t="s">
        <v>196</v>
      </c>
      <c r="G23" s="4" t="s">
        <v>196</v>
      </c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 t="s">
        <v>52</v>
      </c>
      <c r="B24" s="118" t="s">
        <v>324</v>
      </c>
      <c r="C24" s="6"/>
      <c r="D24" s="113"/>
      <c r="E24" s="117">
        <v>1</v>
      </c>
      <c r="F24" s="4" t="s">
        <v>196</v>
      </c>
      <c r="G24" s="4" t="s">
        <v>196</v>
      </c>
      <c r="H24" s="4" t="s">
        <v>181</v>
      </c>
      <c r="I24" s="4"/>
      <c r="J24" s="2"/>
      <c r="K24" s="5" t="s">
        <v>20</v>
      </c>
      <c r="L24" s="5"/>
      <c r="M24" s="5"/>
      <c r="N24" s="5"/>
    </row>
    <row r="25" spans="1:15" ht="15" customHeight="1" x14ac:dyDescent="0.25">
      <c r="A25" s="2" t="s">
        <v>0</v>
      </c>
      <c r="B25" s="119" t="s">
        <v>325</v>
      </c>
      <c r="C25" s="3"/>
      <c r="D25" s="113">
        <v>3</v>
      </c>
      <c r="E25" s="120">
        <v>3</v>
      </c>
      <c r="F25" s="4" t="s">
        <v>196</v>
      </c>
      <c r="G25" s="4" t="s">
        <v>196</v>
      </c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 t="s">
        <v>52</v>
      </c>
      <c r="B26" s="108" t="s">
        <v>326</v>
      </c>
      <c r="C26" s="3"/>
      <c r="D26" s="7"/>
      <c r="E26" s="109">
        <v>1</v>
      </c>
      <c r="F26" s="4" t="s">
        <v>196</v>
      </c>
      <c r="G26" s="4" t="s">
        <v>196</v>
      </c>
      <c r="H26" s="4" t="s">
        <v>182</v>
      </c>
      <c r="I26" s="4"/>
      <c r="J26" s="2"/>
      <c r="K26" s="5"/>
      <c r="L26" s="5"/>
      <c r="M26" s="5"/>
      <c r="N26" s="5"/>
    </row>
    <row r="27" spans="1:15" ht="15" customHeight="1" x14ac:dyDescent="0.25">
      <c r="A27" s="2" t="s">
        <v>0</v>
      </c>
      <c r="B27" s="108" t="s">
        <v>327</v>
      </c>
      <c r="C27" s="3"/>
      <c r="D27" s="7"/>
      <c r="E27" s="109">
        <v>1</v>
      </c>
      <c r="F27" s="4" t="s">
        <v>196</v>
      </c>
      <c r="G27" s="4" t="s">
        <v>196</v>
      </c>
      <c r="H27" s="4" t="s">
        <v>181</v>
      </c>
      <c r="I27" s="4"/>
      <c r="J27" s="2"/>
      <c r="K27" s="5" t="s">
        <v>20</v>
      </c>
      <c r="L27" s="5"/>
      <c r="M27" s="5"/>
      <c r="N27" s="5"/>
    </row>
    <row r="28" spans="1:15" ht="15" customHeight="1" x14ac:dyDescent="0.25">
      <c r="A28" s="2" t="s">
        <v>52</v>
      </c>
      <c r="B28" s="108" t="s">
        <v>328</v>
      </c>
      <c r="C28" s="3"/>
      <c r="D28" s="7"/>
      <c r="E28" s="109">
        <v>1</v>
      </c>
      <c r="F28" s="4" t="s">
        <v>196</v>
      </c>
      <c r="G28" s="4" t="s">
        <v>196</v>
      </c>
      <c r="H28" s="4" t="s">
        <v>181</v>
      </c>
      <c r="I28" s="4"/>
      <c r="J28" s="2"/>
      <c r="K28" s="5" t="s">
        <v>20</v>
      </c>
      <c r="L28" s="5"/>
      <c r="M28" s="5"/>
      <c r="N28" s="5"/>
      <c r="O28" s="45"/>
    </row>
    <row r="29" spans="1:15" ht="15" customHeight="1" x14ac:dyDescent="0.25">
      <c r="A29" s="2" t="s">
        <v>0</v>
      </c>
      <c r="B29" s="103" t="s">
        <v>329</v>
      </c>
      <c r="C29" s="5"/>
      <c r="D29" s="121">
        <v>12</v>
      </c>
      <c r="E29" s="122">
        <v>9</v>
      </c>
      <c r="F29" s="4" t="s">
        <v>196</v>
      </c>
      <c r="G29" s="4" t="s">
        <v>196</v>
      </c>
      <c r="H29" s="4"/>
      <c r="I29" s="4"/>
      <c r="J29" s="4"/>
      <c r="K29" s="4"/>
      <c r="L29" s="4"/>
      <c r="M29" s="4"/>
      <c r="N29" s="4"/>
    </row>
    <row r="30" spans="1:15" ht="15" customHeight="1" x14ac:dyDescent="0.25">
      <c r="A30" s="2" t="s">
        <v>52</v>
      </c>
      <c r="B30" s="123" t="s">
        <v>330</v>
      </c>
      <c r="C30" s="5"/>
      <c r="D30" s="7"/>
      <c r="E30" s="109">
        <v>2</v>
      </c>
      <c r="F30" s="4" t="s">
        <v>196</v>
      </c>
      <c r="G30" s="4" t="s">
        <v>196</v>
      </c>
      <c r="H30" s="5" t="s">
        <v>180</v>
      </c>
      <c r="I30" s="5"/>
      <c r="J30" s="2"/>
      <c r="K30" s="5"/>
      <c r="L30" s="5"/>
      <c r="M30" s="5"/>
      <c r="N30" s="5"/>
    </row>
    <row r="31" spans="1:15" ht="15" customHeight="1" x14ac:dyDescent="0.25">
      <c r="A31" s="2" t="s">
        <v>0</v>
      </c>
      <c r="B31" s="124" t="s">
        <v>331</v>
      </c>
      <c r="C31" s="5"/>
      <c r="D31" s="7"/>
      <c r="E31" s="113">
        <v>1</v>
      </c>
      <c r="F31" s="4" t="s">
        <v>196</v>
      </c>
      <c r="G31" s="4" t="s">
        <v>196</v>
      </c>
      <c r="H31" s="5" t="s">
        <v>181</v>
      </c>
      <c r="I31" s="5"/>
      <c r="J31" s="2"/>
      <c r="K31" s="5"/>
      <c r="L31" s="5"/>
      <c r="M31" s="5"/>
      <c r="N31" s="5"/>
    </row>
    <row r="32" spans="1:15" ht="15" customHeight="1" x14ac:dyDescent="0.25">
      <c r="A32" s="2" t="s">
        <v>52</v>
      </c>
      <c r="B32" s="125" t="s">
        <v>332</v>
      </c>
      <c r="C32" s="5"/>
      <c r="D32" s="2"/>
      <c r="E32" s="109">
        <v>6</v>
      </c>
      <c r="F32" s="4" t="s">
        <v>196</v>
      </c>
      <c r="G32" s="4" t="s">
        <v>196</v>
      </c>
      <c r="H32" s="5" t="s">
        <v>180</v>
      </c>
      <c r="I32" s="5"/>
      <c r="J32" s="2"/>
      <c r="K32" s="5"/>
      <c r="L32" s="5"/>
      <c r="M32" s="5"/>
      <c r="N32" s="5"/>
    </row>
    <row r="33" spans="1:14" x14ac:dyDescent="0.25">
      <c r="A33" s="2" t="s">
        <v>0</v>
      </c>
      <c r="B33" s="112" t="s">
        <v>333</v>
      </c>
      <c r="C33" s="3"/>
      <c r="D33" s="113">
        <v>3</v>
      </c>
      <c r="E33" s="126">
        <v>1</v>
      </c>
      <c r="F33" s="4" t="s">
        <v>196</v>
      </c>
      <c r="G33" s="4" t="s">
        <v>196</v>
      </c>
      <c r="H33" s="5"/>
      <c r="I33" s="5"/>
      <c r="J33" s="7"/>
      <c r="K33" s="5"/>
      <c r="L33" s="5"/>
      <c r="M33" s="5"/>
      <c r="N33" s="5"/>
    </row>
    <row r="34" spans="1:14" x14ac:dyDescent="0.25">
      <c r="A34" s="2" t="s">
        <v>52</v>
      </c>
      <c r="B34" s="72" t="s">
        <v>334</v>
      </c>
      <c r="C34" s="3"/>
      <c r="D34" s="4"/>
      <c r="E34" s="113">
        <v>1</v>
      </c>
      <c r="F34" s="4" t="s">
        <v>196</v>
      </c>
      <c r="G34" s="4" t="s">
        <v>196</v>
      </c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59" priority="14">
      <formula>$A$11=2</formula>
    </cfRule>
    <cfRule type="expression" dxfId="58" priority="15">
      <formula>$A$11=3</formula>
    </cfRule>
    <cfRule type="expression" dxfId="57" priority="16">
      <formula>$A$11=1</formula>
    </cfRule>
  </conditionalFormatting>
  <conditionalFormatting sqref="I34:I44 K34:L44">
    <cfRule type="expression" dxfId="56" priority="13">
      <formula>$H34="CCI (CC Intégral)"</formula>
    </cfRule>
  </conditionalFormatting>
  <conditionalFormatting sqref="I34:J44">
    <cfRule type="expression" dxfId="55" priority="12">
      <formula>$H34="CT (Contrôle terminal)"</formula>
    </cfRule>
  </conditionalFormatting>
  <conditionalFormatting sqref="K15:L16">
    <cfRule type="expression" dxfId="54" priority="9">
      <formula>$H$17="CCI (CC Intégral)"</formula>
    </cfRule>
  </conditionalFormatting>
  <conditionalFormatting sqref="I17:I28 K17:L28 K30:L33 I30:I33">
    <cfRule type="expression" dxfId="53" priority="8">
      <formula>$H17="CCI (CC Intégral)"</formula>
    </cfRule>
  </conditionalFormatting>
  <conditionalFormatting sqref="I17:J28 I30:J33">
    <cfRule type="expression" dxfId="52" priority="7">
      <formula>$H17="CT (Contrôle terminal)"</formula>
    </cfRule>
  </conditionalFormatting>
  <conditionalFormatting sqref="E29 H29:N29">
    <cfRule type="expression" dxfId="51" priority="4">
      <formula>$H29="CCI (CC Intégral)"</formula>
    </cfRule>
  </conditionalFormatting>
  <conditionalFormatting sqref="E29 H29:N29">
    <cfRule type="expression" dxfId="50" priority="3">
      <formula>$H29="CT (Contrôle terminal)"</formula>
    </cfRule>
  </conditionalFormatting>
  <conditionalFormatting sqref="N18">
    <cfRule type="expression" dxfId="49" priority="2">
      <formula>$H18="CCI (CC Intégral)"</formula>
    </cfRule>
  </conditionalFormatting>
  <conditionalFormatting sqref="N21">
    <cfRule type="expression" dxfId="48" priority="1">
      <formula>$H21="CCI (CC Intégral)"</formula>
    </cfRule>
  </conditionalFormatting>
  <dataValidations count="4">
    <dataValidation type="list" allowBlank="1" showInputMessage="1" showErrorMessage="1" sqref="F17:G44" xr:uid="{00000000-0002-0000-0600-000000000000}">
      <formula1>"Oui,Non"</formula1>
    </dataValidation>
    <dataValidation type="list" allowBlank="1" showInputMessage="1" showErrorMessage="1" sqref="A17:A44" xr:uid="{00000000-0002-0000-0600-000001000000}">
      <formula1>Nat_ELP</formula1>
    </dataValidation>
    <dataValidation type="list" allowBlank="1" showInputMessage="1" showErrorMessage="1" sqref="H17:H44" xr:uid="{00000000-0002-0000-0600-000002000000}">
      <formula1>Type_contrôle</formula1>
    </dataValidation>
    <dataValidation type="list" allowBlank="1" showInputMessage="1" showErrorMessage="1" sqref="M17:M44 K17:K44" xr:uid="{00000000-0002-0000-06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36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id="{621815E9-0D20-4AFB-8F2E-FC8282051D17}">
            <xm:f>'R:\DROIT-SCO\DROIT-MCC-MAQUETTES\2019-20\[MCC M1 &amp; M2 Science Politique Migration studies.xlsx]Fiche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1" id="{AD044E16-6CFB-4C11-A633-445D15FA05FA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M14:N16 M34:N44</xm:sqref>
        </x14:conditionalFormatting>
        <x14:conditionalFormatting xmlns:xm="http://schemas.microsoft.com/office/excel/2006/main">
          <x14:cfRule type="expression" priority="5" id="{58043624-42C1-443D-AF7B-F5278D96778C}">
            <xm:f>'\Users\koeppeln\Documents\M1\[MCC 2018 - Master 1 Science Politique Migration studies.xlsx]Fiche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6" id="{B7B8621F-18DA-47F9-AE5B-9B4419CF6B08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M17:N17 M30:N33 M19:N20 M18 M22:N28 M21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57"/>
  <sheetViews>
    <sheetView showGridLines="0" showZeros="0" topLeftCell="A6" zoomScale="85" zoomScaleNormal="85" zoomScalePageLayoutView="85" workbookViewId="0">
      <selection activeCell="H28" sqref="H28:J28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78" t="s">
        <v>179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20.100000000000001" customHeight="1" x14ac:dyDescent="0.25">
      <c r="A2" s="40" t="s">
        <v>40</v>
      </c>
      <c r="B2" s="179" t="str">
        <f>'Fiche générale'!B2</f>
        <v>DROIT</v>
      </c>
      <c r="C2" s="179"/>
      <c r="D2" s="179"/>
      <c r="E2" s="179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80" t="str">
        <f>'Fiche générale'!B3:I3</f>
        <v xml:space="preserve">Science politique           </v>
      </c>
      <c r="C3" s="181"/>
      <c r="D3" s="181"/>
      <c r="E3" s="181"/>
      <c r="F3" s="181"/>
      <c r="G3" s="181"/>
      <c r="H3" s="181"/>
      <c r="I3" s="181"/>
      <c r="J3" s="182"/>
      <c r="K3" s="39"/>
    </row>
    <row r="4" spans="1:14" ht="20.100000000000001" customHeight="1" x14ac:dyDescent="0.3">
      <c r="A4" s="40" t="s">
        <v>30</v>
      </c>
      <c r="B4" s="41" t="str">
        <f>'Fiche générale'!B4</f>
        <v>DMSPO18</v>
      </c>
      <c r="C4" s="42" t="s">
        <v>173</v>
      </c>
      <c r="D4" s="183">
        <v>280</v>
      </c>
      <c r="E4" s="183"/>
      <c r="F4" s="184" t="s">
        <v>39</v>
      </c>
      <c r="G4" s="185"/>
      <c r="H4" s="186" t="s">
        <v>186</v>
      </c>
      <c r="I4" s="187"/>
      <c r="J4" s="187"/>
      <c r="K4" s="187"/>
      <c r="L4" s="187"/>
      <c r="M4" s="187"/>
      <c r="N4" s="188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217</v>
      </c>
      <c r="C6" s="42" t="s">
        <v>174</v>
      </c>
      <c r="D6" s="189">
        <v>180</v>
      </c>
      <c r="E6" s="190"/>
      <c r="F6" s="184" t="s">
        <v>3</v>
      </c>
      <c r="G6" s="185"/>
      <c r="H6" s="193" t="s">
        <v>219</v>
      </c>
      <c r="I6" s="194"/>
      <c r="J6" s="194"/>
      <c r="K6" s="194"/>
      <c r="L6" s="194"/>
      <c r="M6" s="194"/>
      <c r="N6" s="195"/>
    </row>
    <row r="7" spans="1:14" ht="20.100000000000001" customHeight="1" x14ac:dyDescent="0.25">
      <c r="A7" s="40" t="s">
        <v>49</v>
      </c>
      <c r="B7" s="70" t="s">
        <v>274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91" t="s">
        <v>56</v>
      </c>
      <c r="F9" s="192"/>
      <c r="G9" s="191" t="s">
        <v>51</v>
      </c>
      <c r="H9" s="192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74" t="s">
        <v>55</v>
      </c>
      <c r="F10" s="175"/>
      <c r="G10" s="176"/>
      <c r="H10" s="177"/>
      <c r="I10"/>
      <c r="J10" s="51"/>
      <c r="K10" s="51"/>
      <c r="L10" s="51"/>
      <c r="M10" s="51"/>
      <c r="N10" s="51"/>
    </row>
    <row r="11" spans="1:14" ht="15" customHeight="1" x14ac:dyDescent="0.25">
      <c r="A11" s="52">
        <v>2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68"/>
      <c r="F13" s="168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69" t="s">
        <v>32</v>
      </c>
      <c r="K14" s="170"/>
      <c r="L14" s="171"/>
      <c r="M14" s="169" t="s">
        <v>33</v>
      </c>
      <c r="N14" s="171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2" t="str">
        <f>IF(H17="CCI (CC Intégral)","CT pour les dispensés","Contrôle Terminal")</f>
        <v>CT pour les dispensés</v>
      </c>
      <c r="L15" s="173"/>
      <c r="M15" s="172" t="s">
        <v>35</v>
      </c>
      <c r="N15" s="173"/>
    </row>
    <row r="16" spans="1:14" s="54" customFormat="1" ht="48" thickBot="1" x14ac:dyDescent="0.3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thickBot="1" x14ac:dyDescent="0.3">
      <c r="A17" s="2" t="s">
        <v>0</v>
      </c>
      <c r="B17" s="97" t="s">
        <v>264</v>
      </c>
      <c r="C17" s="3"/>
      <c r="D17" s="4">
        <v>6</v>
      </c>
      <c r="E17" s="4">
        <v>4</v>
      </c>
      <c r="F17" s="100" t="s">
        <v>196</v>
      </c>
      <c r="G17" s="4" t="s">
        <v>196</v>
      </c>
      <c r="H17" s="4" t="s">
        <v>180</v>
      </c>
      <c r="I17" s="4"/>
      <c r="J17" s="5">
        <v>2</v>
      </c>
      <c r="K17" s="5"/>
      <c r="L17" s="5"/>
      <c r="M17" s="5"/>
      <c r="N17" s="5"/>
    </row>
    <row r="18" spans="1:15" ht="15" customHeight="1" thickBot="1" x14ac:dyDescent="0.3">
      <c r="A18" s="2" t="s">
        <v>52</v>
      </c>
      <c r="B18" s="98" t="s">
        <v>265</v>
      </c>
      <c r="C18" s="3"/>
      <c r="D18" s="4"/>
      <c r="E18" s="4">
        <v>2</v>
      </c>
      <c r="F18" s="100" t="s">
        <v>196</v>
      </c>
      <c r="G18" s="4" t="s">
        <v>196</v>
      </c>
      <c r="H18" s="4" t="s">
        <v>182</v>
      </c>
      <c r="I18" s="4"/>
      <c r="J18" s="2"/>
      <c r="K18" s="5"/>
      <c r="L18" s="5"/>
      <c r="M18" s="5"/>
      <c r="N18" s="5"/>
    </row>
    <row r="19" spans="1:15" ht="15" customHeight="1" thickBot="1" x14ac:dyDescent="0.3">
      <c r="A19" s="2" t="s">
        <v>52</v>
      </c>
      <c r="B19" s="99" t="s">
        <v>266</v>
      </c>
      <c r="C19" s="3"/>
      <c r="D19" s="4"/>
      <c r="E19" s="4">
        <v>2</v>
      </c>
      <c r="F19" s="100" t="s">
        <v>196</v>
      </c>
      <c r="G19" s="4" t="s">
        <v>196</v>
      </c>
      <c r="H19" s="4" t="s">
        <v>182</v>
      </c>
      <c r="I19" s="4"/>
      <c r="J19" s="2"/>
      <c r="K19" s="5"/>
      <c r="L19" s="5"/>
      <c r="M19" s="5"/>
      <c r="N19" s="5"/>
    </row>
    <row r="20" spans="1:15" ht="15" customHeight="1" thickBot="1" x14ac:dyDescent="0.3">
      <c r="A20" s="2" t="s">
        <v>52</v>
      </c>
      <c r="B20" s="73" t="s">
        <v>267</v>
      </c>
      <c r="C20" s="3"/>
      <c r="D20" s="4"/>
      <c r="E20" s="4">
        <v>2</v>
      </c>
      <c r="F20" s="100" t="s">
        <v>196</v>
      </c>
      <c r="G20" s="4" t="s">
        <v>196</v>
      </c>
      <c r="H20" s="4" t="s">
        <v>182</v>
      </c>
      <c r="I20" s="4"/>
      <c r="J20" s="2"/>
      <c r="K20" s="5"/>
      <c r="L20" s="5"/>
      <c r="M20" s="5"/>
      <c r="N20" s="5"/>
    </row>
    <row r="21" spans="1:15" ht="15" customHeight="1" thickBot="1" x14ac:dyDescent="0.3">
      <c r="A21" s="2" t="s">
        <v>0</v>
      </c>
      <c r="B21" s="82" t="s">
        <v>268</v>
      </c>
      <c r="C21" s="3"/>
      <c r="D21" s="4">
        <v>6</v>
      </c>
      <c r="E21" s="4">
        <v>1.5</v>
      </c>
      <c r="F21" s="100" t="s">
        <v>196</v>
      </c>
      <c r="G21" s="4" t="s">
        <v>196</v>
      </c>
      <c r="H21" s="4" t="s">
        <v>180</v>
      </c>
      <c r="I21" s="4"/>
      <c r="J21" s="5">
        <v>2</v>
      </c>
      <c r="K21" s="5"/>
      <c r="L21" s="5"/>
      <c r="M21" s="5"/>
      <c r="N21" s="5"/>
    </row>
    <row r="22" spans="1:15" ht="15" customHeight="1" thickBot="1" x14ac:dyDescent="0.3">
      <c r="A22" s="2" t="s">
        <v>52</v>
      </c>
      <c r="B22" s="84" t="s">
        <v>221</v>
      </c>
      <c r="C22" s="3"/>
      <c r="D22" s="4"/>
      <c r="E22" s="4">
        <v>1</v>
      </c>
      <c r="F22" s="100" t="s">
        <v>196</v>
      </c>
      <c r="G22" s="4" t="s">
        <v>196</v>
      </c>
      <c r="H22" s="4" t="s">
        <v>180</v>
      </c>
      <c r="I22" s="4"/>
      <c r="J22" s="2"/>
      <c r="K22" s="5"/>
      <c r="L22" s="5"/>
      <c r="M22" s="5"/>
      <c r="N22" s="5"/>
    </row>
    <row r="23" spans="1:15" ht="15" customHeight="1" thickBot="1" x14ac:dyDescent="0.3">
      <c r="A23" s="2" t="s">
        <v>52</v>
      </c>
      <c r="B23" s="99" t="s">
        <v>216</v>
      </c>
      <c r="C23" s="3"/>
      <c r="D23" s="4"/>
      <c r="E23" s="4">
        <v>0.5</v>
      </c>
      <c r="F23" s="100" t="s">
        <v>196</v>
      </c>
      <c r="G23" s="4" t="s">
        <v>196</v>
      </c>
      <c r="H23" s="4" t="s">
        <v>180</v>
      </c>
      <c r="I23" s="4"/>
      <c r="J23" s="2"/>
      <c r="K23" s="5"/>
      <c r="L23" s="5"/>
      <c r="M23" s="5"/>
      <c r="N23" s="5"/>
    </row>
    <row r="24" spans="1:15" ht="15" customHeight="1" thickBot="1" x14ac:dyDescent="0.3">
      <c r="A24" s="2" t="s">
        <v>0</v>
      </c>
      <c r="B24" s="82" t="s">
        <v>269</v>
      </c>
      <c r="C24" s="6"/>
      <c r="D24" s="4">
        <v>12</v>
      </c>
      <c r="E24" s="4">
        <v>9</v>
      </c>
      <c r="F24" s="100" t="s">
        <v>196</v>
      </c>
      <c r="G24" s="4" t="s">
        <v>196</v>
      </c>
      <c r="H24" s="4" t="s">
        <v>180</v>
      </c>
      <c r="I24" s="4"/>
      <c r="J24" s="2">
        <v>2</v>
      </c>
      <c r="K24" s="5"/>
      <c r="L24" s="5"/>
      <c r="M24" s="5"/>
      <c r="N24" s="5"/>
    </row>
    <row r="25" spans="1:15" ht="15" customHeight="1" thickBot="1" x14ac:dyDescent="0.3">
      <c r="A25" s="2" t="s">
        <v>52</v>
      </c>
      <c r="B25" s="73" t="s">
        <v>270</v>
      </c>
      <c r="C25" s="3"/>
      <c r="D25" s="4"/>
      <c r="E25" s="4">
        <v>1</v>
      </c>
      <c r="F25" s="100" t="s">
        <v>196</v>
      </c>
      <c r="G25" s="4" t="s">
        <v>196</v>
      </c>
      <c r="H25" s="4" t="s">
        <v>182</v>
      </c>
      <c r="I25" s="4"/>
      <c r="J25" s="2"/>
      <c r="K25" s="5"/>
      <c r="L25" s="5"/>
      <c r="M25" s="5"/>
      <c r="N25" s="5"/>
    </row>
    <row r="26" spans="1:15" ht="15" customHeight="1" thickBot="1" x14ac:dyDescent="0.3">
      <c r="A26" s="2" t="s">
        <v>52</v>
      </c>
      <c r="B26" s="84" t="s">
        <v>222</v>
      </c>
      <c r="C26" s="3"/>
      <c r="D26" s="4"/>
      <c r="E26" s="4">
        <v>4</v>
      </c>
      <c r="F26" s="100" t="s">
        <v>196</v>
      </c>
      <c r="G26" s="4" t="s">
        <v>196</v>
      </c>
      <c r="H26" s="4" t="s">
        <v>182</v>
      </c>
      <c r="I26" s="4"/>
      <c r="J26" s="2"/>
      <c r="K26" s="5"/>
      <c r="L26" s="5"/>
      <c r="M26" s="5"/>
      <c r="N26" s="5"/>
    </row>
    <row r="27" spans="1:15" ht="15" customHeight="1" thickBot="1" x14ac:dyDescent="0.3">
      <c r="A27" s="2" t="s">
        <v>52</v>
      </c>
      <c r="B27" s="73" t="s">
        <v>223</v>
      </c>
      <c r="C27" s="3"/>
      <c r="D27" s="4"/>
      <c r="E27" s="4">
        <v>4</v>
      </c>
      <c r="F27" s="100" t="s">
        <v>196</v>
      </c>
      <c r="G27" s="4" t="s">
        <v>196</v>
      </c>
      <c r="H27" s="4" t="s">
        <v>181</v>
      </c>
      <c r="I27" s="4"/>
      <c r="J27" s="2"/>
      <c r="K27" s="5" t="s">
        <v>20</v>
      </c>
      <c r="L27" s="5"/>
      <c r="M27" s="5"/>
      <c r="N27" s="5"/>
    </row>
    <row r="28" spans="1:15" ht="15" customHeight="1" thickBot="1" x14ac:dyDescent="0.3">
      <c r="A28" s="2" t="s">
        <v>0</v>
      </c>
      <c r="B28" s="73" t="s">
        <v>271</v>
      </c>
      <c r="C28" s="3"/>
      <c r="D28" s="4">
        <v>6</v>
      </c>
      <c r="E28" s="4">
        <v>2</v>
      </c>
      <c r="F28" s="100" t="s">
        <v>196</v>
      </c>
      <c r="G28" s="4" t="s">
        <v>196</v>
      </c>
      <c r="H28" s="4" t="s">
        <v>180</v>
      </c>
      <c r="I28" s="4"/>
      <c r="J28" s="5">
        <v>2</v>
      </c>
      <c r="K28" s="5"/>
      <c r="L28" s="5"/>
      <c r="M28" s="5"/>
      <c r="N28" s="5"/>
      <c r="O28" s="45"/>
    </row>
    <row r="29" spans="1:15" ht="15" customHeight="1" thickBot="1" x14ac:dyDescent="0.3">
      <c r="A29" s="2" t="s">
        <v>52</v>
      </c>
      <c r="B29" s="73" t="s">
        <v>259</v>
      </c>
      <c r="C29" s="5"/>
      <c r="D29" s="4"/>
      <c r="E29" s="5">
        <v>1</v>
      </c>
      <c r="F29" s="100" t="s">
        <v>196</v>
      </c>
      <c r="G29" s="4" t="s">
        <v>196</v>
      </c>
      <c r="H29" s="5"/>
      <c r="I29" s="5"/>
      <c r="J29" s="2"/>
      <c r="K29" s="5"/>
      <c r="L29" s="5"/>
      <c r="M29" s="5"/>
      <c r="N29" s="5"/>
    </row>
    <row r="30" spans="1:15" ht="15" customHeight="1" thickBot="1" x14ac:dyDescent="0.3">
      <c r="A30" s="2" t="s">
        <v>52</v>
      </c>
      <c r="B30" s="73" t="s">
        <v>272</v>
      </c>
      <c r="C30" s="5"/>
      <c r="D30" s="4"/>
      <c r="E30" s="5">
        <v>1</v>
      </c>
      <c r="F30" s="100" t="s">
        <v>196</v>
      </c>
      <c r="G30" s="4" t="s">
        <v>196</v>
      </c>
      <c r="H30" s="5" t="s">
        <v>181</v>
      </c>
      <c r="I30" s="5"/>
      <c r="J30" s="2"/>
      <c r="K30" s="5"/>
      <c r="L30" s="5"/>
      <c r="M30" s="5"/>
      <c r="N30" s="5"/>
    </row>
    <row r="31" spans="1:15" ht="15" customHeight="1" x14ac:dyDescent="0.25">
      <c r="A31" s="2" t="s">
        <v>52</v>
      </c>
      <c r="B31" s="73" t="s">
        <v>273</v>
      </c>
      <c r="C31" s="5"/>
      <c r="D31" s="4"/>
      <c r="E31" s="5">
        <v>1</v>
      </c>
      <c r="F31" s="100" t="s">
        <v>196</v>
      </c>
      <c r="G31" s="4" t="s">
        <v>196</v>
      </c>
      <c r="H31" s="5" t="s">
        <v>180</v>
      </c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43" priority="10">
      <formula>$A$11=2</formula>
    </cfRule>
    <cfRule type="expression" dxfId="42" priority="11">
      <formula>$A$11=3</formula>
    </cfRule>
    <cfRule type="expression" dxfId="41" priority="12">
      <formula>$A$11=1</formula>
    </cfRule>
  </conditionalFormatting>
  <conditionalFormatting sqref="I17:I20 K17:L44 I22:I27 I29:I44">
    <cfRule type="expression" dxfId="40" priority="9">
      <formula>$H17="CCI (CC Intégral)"</formula>
    </cfRule>
  </conditionalFormatting>
  <conditionalFormatting sqref="I17:J20 I22:J27 I29:J44">
    <cfRule type="expression" dxfId="39" priority="8">
      <formula>$H17="CT (Contrôle terminal)"</formula>
    </cfRule>
  </conditionalFormatting>
  <conditionalFormatting sqref="K15:L16">
    <cfRule type="expression" dxfId="38" priority="5">
      <formula>$H$17="CCI (CC Intégral)"</formula>
    </cfRule>
  </conditionalFormatting>
  <conditionalFormatting sqref="I21">
    <cfRule type="expression" dxfId="13" priority="4">
      <formula>$H21="CCI (CC Intégral)"</formula>
    </cfRule>
  </conditionalFormatting>
  <conditionalFormatting sqref="I21:J21">
    <cfRule type="expression" dxfId="12" priority="3">
      <formula>$H21="CT (Contrôle terminal)"</formula>
    </cfRule>
  </conditionalFormatting>
  <conditionalFormatting sqref="I28">
    <cfRule type="expression" dxfId="11" priority="2">
      <formula>$H28="CCI (CC Intégral)"</formula>
    </cfRule>
  </conditionalFormatting>
  <conditionalFormatting sqref="I28:J28">
    <cfRule type="expression" dxfId="10" priority="1">
      <formula>$H28="CT (Contrôle terminal)"</formula>
    </cfRule>
  </conditionalFormatting>
  <dataValidations count="4">
    <dataValidation type="list" allowBlank="1" showInputMessage="1" showErrorMessage="1" sqref="F17:G44" xr:uid="{00000000-0002-0000-0700-000000000000}">
      <formula1>"Oui,Non"</formula1>
    </dataValidation>
    <dataValidation type="list" allowBlank="1" showInputMessage="1" showErrorMessage="1" sqref="A17:A44" xr:uid="{00000000-0002-0000-0700-000001000000}">
      <formula1>Nat_ELP</formula1>
    </dataValidation>
    <dataValidation type="list" allowBlank="1" showInputMessage="1" showErrorMessage="1" sqref="H17:H44" xr:uid="{00000000-0002-0000-0700-000002000000}">
      <formula1>Type_contrôle</formula1>
    </dataValidation>
    <dataValidation type="list" allowBlank="1" showInputMessage="1" showErrorMessage="1" sqref="M17:M44 K17:K44" xr:uid="{00000000-0002-0000-07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FF1F0A3B-D3B7-41DF-A044-81CFB38C1E8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7" id="{15CCFEB4-413D-4FB3-8525-08E4D8AC69DB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57"/>
  <sheetViews>
    <sheetView showGridLines="0" showZeros="0" tabSelected="1" topLeftCell="A7" zoomScale="85" zoomScaleNormal="85" zoomScalePageLayoutView="85" workbookViewId="0">
      <selection activeCell="J32" sqref="J32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78" t="s">
        <v>179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20.100000000000001" customHeight="1" x14ac:dyDescent="0.25">
      <c r="A2" s="40" t="s">
        <v>40</v>
      </c>
      <c r="B2" s="179" t="str">
        <f>'[2]Fiche générale'!B2</f>
        <v>DROIT</v>
      </c>
      <c r="C2" s="179"/>
      <c r="D2" s="179"/>
      <c r="E2" s="179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80" t="str">
        <f>'[2]Fiche générale'!B3:I3</f>
        <v xml:space="preserve">Science politique           </v>
      </c>
      <c r="C3" s="181"/>
      <c r="D3" s="181"/>
      <c r="E3" s="181"/>
      <c r="F3" s="181"/>
      <c r="G3" s="181"/>
      <c r="H3" s="181"/>
      <c r="I3" s="181"/>
      <c r="J3" s="182"/>
      <c r="K3" s="39"/>
    </row>
    <row r="4" spans="1:14" ht="20.100000000000001" customHeight="1" x14ac:dyDescent="0.3">
      <c r="A4" s="40" t="s">
        <v>30</v>
      </c>
      <c r="B4" s="41" t="str">
        <f>'[2]Fiche générale'!B4</f>
        <v>DMSPO18</v>
      </c>
      <c r="C4" s="42" t="s">
        <v>173</v>
      </c>
      <c r="D4" s="183">
        <v>281</v>
      </c>
      <c r="E4" s="183"/>
      <c r="F4" s="184" t="s">
        <v>39</v>
      </c>
      <c r="G4" s="185"/>
      <c r="H4" s="186" t="s">
        <v>275</v>
      </c>
      <c r="I4" s="187"/>
      <c r="J4" s="187"/>
      <c r="K4" s="187"/>
      <c r="L4" s="187"/>
      <c r="M4" s="187"/>
      <c r="N4" s="188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3">
      <c r="A6" s="40" t="s">
        <v>2</v>
      </c>
      <c r="B6" s="69" t="s">
        <v>299</v>
      </c>
      <c r="C6" s="42" t="s">
        <v>174</v>
      </c>
      <c r="D6" s="189">
        <v>180</v>
      </c>
      <c r="E6" s="190"/>
      <c r="F6" s="184" t="s">
        <v>3</v>
      </c>
      <c r="G6" s="185"/>
      <c r="H6" s="186" t="s">
        <v>315</v>
      </c>
      <c r="I6" s="187"/>
      <c r="J6" s="187"/>
      <c r="K6" s="187"/>
      <c r="L6" s="187"/>
      <c r="M6" s="187"/>
      <c r="N6" s="188"/>
    </row>
    <row r="7" spans="1:14" ht="20.100000000000001" customHeight="1" x14ac:dyDescent="0.25">
      <c r="A7" s="40" t="s">
        <v>49</v>
      </c>
      <c r="B7" s="70" t="s">
        <v>316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91" t="s">
        <v>56</v>
      </c>
      <c r="F9" s="192"/>
      <c r="G9" s="191" t="s">
        <v>51</v>
      </c>
      <c r="H9" s="192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74" t="s">
        <v>55</v>
      </c>
      <c r="F10" s="175"/>
      <c r="G10" s="176"/>
      <c r="H10" s="177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68"/>
      <c r="F13" s="168"/>
      <c r="G13" s="101"/>
      <c r="H13" s="53"/>
      <c r="I13" s="53"/>
    </row>
    <row r="14" spans="1:14" ht="26.25" customHeight="1" x14ac:dyDescent="0.25">
      <c r="B14" s="56"/>
      <c r="C14" s="53"/>
      <c r="D14" s="53"/>
      <c r="E14" s="101"/>
      <c r="F14" s="101"/>
      <c r="G14" s="101"/>
      <c r="H14" s="53"/>
      <c r="I14" s="53"/>
      <c r="J14" s="169" t="s">
        <v>32</v>
      </c>
      <c r="K14" s="170"/>
      <c r="L14" s="171"/>
      <c r="M14" s="169" t="s">
        <v>33</v>
      </c>
      <c r="N14" s="171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2" t="str">
        <f>IF(H17="CCI (CC Intégral)","CT pour les dispensés","Contrôle Terminal")</f>
        <v>Contrôle Terminal</v>
      </c>
      <c r="L15" s="173"/>
      <c r="M15" s="172" t="s">
        <v>35</v>
      </c>
      <c r="N15" s="173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103" t="s">
        <v>335</v>
      </c>
      <c r="C17" s="3"/>
      <c r="D17" s="104">
        <v>3</v>
      </c>
      <c r="E17" s="105">
        <v>2</v>
      </c>
      <c r="F17" s="4" t="s">
        <v>196</v>
      </c>
      <c r="G17" s="4" t="s">
        <v>196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106" t="s">
        <v>336</v>
      </c>
      <c r="C18" s="3"/>
      <c r="D18" s="7"/>
      <c r="E18" s="107">
        <v>2</v>
      </c>
      <c r="F18" s="4" t="s">
        <v>196</v>
      </c>
      <c r="G18" s="4" t="s">
        <v>196</v>
      </c>
      <c r="H18" s="4" t="s">
        <v>181</v>
      </c>
      <c r="I18" s="4"/>
      <c r="J18" s="2"/>
      <c r="K18" s="5" t="s">
        <v>20</v>
      </c>
      <c r="L18" s="5"/>
      <c r="M18" s="5"/>
      <c r="N18" s="5"/>
    </row>
    <row r="19" spans="1:15" ht="15" customHeight="1" x14ac:dyDescent="0.25">
      <c r="A19" s="2" t="s">
        <v>0</v>
      </c>
      <c r="B19" s="103" t="s">
        <v>337</v>
      </c>
      <c r="C19" s="3"/>
      <c r="D19" s="104">
        <v>3</v>
      </c>
      <c r="E19" s="109">
        <v>1</v>
      </c>
      <c r="F19" s="4" t="s">
        <v>196</v>
      </c>
      <c r="G19" s="4" t="s">
        <v>196</v>
      </c>
      <c r="H19" s="4"/>
      <c r="I19" s="4"/>
      <c r="J19" s="2"/>
      <c r="K19" s="5"/>
      <c r="L19" s="5"/>
      <c r="M19" s="5"/>
      <c r="N19" s="5"/>
    </row>
    <row r="20" spans="1:15" ht="15" customHeight="1" x14ac:dyDescent="0.25">
      <c r="A20" s="2" t="s">
        <v>52</v>
      </c>
      <c r="B20" s="108" t="s">
        <v>338</v>
      </c>
      <c r="C20" s="3"/>
      <c r="D20" s="110"/>
      <c r="E20" s="109">
        <v>1</v>
      </c>
      <c r="F20" s="4" t="s">
        <v>196</v>
      </c>
      <c r="G20" s="4" t="s">
        <v>196</v>
      </c>
      <c r="H20" s="4" t="s">
        <v>181</v>
      </c>
      <c r="I20" s="4"/>
      <c r="J20" s="2"/>
      <c r="K20" s="5" t="s">
        <v>20</v>
      </c>
      <c r="L20" s="5"/>
      <c r="M20" s="5"/>
      <c r="N20" s="5"/>
    </row>
    <row r="21" spans="1:15" ht="15" customHeight="1" x14ac:dyDescent="0.25">
      <c r="A21" s="2" t="s">
        <v>0</v>
      </c>
      <c r="B21" s="112" t="s">
        <v>339</v>
      </c>
      <c r="C21" s="3"/>
      <c r="D21" s="113">
        <v>3</v>
      </c>
      <c r="E21" s="109">
        <v>1</v>
      </c>
      <c r="F21" s="4" t="s">
        <v>196</v>
      </c>
      <c r="G21" s="4" t="s">
        <v>196</v>
      </c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52</v>
      </c>
      <c r="B22" s="114" t="s">
        <v>340</v>
      </c>
      <c r="C22" s="3"/>
      <c r="D22" s="113"/>
      <c r="E22" s="109">
        <v>1</v>
      </c>
      <c r="F22" s="4" t="s">
        <v>196</v>
      </c>
      <c r="G22" s="4" t="s">
        <v>196</v>
      </c>
      <c r="H22" s="4" t="s">
        <v>181</v>
      </c>
      <c r="I22" s="4"/>
      <c r="J22" s="2"/>
      <c r="K22" s="5" t="s">
        <v>20</v>
      </c>
      <c r="L22" s="5"/>
      <c r="M22" s="5"/>
      <c r="N22" s="5"/>
    </row>
    <row r="23" spans="1:15" ht="15" customHeight="1" x14ac:dyDescent="0.25">
      <c r="A23" s="2" t="s">
        <v>0</v>
      </c>
      <c r="B23" s="116" t="s">
        <v>341</v>
      </c>
      <c r="C23" s="3"/>
      <c r="D23" s="109">
        <v>18</v>
      </c>
      <c r="E23" s="107">
        <v>2</v>
      </c>
      <c r="F23" s="4" t="s">
        <v>196</v>
      </c>
      <c r="G23" s="4" t="s">
        <v>196</v>
      </c>
      <c r="H23" s="4" t="s">
        <v>180</v>
      </c>
      <c r="I23" s="4"/>
      <c r="J23" s="5">
        <v>2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118" t="s">
        <v>330</v>
      </c>
      <c r="C24" s="6"/>
      <c r="D24" s="113"/>
      <c r="E24" s="117"/>
      <c r="F24" s="4" t="s">
        <v>196</v>
      </c>
      <c r="G24" s="4" t="s">
        <v>196</v>
      </c>
      <c r="H24" s="4" t="s">
        <v>181</v>
      </c>
      <c r="I24" s="4"/>
      <c r="J24" s="2"/>
      <c r="K24" s="5"/>
      <c r="L24" s="5"/>
      <c r="M24" s="5"/>
      <c r="N24" s="5"/>
    </row>
    <row r="25" spans="1:15" ht="15" customHeight="1" x14ac:dyDescent="0.25">
      <c r="A25" s="2" t="s">
        <v>52</v>
      </c>
      <c r="B25" s="124" t="s">
        <v>342</v>
      </c>
      <c r="C25" s="3"/>
      <c r="D25" s="113"/>
      <c r="E25" s="120"/>
      <c r="F25" s="4" t="s">
        <v>196</v>
      </c>
      <c r="G25" s="4" t="s">
        <v>196</v>
      </c>
      <c r="H25" s="4" t="s">
        <v>181</v>
      </c>
      <c r="I25" s="4"/>
      <c r="J25" s="2"/>
      <c r="K25" s="5"/>
      <c r="L25" s="5"/>
      <c r="M25" s="5"/>
      <c r="N25" s="5"/>
    </row>
    <row r="26" spans="1:15" ht="15" customHeight="1" x14ac:dyDescent="0.25">
      <c r="A26" s="2" t="s">
        <v>52</v>
      </c>
      <c r="B26" s="108" t="s">
        <v>343</v>
      </c>
      <c r="C26" s="3"/>
      <c r="D26" s="7"/>
      <c r="E26" s="109"/>
      <c r="F26" s="4" t="s">
        <v>196</v>
      </c>
      <c r="G26" s="4" t="s">
        <v>196</v>
      </c>
      <c r="H26" s="4" t="s">
        <v>181</v>
      </c>
      <c r="I26" s="4"/>
      <c r="J26" s="2"/>
      <c r="K26" s="5"/>
      <c r="L26" s="5"/>
      <c r="M26" s="5"/>
      <c r="N26" s="5"/>
    </row>
    <row r="27" spans="1:15" ht="15" customHeight="1" x14ac:dyDescent="0.25">
      <c r="A27" s="2" t="s">
        <v>0</v>
      </c>
      <c r="B27" s="103" t="s">
        <v>344</v>
      </c>
      <c r="C27" s="3"/>
      <c r="D27" s="104">
        <v>3</v>
      </c>
      <c r="E27" s="109">
        <v>1</v>
      </c>
      <c r="F27" s="4" t="s">
        <v>196</v>
      </c>
      <c r="G27" s="4" t="s">
        <v>196</v>
      </c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 t="s">
        <v>52</v>
      </c>
      <c r="B28" s="108" t="s">
        <v>345</v>
      </c>
      <c r="C28" s="3"/>
      <c r="D28" s="7"/>
      <c r="E28" s="109">
        <v>2</v>
      </c>
      <c r="F28" s="4" t="s">
        <v>196</v>
      </c>
      <c r="G28" s="4" t="s">
        <v>196</v>
      </c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103"/>
      <c r="C29" s="5"/>
      <c r="D29" s="121"/>
      <c r="E29" s="122"/>
      <c r="F29" s="4"/>
      <c r="G29" s="4"/>
      <c r="H29" s="4"/>
      <c r="I29" s="4"/>
      <c r="J29" s="4"/>
      <c r="K29" s="4"/>
      <c r="L29" s="4"/>
      <c r="M29" s="4"/>
      <c r="N29" s="4"/>
    </row>
    <row r="30" spans="1:15" ht="15" customHeight="1" x14ac:dyDescent="0.25">
      <c r="A30" s="2"/>
      <c r="B30" s="123"/>
      <c r="C30" s="5"/>
      <c r="D30" s="7"/>
      <c r="E30" s="109"/>
      <c r="F30" s="4"/>
      <c r="G30" s="4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124"/>
      <c r="C31" s="5"/>
      <c r="D31" s="7"/>
      <c r="E31" s="113"/>
      <c r="F31" s="4"/>
      <c r="G31" s="4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125"/>
      <c r="C32" s="5"/>
      <c r="D32" s="2"/>
      <c r="E32" s="109"/>
      <c r="F32" s="4"/>
      <c r="G32" s="4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112"/>
      <c r="C33" s="3"/>
      <c r="D33" s="113"/>
      <c r="E33" s="126"/>
      <c r="F33" s="4"/>
      <c r="G33" s="4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113"/>
      <c r="F34" s="4"/>
      <c r="G34" s="4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35" priority="16">
      <formula>$A$11=2</formula>
    </cfRule>
    <cfRule type="expression" dxfId="34" priority="17">
      <formula>$A$11=3</formula>
    </cfRule>
    <cfRule type="expression" dxfId="33" priority="18">
      <formula>$A$11=1</formula>
    </cfRule>
  </conditionalFormatting>
  <conditionalFormatting sqref="I34:I44 K34:L44">
    <cfRule type="expression" dxfId="32" priority="15">
      <formula>$H34="CCI (CC Intégral)"</formula>
    </cfRule>
  </conditionalFormatting>
  <conditionalFormatting sqref="I34:J44">
    <cfRule type="expression" dxfId="31" priority="14">
      <formula>$H34="CT (Contrôle terminal)"</formula>
    </cfRule>
  </conditionalFormatting>
  <conditionalFormatting sqref="K15:L16">
    <cfRule type="expression" dxfId="30" priority="11">
      <formula>$H$17="CCI (CC Intégral)"</formula>
    </cfRule>
  </conditionalFormatting>
  <conditionalFormatting sqref="I17:I22 K17:L28 K30:L33 I30:I33 I24:I28">
    <cfRule type="expression" dxfId="29" priority="10">
      <formula>$H17="CCI (CC Intégral)"</formula>
    </cfRule>
  </conditionalFormatting>
  <conditionalFormatting sqref="I17:J22 I30:J33 I24:J28">
    <cfRule type="expression" dxfId="28" priority="9">
      <formula>$H17="CT (Contrôle terminal)"</formula>
    </cfRule>
  </conditionalFormatting>
  <conditionalFormatting sqref="E29 H29:N29">
    <cfRule type="expression" dxfId="27" priority="6">
      <formula>$H29="CCI (CC Intégral)"</formula>
    </cfRule>
  </conditionalFormatting>
  <conditionalFormatting sqref="E29 H29:N29">
    <cfRule type="expression" dxfId="26" priority="5">
      <formula>$H29="CT (Contrôle terminal)"</formula>
    </cfRule>
  </conditionalFormatting>
  <conditionalFormatting sqref="N18">
    <cfRule type="expression" dxfId="25" priority="4">
      <formula>$H18="CCI (CC Intégral)"</formula>
    </cfRule>
  </conditionalFormatting>
  <conditionalFormatting sqref="N21">
    <cfRule type="expression" dxfId="24" priority="3">
      <formula>$H21="CCI (CC Intégral)"</formula>
    </cfRule>
  </conditionalFormatting>
  <conditionalFormatting sqref="I23">
    <cfRule type="expression" dxfId="1" priority="2">
      <formula>$H23="CCI (CC Intégral)"</formula>
    </cfRule>
  </conditionalFormatting>
  <conditionalFormatting sqref="I23:J23">
    <cfRule type="expression" dxfId="0" priority="1">
      <formula>$H23="CT (Contrôle terminal)"</formula>
    </cfRule>
  </conditionalFormatting>
  <dataValidations count="4">
    <dataValidation type="list" allowBlank="1" showInputMessage="1" showErrorMessage="1" sqref="M17:M44 K17:K44" xr:uid="{00000000-0002-0000-0800-000000000000}">
      <formula1>Nature_contrôle</formula1>
    </dataValidation>
    <dataValidation type="list" allowBlank="1" showInputMessage="1" showErrorMessage="1" sqref="H17:H44" xr:uid="{00000000-0002-0000-0800-000001000000}">
      <formula1>Type_contrôle</formula1>
    </dataValidation>
    <dataValidation type="list" allowBlank="1" showInputMessage="1" showErrorMessage="1" sqref="A17:A44" xr:uid="{00000000-0002-0000-0800-000002000000}">
      <formula1>Nat_ELP</formula1>
    </dataValidation>
    <dataValidation type="list" allowBlank="1" showInputMessage="1" showErrorMessage="1" sqref="F17:G44" xr:uid="{00000000-0002-0000-08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939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" id="{A4BA58AB-FC64-41D7-9C49-6742FDDD3E6B}">
            <xm:f>'R:\DROIT-SCO\DROIT-MCC-MAQUETTES\2019-20\[MCC M1 &amp; M2 Science Politique Migration studies.xlsx]Fiche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3" id="{3DDB3056-59E2-43EC-9066-DBE8222C5665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M14:N16 M34:N44</xm:sqref>
        </x14:conditionalFormatting>
        <x14:conditionalFormatting xmlns:xm="http://schemas.microsoft.com/office/excel/2006/main">
          <x14:cfRule type="expression" priority="7" id="{D6E100B9-3371-461D-B300-3D475132FF9A}">
            <xm:f>'\Users\koeppeln\Documents\M1\[MCC 2018 - Master 1 Science Politique Migration studies.xlsx]Fiche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8" id="{FA255019-11FE-4209-8686-7E283AA1F6E2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M17:N17 M30:N33 M19:N20 M18 M22:N28 M21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29</vt:i4>
      </vt:variant>
    </vt:vector>
  </HeadingPairs>
  <TitlesOfParts>
    <vt:vector size="39" baseType="lpstr">
      <vt:lpstr>Fiche générale</vt:lpstr>
      <vt:lpstr>EPAP S1</vt:lpstr>
      <vt:lpstr>S1 MS</vt:lpstr>
      <vt:lpstr>EPAP S2</vt:lpstr>
      <vt:lpstr>S2 MS</vt:lpstr>
      <vt:lpstr> EPAP S3</vt:lpstr>
      <vt:lpstr>S3 MS</vt:lpstr>
      <vt:lpstr>EPAP S4</vt:lpstr>
      <vt:lpstr>S4 MS</vt:lpstr>
      <vt:lpstr>Listes</vt:lpstr>
      <vt:lpstr>DROIT</vt:lpstr>
      <vt:lpstr>ESPE</vt:lpstr>
      <vt:lpstr>IAE</vt:lpstr>
      <vt:lpstr>IDPD</vt:lpstr>
      <vt:lpstr>' EPAP S3'!Impression_des_titres</vt:lpstr>
      <vt:lpstr>'EPAP S1'!Impression_des_titres</vt:lpstr>
      <vt:lpstr>'EPAP S2'!Impression_des_titres</vt:lpstr>
      <vt:lpstr>'EPAP S4'!Impression_des_titres</vt:lpstr>
      <vt:lpstr>'S1 MS'!Impression_des_titres</vt:lpstr>
      <vt:lpstr>'S2 MS'!Impression_des_titres</vt:lpstr>
      <vt:lpstr>'S3 MS'!Impression_des_titres</vt:lpstr>
      <vt:lpstr>'S4 MS'!Impression_des_titres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clio julien</cp:lastModifiedBy>
  <cp:lastPrinted>2018-03-13T09:26:04Z</cp:lastPrinted>
  <dcterms:created xsi:type="dcterms:W3CDTF">2016-12-07T14:50:54Z</dcterms:created>
  <dcterms:modified xsi:type="dcterms:W3CDTF">2020-04-20T23:24:18Z</dcterms:modified>
</cp:coreProperties>
</file>