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clioj\OneDrive\Bureau\MCC COVID-19\"/>
    </mc:Choice>
  </mc:AlternateContent>
  <xr:revisionPtr revIDLastSave="0" documentId="13_ncr:1_{1E2B1A44-57C3-424C-ADA0-E6E162D6DFDD}" xr6:coauthVersionLast="44" xr6:coauthVersionMax="44" xr10:uidLastSave="{00000000-0000-0000-0000-000000000000}"/>
  <bookViews>
    <workbookView xWindow="225" yWindow="630" windowWidth="23775" windowHeight="12870" firstSheet="4" activeTab="14" xr2:uid="{00000000-000D-0000-FFFF-FFFF00000000}"/>
  </bookViews>
  <sheets>
    <sheet name="Fiche générale" sheetId="6" r:id="rId1"/>
    <sheet name="S1 DP" sheetId="32" r:id="rId2"/>
    <sheet name="S2 DP" sheetId="44" r:id="rId3"/>
    <sheet name="S3 GC" sheetId="45" r:id="rId4"/>
    <sheet name="S4 GC" sheetId="46" r:id="rId5"/>
    <sheet name="S3 DPDH" sheetId="47" r:id="rId6"/>
    <sheet name="S4 DPDH" sheetId="48" r:id="rId7"/>
    <sheet name="S3 DPF" sheetId="49" r:id="rId8"/>
    <sheet name="S4 DPF" sheetId="50" r:id="rId9"/>
    <sheet name="S3 DR" sheetId="51" r:id="rId10"/>
    <sheet name="S4 DR" sheetId="52" r:id="rId11"/>
    <sheet name="S3 HDCP" sheetId="53" r:id="rId12"/>
    <sheet name="S4 HDCP" sheetId="54" r:id="rId13"/>
    <sheet name="S3 DED" sheetId="55" r:id="rId14"/>
    <sheet name="S4 DED" sheetId="56" r:id="rId15"/>
    <sheet name="Listes" sheetId="3" state="hidden" r:id="rId16"/>
  </sheets>
  <externalReferences>
    <externalReference r:id="rId17"/>
    <externalReference r:id="rId18"/>
    <externalReference r:id="rId19"/>
    <externalReference r:id="rId20"/>
  </externalReferences>
  <definedNames>
    <definedName name="DROIT">Listes!$A$74:$A$79</definedName>
    <definedName name="ESPE">Listes!$B$74:$B$77</definedName>
    <definedName name="IAE">Listes!$C$74:$C$80</definedName>
    <definedName name="IDPD">Listes!$D$74</definedName>
    <definedName name="_xlnm.Print_Titles" localSheetId="1">'S1 DP'!$1:$16</definedName>
    <definedName name="_xlnm.Print_Titles" localSheetId="2">'S2 DP'!$1:$16</definedName>
    <definedName name="_xlnm.Print_Titles" localSheetId="13">'S3 DED'!$1:$16</definedName>
    <definedName name="_xlnm.Print_Titles" localSheetId="5">'S3 DPDH'!$1:$16</definedName>
    <definedName name="_xlnm.Print_Titles" localSheetId="7">'S3 DPF'!$1:$16</definedName>
    <definedName name="_xlnm.Print_Titles" localSheetId="9">'S3 DR'!$1:$16</definedName>
    <definedName name="_xlnm.Print_Titles" localSheetId="3">'S3 GC'!$1:$16</definedName>
    <definedName name="_xlnm.Print_Titles" localSheetId="11">'S3 HDCP'!$1:$16</definedName>
    <definedName name="_xlnm.Print_Titles" localSheetId="14">'S4 DED'!$1:$16</definedName>
    <definedName name="_xlnm.Print_Titles" localSheetId="6">'S4 DPDH'!$1:$16</definedName>
    <definedName name="_xlnm.Print_Titles" localSheetId="8">'S4 DPF'!$1:$16</definedName>
    <definedName name="_xlnm.Print_Titles" localSheetId="10">'S4 DR'!$1:$16</definedName>
    <definedName name="_xlnm.Print_Titles" localSheetId="4">'S4 GC'!$1:$16</definedName>
    <definedName name="_xlnm.Print_Titles" localSheetId="12">'S4 HDCP'!$1:$16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13">[1]Listes!$A$7:$E$7</definedName>
    <definedName name="liste_cmp" localSheetId="5">[1]Listes!$A$7:$E$7</definedName>
    <definedName name="liste_cmp" localSheetId="7">[1]Listes!$A$7:$E$7</definedName>
    <definedName name="liste_cmp" localSheetId="9">[1]Listes!$A$7:$E$7</definedName>
    <definedName name="liste_cmp" localSheetId="3">[1]Listes!$A$7:$E$7</definedName>
    <definedName name="liste_cmp" localSheetId="11">[1]Listes!$A$7:$E$7</definedName>
    <definedName name="liste_cmp" localSheetId="14">[1]Listes!$A$7:$E$7</definedName>
    <definedName name="liste_cmp" localSheetId="6">[1]Listes!$A$7:$E$7</definedName>
    <definedName name="liste_cmp" localSheetId="8">[1]Listes!$A$7:$E$7</definedName>
    <definedName name="liste_cmp" localSheetId="10">[1]Listes!$A$7:$E$7</definedName>
    <definedName name="liste_cmp" localSheetId="4">[1]Listes!$A$7:$E$7</definedName>
    <definedName name="liste_cmp" localSheetId="12">[1]Listes!$A$7:$E$7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13">[1]Listes!$C$2:$C$4</definedName>
    <definedName name="liste_nature_controle" localSheetId="5">[1]Listes!$C$2:$C$4</definedName>
    <definedName name="liste_nature_controle" localSheetId="7">[1]Listes!$C$2:$C$4</definedName>
    <definedName name="liste_nature_controle" localSheetId="9">[1]Listes!$C$2:$C$4</definedName>
    <definedName name="liste_nature_controle" localSheetId="3">[1]Listes!$C$2:$C$4</definedName>
    <definedName name="liste_nature_controle" localSheetId="11">[1]Listes!$C$2:$C$4</definedName>
    <definedName name="liste_nature_controle" localSheetId="14">[1]Listes!$C$2:$C$4</definedName>
    <definedName name="liste_nature_controle" localSheetId="6">[1]Listes!$C$2:$C$4</definedName>
    <definedName name="liste_nature_controle" localSheetId="8">[1]Listes!$C$2:$C$4</definedName>
    <definedName name="liste_nature_controle" localSheetId="10">[1]Listes!$C$2:$C$4</definedName>
    <definedName name="liste_nature_controle" localSheetId="4">[1]Listes!$C$2:$C$4</definedName>
    <definedName name="liste_nature_controle" localSheetId="12">[1]Listes!$C$2:$C$4</definedName>
    <definedName name="liste_nature_controle">Listes!$C$2:$C$4</definedName>
    <definedName name="liste_type_controle" localSheetId="1">[1]Listes!$A$2:$A$4</definedName>
    <definedName name="liste_type_controle" localSheetId="2">[1]Listes!$A$2:$A$4</definedName>
    <definedName name="liste_type_controle" localSheetId="13">[1]Listes!$A$2:$A$4</definedName>
    <definedName name="liste_type_controle" localSheetId="5">[1]Listes!$A$2:$A$4</definedName>
    <definedName name="liste_type_controle" localSheetId="7">[1]Listes!$A$2:$A$4</definedName>
    <definedName name="liste_type_controle" localSheetId="9">[1]Listes!$A$2:$A$4</definedName>
    <definedName name="liste_type_controle" localSheetId="3">[1]Listes!$A$2:$A$4</definedName>
    <definedName name="liste_type_controle" localSheetId="11">[1]Listes!$A$2:$A$4</definedName>
    <definedName name="liste_type_controle" localSheetId="14">[1]Listes!$A$2:$A$4</definedName>
    <definedName name="liste_type_controle" localSheetId="6">[1]Listes!$A$2:$A$4</definedName>
    <definedName name="liste_type_controle" localSheetId="8">[1]Listes!$A$2:$A$4</definedName>
    <definedName name="liste_type_controle" localSheetId="10">[1]Listes!$A$2:$A$4</definedName>
    <definedName name="liste_type_controle" localSheetId="4">[1]Listes!$A$2:$A$4</definedName>
    <definedName name="liste_type_controle" localSheetId="12">[1]Listes!$A$2:$A$4</definedName>
    <definedName name="liste_type_controle">Listes!$B$2:$B$5</definedName>
    <definedName name="MEDECINE">Listes!$G$74</definedName>
    <definedName name="Nat_ELP" localSheetId="13">#REF!</definedName>
    <definedName name="Nat_ELP" localSheetId="9">[2]Listes!$E$2:$E$3</definedName>
    <definedName name="Nat_ELP" localSheetId="11">#REF!</definedName>
    <definedName name="Nat_ELP" localSheetId="14">#REF!</definedName>
    <definedName name="Nat_ELP" localSheetId="10">[2]Listes!$E$2:$E$3</definedName>
    <definedName name="Nat_ELP" localSheetId="12">#REF!</definedName>
    <definedName name="Nat_ELP">Listes!$E$2:$E$3</definedName>
    <definedName name="Nature_contrôle" localSheetId="13">#REF!</definedName>
    <definedName name="Nature_contrôle" localSheetId="9">[2]Listes!$C$2:$C$5</definedName>
    <definedName name="Nature_contrôle" localSheetId="11">#REF!</definedName>
    <definedName name="Nature_contrôle" localSheetId="14">#REF!</definedName>
    <definedName name="Nature_contrôle" localSheetId="10">[2]Listes!$C$2:$C$5</definedName>
    <definedName name="Nature_contrôle" localSheetId="12">#REF!</definedName>
    <definedName name="Nature_contrôle">Listes!$C$2:$C$5</definedName>
    <definedName name="Nature_ELP" localSheetId="1">[1]Listes!$E$2:$E$3</definedName>
    <definedName name="Nature_ELP" localSheetId="2">[1]Listes!$E$2:$E$3</definedName>
    <definedName name="Nature_ELP" localSheetId="13">[1]Listes!$E$2:$E$3</definedName>
    <definedName name="Nature_ELP" localSheetId="5">[1]Listes!$E$2:$E$3</definedName>
    <definedName name="Nature_ELP" localSheetId="7">[1]Listes!$E$2:$E$3</definedName>
    <definedName name="Nature_ELP" localSheetId="9">[1]Listes!$E$2:$E$3</definedName>
    <definedName name="Nature_ELP" localSheetId="3">[1]Listes!$E$2:$E$3</definedName>
    <definedName name="Nature_ELP" localSheetId="11">[1]Listes!$E$2:$E$3</definedName>
    <definedName name="Nature_ELP" localSheetId="14">[1]Listes!$E$2:$E$3</definedName>
    <definedName name="Nature_ELP" localSheetId="6">[1]Listes!$E$2:$E$3</definedName>
    <definedName name="Nature_ELP" localSheetId="8">[1]Listes!$E$2:$E$3</definedName>
    <definedName name="Nature_ELP" localSheetId="10">[1]Listes!$E$2:$E$3</definedName>
    <definedName name="Nature_ELP" localSheetId="4">[1]Listes!$E$2:$E$3</definedName>
    <definedName name="Nature_ELP" localSheetId="1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13">#REF!</definedName>
    <definedName name="tab_cmp" localSheetId="5">#REF!</definedName>
    <definedName name="tab_cmp" localSheetId="7">#REF!</definedName>
    <definedName name="tab_cmp" localSheetId="9">#REF!</definedName>
    <definedName name="tab_cmp" localSheetId="3">#REF!</definedName>
    <definedName name="tab_cmp" localSheetId="11">#REF!</definedName>
    <definedName name="tab_cmp" localSheetId="14">#REF!</definedName>
    <definedName name="tab_cmp" localSheetId="6">#REF!</definedName>
    <definedName name="tab_cmp" localSheetId="8">#REF!</definedName>
    <definedName name="tab_cmp" localSheetId="10">#REF!</definedName>
    <definedName name="tab_cmp" localSheetId="4">#REF!</definedName>
    <definedName name="tab_cmp" localSheetId="12">#REF!</definedName>
    <definedName name="tab_cmp">#REF!</definedName>
    <definedName name="tab_code_dip" localSheetId="1">[1]Listes!$A$31:$B$57</definedName>
    <definedName name="tab_code_dip" localSheetId="2">[1]Listes!$A$31:$B$57</definedName>
    <definedName name="tab_code_dip" localSheetId="13">[1]Listes!$A$31:$B$57</definedName>
    <definedName name="tab_code_dip" localSheetId="5">[1]Listes!$A$31:$B$57</definedName>
    <definedName name="tab_code_dip" localSheetId="7">[1]Listes!$A$31:$B$57</definedName>
    <definedName name="tab_code_dip" localSheetId="9">[1]Listes!$A$31:$B$57</definedName>
    <definedName name="tab_code_dip" localSheetId="3">[1]Listes!$A$31:$B$57</definedName>
    <definedName name="tab_code_dip" localSheetId="11">[1]Listes!$A$31:$B$57</definedName>
    <definedName name="tab_code_dip" localSheetId="14">[1]Listes!$A$31:$B$57</definedName>
    <definedName name="tab_code_dip" localSheetId="6">[1]Listes!$A$31:$B$57</definedName>
    <definedName name="tab_code_dip" localSheetId="8">[1]Listes!$A$31:$B$57</definedName>
    <definedName name="tab_code_dip" localSheetId="10">[1]Listes!$A$31:$B$57</definedName>
    <definedName name="tab_code_dip" localSheetId="4">[1]Listes!$A$31:$B$57</definedName>
    <definedName name="tab_code_dip" localSheetId="12">[1]Listes!$A$31:$B$57</definedName>
    <definedName name="tab_code_dip">Listes!$A$17:$B$69</definedName>
    <definedName name="Type_contrôle" localSheetId="13">#REF!</definedName>
    <definedName name="Type_contrôle" localSheetId="9">[2]Listes!$B$2:$B$4</definedName>
    <definedName name="Type_contrôle" localSheetId="11">#REF!</definedName>
    <definedName name="Type_contrôle" localSheetId="14">#REF!</definedName>
    <definedName name="Type_contrôle" localSheetId="10">[2]Listes!$B$2:$B$4</definedName>
    <definedName name="Type_contrôle" localSheetId="12">#REF!</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6" l="1"/>
  <c r="B4" i="56"/>
  <c r="B3" i="56"/>
  <c r="B2" i="56"/>
  <c r="K15" i="55"/>
  <c r="B4" i="55"/>
  <c r="B3" i="55"/>
  <c r="B2" i="55"/>
  <c r="K15" i="54" l="1"/>
  <c r="B4" i="54"/>
  <c r="B3" i="54"/>
  <c r="B2" i="54"/>
  <c r="K15" i="53"/>
  <c r="B4" i="53"/>
  <c r="B3" i="53"/>
  <c r="B2" i="53"/>
  <c r="K15" i="52" l="1"/>
  <c r="B4" i="52"/>
  <c r="B3" i="52"/>
  <c r="B2" i="52"/>
  <c r="K15" i="51"/>
  <c r="B4" i="51"/>
  <c r="B3" i="51"/>
  <c r="B2" i="51"/>
  <c r="K15" i="50" l="1"/>
  <c r="B3" i="50"/>
  <c r="B2" i="50"/>
  <c r="K15" i="49"/>
  <c r="B3" i="49"/>
  <c r="B2" i="49"/>
  <c r="K15" i="48" l="1"/>
  <c r="B3" i="48"/>
  <c r="B2" i="48"/>
  <c r="K15" i="47"/>
  <c r="B3" i="47"/>
  <c r="B2" i="47"/>
  <c r="K15" i="46" l="1"/>
  <c r="B4" i="6"/>
  <c r="B3" i="46"/>
  <c r="B2" i="46"/>
  <c r="K15" i="45"/>
  <c r="B3" i="45"/>
  <c r="B2" i="45"/>
  <c r="K15" i="44"/>
  <c r="B3" i="44"/>
  <c r="B2" i="44"/>
  <c r="K15" i="32"/>
  <c r="B3" i="32"/>
  <c r="B2" i="32"/>
  <c r="B4" i="49" l="1"/>
  <c r="B4" i="50"/>
  <c r="B4" i="47"/>
  <c r="B4" i="48"/>
  <c r="B4" i="45"/>
  <c r="B4" i="44"/>
  <c r="B4" i="46"/>
  <c r="B4"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<sst xmlns="http://schemas.openxmlformats.org/spreadsheetml/2006/main" count="2149" uniqueCount="549">
  <si>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</si>
  <si>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</si>
  <si>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</si>
  <si>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</si>
  <si>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</si>
  <si>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</si>
  <si>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</si>
  <si>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</si>
  <si>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</si>
  <si>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</si>
  <si>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</si>
  <si>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</si>
  <si>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</si>
  <si>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</si>
  <si>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</si>
  <si>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</si>
  <si>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</si>
  <si>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</si>
  <si>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</si>
  <si>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</si>
  <si>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</si>
  <si>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</si>
  <si>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</si>
  <si>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</si>
  <si>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</si>
  <si>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</si>
  <si>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</si>
  <si>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</si>
  <si>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</si>
  <si>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</si>
  <si>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</si>
  <si>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</si>
  <si>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</si>
  <si>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</si>
  <si>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</si>
  <si>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</si>
  <si>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</si>
  <si>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</si>
  <si>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</si>
  <si>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</si>
  <si>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</si>
  <si>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</si>
  <si>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</si>
  <si>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</si>
  <si>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</si>
  <si>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</si>
  <si>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</si>
  <si>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</si>
  <si>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</si>
  <si>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</si>
  <si>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</si>
  <si>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</si>
  <si>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</si>
  <si>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</si>
  <si>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</si>
  <si>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</si>
  <si>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</si>
  <si>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</si>
  <si>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</si>
  <si>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</si>
  <si>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</si>
  <si>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</si>
  <si>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</si>
  <si>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</si>
  <si>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</si>
  <si>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</si>
  <si>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</si>
  <si>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</si>
  <si>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</si>
  <si>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</si>
  <si>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</si>
  <si>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</si>
  <si>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</si>
  <si>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</si>
  <si>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</si>
  <si>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</si>
  <si>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</si>
  <si>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</si>
  <si>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</si>
  <si>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</si>
  <si>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</si>
  <si>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</si>
  <si>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</si>
  <si>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</si>
  <si>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</si>
  <si>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</si>
  <si>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</si>
  <si>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</si>
  <si>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</si>
  <si>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</si>
  <si>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</si>
  <si>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</si>
  <si>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</si>
  <si>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</si>
  <si>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</si>
  <si>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</si>
  <si>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</si>
  <si>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</si>
  <si>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</si>
  <si>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</si>
  <si>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</si>
  <si>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</si>
  <si>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</si>
  <si>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</si>
  <si>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</si>
  <si>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</si>
  <si>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</si>
  <si>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</si>
  <si>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</si>
  <si>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</si>
  <si>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</si>
  <si>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</si>
  <si>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</si>
  <si>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</si>
  <si>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</si>
  <si>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</si>
  <si>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</si>
  <si>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</si>
  <si>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</si>
  <si>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</si>
  <si>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</si>
  <si>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</si>
  <si>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</si>
  <si>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</si>
  <si>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</si>
  <si>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</si>
  <si>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</si>
  <si>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</si>
  <si>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</si>
  <si>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</si>
  <si>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</si>
  <si>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</si>
  <si>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</si>
  <si>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</si>
  <si>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</si>
  <si>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</si>
  <si>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</si>
  <si>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</si>
  <si>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</si>
  <si>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</si>
  <si>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</si>
  <si>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</si>
  <si>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</si>
  <si>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</si>
  <si>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</si>
  <si>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</si>
  <si>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</si>
  <si>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</si>
  <si>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</si>
  <si>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</si>
  <si>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</si>
  <si>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</si>
  <si>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</si>
  <si>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</si>
  <si>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</si>
  <si>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</si>
  <si>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</si>
  <si>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</si>
  <si>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</si>
  <si>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</si>
  <si>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</si>
  <si>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</si>
  <si>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</si>
  <si>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</si>
  <si>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</si>
  <si>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</si>
  <si>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</si>
  <si>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</si>
  <si>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</si>
  <si>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</si>
  <si>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</si>
  <si>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</si>
  <si>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</si>
  <si>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</si>
  <si>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</si>
  <si>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</si>
  <si>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</si>
  <si>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</si>
  <si>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</si>
  <si>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</si>
  <si>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</si>
  <si>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</si>
  <si>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</si>
  <si>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</si>
  <si>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Médiation</t>
  </si>
  <si>
    <t>Procédure civile</t>
  </si>
  <si>
    <t>1h30</t>
  </si>
  <si>
    <t>Construction, immobilier et droit des biens</t>
  </si>
  <si>
    <t>Contentieux de la famille</t>
  </si>
  <si>
    <t>Anglais juridique</t>
  </si>
  <si>
    <t>Gestion de l'exécution</t>
  </si>
  <si>
    <t>Procédures civiles d'exécution</t>
  </si>
  <si>
    <t>Contentieux social</t>
  </si>
  <si>
    <t>Rôle de l'hussier de justice</t>
  </si>
  <si>
    <t>Voie de recours</t>
  </si>
  <si>
    <t>l'appel</t>
  </si>
  <si>
    <t>PPR</t>
  </si>
  <si>
    <t>Stage et rapport de stage ou mémoire</t>
  </si>
  <si>
    <t>Méthodologie, séminiare obligatoire</t>
  </si>
  <si>
    <t>Droit pénal spécial</t>
  </si>
  <si>
    <t>Oui</t>
  </si>
  <si>
    <t>Droit des régimes matrimoniaux</t>
  </si>
  <si>
    <t>Droit international privé</t>
  </si>
  <si>
    <t>Droit bancaire</t>
  </si>
  <si>
    <t>Droit des assurances</t>
  </si>
  <si>
    <t>Criminologie et droit post-sentenciel</t>
  </si>
  <si>
    <t>Droit processuel</t>
  </si>
  <si>
    <t>Histoire de la procédure pénale</t>
  </si>
  <si>
    <t>Contentieux administratif</t>
  </si>
  <si>
    <t>Droit pénal spécial 2</t>
  </si>
  <si>
    <t>Droit du commerce international</t>
  </si>
  <si>
    <t>Fiscalité de l'entreprise</t>
  </si>
  <si>
    <t>Voies d'exécution</t>
  </si>
  <si>
    <t>Droit de l'environnement</t>
  </si>
  <si>
    <t>Note de synthèse</t>
  </si>
  <si>
    <t>Droit de la consommation et de la distribution</t>
  </si>
  <si>
    <t>DMDPR1</t>
  </si>
  <si>
    <t>DMS2DPR</t>
  </si>
  <si>
    <t>DMS1DPR</t>
  </si>
  <si>
    <t>Session unique</t>
  </si>
  <si>
    <t>M1 Droit privé</t>
  </si>
  <si>
    <t>DMDGC2</t>
  </si>
  <si>
    <t>DMS3DGC</t>
  </si>
  <si>
    <t>DMS4DGC</t>
  </si>
  <si>
    <t>M2 Gestion des Contentieux</t>
  </si>
  <si>
    <t>UE 1 : FONDAMENTAUX 1 (1 enseignement obligatoire avec TD à choisir parmi les matières de l'UE)</t>
  </si>
  <si>
    <t>3H</t>
  </si>
  <si>
    <t>UE 2 : FONDAMENTAUX 2 (1 enseignement obligatoire avec TD, non sélectionnés en UE1 à choisir parmi les matières de l'UE)</t>
  </si>
  <si>
    <t>UE 3 : FONDAMENTAUX 3 (2 enseignements obligatoires non sélectionnés en UE1 &amp; UE2, écits d'1H ou oral selon la matière, à choisir parmi les matières de l'UE)</t>
  </si>
  <si>
    <t>1H</t>
  </si>
  <si>
    <t>UE 4 : PPR (obligatoire)</t>
  </si>
  <si>
    <t>Travaux dirigés Anglais</t>
  </si>
  <si>
    <t>UE 5 : Complémentaires (2 enseignements optionnels au choix non choisi en UE1, UE2 ET UE3)</t>
  </si>
  <si>
    <t>Contentieux de l'Union européenne</t>
  </si>
  <si>
    <t>2H</t>
  </si>
  <si>
    <t>UE 6 : FONDAMENTAUX  (1 enseignement obligatoire avec TD à choisir parmi les matières de l'UE)</t>
  </si>
  <si>
    <t>Droit des successions</t>
  </si>
  <si>
    <t>Droit des entreprises en difficulté</t>
  </si>
  <si>
    <t>UE 7 : FONDAMENTAUX  (1 enseignement obligatoire avec TD, non sélectionnés en UE6 à choisir parmi les matières de l'UE)</t>
  </si>
  <si>
    <t>UE 8 : FONDAMENTAUX  (2 enseignements obligatoires non sélectionnés en UE6 &amp; UE7, écits d'1H ou oral selon la matière, à choisir parmi les matières de l'UE)</t>
  </si>
  <si>
    <t>UE 9 : PPR (obligatoire)</t>
  </si>
  <si>
    <t>UE 10 : Complémentaires (1 enseignement optionnel au choix non choisi en UE6, UE7 ET UE8)</t>
  </si>
  <si>
    <t>Histoire des contrats et des voies d'éxécution</t>
  </si>
  <si>
    <t>U 1 Gestion consensuelle des conflits</t>
  </si>
  <si>
    <t>Pratique des modes alternatifs de résolutiond es différends</t>
  </si>
  <si>
    <t>Cadre juridique et déontologie des professionnels</t>
  </si>
  <si>
    <t>U2 Principes fondamentaux du procès</t>
  </si>
  <si>
    <t>Principe fondamentaux du procès civile</t>
  </si>
  <si>
    <t>U 3 Contentieux pénal</t>
  </si>
  <si>
    <t>Principes fondamentaux</t>
  </si>
  <si>
    <t>Etude de dossiers</t>
  </si>
  <si>
    <t>U 4 Contentieux privé (civil et commercial)</t>
  </si>
  <si>
    <t xml:space="preserve">Contentieux de l'entreprise </t>
  </si>
  <si>
    <t>Contentieux commercial</t>
  </si>
  <si>
    <t>U 5  Anglais juridique</t>
  </si>
  <si>
    <t>U6 PPR sur 30</t>
  </si>
  <si>
    <t>Méthologie du rapport de stage et du mémoire, valorisation des compétences</t>
  </si>
  <si>
    <t>M2 Droit privé et sciences criminelles - parcours droit pénal et droits de l'homme</t>
  </si>
  <si>
    <t>DMD</t>
  </si>
  <si>
    <t>DMS3</t>
  </si>
  <si>
    <t>UE1 FONDAMENTAUX OBLIGATOIRES</t>
  </si>
  <si>
    <t>Droit pénal général 1</t>
  </si>
  <si>
    <t>Droit pénal général 2</t>
  </si>
  <si>
    <t>Privation des libertés</t>
  </si>
  <si>
    <t>UE2 COMMUN OBLIGATOIRE</t>
  </si>
  <si>
    <t>Introduction au droit monégasque</t>
  </si>
  <si>
    <t>UE3 COMPLEMENTAIRES OBLIGATOIRES</t>
  </si>
  <si>
    <t>Procédure pénale</t>
  </si>
  <si>
    <t>UE4 PPR OBLIGATOIRE</t>
  </si>
  <si>
    <t>Méthodologie, recherches et pré-soutenance</t>
  </si>
  <si>
    <t>5h</t>
  </si>
  <si>
    <t>UE5 FONDAMENTAUX 2 OBLIGATOIRES</t>
  </si>
  <si>
    <t>Droit des contrats 1</t>
  </si>
  <si>
    <t>Droit des contrats 2</t>
  </si>
  <si>
    <t>Procès pénal et droit de l'homme</t>
  </si>
  <si>
    <t>UE6 COMMUNS OBLIGATOIRES</t>
  </si>
  <si>
    <t>Procédures européenne et institutions juridictionnelles monégasques</t>
  </si>
  <si>
    <t>Procédures civiles et pénales rapides</t>
  </si>
  <si>
    <t>UE7 COMPLEMENTAIRES OBLIGATOIRES</t>
  </si>
  <si>
    <t>Post sententiel</t>
  </si>
  <si>
    <t>Histoire de la sanction</t>
  </si>
  <si>
    <t>UE8 PPR OBLIGATOIRE</t>
  </si>
  <si>
    <t>Méthodologie, rédaction et présentation</t>
  </si>
  <si>
    <t>3h</t>
  </si>
  <si>
    <t>DMS4DDP</t>
  </si>
  <si>
    <t>DMDDP2</t>
  </si>
  <si>
    <t>Droit des contrats  1</t>
  </si>
  <si>
    <t>Droit des contrats  2</t>
  </si>
  <si>
    <t>Droit privé des droits de l'homme</t>
  </si>
  <si>
    <t>Droit commercial et /ou procédures collectives</t>
  </si>
  <si>
    <r>
      <t xml:space="preserve">Droit pénal général </t>
    </r>
    <r>
      <rPr>
        <sz val="11"/>
        <rFont val="Calibri"/>
        <family val="2"/>
        <scheme val="minor"/>
      </rPr>
      <t>2</t>
    </r>
  </si>
  <si>
    <t>Droit des biens</t>
  </si>
  <si>
    <t xml:space="preserve">UE6 COMMUNS OBLIGATOIRES </t>
  </si>
  <si>
    <t>Droit des personnes et famille</t>
  </si>
  <si>
    <t>Responsabilité délictuelle</t>
  </si>
  <si>
    <t>M2 Droit privé et sciences criminelles - droit privé fondamental</t>
  </si>
  <si>
    <t>M2 Droit privé et sciences criminelles - parcours droit privé fondamental</t>
  </si>
  <si>
    <t>DMDRE2</t>
  </si>
  <si>
    <t>M2 Droit des responsabilités</t>
  </si>
  <si>
    <t>DMS3DRE</t>
  </si>
  <si>
    <t>Responsabilité civile délictuelle</t>
  </si>
  <si>
    <t>4h</t>
  </si>
  <si>
    <t>Responsabilité civile contractuelle</t>
  </si>
  <si>
    <t>Responsabilité pénale</t>
  </si>
  <si>
    <t>Responsabilité du fait des accidents de la circulation</t>
  </si>
  <si>
    <t>Responsabilité du fait des accidents médicaux</t>
  </si>
  <si>
    <t>Responsabilité du fait des accidents du travail</t>
  </si>
  <si>
    <t>1h préparation, exposé-discussion 30 min</t>
  </si>
  <si>
    <t>Système juridique monégasque et droit des responsabilités à Monaco</t>
  </si>
  <si>
    <t>Méthodologie grand oral et préparation aux concours et examens professionnels</t>
  </si>
  <si>
    <t>Méthodologie rapport de stage et mémoire</t>
  </si>
  <si>
    <t>Valorisation des compétences</t>
  </si>
  <si>
    <t>DMS4DRE</t>
  </si>
  <si>
    <t>Systèmes contractuel et solidaire d'indemnisation</t>
  </si>
  <si>
    <t>Tiers payeurs et fonds de garanties</t>
  </si>
  <si>
    <t>Droit du dommage corporel</t>
  </si>
  <si>
    <t>Système contractuel et solidaire d'indeminisation</t>
  </si>
  <si>
    <t>15 min</t>
  </si>
  <si>
    <t>Système judiciare d'indeminisation</t>
  </si>
  <si>
    <t>Demande d'indeminisation devant la juridiction civile</t>
  </si>
  <si>
    <t>Demande d'indeminisation devant la juridiction pénale</t>
  </si>
  <si>
    <t>Stage, rapport de stage ou mémoire</t>
  </si>
  <si>
    <t>Ecrit sur la responsabilité pénale</t>
  </si>
  <si>
    <t>Ecrit sur la responsabilité civile délictuelle et/ou civile contractuelle</t>
  </si>
  <si>
    <t>UE2 : Régimes complémentaires de responsabilité</t>
  </si>
  <si>
    <t xml:space="preserve">Responsabilité administrative </t>
  </si>
  <si>
    <t>Responsabilités professionnelles</t>
  </si>
  <si>
    <t>UE 3 : Régimes  spéciaux de responsabilité</t>
  </si>
  <si>
    <t>UE 4  : Internationalisation de la responsabilité</t>
  </si>
  <si>
    <t>Responsabilité des Etats et droits fondamentaux</t>
  </si>
  <si>
    <t>English &amp; american system of responsibility</t>
  </si>
  <si>
    <t>GRAND ORAL sur responsabilité des Etats et droits fondamentaux</t>
  </si>
  <si>
    <t>UE 5 : PPR</t>
  </si>
  <si>
    <t>UE 1 : Régimes de responsabilité de droit commun</t>
  </si>
  <si>
    <t>Système d'indeminisation judiciaire</t>
  </si>
  <si>
    <t>DMDHI2</t>
  </si>
  <si>
    <t>M2 Histoire du droit et conservation du patrimoine</t>
  </si>
  <si>
    <t>DMS3DHI</t>
  </si>
  <si>
    <t>Histoire de la codification pénale</t>
  </si>
  <si>
    <t>Histoire de la protection sociale</t>
  </si>
  <si>
    <t>Non</t>
  </si>
  <si>
    <t>Grand oral</t>
  </si>
  <si>
    <t>30 min</t>
  </si>
  <si>
    <t>Philosophie du droit</t>
  </si>
  <si>
    <t>Introduction historique à la protection du patrimoine</t>
  </si>
  <si>
    <t>Droit de la protection du patrimoine</t>
  </si>
  <si>
    <t>Histoire des idées politiques</t>
  </si>
  <si>
    <t>Archivistique et ressources documentaires</t>
  </si>
  <si>
    <t>Langues et civilisation italiennes</t>
  </si>
  <si>
    <t>Monde du travail et patrimoine dans les alpes maritimes</t>
  </si>
  <si>
    <t>Art, architecture et patrimoine du Comté de Nice</t>
  </si>
  <si>
    <t>Défense et valorisation du patrimoine culturel privé</t>
  </si>
  <si>
    <t>Défense et valorisation du patrimoine culturel des collectivités publiques</t>
  </si>
  <si>
    <t>Séminaires et préparation à la note de synthèse</t>
  </si>
  <si>
    <t>Soutenance rapport de stage ou mémoire</t>
  </si>
  <si>
    <t>U1 Histoire de la  procédure</t>
  </si>
  <si>
    <t>Histoire de la  procédure</t>
  </si>
  <si>
    <t>U2 Histoire de la codification pénale</t>
  </si>
  <si>
    <t>U3 Histoire de la protection sociale</t>
  </si>
  <si>
    <t>U4 Enseignements complémentaires</t>
  </si>
  <si>
    <t>Histoire de la jurisprudence européenne</t>
  </si>
  <si>
    <t>Histoire de la  Common law</t>
  </si>
  <si>
    <t xml:space="preserve">Culture Juridique générale </t>
  </si>
  <si>
    <t>U5 PPR</t>
  </si>
  <si>
    <t>Séminaire - Préparation au grand oral</t>
  </si>
  <si>
    <t>U6 Fondamentaux communs</t>
  </si>
  <si>
    <t>U7 Complémentaires : Histoire du droit</t>
  </si>
  <si>
    <t>U8 Complémentaires : Conservation du patrimoine</t>
  </si>
  <si>
    <t>U9 PPR</t>
  </si>
  <si>
    <t>M2 Droit des entreprises en difficulté</t>
  </si>
  <si>
    <t>DMS3DDE</t>
  </si>
  <si>
    <t>Ouverture - extensions</t>
  </si>
  <si>
    <t>Règles de la discipline collective module 1</t>
  </si>
  <si>
    <t>Droit patrimonial de la famille</t>
  </si>
  <si>
    <t>Continuation et cession des contrats</t>
  </si>
  <si>
    <t>Reconstitution de l'actif</t>
  </si>
  <si>
    <t>UE2 Droit civil</t>
  </si>
  <si>
    <t>Sûretés personnelles et Procédures collectives</t>
  </si>
  <si>
    <t>Sûretés réelles et procédures collectives</t>
  </si>
  <si>
    <t>UE3 Pratiques professionnelles PPR</t>
  </si>
  <si>
    <t>Pratique de la prévention</t>
  </si>
  <si>
    <t>Pratique des plans de sauvegarde et de redressement</t>
  </si>
  <si>
    <t>Pratique de la réalisation d'actifs en liquidation</t>
  </si>
  <si>
    <t>UE4 Langue étrangère</t>
  </si>
  <si>
    <t>Anglais appliqué aux difficultés des entreprises</t>
  </si>
  <si>
    <t>DMDDE2</t>
  </si>
  <si>
    <t>DMS4DDE</t>
  </si>
  <si>
    <t>DMS4DHI</t>
  </si>
  <si>
    <t>Cession d'entreprise</t>
  </si>
  <si>
    <t>Revendication - restitutions</t>
  </si>
  <si>
    <t>Règles de la discipline collective module 2</t>
  </si>
  <si>
    <t>Procédure civile des procédures collectives</t>
  </si>
  <si>
    <t>UE6 Droit social des procédures collectives</t>
  </si>
  <si>
    <t>Licenciements économiques</t>
  </si>
  <si>
    <t>Créances salariales</t>
  </si>
  <si>
    <t>UE7 Aspects internationaux du droit des entreprises en difficulté</t>
  </si>
  <si>
    <t>Règlement communautaire</t>
  </si>
  <si>
    <t>DIP des procédures collectives</t>
  </si>
  <si>
    <t>UE8 Langue étrangère</t>
  </si>
  <si>
    <t>UE9 Stage PPR</t>
  </si>
  <si>
    <t>Stage</t>
  </si>
  <si>
    <t>Rapport/Mémoi</t>
  </si>
  <si>
    <t>1h</t>
  </si>
  <si>
    <t>Écrit tiré au sort dans l'ue</t>
  </si>
  <si>
    <t>DMUDGC1</t>
  </si>
  <si>
    <t>DMUDGC2</t>
  </si>
  <si>
    <t>DMUDGC3</t>
  </si>
  <si>
    <t>DMUDGC4</t>
  </si>
  <si>
    <t>DMUDGC5</t>
  </si>
  <si>
    <t>DMUDGC6</t>
  </si>
  <si>
    <t>DMELME31</t>
  </si>
  <si>
    <t>DMEPMA31</t>
  </si>
  <si>
    <t>DMECJD31</t>
  </si>
  <si>
    <t>DMEPCI32</t>
  </si>
  <si>
    <t>DMEPFP32</t>
  </si>
  <si>
    <t>DMEPFO33</t>
  </si>
  <si>
    <t>DMEEDD33</t>
  </si>
  <si>
    <t>DMECID34</t>
  </si>
  <si>
    <t>DMEECC34</t>
  </si>
  <si>
    <t>DMECCO34</t>
  </si>
  <si>
    <t>DMECDF34</t>
  </si>
  <si>
    <t>DMEANG35</t>
  </si>
  <si>
    <t>DMEMRV36</t>
  </si>
  <si>
    <t>DMEPCE47</t>
  </si>
  <si>
    <t>DMECSO47</t>
  </si>
  <si>
    <t>DMERHJ47</t>
  </si>
  <si>
    <t>DMEAPE48</t>
  </si>
  <si>
    <t>DMESRS49</t>
  </si>
  <si>
    <t>DMEMSE49</t>
  </si>
  <si>
    <t>DMUDRE1</t>
  </si>
  <si>
    <t>DMEERP31</t>
  </si>
  <si>
    <t>DMEERC31</t>
  </si>
  <si>
    <t>DMERPE31</t>
  </si>
  <si>
    <t>DMERCD31</t>
  </si>
  <si>
    <t>DMERCC31</t>
  </si>
  <si>
    <t>DMUDRE2</t>
  </si>
  <si>
    <t>DMERAD32</t>
  </si>
  <si>
    <t>DMERPR32</t>
  </si>
  <si>
    <t>DMERAC33</t>
  </si>
  <si>
    <t>DMERAM33</t>
  </si>
  <si>
    <t>DMERAT33</t>
  </si>
  <si>
    <t>DMEASF34</t>
  </si>
  <si>
    <t>DMEGRO34</t>
  </si>
  <si>
    <t>DMERDF34</t>
  </si>
  <si>
    <t>DMESJM34</t>
  </si>
  <si>
    <t>DMEMGO35</t>
  </si>
  <si>
    <t>DMEMRS35</t>
  </si>
  <si>
    <t>DMEVCO35</t>
  </si>
  <si>
    <t>DMUDRE3</t>
  </si>
  <si>
    <t>DMUDRE4</t>
  </si>
  <si>
    <t>DMUDRE5</t>
  </si>
  <si>
    <t>DMUDGC7</t>
  </si>
  <si>
    <t>DMUDGC8</t>
  </si>
  <si>
    <t>DMUDGC9</t>
  </si>
  <si>
    <t>DMUDHI1</t>
  </si>
  <si>
    <t>DMUDHI2</t>
  </si>
  <si>
    <t>DMUDHI3</t>
  </si>
  <si>
    <t>DMUDHI4</t>
  </si>
  <si>
    <t>DMUDHI5</t>
  </si>
  <si>
    <t>DMEHDP31</t>
  </si>
  <si>
    <t>DMEHCP32</t>
  </si>
  <si>
    <t>DMEHPS33</t>
  </si>
  <si>
    <t>DMEHJE34</t>
  </si>
  <si>
    <t>DMEHCL34</t>
  </si>
  <si>
    <t>DMECJG34</t>
  </si>
  <si>
    <t>DMEGRO35</t>
  </si>
  <si>
    <t>DMEPGO35</t>
  </si>
  <si>
    <t>DMUDHI6</t>
  </si>
  <si>
    <t>DMUDHI7</t>
  </si>
  <si>
    <t>DMUDHI8</t>
  </si>
  <si>
    <t>DMUDHI9</t>
  </si>
  <si>
    <t>DMEDPD46</t>
  </si>
  <si>
    <t>DMEPDD46</t>
  </si>
  <si>
    <t>DMEHIP46</t>
  </si>
  <si>
    <t>DMEHPP46</t>
  </si>
  <si>
    <t>DMEARD47</t>
  </si>
  <si>
    <t>DMELCI47</t>
  </si>
  <si>
    <t>DMEMTP48</t>
  </si>
  <si>
    <t>DMEAPI48</t>
  </si>
  <si>
    <t>DMEPRI48</t>
  </si>
  <si>
    <t>DMEPUB48</t>
  </si>
  <si>
    <t>DMEPNS49</t>
  </si>
  <si>
    <t>DMENDS49</t>
  </si>
  <si>
    <t>DMESMS49</t>
  </si>
  <si>
    <t>DMUDSC1</t>
  </si>
  <si>
    <t>DMEDPG31</t>
  </si>
  <si>
    <t>DMEEDP31</t>
  </si>
  <si>
    <t>DMEPDL31</t>
  </si>
  <si>
    <t>DMUDEC2</t>
  </si>
  <si>
    <t>DMEIDM32</t>
  </si>
  <si>
    <t>DMUDSC3</t>
  </si>
  <si>
    <t>DMEDPS33</t>
  </si>
  <si>
    <t>DMEPPE33</t>
  </si>
  <si>
    <t>DMUDPP4</t>
  </si>
  <si>
    <t>DMEMRP34</t>
  </si>
  <si>
    <t>DMUDSC5</t>
  </si>
  <si>
    <t>DMEDDC45</t>
  </si>
  <si>
    <t>DMEEDC45</t>
  </si>
  <si>
    <t>DMEPDH45</t>
  </si>
  <si>
    <t>DMUDEC6</t>
  </si>
  <si>
    <t>DMEPEU46</t>
  </si>
  <si>
    <t>DMEPCP46</t>
  </si>
  <si>
    <t>DMUDSC7</t>
  </si>
  <si>
    <t>DMEPSE47</t>
  </si>
  <si>
    <t>DMEHDS47</t>
  </si>
  <si>
    <t>DMUDPP8</t>
  </si>
  <si>
    <t>DMESRP48</t>
  </si>
  <si>
    <t>DMUDDP1</t>
  </si>
  <si>
    <t>DMEDDC31</t>
  </si>
  <si>
    <t>DMEEDC31</t>
  </si>
  <si>
    <t>DMEDPH31</t>
  </si>
  <si>
    <t>DMUDDP3</t>
  </si>
  <si>
    <t>DMEPCI33</t>
  </si>
  <si>
    <t>DMEDCO33</t>
  </si>
  <si>
    <t>DMUDDP5</t>
  </si>
  <si>
    <t>DMEEDP45</t>
  </si>
  <si>
    <t>DMEDPG45</t>
  </si>
  <si>
    <t>DMEDDB45</t>
  </si>
  <si>
    <t>DMUDDP7</t>
  </si>
  <si>
    <t>DMEDPF47</t>
  </si>
  <si>
    <t>DMERDL47</t>
  </si>
  <si>
    <t>DMEOE32</t>
  </si>
  <si>
    <t>DMERD32</t>
  </si>
  <si>
    <t>DMEDP32</t>
  </si>
  <si>
    <t>DMECC32</t>
  </si>
  <si>
    <t>DMERA32</t>
  </si>
  <si>
    <t>DMEAS33</t>
  </si>
  <si>
    <t>DMESR33</t>
  </si>
  <si>
    <t>DMEPP34</t>
  </si>
  <si>
    <t>DMEPS34</t>
  </si>
  <si>
    <t>DMERA34</t>
  </si>
  <si>
    <t>DMEAA35</t>
  </si>
  <si>
    <t>UE5 Droit interne des procédures collectives ppr</t>
  </si>
  <si>
    <t>UE1 Droit interne des procédures collectives ppr</t>
  </si>
  <si>
    <t>DMECC48</t>
  </si>
  <si>
    <t>DMERA48</t>
  </si>
  <si>
    <t>DMERR48</t>
  </si>
  <si>
    <t>DMECS49</t>
  </si>
  <si>
    <t>DMELE49</t>
  </si>
  <si>
    <t>DMERC40</t>
  </si>
  <si>
    <t>DMEDI40</t>
  </si>
  <si>
    <t>DMEAA42</t>
  </si>
  <si>
    <t>NN</t>
  </si>
  <si>
    <t>Moyenne générale de l'UE supérieure ou égale à 10/20</t>
  </si>
  <si>
    <t>Moyenne générale du semestre supérieure ou égale à 10/20</t>
  </si>
  <si>
    <t>Moyenne générale de l'année supérieure ou égale à 10/20</t>
  </si>
  <si>
    <t>NEANT</t>
  </si>
  <si>
    <t>NON AUTORISE SAUF DEROGATION</t>
  </si>
  <si>
    <t>NEUTRALISE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</si>
</sst>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000000"/>
      <name val="Calibri"/>
      <family val="2"/>
      <scheme val="minor"/>
    </font>
    <font>
      <sz val="11"/>
      <color rgb="FF00B0F0"/>
      <name val="Calibri"/>
      <family val="2"/>
      <scheme val="minor"/>
    </font>
    <font>
      <b/>
      <sz val="11"/>
      <color rgb="FF00B0F0"/>
      <name val="Calibri"/>
      <family val="2"/>
      <scheme val="minor"/>
    </font>
    <font>
      <b/>
      <sz val="9"/>
      <name val="Calibri"/>
      <family val="2"/>
      <scheme val="minor"/>
    </font>
    <font>
      <sz val="9"/>
      <name val="Calibri"/>
      <family val="2"/>
      <scheme val="minor"/>
    </font>
    <font>
      <sz val="9"/>
      <color theme="1"/>
      <name val="Calibri"/>
      <family val="2"/>
      <scheme val="minor"/>
    </font>
    <font>
      <b/>
      <sz val="9"/>
      <color theme="1"/>
      <name val="Calibri"/>
      <family val="2"/>
      <scheme val="minor"/>
    </font>
    <font>
      <strike/>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64"/>
      </patternFill>
    </fill>
    <fill>
      <patternFill patternType="solid">
        <fgColor rgb="FFFFFF00"/>
        <bgColor indexed="64"/>
      </patternFill>
    </fill>
    <fill>
      <patternFill patternType="solid">
        <fgColor rgb="FFC6E0B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s>
  <cellStyleXfs count="2">
    <xf numFmtId="0" fontId="0" fillId="0" borderId="0"/>
    <xf numFmtId="0" fontId="24" fillId="0" borderId="0" applyNumberFormat="0" applyFill="0" applyBorder="0" applyAlignment="0" applyProtection="0"/>
  </cellStyleXfs>
  <cellXfs count="220">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1" xfId="0" applyBorder="1" applyAlignment="1" applyProtection="1">
      <alignment wrapText="1"/>
      <protection locked="0"/>
    </xf>
    <xf numFmtId="0" fontId="1" fillId="0" borderId="1" xfId="0" applyFont="1" applyBorder="1" applyProtection="1">
      <protection locked="0"/>
    </xf>
    <xf numFmtId="0" fontId="1" fillId="0" borderId="1" xfId="0" applyFont="1" applyBorder="1" applyAlignment="1" applyProtection="1">
      <alignment vertical="center"/>
      <protection locked="0"/>
    </xf>
    <xf numFmtId="0" fontId="1" fillId="0" borderId="1" xfId="0" applyFont="1" applyFill="1" applyBorder="1" applyProtection="1">
      <protection locked="0"/>
    </xf>
    <xf numFmtId="0" fontId="0" fillId="0" borderId="9" xfId="0" applyBorder="1" applyAlignment="1" applyProtection="1">
      <alignment wrapText="1"/>
      <protection locked="0"/>
    </xf>
    <xf numFmtId="0" fontId="0" fillId="0" borderId="2" xfId="0" applyFill="1" applyBorder="1" applyProtection="1">
      <protection locked="0"/>
    </xf>
    <xf numFmtId="0" fontId="0" fillId="0" borderId="0" xfId="0" applyBorder="1" applyProtection="1">
      <protection locked="0"/>
    </xf>
    <xf numFmtId="0" fontId="0" fillId="0" borderId="4" xfId="0" applyBorder="1" applyProtection="1">
      <protection locked="0"/>
    </xf>
    <xf numFmtId="0" fontId="31" fillId="0" borderId="6" xfId="0" applyFont="1" applyBorder="1" applyProtection="1">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1" fillId="0" borderId="15" xfId="0" applyFont="1" applyBorder="1" applyProtection="1">
      <protection locked="0"/>
    </xf>
    <xf numFmtId="0" fontId="32" fillId="0" borderId="1" xfId="0" applyFont="1" applyBorder="1" applyProtection="1">
      <protection locked="0"/>
    </xf>
    <xf numFmtId="0" fontId="32" fillId="0" borderId="15" xfId="0" applyFont="1" applyBorder="1" applyProtection="1">
      <protection locked="0"/>
    </xf>
    <xf numFmtId="0" fontId="0" fillId="0" borderId="15" xfId="0" applyBorder="1" applyProtection="1">
      <protection locked="0"/>
    </xf>
    <xf numFmtId="0" fontId="1" fillId="0" borderId="1" xfId="0" applyFont="1" applyBorder="1" applyAlignment="1" applyProtection="1">
      <alignment horizontal="center"/>
      <protection locked="0"/>
    </xf>
    <xf numFmtId="0" fontId="1" fillId="0" borderId="0" xfId="0" applyFont="1" applyAlignment="1" applyProtection="1">
      <alignment horizontal="center"/>
      <protection locked="0"/>
    </xf>
    <xf numFmtId="0" fontId="33" fillId="0" borderId="1" xfId="0" applyFont="1" applyBorder="1" applyProtection="1">
      <protection locked="0"/>
    </xf>
    <xf numFmtId="0" fontId="11" fillId="0" borderId="1" xfId="0" applyFont="1" applyFill="1" applyBorder="1" applyProtection="1">
      <protection locked="0"/>
    </xf>
    <xf numFmtId="0" fontId="1" fillId="0" borderId="1" xfId="0" applyFont="1" applyFill="1" applyBorder="1" applyAlignment="1" applyProtection="1">
      <alignment horizontal="center"/>
      <protection locked="0"/>
    </xf>
    <xf numFmtId="0" fontId="0" fillId="0" borderId="1" xfId="0" applyFill="1" applyBorder="1" applyAlignment="1" applyProtection="1">
      <alignment vertical="center" wrapText="1"/>
      <protection locked="0"/>
    </xf>
    <xf numFmtId="0" fontId="32" fillId="0" borderId="1" xfId="0" applyFont="1" applyFill="1" applyBorder="1" applyProtection="1">
      <protection locked="0"/>
    </xf>
    <xf numFmtId="0" fontId="0" fillId="0" borderId="1" xfId="0" applyFill="1" applyBorder="1" applyAlignment="1" applyProtection="1">
      <alignment horizontal="center"/>
      <protection locked="0"/>
    </xf>
    <xf numFmtId="0" fontId="9" fillId="0" borderId="1" xfId="0" applyFont="1" applyFill="1" applyBorder="1" applyProtection="1">
      <protection locked="0"/>
    </xf>
    <xf numFmtId="0" fontId="11" fillId="0" borderId="1" xfId="0" applyFont="1" applyFill="1" applyBorder="1" applyAlignment="1" applyProtection="1">
      <alignment horizontal="center"/>
      <protection locked="0"/>
    </xf>
    <xf numFmtId="0" fontId="32" fillId="0" borderId="1" xfId="0" applyFont="1" applyFill="1" applyBorder="1" applyAlignment="1" applyProtection="1">
      <alignment wrapText="1"/>
      <protection locked="0"/>
    </xf>
    <xf numFmtId="0" fontId="0" fillId="0" borderId="0" xfId="0" applyBorder="1" applyAlignment="1" applyProtection="1">
      <alignment horizontal="center" vertical="center" wrapText="1"/>
    </xf>
    <xf numFmtId="0" fontId="9" fillId="0" borderId="1" xfId="0" applyFont="1" applyBorder="1" applyAlignment="1" applyProtection="1">
      <alignment vertical="center" wrapText="1"/>
      <protection locked="0"/>
    </xf>
    <xf numFmtId="0" fontId="32" fillId="0" borderId="1" xfId="0" applyFont="1" applyBorder="1" applyAlignment="1" applyProtection="1">
      <alignment vertical="center"/>
      <protection locked="0"/>
    </xf>
    <xf numFmtId="0" fontId="1" fillId="0" borderId="1" xfId="0" applyFont="1" applyFill="1" applyBorder="1" applyAlignment="1" applyProtection="1">
      <alignment vertical="center" wrapText="1"/>
      <protection locked="0"/>
    </xf>
    <xf numFmtId="0" fontId="32" fillId="0" borderId="1" xfId="0" applyFont="1" applyFill="1" applyBorder="1" applyAlignment="1" applyProtection="1">
      <alignment vertical="center" wrapText="1"/>
      <protection locked="0"/>
    </xf>
    <xf numFmtId="0" fontId="9" fillId="0" borderId="1" xfId="0" applyFont="1" applyFill="1" applyBorder="1" applyAlignment="1" applyProtection="1">
      <alignment vertical="center" wrapText="1"/>
      <protection locked="0"/>
    </xf>
    <xf numFmtId="0" fontId="32" fillId="0" borderId="1" xfId="0" applyFont="1" applyFill="1" applyBorder="1" applyAlignment="1" applyProtection="1">
      <alignment vertical="center"/>
      <protection locked="0"/>
    </xf>
    <xf numFmtId="0" fontId="1" fillId="0" borderId="1" xfId="0" applyFont="1" applyFill="1" applyBorder="1" applyAlignment="1" applyProtection="1">
      <alignment horizontal="center" vertical="center" wrapText="1"/>
      <protection locked="0"/>
    </xf>
    <xf numFmtId="0" fontId="2" fillId="0" borderId="1" xfId="0" applyFont="1" applyBorder="1" applyAlignment="1" applyProtection="1">
      <alignment vertical="center"/>
      <protection locked="0"/>
    </xf>
    <xf numFmtId="0" fontId="0" fillId="0" borderId="1" xfId="0" applyFill="1" applyBorder="1" applyAlignment="1" applyProtection="1">
      <alignment wrapText="1"/>
      <protection locked="0"/>
    </xf>
    <xf numFmtId="0" fontId="0" fillId="0" borderId="17" xfId="0" applyFill="1" applyBorder="1" applyProtection="1">
      <protection locked="0"/>
    </xf>
    <xf numFmtId="0" fontId="1" fillId="0" borderId="16" xfId="0" applyFont="1" applyFill="1" applyBorder="1" applyProtection="1">
      <protection locked="0"/>
    </xf>
    <xf numFmtId="0" fontId="1" fillId="0" borderId="15" xfId="0" applyFont="1" applyFill="1" applyBorder="1" applyProtection="1">
      <protection locked="0"/>
    </xf>
    <xf numFmtId="0" fontId="11" fillId="7" borderId="7" xfId="0" applyFont="1" applyFill="1" applyBorder="1" applyAlignment="1" applyProtection="1">
      <alignment horizontal="left" vertical="center" wrapText="1"/>
      <protection locked="0"/>
    </xf>
    <xf numFmtId="0" fontId="9" fillId="7" borderId="7" xfId="0" applyFont="1" applyFill="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11" fillId="0" borderId="7"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1" fillId="0" borderId="15" xfId="0" applyFont="1" applyFill="1" applyBorder="1" applyAlignment="1" applyProtection="1">
      <alignment wrapText="1"/>
      <protection locked="0"/>
    </xf>
    <xf numFmtId="0" fontId="9" fillId="0" borderId="18" xfId="0" applyFont="1" applyFill="1" applyBorder="1" applyProtection="1">
      <protection locked="0"/>
    </xf>
    <xf numFmtId="0" fontId="34" fillId="0" borderId="7" xfId="0" applyFont="1" applyFill="1" applyBorder="1" applyAlignment="1" applyProtection="1">
      <alignment horizontal="center" vertical="center" wrapText="1"/>
      <protection locked="0"/>
    </xf>
    <xf numFmtId="0" fontId="35" fillId="0" borderId="7"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wrapText="1"/>
      <protection locked="0"/>
    </xf>
    <xf numFmtId="0" fontId="36" fillId="0" borderId="1" xfId="0" applyFont="1" applyBorder="1" applyAlignment="1" applyProtection="1">
      <alignment horizontal="center"/>
      <protection locked="0"/>
    </xf>
    <xf numFmtId="0" fontId="34" fillId="0" borderId="1" xfId="0" applyFont="1" applyBorder="1" applyAlignment="1" applyProtection="1">
      <alignment horizontal="center" vertical="center" wrapText="1"/>
      <protection locked="0"/>
    </xf>
    <xf numFmtId="0" fontId="36" fillId="0" borderId="2" xfId="0" applyFont="1" applyBorder="1" applyAlignment="1" applyProtection="1">
      <alignment horizontal="center" vertical="center"/>
      <protection locked="0"/>
    </xf>
    <xf numFmtId="0" fontId="37" fillId="0" borderId="2" xfId="0" applyFont="1" applyBorder="1" applyAlignment="1" applyProtection="1">
      <alignment horizontal="center" vertical="center"/>
      <protection locked="0"/>
    </xf>
    <xf numFmtId="0" fontId="0" fillId="8" borderId="1" xfId="0" applyFill="1" applyBorder="1" applyAlignment="1" applyProtection="1">
      <alignment vertical="center"/>
      <protection locked="0"/>
    </xf>
    <xf numFmtId="0" fontId="0" fillId="8" borderId="1" xfId="0" applyFill="1" applyBorder="1" applyProtection="1">
      <protection locked="0"/>
    </xf>
    <xf numFmtId="0" fontId="0" fillId="9" borderId="1" xfId="0" applyFill="1" applyBorder="1" applyProtection="1">
      <protection locked="0"/>
    </xf>
    <xf numFmtId="0" fontId="38" fillId="0" borderId="1" xfId="0" applyFont="1" applyBorder="1" applyProtection="1">
      <protection locked="0"/>
    </xf>
    <xf numFmtId="0" fontId="38" fillId="0" borderId="1" xfId="0" applyFont="1" applyFill="1" applyBorder="1" applyAlignment="1" applyProtection="1">
      <alignment vertical="center"/>
      <protection locked="0"/>
    </xf>
    <xf numFmtId="0" fontId="38" fillId="0" borderId="1" xfId="0" applyFont="1" applyFill="1" applyBorder="1" applyProtection="1">
      <protection locked="0"/>
    </xf>
    <xf numFmtId="0" fontId="38" fillId="2" borderId="1" xfId="0" applyFont="1" applyFill="1" applyBorder="1" applyProtection="1">
      <protection locked="0"/>
    </xf>
    <xf numFmtId="0" fontId="0" fillId="2" borderId="1" xfId="0" applyFont="1" applyFill="1" applyBorder="1" applyProtection="1">
      <protection locked="0"/>
    </xf>
    <xf numFmtId="0" fontId="0" fillId="0" borderId="1" xfId="0" applyFont="1" applyFill="1" applyBorder="1" applyProtection="1">
      <protection locked="0"/>
    </xf>
    <xf numFmtId="0" fontId="0" fillId="0" borderId="1" xfId="0" applyFont="1" applyFill="1" applyBorder="1" applyAlignment="1" applyProtection="1">
      <alignment vertical="center"/>
      <protection locked="0"/>
    </xf>
    <xf numFmtId="0" fontId="0" fillId="0" borderId="1" xfId="0" applyFont="1" applyBorder="1" applyAlignment="1" applyProtection="1">
      <alignment vertical="center" wrapText="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0" borderId="11" xfId="0" applyBorder="1" applyAlignment="1" applyProtection="1">
      <alignment horizontal="left" wrapText="1"/>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2" borderId="11" xfId="0" applyFill="1" applyBorder="1" applyAlignment="1" applyProtection="1">
      <alignment horizontal="left" vertical="center"/>
      <protection locked="0"/>
    </xf>
    <xf numFmtId="0" fontId="0" fillId="2" borderId="12" xfId="0" applyFill="1" applyBorder="1" applyAlignment="1" applyProtection="1">
      <alignment horizontal="left" vertical="center"/>
      <protection locked="0"/>
    </xf>
    <xf numFmtId="0" fontId="0" fillId="2" borderId="13" xfId="0"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260">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onnections" Target="connections.xml"/><Relationship Id="rId27" Type="http://schemas.openxmlformats.org/officeDocument/2006/relationships/customXml" Target="../customXml/item2.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40.xml><?xml version="1.0" encoding="utf-8"?>
<formControlPr xmlns="http://schemas.microsoft.com/office/spreadsheetml/2009/9/main" objectType="Radio"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A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A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A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B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B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B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C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C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C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D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D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D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2705" name="Option Button 1" hidden="1">
              <a:extLst>
                <a:ext uri="{63B3BB69-23CF-44E3-9099-C40C66FF867C}">
                  <a14:compatExt spid="_x0000_s72705"/>
                </a:ext>
                <a:ext uri="{FF2B5EF4-FFF2-40B4-BE49-F238E27FC236}">
                  <a16:creationId xmlns:a16="http://schemas.microsoft.com/office/drawing/2014/main" id="{00000000-0008-0000-0E00-0000011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2706" name="Option Button 2" hidden="1">
              <a:extLst>
                <a:ext uri="{63B3BB69-23CF-44E3-9099-C40C66FF867C}">
                  <a14:compatExt spid="_x0000_s72706"/>
                </a:ext>
                <a:ext uri="{FF2B5EF4-FFF2-40B4-BE49-F238E27FC236}">
                  <a16:creationId xmlns:a16="http://schemas.microsoft.com/office/drawing/2014/main" id="{00000000-0008-0000-0E00-0000021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2707" name="Option Button 3" hidden="1">
              <a:extLst>
                <a:ext uri="{63B3BB69-23CF-44E3-9099-C40C66FF867C}">
                  <a14:compatExt spid="_x0000_s72707"/>
                </a:ext>
                <a:ext uri="{FF2B5EF4-FFF2-40B4-BE49-F238E27FC236}">
                  <a16:creationId xmlns:a16="http://schemas.microsoft.com/office/drawing/2014/main" id="{00000000-0008-0000-0E00-0000031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6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6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6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9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9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9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OIT-SCO\DROIT-MCC-MAQUETTES\2018-19\MCC%20M1%20droit%20priv&#233;%20parcours%20M2%20D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Volumes\Mes%20Documents\DEVE\Cellule%20APOGEE\2018%20MODULO\MCC\D:\Volumes\Mes%20Documents\DEVE\Cellule%20APOGEE\2018%20MODULO\MCC\Mod&#232;le%20MCC-L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ROIT-SCO\DROIT-MCC-MAQUETTES\2018-19\MCC%20M1%20droit%20priv&#233;%20parcours%20M2%20D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privé</v>
          </cell>
          <cell r="C3"/>
          <cell r="D3"/>
          <cell r="E3"/>
          <cell r="F3"/>
          <cell r="G3"/>
          <cell r="H3"/>
          <cell r="I3"/>
        </row>
        <row r="4">
          <cell r="B4" t="str">
            <v>DMDPR18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22" sqref="A22:I22"/>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49" t="s">
        <v>179</v>
      </c>
      <c r="B1" s="150"/>
      <c r="C1" s="151"/>
      <c r="D1" s="151"/>
      <c r="E1" s="151"/>
      <c r="F1" s="151"/>
      <c r="G1" s="151"/>
      <c r="H1" s="151"/>
      <c r="I1" s="152"/>
      <c r="J1" s="24"/>
    </row>
    <row r="2" spans="1:10" s="16" customFormat="1" ht="24.95" customHeight="1" x14ac:dyDescent="0.5">
      <c r="A2" s="29" t="s">
        <v>40</v>
      </c>
      <c r="B2" s="74" t="s">
        <v>165</v>
      </c>
      <c r="C2" s="148"/>
      <c r="D2" s="148"/>
      <c r="E2" s="148"/>
      <c r="F2" s="148"/>
      <c r="G2" s="148"/>
      <c r="H2" s="148"/>
      <c r="I2" s="148"/>
      <c r="J2" s="17"/>
    </row>
    <row r="3" spans="1:10" s="15" customFormat="1" ht="24.95" customHeight="1" x14ac:dyDescent="0.5">
      <c r="A3" s="30" t="s">
        <v>38</v>
      </c>
      <c r="B3" s="159" t="s">
        <v>81</v>
      </c>
      <c r="C3" s="160"/>
      <c r="D3" s="160"/>
      <c r="E3" s="160"/>
      <c r="F3" s="160"/>
      <c r="G3" s="160"/>
      <c r="H3" s="160"/>
      <c r="I3" s="161"/>
      <c r="J3" s="25"/>
    </row>
    <row r="4" spans="1:10" s="15" customFormat="1" ht="24.95" customHeight="1" x14ac:dyDescent="0.5">
      <c r="A4" s="30" t="s">
        <v>172</v>
      </c>
      <c r="B4" s="38" t="str">
        <f>IF(AND(B2="IAE",B3="Management et commerce international"),"GMMC18",IFERROR(VLOOKUP(B3,tab_code_dip,2,FALSE),"-"))</f>
        <v>DMDPR18</v>
      </c>
      <c r="C4" s="37"/>
      <c r="D4" s="37"/>
      <c r="E4" s="37"/>
      <c r="F4" s="37"/>
      <c r="G4" s="37"/>
      <c r="H4" s="37"/>
      <c r="I4" s="37"/>
      <c r="J4" s="25"/>
    </row>
    <row r="5" spans="1:10" s="15" customFormat="1" ht="24.95" customHeight="1" x14ac:dyDescent="0.5">
      <c r="A5" s="29" t="s">
        <v>57</v>
      </c>
      <c r="B5" s="75" t="s">
        <v>219</v>
      </c>
      <c r="C5" s="23" t="s">
        <v>178</v>
      </c>
      <c r="D5" s="28"/>
      <c r="E5" s="28"/>
      <c r="F5" s="28"/>
      <c r="G5" s="28"/>
      <c r="H5" s="28"/>
      <c r="I5" s="28"/>
      <c r="J5" s="25"/>
    </row>
    <row r="6" spans="1:10" s="15" customFormat="1" ht="24.95" customHeight="1" x14ac:dyDescent="0.5">
      <c r="A6" s="29" t="s">
        <v>58</v>
      </c>
      <c r="B6" s="76" t="s">
        <v>219</v>
      </c>
      <c r="C6" s="23" t="s">
        <v>177</v>
      </c>
      <c r="D6" s="28"/>
      <c r="E6" s="28"/>
      <c r="F6" s="28"/>
      <c r="G6" s="28"/>
      <c r="H6" s="28"/>
      <c r="I6" s="28"/>
      <c r="J6" s="25"/>
    </row>
    <row r="7" spans="1:10" ht="20.100000000000001" customHeight="1" x14ac:dyDescent="0.25">
      <c r="A7" s="162" t="s">
        <v>46</v>
      </c>
      <c r="B7" s="163"/>
      <c r="C7" s="163"/>
      <c r="D7" s="163"/>
      <c r="E7" s="163"/>
      <c r="F7" s="163"/>
      <c r="G7" s="163"/>
      <c r="H7" s="163"/>
      <c r="I7" s="164"/>
    </row>
    <row r="8" spans="1:10" x14ac:dyDescent="0.25">
      <c r="A8" s="20" t="s">
        <v>41</v>
      </c>
      <c r="B8" s="18"/>
      <c r="C8" s="18"/>
      <c r="D8" s="18"/>
      <c r="E8" s="18"/>
      <c r="F8" s="18"/>
      <c r="G8" s="18"/>
      <c r="H8" s="18"/>
      <c r="I8" s="18"/>
    </row>
    <row r="9" spans="1:10" s="19" customFormat="1" x14ac:dyDescent="0.25">
      <c r="A9" s="165" t="s">
        <v>42</v>
      </c>
      <c r="B9" s="166"/>
      <c r="C9" s="166"/>
      <c r="D9" s="166"/>
      <c r="E9" s="166"/>
      <c r="F9" s="166"/>
      <c r="G9" s="166"/>
      <c r="H9" s="166"/>
      <c r="I9" s="167"/>
      <c r="J9" s="26"/>
    </row>
    <row r="10" spans="1:10" s="33" customFormat="1" x14ac:dyDescent="0.25">
      <c r="A10" s="174" t="s">
        <v>543</v>
      </c>
      <c r="B10" s="175"/>
      <c r="C10" s="175"/>
      <c r="D10" s="175"/>
      <c r="E10" s="175"/>
      <c r="F10" s="175"/>
      <c r="G10" s="175"/>
      <c r="H10" s="175"/>
      <c r="I10" s="176"/>
      <c r="J10" s="32"/>
    </row>
    <row r="11" spans="1:10" s="19" customFormat="1" x14ac:dyDescent="0.25">
      <c r="A11" s="153"/>
      <c r="B11" s="154"/>
      <c r="C11" s="154"/>
      <c r="D11" s="154"/>
      <c r="E11" s="154"/>
      <c r="F11" s="154"/>
      <c r="G11" s="154"/>
      <c r="H11" s="154"/>
      <c r="I11" s="155"/>
      <c r="J11" s="26"/>
    </row>
    <row r="12" spans="1:10" s="19" customFormat="1" x14ac:dyDescent="0.25">
      <c r="A12" s="168" t="s">
        <v>43</v>
      </c>
      <c r="B12" s="169"/>
      <c r="C12" s="169"/>
      <c r="D12" s="169"/>
      <c r="E12" s="169"/>
      <c r="F12" s="169"/>
      <c r="G12" s="169"/>
      <c r="H12" s="169"/>
      <c r="I12" s="170"/>
      <c r="J12" s="26"/>
    </row>
    <row r="13" spans="1:10" s="33" customFormat="1" x14ac:dyDescent="0.25">
      <c r="A13" s="171" t="s">
        <v>544</v>
      </c>
      <c r="B13" s="172"/>
      <c r="C13" s="172"/>
      <c r="D13" s="172"/>
      <c r="E13" s="172"/>
      <c r="F13" s="172"/>
      <c r="G13" s="172"/>
      <c r="H13" s="172"/>
      <c r="I13" s="173"/>
      <c r="J13" s="32"/>
    </row>
    <row r="14" spans="1:10" s="19" customFormat="1" x14ac:dyDescent="0.25">
      <c r="A14" s="153"/>
      <c r="B14" s="154"/>
      <c r="C14" s="154"/>
      <c r="D14" s="154"/>
      <c r="E14" s="154"/>
      <c r="F14" s="154"/>
      <c r="G14" s="154"/>
      <c r="H14" s="154"/>
      <c r="I14" s="155"/>
      <c r="J14" s="26"/>
    </row>
    <row r="15" spans="1:10" s="21" customFormat="1" x14ac:dyDescent="0.25">
      <c r="A15" s="168" t="s">
        <v>44</v>
      </c>
      <c r="B15" s="169"/>
      <c r="C15" s="169"/>
      <c r="D15" s="169"/>
      <c r="E15" s="169"/>
      <c r="F15" s="169"/>
      <c r="G15" s="169"/>
      <c r="H15" s="169"/>
      <c r="I15" s="170"/>
      <c r="J15" s="27"/>
    </row>
    <row r="16" spans="1:10" s="35" customFormat="1" x14ac:dyDescent="0.25">
      <c r="A16" s="171" t="s">
        <v>545</v>
      </c>
      <c r="B16" s="172"/>
      <c r="C16" s="172"/>
      <c r="D16" s="172"/>
      <c r="E16" s="172"/>
      <c r="F16" s="172"/>
      <c r="G16" s="172"/>
      <c r="H16" s="172"/>
      <c r="I16" s="173"/>
      <c r="J16" s="34"/>
    </row>
    <row r="17" spans="1:10" s="19" customFormat="1" x14ac:dyDescent="0.25">
      <c r="A17" s="153"/>
      <c r="B17" s="154"/>
      <c r="C17" s="154"/>
      <c r="D17" s="154"/>
      <c r="E17" s="154"/>
      <c r="F17" s="154"/>
      <c r="G17" s="154"/>
      <c r="H17" s="154"/>
      <c r="I17" s="155"/>
      <c r="J17" s="26"/>
    </row>
    <row r="18" spans="1:10" s="21" customFormat="1" x14ac:dyDescent="0.25">
      <c r="A18" s="168" t="s">
        <v>45</v>
      </c>
      <c r="B18" s="169"/>
      <c r="C18" s="169"/>
      <c r="D18" s="169"/>
      <c r="E18" s="169"/>
      <c r="F18" s="169"/>
      <c r="G18" s="169"/>
      <c r="H18" s="169"/>
      <c r="I18" s="170"/>
      <c r="J18" s="27"/>
    </row>
    <row r="19" spans="1:10" s="35" customFormat="1" x14ac:dyDescent="0.25">
      <c r="A19" s="171" t="s">
        <v>546</v>
      </c>
      <c r="B19" s="172"/>
      <c r="C19" s="172"/>
      <c r="D19" s="172"/>
      <c r="E19" s="172"/>
      <c r="F19" s="172"/>
      <c r="G19" s="172"/>
      <c r="H19" s="172"/>
      <c r="I19" s="173"/>
      <c r="J19" s="34"/>
    </row>
    <row r="20" spans="1:10" s="19" customFormat="1" x14ac:dyDescent="0.25">
      <c r="A20" s="153"/>
      <c r="B20" s="154"/>
      <c r="C20" s="154"/>
      <c r="D20" s="154"/>
      <c r="E20" s="154"/>
      <c r="F20" s="154"/>
      <c r="G20" s="154"/>
      <c r="H20" s="154"/>
      <c r="I20" s="155"/>
      <c r="J20" s="26"/>
    </row>
    <row r="21" spans="1:10" ht="20.100000000000001" customHeight="1" x14ac:dyDescent="0.25">
      <c r="A21" s="156" t="s">
        <v>47</v>
      </c>
      <c r="B21" s="157"/>
      <c r="C21" s="157"/>
      <c r="D21" s="157"/>
      <c r="E21" s="157"/>
      <c r="F21" s="157"/>
      <c r="G21" s="157"/>
      <c r="H21" s="157"/>
      <c r="I21" s="158"/>
    </row>
    <row r="22" spans="1:10" s="15" customFormat="1" x14ac:dyDescent="0.25">
      <c r="A22" s="177" t="s">
        <v>547</v>
      </c>
      <c r="B22" s="178"/>
      <c r="C22" s="178"/>
      <c r="D22" s="178"/>
      <c r="E22" s="178"/>
      <c r="F22" s="178"/>
      <c r="G22" s="178"/>
      <c r="H22" s="178"/>
      <c r="I22" s="179"/>
      <c r="J22" s="36"/>
    </row>
    <row r="23" spans="1:10" x14ac:dyDescent="0.25">
      <c r="A23" s="153"/>
      <c r="B23" s="154"/>
      <c r="C23" s="154"/>
      <c r="D23" s="154"/>
      <c r="E23" s="154"/>
      <c r="F23" s="154"/>
      <c r="G23" s="154"/>
      <c r="H23" s="154"/>
      <c r="I23" s="155"/>
    </row>
    <row r="24" spans="1:10" ht="20.100000000000001" customHeight="1" x14ac:dyDescent="0.25">
      <c r="A24" s="156" t="s">
        <v>48</v>
      </c>
      <c r="B24" s="157"/>
      <c r="C24" s="157"/>
      <c r="D24" s="157"/>
      <c r="E24" s="157"/>
      <c r="F24" s="157"/>
      <c r="G24" s="157"/>
      <c r="H24" s="157"/>
      <c r="I24" s="158"/>
    </row>
    <row r="25" spans="1:10" ht="20.100000000000001" customHeight="1" x14ac:dyDescent="0.25">
      <c r="A25" s="189" t="s">
        <v>168</v>
      </c>
      <c r="B25" s="190"/>
      <c r="C25" s="190"/>
      <c r="D25" s="190"/>
      <c r="E25" s="190"/>
      <c r="F25" s="190"/>
      <c r="G25" s="190"/>
      <c r="H25" s="190"/>
      <c r="I25" s="191"/>
    </row>
    <row r="26" spans="1:10" ht="15" customHeight="1" x14ac:dyDescent="0.25">
      <c r="A26" s="183" t="s">
        <v>169</v>
      </c>
      <c r="B26" s="184"/>
      <c r="C26" s="184"/>
      <c r="D26" s="184"/>
      <c r="E26" s="184"/>
      <c r="F26" s="184"/>
      <c r="G26" s="184"/>
      <c r="H26" s="184"/>
      <c r="I26" s="185"/>
    </row>
    <row r="27" spans="1:10" ht="20.100000000000001" customHeight="1" x14ac:dyDescent="0.25">
      <c r="A27" s="156" t="s">
        <v>167</v>
      </c>
      <c r="B27" s="157"/>
      <c r="C27" s="157"/>
      <c r="D27" s="157"/>
      <c r="E27" s="157"/>
      <c r="F27" s="157"/>
      <c r="G27" s="157"/>
      <c r="H27" s="157"/>
      <c r="I27" s="158"/>
    </row>
    <row r="28" spans="1:10" ht="26.25" customHeight="1" x14ac:dyDescent="0.25">
      <c r="A28" s="186" t="s">
        <v>170</v>
      </c>
      <c r="B28" s="187"/>
      <c r="C28" s="187"/>
      <c r="D28" s="187"/>
      <c r="E28" s="187"/>
      <c r="F28" s="187"/>
      <c r="G28" s="187"/>
      <c r="H28" s="187"/>
      <c r="I28" s="188"/>
    </row>
    <row r="29" spans="1:10" x14ac:dyDescent="0.25">
      <c r="A29" s="180" t="s">
        <v>171</v>
      </c>
      <c r="B29" s="181"/>
      <c r="C29" s="181"/>
      <c r="D29" s="181"/>
      <c r="E29" s="181"/>
      <c r="F29" s="181"/>
      <c r="G29" s="181"/>
      <c r="H29" s="181"/>
      <c r="I29" s="182"/>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638"/>
  <sheetViews>
    <sheetView showGridLines="0" showZeros="0" topLeftCell="C17" zoomScaleNormal="100" zoomScalePageLayoutView="85" workbookViewId="0">
      <selection activeCell="L33" activeCellId="1" sqref="H21:L22 L33:L34"/>
    </sheetView>
  </sheetViews>
  <sheetFormatPr baseColWidth="10" defaultColWidth="10.85546875" defaultRowHeight="15" x14ac:dyDescent="0.25"/>
  <cols>
    <col min="1" max="1" width="26.42578125" style="39" bestFit="1" customWidth="1"/>
    <col min="2" max="2" width="69.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35.855468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'[2]Fiche générale'!B2</f>
        <v>DROIT</v>
      </c>
      <c r="C2" s="197"/>
      <c r="D2" s="197"/>
      <c r="E2" s="197"/>
      <c r="F2" s="39"/>
      <c r="G2" s="39"/>
      <c r="H2" s="39"/>
      <c r="I2" s="39"/>
      <c r="J2" s="39"/>
      <c r="K2" s="39"/>
    </row>
    <row r="3" spans="1:14" ht="20.100000000000001" customHeight="1" x14ac:dyDescent="0.25">
      <c r="A3" s="40" t="s">
        <v>38</v>
      </c>
      <c r="B3" s="198" t="str">
        <f>'[2]Fiche générale'!B3:I3</f>
        <v>Droit privé</v>
      </c>
      <c r="C3" s="199"/>
      <c r="D3" s="199"/>
      <c r="E3" s="199"/>
      <c r="F3" s="199"/>
      <c r="G3" s="199"/>
      <c r="H3" s="199"/>
      <c r="I3" s="199"/>
      <c r="J3" s="200"/>
      <c r="K3" s="39"/>
    </row>
    <row r="4" spans="1:14" ht="20.100000000000001" customHeight="1" x14ac:dyDescent="0.3">
      <c r="A4" s="40" t="s">
        <v>30</v>
      </c>
      <c r="B4" s="41" t="str">
        <f>'[2]Fiche générale'!B4</f>
        <v>DMDPR18</v>
      </c>
      <c r="C4" s="42" t="s">
        <v>173</v>
      </c>
      <c r="D4" s="201">
        <v>282</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297</v>
      </c>
      <c r="C6" s="42" t="s">
        <v>174</v>
      </c>
      <c r="D6" s="207">
        <v>180</v>
      </c>
      <c r="E6" s="208"/>
      <c r="F6" s="202" t="s">
        <v>3</v>
      </c>
      <c r="G6" s="203"/>
      <c r="H6" s="209" t="s">
        <v>298</v>
      </c>
      <c r="I6" s="210"/>
      <c r="J6" s="210"/>
      <c r="K6" s="210"/>
      <c r="L6" s="210"/>
      <c r="M6" s="210"/>
      <c r="N6" s="211"/>
    </row>
    <row r="7" spans="1:14" ht="20.100000000000001" customHeight="1" x14ac:dyDescent="0.25">
      <c r="A7" s="40" t="s">
        <v>49</v>
      </c>
      <c r="B7" s="68" t="s">
        <v>299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2"/>
      <c r="H13" s="53"/>
      <c r="I13" s="53"/>
    </row>
    <row r="14" spans="1:14" ht="26.25" customHeight="1" x14ac:dyDescent="0.25">
      <c r="B14" s="56"/>
      <c r="C14" s="53"/>
      <c r="D14" s="53"/>
      <c r="E14" s="92"/>
      <c r="F14" s="92"/>
      <c r="G14" s="92"/>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Contrôle Terminal</v>
      </c>
      <c r="L15" s="219"/>
      <c r="M15" s="218" t="s">
        <v>35</v>
      </c>
      <c r="N15" s="219"/>
    </row>
    <row r="16" spans="1:14" s="54" customFormat="1" ht="48" thickBot="1" x14ac:dyDescent="0.3">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19" t="s">
        <v>333</v>
      </c>
      <c r="C17" s="84" t="s">
        <v>429</v>
      </c>
      <c r="D17" s="118">
        <v>6</v>
      </c>
      <c r="E17" s="2">
        <v>5</v>
      </c>
      <c r="F17" s="4" t="s">
        <v>200</v>
      </c>
      <c r="G17" s="4" t="s">
        <v>200</v>
      </c>
      <c r="H17" s="4"/>
      <c r="I17" s="4"/>
      <c r="J17" s="4"/>
      <c r="K17" s="5"/>
      <c r="L17" s="5"/>
      <c r="M17" s="5"/>
      <c r="N17" s="5"/>
    </row>
    <row r="18" spans="1:15" ht="15" customHeight="1" x14ac:dyDescent="0.25">
      <c r="A18" s="2" t="s">
        <v>52</v>
      </c>
      <c r="B18" s="117" t="s">
        <v>303</v>
      </c>
      <c r="C18" s="3" t="s">
        <v>432</v>
      </c>
      <c r="D18" s="2"/>
      <c r="E18" s="2">
        <v>1</v>
      </c>
      <c r="F18" s="4" t="s">
        <v>200</v>
      </c>
      <c r="G18" s="4" t="s">
        <v>200</v>
      </c>
      <c r="H18" s="4" t="s">
        <v>180</v>
      </c>
      <c r="I18" s="4"/>
      <c r="J18" s="2"/>
      <c r="K18" s="5"/>
      <c r="L18" s="5"/>
      <c r="M18" s="5"/>
      <c r="N18" s="5"/>
    </row>
    <row r="19" spans="1:15" ht="15" customHeight="1" x14ac:dyDescent="0.25">
      <c r="A19" s="2" t="s">
        <v>52</v>
      </c>
      <c r="B19" s="2" t="s">
        <v>300</v>
      </c>
      <c r="C19" s="3" t="s">
        <v>433</v>
      </c>
      <c r="D19" s="2"/>
      <c r="E19" s="2">
        <v>1</v>
      </c>
      <c r="F19" s="4" t="s">
        <v>200</v>
      </c>
      <c r="G19" s="4" t="s">
        <v>200</v>
      </c>
      <c r="H19" s="4" t="s">
        <v>180</v>
      </c>
      <c r="I19" s="4"/>
      <c r="J19" s="2"/>
      <c r="K19" s="5"/>
      <c r="L19" s="5"/>
      <c r="M19" s="5"/>
      <c r="N19" s="5"/>
    </row>
    <row r="20" spans="1:15" ht="15" customHeight="1" x14ac:dyDescent="0.25">
      <c r="A20" s="2" t="s">
        <v>52</v>
      </c>
      <c r="B20" s="2" t="s">
        <v>302</v>
      </c>
      <c r="C20" s="3" t="s">
        <v>434</v>
      </c>
      <c r="D20" s="2"/>
      <c r="E20" s="2">
        <v>1</v>
      </c>
      <c r="F20" s="4" t="s">
        <v>200</v>
      </c>
      <c r="G20" s="4" t="s">
        <v>200</v>
      </c>
      <c r="H20" s="4" t="s">
        <v>180</v>
      </c>
      <c r="I20" s="4"/>
      <c r="J20" s="2"/>
      <c r="K20" s="5"/>
      <c r="L20" s="5"/>
      <c r="M20" s="5"/>
      <c r="N20" s="5"/>
    </row>
    <row r="21" spans="1:15" ht="15" customHeight="1" x14ac:dyDescent="0.25">
      <c r="A21" s="2" t="s">
        <v>52</v>
      </c>
      <c r="B21" s="103" t="s">
        <v>322</v>
      </c>
      <c r="C21" s="3" t="s">
        <v>430</v>
      </c>
      <c r="D21" s="2"/>
      <c r="E21" s="103">
        <v>1</v>
      </c>
      <c r="F21" s="4" t="s">
        <v>200</v>
      </c>
      <c r="G21" s="4" t="s">
        <v>200</v>
      </c>
      <c r="H21" s="144" t="s">
        <v>181</v>
      </c>
      <c r="I21" s="144"/>
      <c r="J21" s="145"/>
      <c r="K21" s="71" t="s">
        <v>16</v>
      </c>
      <c r="L21" s="71" t="s">
        <v>301</v>
      </c>
      <c r="M21" s="5"/>
      <c r="N21" s="5"/>
    </row>
    <row r="22" spans="1:15" ht="15" customHeight="1" x14ac:dyDescent="0.25">
      <c r="A22" s="2" t="s">
        <v>52</v>
      </c>
      <c r="B22" s="103" t="s">
        <v>323</v>
      </c>
      <c r="C22" s="3" t="s">
        <v>431</v>
      </c>
      <c r="D22" s="2"/>
      <c r="E22" s="103">
        <v>1</v>
      </c>
      <c r="F22" s="4" t="s">
        <v>200</v>
      </c>
      <c r="G22" s="4" t="s">
        <v>200</v>
      </c>
      <c r="H22" s="144" t="s">
        <v>181</v>
      </c>
      <c r="I22" s="144"/>
      <c r="J22" s="145"/>
      <c r="K22" s="71" t="s">
        <v>16</v>
      </c>
      <c r="L22" s="71" t="s">
        <v>301</v>
      </c>
      <c r="M22" s="5"/>
      <c r="N22" s="5"/>
    </row>
    <row r="23" spans="1:15" ht="15" customHeight="1" x14ac:dyDescent="0.25">
      <c r="A23" s="2" t="s">
        <v>0</v>
      </c>
      <c r="B23" s="120" t="s">
        <v>324</v>
      </c>
      <c r="C23" s="84" t="s">
        <v>435</v>
      </c>
      <c r="D23" s="2">
        <v>3</v>
      </c>
      <c r="E23" s="2">
        <v>1</v>
      </c>
      <c r="F23" s="4" t="s">
        <v>200</v>
      </c>
      <c r="G23" s="4" t="s">
        <v>200</v>
      </c>
      <c r="H23" s="4" t="s">
        <v>180</v>
      </c>
      <c r="I23" s="4"/>
      <c r="J23" s="4">
        <v>2</v>
      </c>
      <c r="K23" s="5"/>
      <c r="L23" s="5"/>
      <c r="M23" s="5"/>
      <c r="N23" s="5"/>
    </row>
    <row r="24" spans="1:15" ht="15" customHeight="1" x14ac:dyDescent="0.25">
      <c r="A24" s="2" t="s">
        <v>52</v>
      </c>
      <c r="B24" s="2" t="s">
        <v>325</v>
      </c>
      <c r="C24" s="6" t="s">
        <v>436</v>
      </c>
      <c r="D24" s="2"/>
      <c r="E24" s="2">
        <v>0.5</v>
      </c>
      <c r="F24" s="4" t="s">
        <v>200</v>
      </c>
      <c r="G24" s="4" t="s">
        <v>200</v>
      </c>
      <c r="H24" s="4" t="s">
        <v>180</v>
      </c>
      <c r="I24" s="4"/>
      <c r="J24" s="2"/>
      <c r="K24" s="5"/>
      <c r="L24" s="5"/>
      <c r="M24" s="5"/>
      <c r="N24" s="5"/>
    </row>
    <row r="25" spans="1:15" ht="15" customHeight="1" x14ac:dyDescent="0.25">
      <c r="A25" s="2" t="s">
        <v>52</v>
      </c>
      <c r="B25" s="2" t="s">
        <v>326</v>
      </c>
      <c r="C25" s="3" t="s">
        <v>437</v>
      </c>
      <c r="D25" s="2"/>
      <c r="E25" s="2">
        <v>0.5</v>
      </c>
      <c r="F25" s="4" t="s">
        <v>200</v>
      </c>
      <c r="G25" s="4" t="s">
        <v>200</v>
      </c>
      <c r="H25" s="4" t="s">
        <v>180</v>
      </c>
      <c r="I25" s="4"/>
      <c r="J25" s="2"/>
      <c r="K25" s="5"/>
      <c r="L25" s="5"/>
      <c r="M25" s="5"/>
      <c r="N25" s="5"/>
    </row>
    <row r="26" spans="1:15" ht="15" customHeight="1" x14ac:dyDescent="0.25">
      <c r="A26" s="2" t="s">
        <v>0</v>
      </c>
      <c r="B26" s="120" t="s">
        <v>327</v>
      </c>
      <c r="C26" s="84" t="s">
        <v>448</v>
      </c>
      <c r="D26" s="2">
        <v>6</v>
      </c>
      <c r="E26" s="2">
        <v>1.5</v>
      </c>
      <c r="F26" s="4" t="s">
        <v>200</v>
      </c>
      <c r="G26" s="4" t="s">
        <v>200</v>
      </c>
      <c r="H26" s="4" t="s">
        <v>180</v>
      </c>
      <c r="I26" s="4"/>
      <c r="J26" s="4">
        <v>2</v>
      </c>
      <c r="K26" s="5"/>
      <c r="L26" s="5"/>
      <c r="M26" s="5"/>
      <c r="N26" s="5"/>
    </row>
    <row r="27" spans="1:15" ht="15" customHeight="1" x14ac:dyDescent="0.25">
      <c r="A27" s="2" t="s">
        <v>52</v>
      </c>
      <c r="B27" s="2" t="s">
        <v>304</v>
      </c>
      <c r="C27" s="3" t="s">
        <v>438</v>
      </c>
      <c r="D27" s="2"/>
      <c r="E27" s="2">
        <v>0.5</v>
      </c>
      <c r="F27" s="4" t="s">
        <v>200</v>
      </c>
      <c r="G27" s="4" t="s">
        <v>200</v>
      </c>
      <c r="H27" s="4" t="s">
        <v>180</v>
      </c>
      <c r="I27" s="4"/>
      <c r="J27" s="4"/>
      <c r="K27" s="5"/>
      <c r="L27" s="5"/>
      <c r="M27" s="5"/>
      <c r="N27" s="5"/>
    </row>
    <row r="28" spans="1:15" ht="15" customHeight="1" x14ac:dyDescent="0.25">
      <c r="A28" s="2" t="s">
        <v>52</v>
      </c>
      <c r="B28" s="2" t="s">
        <v>305</v>
      </c>
      <c r="C28" s="3" t="s">
        <v>439</v>
      </c>
      <c r="D28" s="2"/>
      <c r="E28" s="2">
        <v>0.5</v>
      </c>
      <c r="F28" s="4" t="s">
        <v>200</v>
      </c>
      <c r="G28" s="4" t="s">
        <v>200</v>
      </c>
      <c r="H28" s="4" t="s">
        <v>180</v>
      </c>
      <c r="I28" s="4"/>
      <c r="J28" s="2"/>
      <c r="K28" s="5"/>
      <c r="L28" s="5"/>
      <c r="M28" s="5"/>
      <c r="N28" s="5"/>
      <c r="O28" s="45"/>
    </row>
    <row r="29" spans="1:15" ht="15" customHeight="1" x14ac:dyDescent="0.25">
      <c r="A29" s="2" t="s">
        <v>52</v>
      </c>
      <c r="B29" s="2" t="s">
        <v>306</v>
      </c>
      <c r="C29" s="3" t="s">
        <v>440</v>
      </c>
      <c r="D29" s="2"/>
      <c r="E29" s="2">
        <v>0.5</v>
      </c>
      <c r="F29" s="5" t="s">
        <v>200</v>
      </c>
      <c r="G29" s="5" t="s">
        <v>200</v>
      </c>
      <c r="H29" s="4" t="s">
        <v>180</v>
      </c>
      <c r="I29" s="5"/>
      <c r="J29" s="2"/>
      <c r="K29" s="5"/>
      <c r="L29" s="5"/>
      <c r="M29" s="5"/>
      <c r="N29" s="5"/>
    </row>
    <row r="30" spans="1:15" ht="15" customHeight="1" x14ac:dyDescent="0.25">
      <c r="A30" s="2" t="s">
        <v>0</v>
      </c>
      <c r="B30" s="120" t="s">
        <v>328</v>
      </c>
      <c r="C30" s="83" t="s">
        <v>449</v>
      </c>
      <c r="D30" s="2">
        <v>6</v>
      </c>
      <c r="E30" s="2">
        <v>4.5</v>
      </c>
      <c r="F30" s="5" t="s">
        <v>200</v>
      </c>
      <c r="G30" s="5" t="s">
        <v>200</v>
      </c>
      <c r="H30" s="4"/>
      <c r="I30" s="4"/>
      <c r="J30" s="4"/>
      <c r="K30" s="5"/>
      <c r="L30" s="5"/>
      <c r="M30" s="5"/>
      <c r="N30" s="5"/>
    </row>
    <row r="31" spans="1:15" ht="15" customHeight="1" x14ac:dyDescent="0.25">
      <c r="A31" s="2" t="s">
        <v>52</v>
      </c>
      <c r="B31" s="105" t="s">
        <v>329</v>
      </c>
      <c r="C31" s="3" t="s">
        <v>443</v>
      </c>
      <c r="D31" s="2"/>
      <c r="E31" s="103">
        <v>1.5</v>
      </c>
      <c r="F31" s="5" t="s">
        <v>200</v>
      </c>
      <c r="G31" s="5" t="s">
        <v>200</v>
      </c>
      <c r="H31" s="5" t="s">
        <v>180</v>
      </c>
      <c r="I31" s="5"/>
      <c r="J31" s="2"/>
      <c r="K31" s="5"/>
      <c r="L31" s="5"/>
      <c r="M31" s="5"/>
      <c r="N31" s="5"/>
    </row>
    <row r="32" spans="1:15" ht="15" customHeight="1" x14ac:dyDescent="0.25">
      <c r="A32" s="2" t="s">
        <v>52</v>
      </c>
      <c r="B32" s="2" t="s">
        <v>330</v>
      </c>
      <c r="C32" s="3" t="s">
        <v>441</v>
      </c>
      <c r="D32" s="2"/>
      <c r="E32" s="2">
        <v>0.5</v>
      </c>
      <c r="F32" s="5" t="s">
        <v>200</v>
      </c>
      <c r="G32" s="5" t="s">
        <v>200</v>
      </c>
      <c r="H32" s="5" t="s">
        <v>180</v>
      </c>
      <c r="I32" s="5"/>
      <c r="J32" s="2"/>
      <c r="K32" s="5"/>
      <c r="L32" s="5"/>
      <c r="M32" s="5"/>
      <c r="N32" s="5"/>
    </row>
    <row r="33" spans="1:14" x14ac:dyDescent="0.25">
      <c r="A33" s="2" t="s">
        <v>52</v>
      </c>
      <c r="B33" s="2" t="s">
        <v>308</v>
      </c>
      <c r="C33" s="3" t="s">
        <v>444</v>
      </c>
      <c r="D33" s="2"/>
      <c r="E33" s="2">
        <v>0.5</v>
      </c>
      <c r="F33" s="5" t="s">
        <v>200</v>
      </c>
      <c r="G33" s="5" t="s">
        <v>200</v>
      </c>
      <c r="H33" s="5" t="s">
        <v>180</v>
      </c>
      <c r="I33" s="5"/>
      <c r="J33" s="7"/>
      <c r="K33" s="5"/>
      <c r="L33" s="71"/>
      <c r="M33" s="5"/>
      <c r="N33" s="5"/>
    </row>
    <row r="34" spans="1:14" x14ac:dyDescent="0.25">
      <c r="A34" s="2" t="s">
        <v>52</v>
      </c>
      <c r="B34" s="103" t="s">
        <v>331</v>
      </c>
      <c r="C34" s="3" t="s">
        <v>442</v>
      </c>
      <c r="D34" s="2"/>
      <c r="E34" s="2">
        <v>2</v>
      </c>
      <c r="F34" s="5" t="s">
        <v>200</v>
      </c>
      <c r="G34" s="5" t="s">
        <v>200</v>
      </c>
      <c r="H34" s="71" t="s">
        <v>181</v>
      </c>
      <c r="I34" s="71"/>
      <c r="J34" s="146"/>
      <c r="K34" s="71" t="s">
        <v>18</v>
      </c>
      <c r="L34" s="71" t="s">
        <v>307</v>
      </c>
      <c r="M34" s="5"/>
      <c r="N34" s="5"/>
    </row>
    <row r="35" spans="1:14" x14ac:dyDescent="0.25">
      <c r="A35" s="2" t="s">
        <v>0</v>
      </c>
      <c r="B35" s="120" t="s">
        <v>332</v>
      </c>
      <c r="C35" s="84" t="s">
        <v>450</v>
      </c>
      <c r="D35" s="105">
        <v>9</v>
      </c>
      <c r="E35" s="2">
        <v>0.5</v>
      </c>
      <c r="F35" s="5" t="s">
        <v>200</v>
      </c>
      <c r="G35" s="5" t="s">
        <v>200</v>
      </c>
      <c r="H35" s="4" t="s">
        <v>180</v>
      </c>
      <c r="I35" s="4"/>
      <c r="J35" s="4">
        <v>2</v>
      </c>
      <c r="K35" s="5"/>
      <c r="L35" s="5"/>
      <c r="M35" s="5"/>
      <c r="N35" s="5"/>
    </row>
    <row r="36" spans="1:14" x14ac:dyDescent="0.25">
      <c r="A36" s="2" t="s">
        <v>52</v>
      </c>
      <c r="B36" s="103" t="s">
        <v>309</v>
      </c>
      <c r="C36" s="3" t="s">
        <v>445</v>
      </c>
      <c r="D36" s="4"/>
      <c r="E36" s="103"/>
      <c r="F36" s="5"/>
      <c r="G36" s="5"/>
      <c r="H36" s="5"/>
      <c r="I36" s="5"/>
      <c r="J36" s="7"/>
      <c r="K36" s="5"/>
      <c r="L36" s="5"/>
      <c r="M36" s="5"/>
      <c r="N36" s="5"/>
    </row>
    <row r="37" spans="1:14" x14ac:dyDescent="0.25">
      <c r="A37" s="2" t="s">
        <v>52</v>
      </c>
      <c r="B37" s="103" t="s">
        <v>310</v>
      </c>
      <c r="C37" s="3" t="s">
        <v>446</v>
      </c>
      <c r="D37" s="4"/>
      <c r="E37" s="103"/>
      <c r="F37" s="5"/>
      <c r="G37" s="5"/>
      <c r="H37" s="5"/>
      <c r="I37" s="5"/>
      <c r="J37" s="7"/>
      <c r="K37" s="5"/>
      <c r="L37" s="5"/>
      <c r="M37" s="5"/>
      <c r="N37" s="5"/>
    </row>
    <row r="38" spans="1:14" s="45" customFormat="1" x14ac:dyDescent="0.25">
      <c r="A38" s="2" t="s">
        <v>52</v>
      </c>
      <c r="B38" s="103" t="s">
        <v>311</v>
      </c>
      <c r="C38" s="3" t="s">
        <v>447</v>
      </c>
      <c r="D38" s="4"/>
      <c r="E38" s="103">
        <v>0.5</v>
      </c>
      <c r="F38" s="5" t="s">
        <v>200</v>
      </c>
      <c r="G38" s="5" t="s">
        <v>200</v>
      </c>
      <c r="H38" s="5" t="s">
        <v>180</v>
      </c>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00" priority="16">
      <formula>$A$11=2</formula>
    </cfRule>
    <cfRule type="expression" dxfId="99" priority="17">
      <formula>$A$11=3</formula>
    </cfRule>
    <cfRule type="expression" dxfId="98" priority="18">
      <formula>$A$11=1</formula>
    </cfRule>
  </conditionalFormatting>
  <conditionalFormatting sqref="I18:I22 K17:L52 I24:I25 I27:I29 I31:I34 I36:I52">
    <cfRule type="expression" dxfId="97" priority="15">
      <formula>$H17="CCI (CC Intégral)"</formula>
    </cfRule>
  </conditionalFormatting>
  <conditionalFormatting sqref="I18:J22 I24:J25 I27:J29 I31:J34 I36:J52">
    <cfRule type="expression" dxfId="96" priority="14">
      <formula>$H18="CT (Contrôle terminal)"</formula>
    </cfRule>
  </conditionalFormatting>
  <conditionalFormatting sqref="K15:L16">
    <cfRule type="expression" dxfId="95" priority="11">
      <formula>$H$17="CCI (CC Intégral)"</formula>
    </cfRule>
  </conditionalFormatting>
  <conditionalFormatting sqref="I17">
    <cfRule type="expression" dxfId="94" priority="10">
      <formula>$H17="CCI (CC Intégral)"</formula>
    </cfRule>
  </conditionalFormatting>
  <conditionalFormatting sqref="I17:J17">
    <cfRule type="expression" dxfId="93" priority="9">
      <formula>$H17="CT (Contrôle terminal)"</formula>
    </cfRule>
  </conditionalFormatting>
  <conditionalFormatting sqref="I23">
    <cfRule type="expression" dxfId="92" priority="8">
      <formula>$H23="CCI (CC Intégral)"</formula>
    </cfRule>
  </conditionalFormatting>
  <conditionalFormatting sqref="I23:J23">
    <cfRule type="expression" dxfId="91" priority="7">
      <formula>$H23="CT (Contrôle terminal)"</formula>
    </cfRule>
  </conditionalFormatting>
  <conditionalFormatting sqref="I26">
    <cfRule type="expression" dxfId="90" priority="6">
      <formula>$H26="CCI (CC Intégral)"</formula>
    </cfRule>
  </conditionalFormatting>
  <conditionalFormatting sqref="I26:J26">
    <cfRule type="expression" dxfId="89" priority="5">
      <formula>$H26="CT (Contrôle terminal)"</formula>
    </cfRule>
  </conditionalFormatting>
  <conditionalFormatting sqref="I30">
    <cfRule type="expression" dxfId="88" priority="4">
      <formula>$H30="CCI (CC Intégral)"</formula>
    </cfRule>
  </conditionalFormatting>
  <conditionalFormatting sqref="I30:J30">
    <cfRule type="expression" dxfId="87" priority="3">
      <formula>$H30="CT (Contrôle terminal)"</formula>
    </cfRule>
  </conditionalFormatting>
  <conditionalFormatting sqref="I35">
    <cfRule type="expression" dxfId="86" priority="2">
      <formula>$H35="CCI (CC Intégral)"</formula>
    </cfRule>
  </conditionalFormatting>
  <conditionalFormatting sqref="I35:J35">
    <cfRule type="expression" dxfId="85" priority="1">
      <formula>$H35="CT (Contrôle terminal)"</formula>
    </cfRule>
  </conditionalFormatting>
  <dataValidations count="4">
    <dataValidation type="list" allowBlank="1" showInputMessage="1" showErrorMessage="1" sqref="F17:G52" xr:uid="{00000000-0002-0000-0900-000000000000}">
      <formula1>"Oui,Non"</formula1>
    </dataValidation>
    <dataValidation type="list" allowBlank="1" showInputMessage="1" showErrorMessage="1" sqref="A17:A52" xr:uid="{00000000-0002-0000-0900-000001000000}">
      <formula1>Nat_ELP</formula1>
    </dataValidation>
    <dataValidation type="list" allowBlank="1" showInputMessage="1" showErrorMessage="1" sqref="H17:H52" xr:uid="{00000000-0002-0000-0900-000002000000}">
      <formula1>Type_contrôle</formula1>
    </dataValidation>
    <dataValidation type="list" allowBlank="1" showInputMessage="1" showErrorMessage="1" sqref="M17:M52 K17:K52" xr:uid="{00000000-0002-0000-09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C1F750E9-D630-4A48-BBDA-829DE2F3B585}">
            <xm:f>'\DROIT-SCO\DROIT-MCC-MAQUETTES\2018-19\[MCC M1 droit privé parcours M2 DR.xlsx]Fiche générale'!#REF!="Session unique"</xm:f>
            <x14:dxf>
              <fill>
                <patternFill>
                  <bgColor theme="1"/>
                </patternFill>
              </fill>
            </x14:dxf>
          </x14:cfRule>
          <x14:cfRule type="expression" priority="13" id="{B65D99B3-544A-43EE-9856-2FEC3E51C847}">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43"/>
  <sheetViews>
    <sheetView showGridLines="0" showZeros="0" topLeftCell="A5" zoomScale="85" zoomScaleNormal="85" zoomScalePageLayoutView="85" workbookViewId="0">
      <selection activeCell="H27" sqref="H27:K27"/>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'[2]Fiche générale'!B2</f>
        <v>DROIT</v>
      </c>
      <c r="C2" s="197"/>
      <c r="D2" s="197"/>
      <c r="E2" s="197"/>
      <c r="F2" s="39"/>
      <c r="G2" s="39"/>
      <c r="H2" s="39"/>
      <c r="I2" s="39"/>
      <c r="J2" s="39"/>
      <c r="K2" s="39"/>
    </row>
    <row r="3" spans="1:14" ht="20.100000000000001" customHeight="1" x14ac:dyDescent="0.25">
      <c r="A3" s="40" t="s">
        <v>38</v>
      </c>
      <c r="B3" s="198" t="str">
        <f>'[2]Fiche générale'!B3:I3</f>
        <v>Droit privé</v>
      </c>
      <c r="C3" s="199"/>
      <c r="D3" s="199"/>
      <c r="E3" s="199"/>
      <c r="F3" s="199"/>
      <c r="G3" s="199"/>
      <c r="H3" s="199"/>
      <c r="I3" s="199"/>
      <c r="J3" s="200"/>
      <c r="K3" s="39"/>
    </row>
    <row r="4" spans="1:14" ht="20.100000000000001" customHeight="1" x14ac:dyDescent="0.3">
      <c r="A4" s="40" t="s">
        <v>30</v>
      </c>
      <c r="B4" s="41" t="str">
        <f>'[2]Fiche générale'!B4</f>
        <v>DMDPR18</v>
      </c>
      <c r="C4" s="42" t="s">
        <v>173</v>
      </c>
      <c r="D4" s="201">
        <v>282</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297</v>
      </c>
      <c r="C6" s="42" t="s">
        <v>174</v>
      </c>
      <c r="D6" s="207">
        <v>180</v>
      </c>
      <c r="E6" s="208"/>
      <c r="F6" s="202" t="s">
        <v>3</v>
      </c>
      <c r="G6" s="203"/>
      <c r="H6" s="209" t="s">
        <v>298</v>
      </c>
      <c r="I6" s="210"/>
      <c r="J6" s="210"/>
      <c r="K6" s="210"/>
      <c r="L6" s="210"/>
      <c r="M6" s="210"/>
      <c r="N6" s="211"/>
    </row>
    <row r="7" spans="1:14" ht="20.100000000000001" customHeight="1" x14ac:dyDescent="0.25">
      <c r="A7" s="40" t="s">
        <v>49</v>
      </c>
      <c r="B7" s="68" t="s">
        <v>312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2"/>
      <c r="H13" s="53"/>
      <c r="I13" s="53"/>
    </row>
    <row r="14" spans="1:14" ht="26.25" customHeight="1" x14ac:dyDescent="0.25">
      <c r="B14" s="56"/>
      <c r="C14" s="53"/>
      <c r="D14" s="53"/>
      <c r="E14" s="92"/>
      <c r="F14" s="92"/>
      <c r="G14" s="92"/>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CT pour les dispensés</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4" t="s">
        <v>313</v>
      </c>
      <c r="C17" s="3"/>
      <c r="D17" s="4">
        <v>6</v>
      </c>
      <c r="E17" s="4">
        <v>2.5</v>
      </c>
      <c r="F17" s="4" t="s">
        <v>200</v>
      </c>
      <c r="G17" s="4" t="s">
        <v>200</v>
      </c>
      <c r="H17" s="139" t="s">
        <v>180</v>
      </c>
      <c r="I17" s="4"/>
      <c r="J17" s="139">
        <v>2</v>
      </c>
      <c r="K17" s="5"/>
      <c r="L17" s="5"/>
      <c r="M17" s="5"/>
      <c r="N17" s="5"/>
    </row>
    <row r="18" spans="1:15" ht="15" customHeight="1" x14ac:dyDescent="0.25">
      <c r="A18" s="2" t="s">
        <v>52</v>
      </c>
      <c r="B18" s="70" t="s">
        <v>204</v>
      </c>
      <c r="C18" s="3"/>
      <c r="D18" s="4"/>
      <c r="E18" s="4">
        <v>0.5</v>
      </c>
      <c r="F18" s="4" t="s">
        <v>200</v>
      </c>
      <c r="G18" s="4" t="s">
        <v>200</v>
      </c>
      <c r="H18" s="4" t="s">
        <v>180</v>
      </c>
      <c r="I18" s="4"/>
      <c r="J18" s="2"/>
      <c r="K18" s="5"/>
      <c r="L18" s="5"/>
      <c r="M18" s="5"/>
      <c r="N18" s="5"/>
    </row>
    <row r="19" spans="1:15" ht="15" customHeight="1" x14ac:dyDescent="0.25">
      <c r="A19" s="2" t="s">
        <v>52</v>
      </c>
      <c r="B19" s="70" t="s">
        <v>314</v>
      </c>
      <c r="C19" s="3"/>
      <c r="D19" s="4"/>
      <c r="E19" s="4">
        <v>0.5</v>
      </c>
      <c r="F19" s="4" t="s">
        <v>200</v>
      </c>
      <c r="G19" s="4" t="s">
        <v>200</v>
      </c>
      <c r="H19" s="4" t="s">
        <v>180</v>
      </c>
      <c r="I19" s="4"/>
      <c r="J19" s="2"/>
      <c r="K19" s="5"/>
      <c r="L19" s="5"/>
      <c r="M19" s="5"/>
      <c r="N19" s="5"/>
    </row>
    <row r="20" spans="1:15" ht="15" customHeight="1" x14ac:dyDescent="0.25">
      <c r="A20" s="2" t="s">
        <v>52</v>
      </c>
      <c r="B20" s="70" t="s">
        <v>315</v>
      </c>
      <c r="C20" s="3"/>
      <c r="D20" s="4"/>
      <c r="E20" s="4">
        <v>0.5</v>
      </c>
      <c r="F20" s="4" t="s">
        <v>200</v>
      </c>
      <c r="G20" s="4" t="s">
        <v>200</v>
      </c>
      <c r="H20" s="4" t="s">
        <v>180</v>
      </c>
      <c r="I20" s="4"/>
      <c r="J20" s="2"/>
      <c r="K20" s="5"/>
      <c r="L20" s="5"/>
      <c r="M20" s="5"/>
      <c r="N20" s="5"/>
    </row>
    <row r="21" spans="1:15" ht="15" customHeight="1" x14ac:dyDescent="0.25">
      <c r="A21" s="2" t="s">
        <v>52</v>
      </c>
      <c r="B21" s="110" t="s">
        <v>316</v>
      </c>
      <c r="C21" s="3"/>
      <c r="D21" s="4"/>
      <c r="E21" s="4">
        <v>1</v>
      </c>
      <c r="F21" s="4" t="s">
        <v>200</v>
      </c>
      <c r="G21" s="4" t="s">
        <v>200</v>
      </c>
      <c r="H21" s="143" t="s">
        <v>181</v>
      </c>
      <c r="I21" s="143"/>
      <c r="J21" s="142"/>
      <c r="K21" s="140" t="s">
        <v>18</v>
      </c>
      <c r="L21" s="140" t="s">
        <v>317</v>
      </c>
      <c r="M21" s="5"/>
      <c r="N21" s="5"/>
    </row>
    <row r="22" spans="1:15" ht="15" customHeight="1" x14ac:dyDescent="0.25">
      <c r="A22" s="2" t="s">
        <v>0</v>
      </c>
      <c r="B22" s="116" t="s">
        <v>318</v>
      </c>
      <c r="C22" s="3"/>
      <c r="D22" s="4">
        <v>3</v>
      </c>
      <c r="E22" s="4">
        <v>2</v>
      </c>
      <c r="F22" s="4" t="s">
        <v>200</v>
      </c>
      <c r="G22" s="4" t="s">
        <v>200</v>
      </c>
      <c r="H22" s="139" t="s">
        <v>180</v>
      </c>
      <c r="I22" s="4"/>
      <c r="J22" s="139">
        <v>2</v>
      </c>
      <c r="K22" s="5"/>
      <c r="L22" s="5"/>
      <c r="M22" s="5"/>
      <c r="N22" s="5"/>
    </row>
    <row r="23" spans="1:15" ht="15" customHeight="1" x14ac:dyDescent="0.25">
      <c r="A23" s="2" t="s">
        <v>52</v>
      </c>
      <c r="B23" s="70" t="s">
        <v>319</v>
      </c>
      <c r="C23" s="3"/>
      <c r="D23" s="4"/>
      <c r="E23" s="4">
        <v>0.5</v>
      </c>
      <c r="F23" s="4" t="s">
        <v>200</v>
      </c>
      <c r="G23" s="4" t="s">
        <v>200</v>
      </c>
      <c r="H23" s="4" t="s">
        <v>180</v>
      </c>
      <c r="I23" s="4"/>
      <c r="J23" s="2"/>
      <c r="K23" s="5"/>
      <c r="L23" s="5"/>
      <c r="M23" s="5"/>
      <c r="N23" s="5"/>
    </row>
    <row r="24" spans="1:15" ht="15" customHeight="1" x14ac:dyDescent="0.25">
      <c r="A24" s="2" t="s">
        <v>52</v>
      </c>
      <c r="B24" s="71" t="s">
        <v>320</v>
      </c>
      <c r="C24" s="6"/>
      <c r="D24" s="4"/>
      <c r="E24" s="4">
        <v>0.5</v>
      </c>
      <c r="F24" s="4" t="s">
        <v>200</v>
      </c>
      <c r="G24" s="4" t="s">
        <v>200</v>
      </c>
      <c r="H24" s="4" t="s">
        <v>180</v>
      </c>
      <c r="I24" s="4"/>
      <c r="J24" s="2"/>
      <c r="K24" s="5"/>
      <c r="L24" s="5"/>
      <c r="M24" s="5"/>
      <c r="N24" s="5"/>
    </row>
    <row r="25" spans="1:15" ht="15" customHeight="1" x14ac:dyDescent="0.25">
      <c r="A25" s="2" t="s">
        <v>52</v>
      </c>
      <c r="B25" s="94" t="s">
        <v>334</v>
      </c>
      <c r="C25" s="3"/>
      <c r="D25" s="4"/>
      <c r="E25" s="4">
        <v>1</v>
      </c>
      <c r="F25" s="4" t="s">
        <v>200</v>
      </c>
      <c r="G25" s="4" t="s">
        <v>200</v>
      </c>
      <c r="H25" s="143" t="s">
        <v>181</v>
      </c>
      <c r="I25" s="143"/>
      <c r="J25" s="142"/>
      <c r="K25" s="140" t="s">
        <v>18</v>
      </c>
      <c r="L25" s="140" t="s">
        <v>317</v>
      </c>
      <c r="M25" s="5"/>
      <c r="N25" s="5"/>
    </row>
    <row r="26" spans="1:15" ht="15" customHeight="1" x14ac:dyDescent="0.25">
      <c r="A26" s="2" t="s">
        <v>0</v>
      </c>
      <c r="B26" s="83" t="s">
        <v>196</v>
      </c>
      <c r="C26" s="3"/>
      <c r="D26" s="4">
        <v>21</v>
      </c>
      <c r="E26" s="4">
        <v>3</v>
      </c>
      <c r="F26" s="4" t="s">
        <v>200</v>
      </c>
      <c r="G26" s="4" t="s">
        <v>200</v>
      </c>
      <c r="H26" s="4"/>
      <c r="I26" s="4"/>
      <c r="J26" s="4"/>
      <c r="K26" s="5"/>
      <c r="L26" s="5"/>
      <c r="M26" s="5"/>
      <c r="N26" s="5"/>
    </row>
    <row r="27" spans="1:15" ht="15" customHeight="1" x14ac:dyDescent="0.25">
      <c r="A27" s="2" t="s">
        <v>52</v>
      </c>
      <c r="B27" s="71" t="s">
        <v>321</v>
      </c>
      <c r="C27" s="3"/>
      <c r="D27" s="4"/>
      <c r="E27" s="4">
        <v>3</v>
      </c>
      <c r="F27" s="4" t="s">
        <v>200</v>
      </c>
      <c r="G27" s="4" t="s">
        <v>200</v>
      </c>
      <c r="H27" s="144" t="s">
        <v>181</v>
      </c>
      <c r="I27" s="144"/>
      <c r="J27" s="145"/>
      <c r="K27" s="71" t="s">
        <v>20</v>
      </c>
      <c r="L27" s="5"/>
      <c r="M27" s="5"/>
      <c r="N27" s="5"/>
    </row>
    <row r="28" spans="1:15" ht="15" customHeight="1" x14ac:dyDescent="0.25">
      <c r="A28" s="2"/>
      <c r="B28" s="71"/>
      <c r="C28" s="3"/>
      <c r="D28" s="4"/>
      <c r="E28" s="4"/>
      <c r="F28" s="4"/>
      <c r="G28" s="4"/>
      <c r="H28" s="4"/>
      <c r="I28" s="4"/>
      <c r="J28" s="2"/>
      <c r="K28" s="5"/>
      <c r="L28" s="5"/>
      <c r="M28" s="5"/>
      <c r="N28" s="5"/>
      <c r="O28" s="45"/>
    </row>
    <row r="29" spans="1:15" ht="15" customHeight="1" x14ac:dyDescent="0.25">
      <c r="A29" s="2"/>
      <c r="B29" s="71"/>
      <c r="C29" s="5"/>
      <c r="D29" s="4"/>
      <c r="E29" s="5"/>
      <c r="F29" s="5"/>
      <c r="G29" s="5"/>
      <c r="H29" s="5"/>
      <c r="I29" s="5"/>
      <c r="J29" s="2"/>
      <c r="K29" s="5"/>
      <c r="L29" s="5"/>
      <c r="M29" s="5"/>
      <c r="N29" s="5"/>
    </row>
    <row r="30" spans="1:15" ht="15" customHeight="1" x14ac:dyDescent="0.25">
      <c r="A30" s="2"/>
      <c r="B30" s="71"/>
      <c r="C30" s="5"/>
      <c r="D30" s="4"/>
      <c r="E30" s="5"/>
      <c r="F30" s="5"/>
      <c r="G30" s="5"/>
      <c r="H30" s="5"/>
      <c r="I30" s="5"/>
      <c r="J30" s="2"/>
      <c r="K30" s="5"/>
      <c r="L30" s="5"/>
      <c r="M30" s="5"/>
      <c r="N30" s="5"/>
    </row>
    <row r="31" spans="1:15" ht="15" customHeight="1" x14ac:dyDescent="0.25">
      <c r="A31" s="2"/>
      <c r="B31" s="71"/>
      <c r="C31" s="5"/>
      <c r="D31" s="4"/>
      <c r="E31" s="5"/>
      <c r="F31" s="5"/>
      <c r="G31" s="5"/>
      <c r="H31" s="5"/>
      <c r="I31" s="5"/>
      <c r="J31" s="2"/>
      <c r="K31" s="5"/>
      <c r="L31" s="5"/>
      <c r="M31" s="5"/>
      <c r="N31" s="5"/>
    </row>
    <row r="32" spans="1:15" ht="15" customHeight="1" x14ac:dyDescent="0.25">
      <c r="A32" s="2"/>
      <c r="B32" s="71"/>
      <c r="C32" s="5"/>
      <c r="D32" s="4"/>
      <c r="E32" s="5"/>
      <c r="F32" s="5"/>
      <c r="G32" s="5"/>
      <c r="H32" s="5"/>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x14ac:dyDescent="0.25">
      <c r="A52" s="78"/>
      <c r="B52" s="79"/>
      <c r="C52" s="79"/>
      <c r="D52" s="79"/>
      <c r="E52" s="79"/>
      <c r="F52" s="79"/>
      <c r="G52" s="79"/>
      <c r="H52" s="79"/>
      <c r="I52" s="79"/>
      <c r="J52" s="79"/>
      <c r="K52" s="79"/>
      <c r="L52" s="78"/>
      <c r="M52" s="78"/>
      <c r="N52" s="78"/>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82" priority="12">
      <formula>$A$11=2</formula>
    </cfRule>
    <cfRule type="expression" dxfId="81" priority="13">
      <formula>$A$11=3</formula>
    </cfRule>
    <cfRule type="expression" dxfId="80" priority="14">
      <formula>$A$11=1</formula>
    </cfRule>
  </conditionalFormatting>
  <conditionalFormatting sqref="I18:I21 K17:L51 I23:I25 I27:I51">
    <cfRule type="expression" dxfId="79" priority="11">
      <formula>$H17="CCI (CC Intégral)"</formula>
    </cfRule>
  </conditionalFormatting>
  <conditionalFormatting sqref="I18:J21 I23:J25 I27:J51">
    <cfRule type="expression" dxfId="78" priority="10">
      <formula>$H18="CT (Contrôle terminal)"</formula>
    </cfRule>
  </conditionalFormatting>
  <conditionalFormatting sqref="K15:L16">
    <cfRule type="expression" dxfId="77" priority="7">
      <formula>$H$17="CCI (CC Intégral)"</formula>
    </cfRule>
  </conditionalFormatting>
  <conditionalFormatting sqref="I17">
    <cfRule type="expression" dxfId="76" priority="6">
      <formula>$H17="CCI (CC Intégral)"</formula>
    </cfRule>
  </conditionalFormatting>
  <conditionalFormatting sqref="I17:J17">
    <cfRule type="expression" dxfId="75" priority="5">
      <formula>$H17="CT (Contrôle terminal)"</formula>
    </cfRule>
  </conditionalFormatting>
  <conditionalFormatting sqref="I22">
    <cfRule type="expression" dxfId="74" priority="4">
      <formula>$H22="CCI (CC Intégral)"</formula>
    </cfRule>
  </conditionalFormatting>
  <conditionalFormatting sqref="I22:J22">
    <cfRule type="expression" dxfId="73" priority="3">
      <formula>$H22="CT (Contrôle terminal)"</formula>
    </cfRule>
  </conditionalFormatting>
  <conditionalFormatting sqref="I26">
    <cfRule type="expression" dxfId="72" priority="2">
      <formula>$H26="CCI (CC Intégral)"</formula>
    </cfRule>
  </conditionalFormatting>
  <conditionalFormatting sqref="I26:J26">
    <cfRule type="expression" dxfId="71" priority="1">
      <formula>$H26="CT (Contrôle terminal)"</formula>
    </cfRule>
  </conditionalFormatting>
  <dataValidations count="4">
    <dataValidation type="list" allowBlank="1" showInputMessage="1" showErrorMessage="1" sqref="M17:M51 K17:K51" xr:uid="{00000000-0002-0000-0A00-000000000000}">
      <formula1>Nature_contrôle</formula1>
    </dataValidation>
    <dataValidation type="list" allowBlank="1" showInputMessage="1" showErrorMessage="1" sqref="H17:H51" xr:uid="{00000000-0002-0000-0A00-000001000000}">
      <formula1>Type_contrôle</formula1>
    </dataValidation>
    <dataValidation type="list" allowBlank="1" showInputMessage="1" showErrorMessage="1" sqref="A17:A51" xr:uid="{00000000-0002-0000-0A00-000002000000}">
      <formula1>Nat_ELP</formula1>
    </dataValidation>
    <dataValidation type="list" allowBlank="1" showInputMessage="1" showErrorMessage="1" sqref="F17:G51" xr:uid="{00000000-0002-0000-0A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906B16BA-8E4E-4865-B7AC-34373AC4EC89}">
            <xm:f>'\DROIT-SCO\DROIT-MCC-MAQUETTES\2018-19\[MCC M1 droit privé parcours M2 DR.xlsx]Fiche générale'!#REF!="Session unique"</xm:f>
            <x14:dxf>
              <fill>
                <patternFill>
                  <bgColor theme="1"/>
                </patternFill>
              </fill>
            </x14:dxf>
          </x14:cfRule>
          <x14:cfRule type="expression" priority="9" id="{2D32F49A-B6F2-491F-9B74-BE272E324F10}">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638"/>
  <sheetViews>
    <sheetView showGridLines="0" showZeros="0" topLeftCell="C9" zoomScaleNormal="100" zoomScalePageLayoutView="85" workbookViewId="0">
      <selection activeCell="H18" sqref="H18:L31"/>
    </sheetView>
  </sheetViews>
  <sheetFormatPr baseColWidth="10" defaultColWidth="10.85546875" defaultRowHeight="15" x14ac:dyDescent="0.25"/>
  <cols>
    <col min="1" max="1" width="28.57031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e">
        <f>#REF!</f>
        <v>#REF!</v>
      </c>
      <c r="C2" s="197"/>
      <c r="D2" s="197"/>
      <c r="E2" s="197"/>
      <c r="F2" s="39"/>
      <c r="G2" s="39"/>
      <c r="H2" s="39"/>
      <c r="I2" s="39"/>
      <c r="J2" s="39"/>
      <c r="K2" s="39"/>
    </row>
    <row r="3" spans="1:14" ht="20.100000000000001" customHeight="1" x14ac:dyDescent="0.25">
      <c r="A3" s="40" t="s">
        <v>38</v>
      </c>
      <c r="B3" s="198" t="e">
        <f>#REF!</f>
        <v>#REF!</v>
      </c>
      <c r="C3" s="199"/>
      <c r="D3" s="199"/>
      <c r="E3" s="199"/>
      <c r="F3" s="199"/>
      <c r="G3" s="199"/>
      <c r="H3" s="199"/>
      <c r="I3" s="199"/>
      <c r="J3" s="200"/>
      <c r="K3" s="39"/>
    </row>
    <row r="4" spans="1:14" ht="20.100000000000001" customHeight="1" x14ac:dyDescent="0.3">
      <c r="A4" s="40" t="s">
        <v>30</v>
      </c>
      <c r="B4" s="41" t="e">
        <f>#REF!</f>
        <v>#REF!</v>
      </c>
      <c r="C4" s="42" t="s">
        <v>173</v>
      </c>
      <c r="D4" s="201">
        <v>283</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335</v>
      </c>
      <c r="C6" s="42" t="s">
        <v>174</v>
      </c>
      <c r="D6" s="207">
        <v>180</v>
      </c>
      <c r="E6" s="208"/>
      <c r="F6" s="202" t="s">
        <v>3</v>
      </c>
      <c r="G6" s="203"/>
      <c r="H6" s="209" t="s">
        <v>336</v>
      </c>
      <c r="I6" s="210"/>
      <c r="J6" s="210"/>
      <c r="K6" s="210"/>
      <c r="L6" s="210"/>
      <c r="M6" s="210"/>
      <c r="N6" s="211"/>
    </row>
    <row r="7" spans="1:14" ht="20.100000000000001" customHeight="1" x14ac:dyDescent="0.25">
      <c r="A7" s="40" t="s">
        <v>49</v>
      </c>
      <c r="B7" s="68" t="s">
        <v>337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2"/>
      <c r="H13" s="53"/>
      <c r="I13" s="53"/>
    </row>
    <row r="14" spans="1:14" ht="26.25" customHeight="1" x14ac:dyDescent="0.25">
      <c r="B14" s="56"/>
      <c r="C14" s="53"/>
      <c r="D14" s="53"/>
      <c r="E14" s="92"/>
      <c r="F14" s="92"/>
      <c r="G14" s="92"/>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Contrôle Terminal</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21" t="s">
        <v>355</v>
      </c>
      <c r="C17" s="84" t="s">
        <v>454</v>
      </c>
      <c r="D17" s="4">
        <v>3</v>
      </c>
      <c r="E17" s="4">
        <v>2</v>
      </c>
      <c r="F17" s="4" t="s">
        <v>200</v>
      </c>
      <c r="G17" s="4" t="s">
        <v>200</v>
      </c>
      <c r="H17" s="4"/>
      <c r="I17" s="4"/>
      <c r="J17" s="4"/>
      <c r="K17" s="5"/>
      <c r="L17" s="5"/>
      <c r="M17" s="5"/>
      <c r="N17" s="5"/>
    </row>
    <row r="18" spans="1:15" ht="15" customHeight="1" x14ac:dyDescent="0.25">
      <c r="A18" s="2" t="s">
        <v>52</v>
      </c>
      <c r="B18" s="122" t="s">
        <v>356</v>
      </c>
      <c r="C18" s="3" t="s">
        <v>459</v>
      </c>
      <c r="D18" s="4"/>
      <c r="E18" s="4">
        <v>2</v>
      </c>
      <c r="F18" s="4" t="s">
        <v>200</v>
      </c>
      <c r="G18" s="4" t="s">
        <v>200</v>
      </c>
      <c r="H18" s="144" t="s">
        <v>181</v>
      </c>
      <c r="I18" s="144"/>
      <c r="J18" s="145"/>
      <c r="K18" s="71" t="s">
        <v>18</v>
      </c>
      <c r="L18" s="71"/>
      <c r="M18" s="5"/>
      <c r="N18" s="5"/>
    </row>
    <row r="19" spans="1:15" ht="15" customHeight="1" x14ac:dyDescent="0.25">
      <c r="A19" s="2" t="s">
        <v>0</v>
      </c>
      <c r="B19" s="123" t="s">
        <v>357</v>
      </c>
      <c r="C19" s="84" t="s">
        <v>455</v>
      </c>
      <c r="D19" s="4">
        <v>3</v>
      </c>
      <c r="E19" s="4">
        <v>2</v>
      </c>
      <c r="F19" s="4" t="s">
        <v>200</v>
      </c>
      <c r="G19" s="4" t="s">
        <v>200</v>
      </c>
      <c r="H19" s="144"/>
      <c r="I19" s="144"/>
      <c r="J19" s="144"/>
      <c r="K19" s="71"/>
      <c r="L19" s="71"/>
      <c r="M19" s="5"/>
      <c r="N19" s="5"/>
    </row>
    <row r="20" spans="1:15" ht="15" customHeight="1" x14ac:dyDescent="0.25">
      <c r="A20" s="2" t="s">
        <v>52</v>
      </c>
      <c r="B20" s="124" t="s">
        <v>338</v>
      </c>
      <c r="C20" s="3" t="s">
        <v>460</v>
      </c>
      <c r="D20" s="4"/>
      <c r="E20" s="4">
        <v>2</v>
      </c>
      <c r="F20" s="4" t="s">
        <v>200</v>
      </c>
      <c r="G20" s="4" t="s">
        <v>200</v>
      </c>
      <c r="H20" s="144" t="s">
        <v>181</v>
      </c>
      <c r="I20" s="144"/>
      <c r="J20" s="145"/>
      <c r="K20" s="71" t="s">
        <v>18</v>
      </c>
      <c r="L20" s="71"/>
      <c r="M20" s="5"/>
      <c r="N20" s="5"/>
    </row>
    <row r="21" spans="1:15" ht="15" customHeight="1" x14ac:dyDescent="0.25">
      <c r="A21" s="2" t="s">
        <v>0</v>
      </c>
      <c r="B21" s="125" t="s">
        <v>358</v>
      </c>
      <c r="C21" s="84" t="s">
        <v>456</v>
      </c>
      <c r="D21" s="4">
        <v>3</v>
      </c>
      <c r="E21" s="4">
        <v>2</v>
      </c>
      <c r="F21" s="4" t="s">
        <v>200</v>
      </c>
      <c r="G21" s="4" t="s">
        <v>200</v>
      </c>
      <c r="H21" s="144"/>
      <c r="I21" s="144"/>
      <c r="J21" s="144"/>
      <c r="K21" s="71"/>
      <c r="L21" s="71"/>
      <c r="M21" s="5"/>
      <c r="N21" s="5"/>
    </row>
    <row r="22" spans="1:15" ht="15" customHeight="1" x14ac:dyDescent="0.25">
      <c r="A22" s="2" t="s">
        <v>52</v>
      </c>
      <c r="B22" s="126" t="s">
        <v>339</v>
      </c>
      <c r="C22" s="3" t="s">
        <v>461</v>
      </c>
      <c r="D22" s="4"/>
      <c r="E22" s="4">
        <v>2</v>
      </c>
      <c r="F22" s="4" t="s">
        <v>200</v>
      </c>
      <c r="G22" s="4" t="s">
        <v>200</v>
      </c>
      <c r="H22" s="144" t="s">
        <v>181</v>
      </c>
      <c r="I22" s="144"/>
      <c r="J22" s="145"/>
      <c r="K22" s="71" t="s">
        <v>18</v>
      </c>
      <c r="L22" s="71"/>
      <c r="M22" s="5"/>
      <c r="N22" s="5"/>
    </row>
    <row r="23" spans="1:15" ht="15" customHeight="1" x14ac:dyDescent="0.25">
      <c r="A23" s="2" t="s">
        <v>0</v>
      </c>
      <c r="B23" s="125" t="s">
        <v>359</v>
      </c>
      <c r="C23" s="84" t="s">
        <v>457</v>
      </c>
      <c r="D23" s="4">
        <v>6</v>
      </c>
      <c r="E23" s="4">
        <v>3</v>
      </c>
      <c r="F23" s="4" t="s">
        <v>200</v>
      </c>
      <c r="G23" s="4" t="s">
        <v>200</v>
      </c>
      <c r="H23" s="144"/>
      <c r="I23" s="144"/>
      <c r="J23" s="144"/>
      <c r="K23" s="71"/>
      <c r="L23" s="71"/>
      <c r="M23" s="5"/>
      <c r="N23" s="5"/>
    </row>
    <row r="24" spans="1:15" ht="15" customHeight="1" x14ac:dyDescent="0.25">
      <c r="A24" s="2" t="s">
        <v>52</v>
      </c>
      <c r="B24" s="126" t="s">
        <v>360</v>
      </c>
      <c r="C24" s="6" t="s">
        <v>462</v>
      </c>
      <c r="D24" s="4"/>
      <c r="E24" s="4">
        <v>1</v>
      </c>
      <c r="F24" s="4" t="s">
        <v>200</v>
      </c>
      <c r="G24" s="4" t="s">
        <v>200</v>
      </c>
      <c r="H24" s="144" t="s">
        <v>181</v>
      </c>
      <c r="I24" s="144"/>
      <c r="J24" s="145"/>
      <c r="K24" s="71" t="s">
        <v>18</v>
      </c>
      <c r="L24" s="71"/>
      <c r="M24" s="5"/>
      <c r="N24" s="5"/>
    </row>
    <row r="25" spans="1:15" ht="15" customHeight="1" x14ac:dyDescent="0.25">
      <c r="A25" s="2" t="s">
        <v>52</v>
      </c>
      <c r="B25" s="126" t="s">
        <v>361</v>
      </c>
      <c r="C25" s="3" t="s">
        <v>463</v>
      </c>
      <c r="D25" s="4"/>
      <c r="E25" s="4">
        <v>1</v>
      </c>
      <c r="F25" s="4" t="s">
        <v>200</v>
      </c>
      <c r="G25" s="4" t="s">
        <v>200</v>
      </c>
      <c r="H25" s="144" t="s">
        <v>181</v>
      </c>
      <c r="I25" s="144"/>
      <c r="J25" s="145"/>
      <c r="K25" s="71" t="s">
        <v>18</v>
      </c>
      <c r="L25" s="71"/>
      <c r="M25" s="5"/>
      <c r="N25" s="5"/>
    </row>
    <row r="26" spans="1:15" ht="15" customHeight="1" x14ac:dyDescent="0.25">
      <c r="A26" s="2" t="s">
        <v>52</v>
      </c>
      <c r="B26" s="126" t="s">
        <v>362</v>
      </c>
      <c r="C26" s="3" t="s">
        <v>464</v>
      </c>
      <c r="D26" s="4"/>
      <c r="E26" s="4">
        <v>1</v>
      </c>
      <c r="F26" s="4" t="s">
        <v>200</v>
      </c>
      <c r="G26" s="4" t="s">
        <v>340</v>
      </c>
      <c r="H26" s="144" t="s">
        <v>181</v>
      </c>
      <c r="I26" s="144"/>
      <c r="J26" s="145"/>
      <c r="K26" s="71" t="s">
        <v>18</v>
      </c>
      <c r="L26" s="71"/>
      <c r="M26" s="5"/>
      <c r="N26" s="5"/>
    </row>
    <row r="27" spans="1:15" ht="15" customHeight="1" x14ac:dyDescent="0.25">
      <c r="A27" s="2" t="s">
        <v>0</v>
      </c>
      <c r="B27" s="125" t="s">
        <v>363</v>
      </c>
      <c r="C27" s="84" t="s">
        <v>458</v>
      </c>
      <c r="D27" s="4">
        <v>15</v>
      </c>
      <c r="E27" s="4">
        <v>6</v>
      </c>
      <c r="F27" s="4" t="s">
        <v>200</v>
      </c>
      <c r="G27" s="4" t="s">
        <v>200</v>
      </c>
      <c r="H27" s="144"/>
      <c r="I27" s="144"/>
      <c r="J27" s="144"/>
      <c r="K27" s="71"/>
      <c r="L27" s="71"/>
      <c r="M27" s="5"/>
      <c r="N27" s="5"/>
    </row>
    <row r="28" spans="1:15" ht="15" customHeight="1" x14ac:dyDescent="0.25">
      <c r="A28" s="2" t="s">
        <v>52</v>
      </c>
      <c r="B28" s="124" t="s">
        <v>364</v>
      </c>
      <c r="C28" s="3" t="s">
        <v>466</v>
      </c>
      <c r="D28" s="4"/>
      <c r="E28" s="4"/>
      <c r="F28" s="4"/>
      <c r="G28" s="4"/>
      <c r="H28" s="144"/>
      <c r="I28" s="144"/>
      <c r="J28" s="145"/>
      <c r="K28" s="71"/>
      <c r="L28" s="71"/>
      <c r="M28" s="5"/>
      <c r="N28" s="5"/>
      <c r="O28" s="45"/>
    </row>
    <row r="29" spans="1:15" ht="15" customHeight="1" x14ac:dyDescent="0.25">
      <c r="A29" s="2" t="s">
        <v>52</v>
      </c>
      <c r="B29" s="109" t="s">
        <v>341</v>
      </c>
      <c r="C29" s="5" t="s">
        <v>465</v>
      </c>
      <c r="D29" s="4"/>
      <c r="E29" s="5">
        <v>6</v>
      </c>
      <c r="F29" s="5" t="s">
        <v>200</v>
      </c>
      <c r="G29" s="5" t="s">
        <v>200</v>
      </c>
      <c r="H29" s="71" t="s">
        <v>181</v>
      </c>
      <c r="I29" s="71"/>
      <c r="J29" s="145"/>
      <c r="K29" s="71" t="s">
        <v>18</v>
      </c>
      <c r="L29" s="71" t="s">
        <v>342</v>
      </c>
      <c r="M29" s="5"/>
      <c r="N29" s="5"/>
    </row>
    <row r="30" spans="1:15" ht="15" customHeight="1" x14ac:dyDescent="0.25">
      <c r="A30" s="2"/>
      <c r="B30" s="71"/>
      <c r="C30" s="5"/>
      <c r="D30" s="4"/>
      <c r="E30" s="5"/>
      <c r="F30" s="5"/>
      <c r="G30" s="5"/>
      <c r="H30" s="71"/>
      <c r="I30" s="71"/>
      <c r="J30" s="145"/>
      <c r="K30" s="71"/>
      <c r="L30" s="71"/>
      <c r="M30" s="5"/>
      <c r="N30" s="5"/>
    </row>
    <row r="31" spans="1:15" ht="15" customHeight="1" x14ac:dyDescent="0.25">
      <c r="A31" s="2"/>
      <c r="B31" s="71"/>
      <c r="C31" s="5"/>
      <c r="D31" s="4"/>
      <c r="E31" s="5"/>
      <c r="F31" s="5"/>
      <c r="G31" s="5"/>
      <c r="H31" s="71"/>
      <c r="I31" s="71"/>
      <c r="J31" s="145"/>
      <c r="K31" s="71"/>
      <c r="L31" s="71"/>
      <c r="M31" s="5"/>
      <c r="N31" s="5"/>
    </row>
    <row r="32" spans="1:15" ht="15" customHeight="1" x14ac:dyDescent="0.25">
      <c r="A32" s="2"/>
      <c r="B32" s="71"/>
      <c r="C32" s="5"/>
      <c r="D32" s="4"/>
      <c r="E32" s="5"/>
      <c r="F32" s="5"/>
      <c r="G32" s="5"/>
      <c r="H32" s="5"/>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68" priority="18">
      <formula>$A$11=2</formula>
    </cfRule>
    <cfRule type="expression" dxfId="67" priority="19">
      <formula>$A$11=3</formula>
    </cfRule>
    <cfRule type="expression" dxfId="66" priority="20">
      <formula>$A$11=1</formula>
    </cfRule>
  </conditionalFormatting>
  <conditionalFormatting sqref="I18 K17:L52 I20 I22 I24:I26 I28:I52">
    <cfRule type="expression" dxfId="65" priority="17">
      <formula>$H17="CCI (CC Intégral)"</formula>
    </cfRule>
  </conditionalFormatting>
  <conditionalFormatting sqref="I18:J18 I20:J20 I22:J22 I24:J26 I28:J52">
    <cfRule type="expression" dxfId="64" priority="16">
      <formula>$H18="CT (Contrôle terminal)"</formula>
    </cfRule>
  </conditionalFormatting>
  <conditionalFormatting sqref="K15:L16">
    <cfRule type="expression" dxfId="63" priority="13">
      <formula>$H$17="CCI (CC Intégral)"</formula>
    </cfRule>
  </conditionalFormatting>
  <conditionalFormatting sqref="M14:N52">
    <cfRule type="expression" dxfId="62" priority="14">
      <formula>#REF!="Session unique"</formula>
    </cfRule>
  </conditionalFormatting>
  <conditionalFormatting sqref="I17">
    <cfRule type="expression" dxfId="61" priority="12">
      <formula>$H17="CCI (CC Intégral)"</formula>
    </cfRule>
  </conditionalFormatting>
  <conditionalFormatting sqref="I17:J17">
    <cfRule type="expression" dxfId="60" priority="11">
      <formula>$H17="CT (Contrôle terminal)"</formula>
    </cfRule>
  </conditionalFormatting>
  <conditionalFormatting sqref="I19">
    <cfRule type="expression" dxfId="59" priority="10">
      <formula>$H19="CCI (CC Intégral)"</formula>
    </cfRule>
  </conditionalFormatting>
  <conditionalFormatting sqref="I19:J19">
    <cfRule type="expression" dxfId="58" priority="9">
      <formula>$H19="CT (Contrôle terminal)"</formula>
    </cfRule>
  </conditionalFormatting>
  <conditionalFormatting sqref="I21">
    <cfRule type="expression" dxfId="57" priority="8">
      <formula>$H21="CCI (CC Intégral)"</formula>
    </cfRule>
  </conditionalFormatting>
  <conditionalFormatting sqref="I21:J21">
    <cfRule type="expression" dxfId="56" priority="7">
      <formula>$H21="CT (Contrôle terminal)"</formula>
    </cfRule>
  </conditionalFormatting>
  <conditionalFormatting sqref="I23">
    <cfRule type="expression" dxfId="55" priority="6">
      <formula>$H23="CCI (CC Intégral)"</formula>
    </cfRule>
  </conditionalFormatting>
  <conditionalFormatting sqref="I23:J23">
    <cfRule type="expression" dxfId="54" priority="5">
      <formula>$H23="CT (Contrôle terminal)"</formula>
    </cfRule>
  </conditionalFormatting>
  <conditionalFormatting sqref="I27">
    <cfRule type="expression" dxfId="53" priority="2">
      <formula>$H27="CCI (CC Intégral)"</formula>
    </cfRule>
  </conditionalFormatting>
  <conditionalFormatting sqref="I27:J27">
    <cfRule type="expression" dxfId="52" priority="1">
      <formula>$H27="CT (Contrôle terminal)"</formula>
    </cfRule>
  </conditionalFormatting>
  <dataValidations count="4">
    <dataValidation type="list" allowBlank="1" showInputMessage="1" showErrorMessage="1" sqref="F17:G52" xr:uid="{00000000-0002-0000-0B00-000000000000}">
      <formula1>"Oui,Non"</formula1>
    </dataValidation>
    <dataValidation type="list" allowBlank="1" showInputMessage="1" showErrorMessage="1" sqref="A17:A52" xr:uid="{00000000-0002-0000-0B00-000001000000}">
      <formula1>Nat_ELP</formula1>
    </dataValidation>
    <dataValidation type="list" allowBlank="1" showInputMessage="1" showErrorMessage="1" sqref="H17:H52" xr:uid="{00000000-0002-0000-0B00-000002000000}">
      <formula1>Type_contrôle</formula1>
    </dataValidation>
    <dataValidation type="list" allowBlank="1" showInputMessage="1" showErrorMessage="1" sqref="M17:M52 K17:K52" xr:uid="{00000000-0002-0000-0B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5" id="{787F83A8-834C-4188-BA74-7EC98786F997}">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43"/>
  <sheetViews>
    <sheetView showGridLines="0" showZeros="0" topLeftCell="A10" zoomScale="85" zoomScaleNormal="85" zoomScalePageLayoutView="85" workbookViewId="0">
      <selection activeCell="F37" sqref="F37"/>
    </sheetView>
  </sheetViews>
  <sheetFormatPr baseColWidth="10" defaultColWidth="10.85546875" defaultRowHeight="15" x14ac:dyDescent="0.25"/>
  <cols>
    <col min="1" max="1" width="28.5703125" style="39" customWidth="1"/>
    <col min="2" max="2" width="55.14062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e">
        <f>#REF!</f>
        <v>#REF!</v>
      </c>
      <c r="C2" s="197"/>
      <c r="D2" s="197"/>
      <c r="E2" s="197"/>
      <c r="F2" s="39"/>
      <c r="G2" s="39"/>
      <c r="H2" s="39"/>
      <c r="I2" s="39"/>
      <c r="J2" s="39"/>
      <c r="K2" s="39"/>
    </row>
    <row r="3" spans="1:14" ht="20.100000000000001" customHeight="1" x14ac:dyDescent="0.25">
      <c r="A3" s="40" t="s">
        <v>38</v>
      </c>
      <c r="B3" s="198" t="e">
        <f>#REF!</f>
        <v>#REF!</v>
      </c>
      <c r="C3" s="199"/>
      <c r="D3" s="199"/>
      <c r="E3" s="199"/>
      <c r="F3" s="199"/>
      <c r="G3" s="199"/>
      <c r="H3" s="199"/>
      <c r="I3" s="199"/>
      <c r="J3" s="200"/>
      <c r="K3" s="39"/>
    </row>
    <row r="4" spans="1:14" ht="20.100000000000001" customHeight="1" x14ac:dyDescent="0.3">
      <c r="A4" s="40" t="s">
        <v>30</v>
      </c>
      <c r="B4" s="41" t="e">
        <f>#REF!</f>
        <v>#REF!</v>
      </c>
      <c r="C4" s="42" t="s">
        <v>173</v>
      </c>
      <c r="D4" s="201">
        <v>283</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335</v>
      </c>
      <c r="C6" s="42" t="s">
        <v>174</v>
      </c>
      <c r="D6" s="207">
        <v>180</v>
      </c>
      <c r="E6" s="208"/>
      <c r="F6" s="202" t="s">
        <v>3</v>
      </c>
      <c r="G6" s="203"/>
      <c r="H6" s="209" t="s">
        <v>336</v>
      </c>
      <c r="I6" s="210"/>
      <c r="J6" s="210"/>
      <c r="K6" s="210"/>
      <c r="L6" s="210"/>
      <c r="M6" s="210"/>
      <c r="N6" s="211"/>
    </row>
    <row r="7" spans="1:14" ht="20.100000000000001" customHeight="1" x14ac:dyDescent="0.25">
      <c r="A7" s="40" t="s">
        <v>49</v>
      </c>
      <c r="B7" s="68" t="s">
        <v>387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2"/>
      <c r="H13" s="53"/>
      <c r="I13" s="53"/>
    </row>
    <row r="14" spans="1:14" ht="26.25" customHeight="1" x14ac:dyDescent="0.25">
      <c r="B14" s="56"/>
      <c r="C14" s="53"/>
      <c r="D14" s="53"/>
      <c r="E14" s="92"/>
      <c r="F14" s="92"/>
      <c r="G14" s="92"/>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CT pour les dispensés</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4" t="s">
        <v>365</v>
      </c>
      <c r="C17" s="84" t="s">
        <v>467</v>
      </c>
      <c r="D17" s="4">
        <v>3</v>
      </c>
      <c r="E17" s="4">
        <v>4</v>
      </c>
      <c r="F17" s="4" t="s">
        <v>200</v>
      </c>
      <c r="G17" s="4" t="s">
        <v>200</v>
      </c>
      <c r="H17" s="139" t="s">
        <v>180</v>
      </c>
      <c r="I17" s="4"/>
      <c r="J17" s="139">
        <v>2</v>
      </c>
      <c r="K17" s="5"/>
      <c r="L17" s="5"/>
      <c r="M17" s="5"/>
      <c r="N17" s="5"/>
    </row>
    <row r="18" spans="1:15" ht="15" customHeight="1" x14ac:dyDescent="0.25">
      <c r="A18" s="2" t="s">
        <v>52</v>
      </c>
      <c r="B18" s="70" t="s">
        <v>343</v>
      </c>
      <c r="C18" s="3" t="s">
        <v>472</v>
      </c>
      <c r="D18" s="4"/>
      <c r="E18" s="4">
        <v>1</v>
      </c>
      <c r="F18" s="4" t="s">
        <v>200</v>
      </c>
      <c r="G18" s="4" t="s">
        <v>200</v>
      </c>
      <c r="H18" s="143" t="s">
        <v>181</v>
      </c>
      <c r="I18" s="143"/>
      <c r="J18" s="142"/>
      <c r="K18" s="140" t="s">
        <v>18</v>
      </c>
      <c r="L18" s="5"/>
      <c r="M18" s="5"/>
      <c r="N18" s="5"/>
    </row>
    <row r="19" spans="1:15" ht="15" customHeight="1" x14ac:dyDescent="0.25">
      <c r="A19" s="2" t="s">
        <v>52</v>
      </c>
      <c r="B19" s="70" t="s">
        <v>344</v>
      </c>
      <c r="C19" s="3" t="s">
        <v>474</v>
      </c>
      <c r="D19" s="4"/>
      <c r="E19" s="4">
        <v>1</v>
      </c>
      <c r="F19" s="4" t="s">
        <v>200</v>
      </c>
      <c r="G19" s="4" t="s">
        <v>200</v>
      </c>
      <c r="H19" s="143" t="s">
        <v>181</v>
      </c>
      <c r="I19" s="143"/>
      <c r="J19" s="142"/>
      <c r="K19" s="140" t="s">
        <v>18</v>
      </c>
      <c r="L19" s="5"/>
      <c r="M19" s="5"/>
      <c r="N19" s="5"/>
    </row>
    <row r="20" spans="1:15" ht="15" customHeight="1" x14ac:dyDescent="0.25">
      <c r="A20" s="2" t="s">
        <v>52</v>
      </c>
      <c r="B20" s="70" t="s">
        <v>345</v>
      </c>
      <c r="C20" s="3" t="s">
        <v>471</v>
      </c>
      <c r="D20" s="4"/>
      <c r="E20" s="4">
        <v>1</v>
      </c>
      <c r="F20" s="4" t="s">
        <v>200</v>
      </c>
      <c r="G20" s="4" t="s">
        <v>200</v>
      </c>
      <c r="H20" s="143" t="s">
        <v>181</v>
      </c>
      <c r="I20" s="143"/>
      <c r="J20" s="142"/>
      <c r="K20" s="140" t="s">
        <v>18</v>
      </c>
      <c r="L20" s="5"/>
      <c r="M20" s="5"/>
      <c r="N20" s="5"/>
    </row>
    <row r="21" spans="1:15" ht="15" customHeight="1" x14ac:dyDescent="0.25">
      <c r="A21" s="2" t="s">
        <v>52</v>
      </c>
      <c r="B21" s="70" t="s">
        <v>346</v>
      </c>
      <c r="C21" s="3" t="s">
        <v>473</v>
      </c>
      <c r="D21" s="4"/>
      <c r="E21" s="4">
        <v>1</v>
      </c>
      <c r="F21" s="4" t="s">
        <v>200</v>
      </c>
      <c r="G21" s="4" t="s">
        <v>200</v>
      </c>
      <c r="H21" s="143" t="s">
        <v>181</v>
      </c>
      <c r="I21" s="143"/>
      <c r="J21" s="142"/>
      <c r="K21" s="140" t="s">
        <v>18</v>
      </c>
      <c r="L21" s="5"/>
      <c r="M21" s="5"/>
      <c r="N21" s="5"/>
    </row>
    <row r="22" spans="1:15" ht="15" customHeight="1" x14ac:dyDescent="0.25">
      <c r="A22" s="2" t="s">
        <v>0</v>
      </c>
      <c r="B22" s="84" t="s">
        <v>366</v>
      </c>
      <c r="C22" s="84" t="s">
        <v>468</v>
      </c>
      <c r="D22" s="4">
        <v>6</v>
      </c>
      <c r="E22" s="4">
        <v>2</v>
      </c>
      <c r="F22" s="4" t="s">
        <v>200</v>
      </c>
      <c r="G22" s="4" t="s">
        <v>200</v>
      </c>
      <c r="H22" s="4" t="s">
        <v>180</v>
      </c>
      <c r="I22" s="4"/>
      <c r="J22" s="4">
        <v>2</v>
      </c>
      <c r="K22" s="5"/>
      <c r="L22" s="5"/>
      <c r="M22" s="5"/>
      <c r="N22" s="5"/>
    </row>
    <row r="23" spans="1:15" ht="15" customHeight="1" x14ac:dyDescent="0.25">
      <c r="A23" s="2" t="s">
        <v>52</v>
      </c>
      <c r="B23" s="70" t="s">
        <v>347</v>
      </c>
      <c r="C23" s="3" t="s">
        <v>475</v>
      </c>
      <c r="D23" s="4"/>
      <c r="E23" s="4">
        <v>1</v>
      </c>
      <c r="F23" s="4" t="s">
        <v>200</v>
      </c>
      <c r="G23" s="4" t="s">
        <v>200</v>
      </c>
      <c r="H23" s="4" t="s">
        <v>180</v>
      </c>
      <c r="I23" s="4"/>
      <c r="J23" s="2"/>
      <c r="K23" s="5"/>
      <c r="L23" s="5"/>
      <c r="M23" s="5"/>
      <c r="N23" s="5"/>
    </row>
    <row r="24" spans="1:15" ht="15" customHeight="1" x14ac:dyDescent="0.25">
      <c r="A24" s="2" t="s">
        <v>52</v>
      </c>
      <c r="B24" s="71" t="s">
        <v>348</v>
      </c>
      <c r="C24" s="6" t="s">
        <v>476</v>
      </c>
      <c r="D24" s="4"/>
      <c r="E24" s="4">
        <v>1</v>
      </c>
      <c r="F24" s="4" t="s">
        <v>200</v>
      </c>
      <c r="G24" s="4" t="s">
        <v>200</v>
      </c>
      <c r="H24" s="4" t="s">
        <v>180</v>
      </c>
      <c r="I24" s="4"/>
      <c r="J24" s="2"/>
      <c r="K24" s="5"/>
      <c r="L24" s="5"/>
      <c r="M24" s="5"/>
      <c r="N24" s="5"/>
    </row>
    <row r="25" spans="1:15" ht="15" customHeight="1" x14ac:dyDescent="0.25">
      <c r="A25" s="2" t="s">
        <v>0</v>
      </c>
      <c r="B25" s="83" t="s">
        <v>367</v>
      </c>
      <c r="C25" s="84" t="s">
        <v>469</v>
      </c>
      <c r="D25" s="4">
        <v>6</v>
      </c>
      <c r="E25" s="4">
        <v>4</v>
      </c>
      <c r="F25" s="4" t="s">
        <v>200</v>
      </c>
      <c r="G25" s="4" t="s">
        <v>200</v>
      </c>
      <c r="H25" s="4" t="s">
        <v>180</v>
      </c>
      <c r="I25" s="4"/>
      <c r="J25" s="4">
        <v>2</v>
      </c>
      <c r="K25" s="5"/>
      <c r="L25" s="5"/>
      <c r="M25" s="5"/>
      <c r="N25" s="5"/>
    </row>
    <row r="26" spans="1:15" ht="15" customHeight="1" x14ac:dyDescent="0.25">
      <c r="A26" s="2" t="s">
        <v>52</v>
      </c>
      <c r="B26" s="71" t="s">
        <v>349</v>
      </c>
      <c r="C26" s="3" t="s">
        <v>477</v>
      </c>
      <c r="D26" s="4"/>
      <c r="E26" s="4">
        <v>1</v>
      </c>
      <c r="F26" s="4" t="s">
        <v>200</v>
      </c>
      <c r="G26" s="4" t="s">
        <v>200</v>
      </c>
      <c r="H26" s="4" t="s">
        <v>180</v>
      </c>
      <c r="I26" s="4"/>
      <c r="J26" s="2"/>
      <c r="K26" s="5"/>
      <c r="L26" s="5"/>
      <c r="M26" s="5"/>
      <c r="N26" s="5"/>
    </row>
    <row r="27" spans="1:15" ht="15" customHeight="1" x14ac:dyDescent="0.25">
      <c r="A27" s="2" t="s">
        <v>52</v>
      </c>
      <c r="B27" s="71" t="s">
        <v>350</v>
      </c>
      <c r="C27" s="3" t="s">
        <v>478</v>
      </c>
      <c r="D27" s="4"/>
      <c r="E27" s="4">
        <v>1</v>
      </c>
      <c r="F27" s="4" t="s">
        <v>200</v>
      </c>
      <c r="G27" s="4" t="s">
        <v>200</v>
      </c>
      <c r="H27" s="4" t="s">
        <v>180</v>
      </c>
      <c r="I27" s="4"/>
      <c r="J27" s="2"/>
      <c r="K27" s="5"/>
      <c r="L27" s="5"/>
      <c r="M27" s="5"/>
      <c r="N27" s="5"/>
    </row>
    <row r="28" spans="1:15" ht="15" customHeight="1" x14ac:dyDescent="0.25">
      <c r="A28" s="2" t="s">
        <v>52</v>
      </c>
      <c r="B28" s="71" t="s">
        <v>351</v>
      </c>
      <c r="C28" s="3" t="s">
        <v>479</v>
      </c>
      <c r="D28" s="4"/>
      <c r="E28" s="4">
        <v>1</v>
      </c>
      <c r="F28" s="4" t="s">
        <v>200</v>
      </c>
      <c r="G28" s="4" t="s">
        <v>200</v>
      </c>
      <c r="H28" s="4" t="s">
        <v>180</v>
      </c>
      <c r="I28" s="4"/>
      <c r="J28" s="2"/>
      <c r="K28" s="5"/>
      <c r="L28" s="5"/>
      <c r="M28" s="5"/>
      <c r="N28" s="5"/>
      <c r="O28" s="45"/>
    </row>
    <row r="29" spans="1:15" ht="15" customHeight="1" x14ac:dyDescent="0.25">
      <c r="A29" s="2" t="s">
        <v>52</v>
      </c>
      <c r="B29" s="71" t="s">
        <v>352</v>
      </c>
      <c r="C29" s="5" t="s">
        <v>480</v>
      </c>
      <c r="D29" s="4"/>
      <c r="E29" s="5">
        <v>1</v>
      </c>
      <c r="F29" s="5" t="s">
        <v>200</v>
      </c>
      <c r="G29" s="5" t="s">
        <v>200</v>
      </c>
      <c r="H29" s="5" t="s">
        <v>180</v>
      </c>
      <c r="I29" s="5"/>
      <c r="J29" s="2"/>
      <c r="K29" s="5"/>
      <c r="L29" s="5"/>
      <c r="M29" s="5"/>
      <c r="N29" s="5"/>
    </row>
    <row r="30" spans="1:15" ht="15" customHeight="1" x14ac:dyDescent="0.25">
      <c r="A30" s="2" t="s">
        <v>0</v>
      </c>
      <c r="B30" s="83" t="s">
        <v>368</v>
      </c>
      <c r="C30" s="84" t="s">
        <v>470</v>
      </c>
      <c r="D30" s="4">
        <v>15</v>
      </c>
      <c r="E30" s="5">
        <v>10</v>
      </c>
      <c r="F30" s="5" t="s">
        <v>200</v>
      </c>
      <c r="G30" s="5" t="s">
        <v>200</v>
      </c>
      <c r="H30" s="139" t="s">
        <v>180</v>
      </c>
      <c r="I30" s="4"/>
      <c r="J30" s="139">
        <v>2</v>
      </c>
      <c r="K30" s="5"/>
      <c r="L30" s="5"/>
      <c r="M30" s="5"/>
      <c r="N30" s="5"/>
    </row>
    <row r="31" spans="1:15" ht="15" customHeight="1" x14ac:dyDescent="0.25">
      <c r="A31" s="2" t="s">
        <v>52</v>
      </c>
      <c r="B31" s="71" t="s">
        <v>353</v>
      </c>
      <c r="C31" s="5" t="s">
        <v>481</v>
      </c>
      <c r="D31" s="4"/>
      <c r="E31" s="5"/>
      <c r="F31" s="5"/>
      <c r="G31" s="5"/>
      <c r="H31" s="5" t="s">
        <v>542</v>
      </c>
      <c r="I31" s="5"/>
      <c r="J31" s="2"/>
      <c r="K31" s="5"/>
      <c r="L31" s="5"/>
      <c r="M31" s="5"/>
      <c r="N31" s="5"/>
    </row>
    <row r="32" spans="1:15" ht="15" customHeight="1" x14ac:dyDescent="0.25">
      <c r="A32" s="2" t="s">
        <v>52</v>
      </c>
      <c r="B32" s="71" t="s">
        <v>214</v>
      </c>
      <c r="C32" s="5" t="s">
        <v>482</v>
      </c>
      <c r="D32" s="4"/>
      <c r="E32" s="5">
        <v>3</v>
      </c>
      <c r="F32" s="5" t="s">
        <v>200</v>
      </c>
      <c r="G32" s="5" t="s">
        <v>200</v>
      </c>
      <c r="H32" s="140" t="s">
        <v>181</v>
      </c>
      <c r="I32" s="140"/>
      <c r="J32" s="142"/>
      <c r="K32" s="140" t="s">
        <v>16</v>
      </c>
      <c r="L32" s="140" t="s">
        <v>301</v>
      </c>
      <c r="M32" s="5"/>
      <c r="N32" s="5"/>
    </row>
    <row r="33" spans="1:14" x14ac:dyDescent="0.25">
      <c r="A33" s="2" t="s">
        <v>52</v>
      </c>
      <c r="B33" s="70" t="s">
        <v>354</v>
      </c>
      <c r="C33" s="3" t="s">
        <v>483</v>
      </c>
      <c r="D33" s="4"/>
      <c r="E33" s="5">
        <v>7</v>
      </c>
      <c r="F33" s="5" t="s">
        <v>200</v>
      </c>
      <c r="G33" s="5" t="s">
        <v>200</v>
      </c>
      <c r="H33" s="140" t="s">
        <v>181</v>
      </c>
      <c r="I33" s="140"/>
      <c r="J33" s="141"/>
      <c r="K33" s="140" t="s">
        <v>20</v>
      </c>
      <c r="L33" s="140"/>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x14ac:dyDescent="0.25">
      <c r="A52" s="78"/>
      <c r="B52" s="79"/>
      <c r="C52" s="79"/>
      <c r="D52" s="79"/>
      <c r="E52" s="79"/>
      <c r="F52" s="79"/>
      <c r="G52" s="79"/>
      <c r="H52" s="79"/>
      <c r="I52" s="79"/>
      <c r="J52" s="79"/>
      <c r="K52" s="79"/>
      <c r="L52" s="78"/>
      <c r="M52" s="78"/>
      <c r="N52" s="78"/>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50" priority="14">
      <formula>$A$11=2</formula>
    </cfRule>
    <cfRule type="expression" dxfId="49" priority="15">
      <formula>$A$11=3</formula>
    </cfRule>
    <cfRule type="expression" dxfId="48" priority="16">
      <formula>$A$11=1</formula>
    </cfRule>
  </conditionalFormatting>
  <conditionalFormatting sqref="I18:I21 K17:L51 I23:I24 I26:I29 I31:I51">
    <cfRule type="expression" dxfId="47" priority="13">
      <formula>$H17="CCI (CC Intégral)"</formula>
    </cfRule>
  </conditionalFormatting>
  <conditionalFormatting sqref="I18:J21 I23:J24 I26:J29 I31:J51">
    <cfRule type="expression" dxfId="46" priority="12">
      <formula>$H18="CT (Contrôle terminal)"</formula>
    </cfRule>
  </conditionalFormatting>
  <conditionalFormatting sqref="K15:L16">
    <cfRule type="expression" dxfId="45" priority="9">
      <formula>$H$17="CCI (CC Intégral)"</formula>
    </cfRule>
  </conditionalFormatting>
  <conditionalFormatting sqref="M14:N51">
    <cfRule type="expression" dxfId="44" priority="10">
      <formula>#REF!="Session unique"</formula>
    </cfRule>
  </conditionalFormatting>
  <conditionalFormatting sqref="I17">
    <cfRule type="expression" dxfId="43" priority="8">
      <formula>$H17="CCI (CC Intégral)"</formula>
    </cfRule>
  </conditionalFormatting>
  <conditionalFormatting sqref="I17:J17">
    <cfRule type="expression" dxfId="42" priority="7">
      <formula>$H17="CT (Contrôle terminal)"</formula>
    </cfRule>
  </conditionalFormatting>
  <conditionalFormatting sqref="I22">
    <cfRule type="expression" dxfId="41" priority="6">
      <formula>$H22="CCI (CC Intégral)"</formula>
    </cfRule>
  </conditionalFormatting>
  <conditionalFormatting sqref="I22:J22">
    <cfRule type="expression" dxfId="40" priority="5">
      <formula>$H22="CT (Contrôle terminal)"</formula>
    </cfRule>
  </conditionalFormatting>
  <conditionalFormatting sqref="I25">
    <cfRule type="expression" dxfId="39" priority="4">
      <formula>$H25="CCI (CC Intégral)"</formula>
    </cfRule>
  </conditionalFormatting>
  <conditionalFormatting sqref="I25:J25">
    <cfRule type="expression" dxfId="38" priority="3">
      <formula>$H25="CT (Contrôle terminal)"</formula>
    </cfRule>
  </conditionalFormatting>
  <conditionalFormatting sqref="I30">
    <cfRule type="expression" dxfId="37" priority="2">
      <formula>$H30="CCI (CC Intégral)"</formula>
    </cfRule>
  </conditionalFormatting>
  <conditionalFormatting sqref="I30:J30">
    <cfRule type="expression" dxfId="36" priority="1">
      <formula>$H30="CT (Contrôle terminal)"</formula>
    </cfRule>
  </conditionalFormatting>
  <dataValidations count="4">
    <dataValidation type="list" allowBlank="1" showInputMessage="1" showErrorMessage="1" sqref="M17:M51 K17:K51" xr:uid="{00000000-0002-0000-0C00-000000000000}">
      <formula1>Nature_contrôle</formula1>
    </dataValidation>
    <dataValidation type="list" allowBlank="1" showInputMessage="1" showErrorMessage="1" sqref="H17:H51" xr:uid="{00000000-0002-0000-0C00-000001000000}">
      <formula1>Type_contrôle</formula1>
    </dataValidation>
    <dataValidation type="list" allowBlank="1" showInputMessage="1" showErrorMessage="1" sqref="A17:A51" xr:uid="{00000000-0002-0000-0C00-000002000000}">
      <formula1>Nat_ELP</formula1>
    </dataValidation>
    <dataValidation type="list" allowBlank="1" showInputMessage="1" showErrorMessage="1" sqref="F17:G51" xr:uid="{00000000-0002-0000-0C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 id="{56E5840F-DEB1-402C-B2DB-9D9576450F6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638"/>
  <sheetViews>
    <sheetView showGridLines="0" showZeros="0" topLeftCell="C10" zoomScaleNormal="100" zoomScalePageLayoutView="85" workbookViewId="0">
      <selection activeCell="H18" sqref="H18:L31"/>
    </sheetView>
  </sheetViews>
  <sheetFormatPr baseColWidth="10" defaultColWidth="10.85546875" defaultRowHeight="15" x14ac:dyDescent="0.25"/>
  <cols>
    <col min="1" max="1" width="28.57031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e">
        <f>#REF!</f>
        <v>#REF!</v>
      </c>
      <c r="C2" s="197"/>
      <c r="D2" s="197"/>
      <c r="E2" s="197"/>
      <c r="F2" s="39"/>
      <c r="G2" s="39"/>
      <c r="H2" s="39"/>
      <c r="I2" s="39"/>
      <c r="J2" s="39"/>
      <c r="K2" s="39"/>
    </row>
    <row r="3" spans="1:14" ht="20.100000000000001" customHeight="1" x14ac:dyDescent="0.25">
      <c r="A3" s="40" t="s">
        <v>38</v>
      </c>
      <c r="B3" s="198" t="e">
        <f>#REF!</f>
        <v>#REF!</v>
      </c>
      <c r="C3" s="199"/>
      <c r="D3" s="199"/>
      <c r="E3" s="199"/>
      <c r="F3" s="199"/>
      <c r="G3" s="199"/>
      <c r="H3" s="199"/>
      <c r="I3" s="199"/>
      <c r="J3" s="200"/>
      <c r="K3" s="39"/>
    </row>
    <row r="4" spans="1:14" ht="20.100000000000001" customHeight="1" x14ac:dyDescent="0.3">
      <c r="A4" s="40" t="s">
        <v>30</v>
      </c>
      <c r="B4" s="41" t="e">
        <f>#REF!</f>
        <v>#REF!</v>
      </c>
      <c r="C4" s="42" t="s">
        <v>173</v>
      </c>
      <c r="D4" s="201">
        <v>283</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385</v>
      </c>
      <c r="C6" s="42" t="s">
        <v>174</v>
      </c>
      <c r="D6" s="207">
        <v>180</v>
      </c>
      <c r="E6" s="208"/>
      <c r="F6" s="202" t="s">
        <v>3</v>
      </c>
      <c r="G6" s="203"/>
      <c r="H6" s="209" t="s">
        <v>369</v>
      </c>
      <c r="I6" s="210"/>
      <c r="J6" s="210"/>
      <c r="K6" s="210"/>
      <c r="L6" s="210"/>
      <c r="M6" s="210"/>
      <c r="N6" s="211"/>
    </row>
    <row r="7" spans="1:14" ht="20.100000000000001" customHeight="1" x14ac:dyDescent="0.25">
      <c r="A7" s="40" t="s">
        <v>49</v>
      </c>
      <c r="B7" s="68" t="s">
        <v>370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108"/>
      <c r="H13" s="53"/>
      <c r="I13" s="53"/>
    </row>
    <row r="14" spans="1:14" ht="26.25" customHeight="1" x14ac:dyDescent="0.25">
      <c r="B14" s="56"/>
      <c r="C14" s="53"/>
      <c r="D14" s="53"/>
      <c r="E14" s="108"/>
      <c r="F14" s="108"/>
      <c r="G14" s="108"/>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Contrôle Terminal</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27" t="s">
        <v>533</v>
      </c>
      <c r="C17" s="137"/>
      <c r="D17" s="2">
        <v>9</v>
      </c>
      <c r="E17" s="2">
        <v>4</v>
      </c>
      <c r="F17" s="4" t="s">
        <v>200</v>
      </c>
      <c r="G17" s="4" t="s">
        <v>200</v>
      </c>
      <c r="H17" s="4"/>
      <c r="I17" s="4"/>
      <c r="J17" s="4"/>
      <c r="K17" s="5"/>
      <c r="L17" s="5"/>
      <c r="M17" s="5"/>
      <c r="N17" s="5"/>
    </row>
    <row r="18" spans="1:15" ht="15" customHeight="1" x14ac:dyDescent="0.25">
      <c r="A18" s="2" t="s">
        <v>52</v>
      </c>
      <c r="B18" s="105" t="s">
        <v>371</v>
      </c>
      <c r="C18" s="3" t="s">
        <v>521</v>
      </c>
      <c r="D18" s="2"/>
      <c r="E18" s="2"/>
      <c r="F18" s="4" t="s">
        <v>340</v>
      </c>
      <c r="G18" s="4" t="s">
        <v>200</v>
      </c>
      <c r="H18" s="144" t="s">
        <v>181</v>
      </c>
      <c r="I18" s="144"/>
      <c r="J18" s="145"/>
      <c r="K18" s="71"/>
      <c r="L18" s="71"/>
      <c r="M18" s="5"/>
      <c r="N18" s="5"/>
    </row>
    <row r="19" spans="1:15" ht="15" customHeight="1" x14ac:dyDescent="0.25">
      <c r="A19" s="2" t="s">
        <v>52</v>
      </c>
      <c r="B19" s="105" t="s">
        <v>372</v>
      </c>
      <c r="C19" s="3" t="s">
        <v>522</v>
      </c>
      <c r="D19" s="2"/>
      <c r="E19" s="2"/>
      <c r="F19" s="4" t="s">
        <v>340</v>
      </c>
      <c r="G19" s="4" t="s">
        <v>200</v>
      </c>
      <c r="H19" s="144" t="s">
        <v>181</v>
      </c>
      <c r="I19" s="144"/>
      <c r="J19" s="145"/>
      <c r="K19" s="71" t="s">
        <v>403</v>
      </c>
      <c r="L19" s="71"/>
      <c r="M19" s="5"/>
      <c r="N19" s="5"/>
    </row>
    <row r="20" spans="1:15" ht="15" customHeight="1" x14ac:dyDescent="0.25">
      <c r="A20" s="2" t="s">
        <v>52</v>
      </c>
      <c r="B20" s="105" t="s">
        <v>373</v>
      </c>
      <c r="C20" s="3" t="s">
        <v>523</v>
      </c>
      <c r="D20" s="2"/>
      <c r="E20" s="2"/>
      <c r="F20" s="4" t="s">
        <v>340</v>
      </c>
      <c r="G20" s="4" t="s">
        <v>200</v>
      </c>
      <c r="H20" s="144" t="s">
        <v>181</v>
      </c>
      <c r="I20" s="144"/>
      <c r="J20" s="145"/>
      <c r="K20" s="71"/>
      <c r="L20" s="71"/>
      <c r="M20" s="5"/>
      <c r="N20" s="5"/>
    </row>
    <row r="21" spans="1:15" ht="15" customHeight="1" x14ac:dyDescent="0.25">
      <c r="A21" s="2" t="s">
        <v>52</v>
      </c>
      <c r="B21" s="105" t="s">
        <v>374</v>
      </c>
      <c r="C21" s="3" t="s">
        <v>524</v>
      </c>
      <c r="D21" s="2"/>
      <c r="E21" s="2"/>
      <c r="F21" s="4" t="s">
        <v>340</v>
      </c>
      <c r="G21" s="4" t="s">
        <v>200</v>
      </c>
      <c r="H21" s="144" t="s">
        <v>181</v>
      </c>
      <c r="I21" s="144"/>
      <c r="J21" s="145"/>
      <c r="K21" s="71"/>
      <c r="L21" s="71"/>
      <c r="M21" s="5"/>
      <c r="N21" s="5"/>
    </row>
    <row r="22" spans="1:15" ht="15" customHeight="1" x14ac:dyDescent="0.25">
      <c r="A22" s="2" t="s">
        <v>52</v>
      </c>
      <c r="B22" s="105" t="s">
        <v>375</v>
      </c>
      <c r="C22" s="3" t="s">
        <v>525</v>
      </c>
      <c r="D22" s="2"/>
      <c r="E22" s="2"/>
      <c r="F22" s="4" t="s">
        <v>340</v>
      </c>
      <c r="G22" s="4" t="s">
        <v>200</v>
      </c>
      <c r="H22" s="144" t="s">
        <v>181</v>
      </c>
      <c r="I22" s="144"/>
      <c r="J22" s="145"/>
      <c r="K22" s="71"/>
      <c r="L22" s="71"/>
      <c r="M22" s="5"/>
      <c r="N22" s="5"/>
    </row>
    <row r="23" spans="1:15" ht="15" customHeight="1" x14ac:dyDescent="0.25">
      <c r="A23" s="2" t="s">
        <v>0</v>
      </c>
      <c r="B23" s="120" t="s">
        <v>376</v>
      </c>
      <c r="C23" s="137"/>
      <c r="D23" s="2">
        <v>6</v>
      </c>
      <c r="E23" s="2">
        <v>6</v>
      </c>
      <c r="F23" s="4" t="s">
        <v>200</v>
      </c>
      <c r="G23" s="4" t="s">
        <v>200</v>
      </c>
      <c r="H23" s="144"/>
      <c r="I23" s="144"/>
      <c r="J23" s="144"/>
      <c r="K23" s="71"/>
      <c r="L23" s="71"/>
      <c r="M23" s="5"/>
      <c r="N23" s="5"/>
    </row>
    <row r="24" spans="1:15" ht="15" customHeight="1" x14ac:dyDescent="0.25">
      <c r="A24" s="2" t="s">
        <v>52</v>
      </c>
      <c r="B24" s="105" t="s">
        <v>377</v>
      </c>
      <c r="C24" s="3" t="s">
        <v>526</v>
      </c>
      <c r="D24" s="2"/>
      <c r="E24" s="2"/>
      <c r="F24" s="4" t="s">
        <v>340</v>
      </c>
      <c r="G24" s="4" t="s">
        <v>200</v>
      </c>
      <c r="H24" s="144" t="s">
        <v>181</v>
      </c>
      <c r="I24" s="144"/>
      <c r="J24" s="145"/>
      <c r="K24" s="71" t="s">
        <v>403</v>
      </c>
      <c r="L24" s="71"/>
      <c r="M24" s="5"/>
      <c r="N24" s="5"/>
    </row>
    <row r="25" spans="1:15" ht="15" customHeight="1" x14ac:dyDescent="0.25">
      <c r="A25" s="2" t="s">
        <v>52</v>
      </c>
      <c r="B25" s="105" t="s">
        <v>378</v>
      </c>
      <c r="C25" s="3" t="s">
        <v>527</v>
      </c>
      <c r="D25" s="2"/>
      <c r="E25" s="2"/>
      <c r="F25" s="4" t="s">
        <v>340</v>
      </c>
      <c r="G25" s="4" t="s">
        <v>200</v>
      </c>
      <c r="H25" s="144" t="s">
        <v>181</v>
      </c>
      <c r="I25" s="144"/>
      <c r="J25" s="145"/>
      <c r="K25" s="71"/>
      <c r="L25" s="71"/>
      <c r="M25" s="5"/>
      <c r="N25" s="5"/>
    </row>
    <row r="26" spans="1:15" ht="15" customHeight="1" x14ac:dyDescent="0.25">
      <c r="A26" s="2" t="s">
        <v>0</v>
      </c>
      <c r="B26" s="120" t="s">
        <v>379</v>
      </c>
      <c r="C26" s="137"/>
      <c r="D26" s="2">
        <v>12</v>
      </c>
      <c r="E26" s="2">
        <v>2</v>
      </c>
      <c r="F26" s="4" t="s">
        <v>200</v>
      </c>
      <c r="G26" s="4" t="s">
        <v>340</v>
      </c>
      <c r="H26" s="144"/>
      <c r="I26" s="144"/>
      <c r="J26" s="144"/>
      <c r="K26" s="71"/>
      <c r="L26" s="71"/>
      <c r="M26" s="5"/>
      <c r="N26" s="5"/>
    </row>
    <row r="27" spans="1:15" ht="15" customHeight="1" x14ac:dyDescent="0.25">
      <c r="A27" s="2" t="s">
        <v>52</v>
      </c>
      <c r="B27" s="105" t="s">
        <v>380</v>
      </c>
      <c r="C27" s="3" t="s">
        <v>528</v>
      </c>
      <c r="D27" s="2"/>
      <c r="E27" s="2"/>
      <c r="F27" s="4" t="s">
        <v>340</v>
      </c>
      <c r="G27" s="4" t="s">
        <v>200</v>
      </c>
      <c r="H27" s="144" t="s">
        <v>181</v>
      </c>
      <c r="I27" s="144"/>
      <c r="J27" s="145"/>
      <c r="K27" s="71"/>
      <c r="L27" s="71"/>
      <c r="M27" s="5"/>
      <c r="N27" s="5"/>
    </row>
    <row r="28" spans="1:15" ht="15" customHeight="1" x14ac:dyDescent="0.25">
      <c r="A28" s="2" t="s">
        <v>52</v>
      </c>
      <c r="B28" s="105" t="s">
        <v>381</v>
      </c>
      <c r="C28" s="3" t="s">
        <v>529</v>
      </c>
      <c r="D28" s="2"/>
      <c r="E28" s="2"/>
      <c r="F28" s="4" t="s">
        <v>340</v>
      </c>
      <c r="G28" s="4" t="s">
        <v>200</v>
      </c>
      <c r="H28" s="144" t="s">
        <v>181</v>
      </c>
      <c r="I28" s="144"/>
      <c r="J28" s="145"/>
      <c r="K28" s="71" t="s">
        <v>403</v>
      </c>
      <c r="L28" s="71"/>
      <c r="M28" s="5"/>
      <c r="N28" s="5"/>
      <c r="O28" s="45"/>
    </row>
    <row r="29" spans="1:15" ht="15" customHeight="1" x14ac:dyDescent="0.25">
      <c r="A29" s="2" t="s">
        <v>52</v>
      </c>
      <c r="B29" s="105" t="s">
        <v>382</v>
      </c>
      <c r="C29" s="3" t="s">
        <v>530</v>
      </c>
      <c r="D29" s="2"/>
      <c r="E29" s="2"/>
      <c r="F29" s="5" t="s">
        <v>200</v>
      </c>
      <c r="G29" s="4" t="s">
        <v>200</v>
      </c>
      <c r="H29" s="144" t="s">
        <v>181</v>
      </c>
      <c r="I29" s="71"/>
      <c r="J29" s="145"/>
      <c r="K29" s="71"/>
      <c r="L29" s="71"/>
      <c r="M29" s="5"/>
      <c r="N29" s="5"/>
    </row>
    <row r="30" spans="1:15" ht="15" customHeight="1" x14ac:dyDescent="0.25">
      <c r="A30" s="2" t="s">
        <v>0</v>
      </c>
      <c r="B30" s="120" t="s">
        <v>383</v>
      </c>
      <c r="C30" s="137"/>
      <c r="D30" s="2">
        <v>3</v>
      </c>
      <c r="E30" s="105">
        <v>1</v>
      </c>
      <c r="F30" s="5" t="s">
        <v>200</v>
      </c>
      <c r="G30" s="4" t="s">
        <v>200</v>
      </c>
      <c r="H30" s="71"/>
      <c r="I30" s="71"/>
      <c r="J30" s="145"/>
      <c r="K30" s="71"/>
      <c r="L30" s="71"/>
      <c r="M30" s="5"/>
      <c r="N30" s="5"/>
    </row>
    <row r="31" spans="1:15" ht="15" customHeight="1" x14ac:dyDescent="0.25">
      <c r="A31" s="2" t="s">
        <v>52</v>
      </c>
      <c r="B31" s="105" t="s">
        <v>384</v>
      </c>
      <c r="C31" s="3" t="s">
        <v>531</v>
      </c>
      <c r="D31" s="4"/>
      <c r="E31" s="5">
        <v>1</v>
      </c>
      <c r="F31" s="4" t="s">
        <v>340</v>
      </c>
      <c r="G31" s="4" t="s">
        <v>200</v>
      </c>
      <c r="H31" s="144" t="s">
        <v>180</v>
      </c>
      <c r="I31" s="71"/>
      <c r="J31" s="145"/>
      <c r="K31" s="71"/>
      <c r="L31" s="71"/>
      <c r="M31" s="5"/>
      <c r="N31" s="5"/>
    </row>
    <row r="32" spans="1:15" ht="15" customHeight="1" x14ac:dyDescent="0.25">
      <c r="A32" s="2"/>
      <c r="B32" s="71"/>
      <c r="C32" s="5"/>
      <c r="D32" s="4"/>
      <c r="E32" s="5"/>
      <c r="F32" s="5"/>
      <c r="G32" s="5"/>
      <c r="H32" s="5"/>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34" priority="15">
      <formula>$A$11=2</formula>
    </cfRule>
    <cfRule type="expression" dxfId="33" priority="16">
      <formula>$A$11=3</formula>
    </cfRule>
    <cfRule type="expression" dxfId="32" priority="17">
      <formula>$A$11=1</formula>
    </cfRule>
  </conditionalFormatting>
  <conditionalFormatting sqref="I18:I22 K17:L18 K20:L23 L19 K25:L27 L24 K29:L52 L28 I24:I25 I27:I52">
    <cfRule type="expression" dxfId="31" priority="14">
      <formula>$H17="CCI (CC Intégral)"</formula>
    </cfRule>
  </conditionalFormatting>
  <conditionalFormatting sqref="I18:J22 I24:J25 I27:J52">
    <cfRule type="expression" dxfId="30" priority="13">
      <formula>$H18="CT (Contrôle terminal)"</formula>
    </cfRule>
  </conditionalFormatting>
  <conditionalFormatting sqref="K15:L16">
    <cfRule type="expression" dxfId="29" priority="10">
      <formula>$H$17="CCI (CC Intégral)"</formula>
    </cfRule>
  </conditionalFormatting>
  <conditionalFormatting sqref="M14:N52">
    <cfRule type="expression" dxfId="28" priority="11">
      <formula>#REF!="Session unique"</formula>
    </cfRule>
  </conditionalFormatting>
  <conditionalFormatting sqref="K19">
    <cfRule type="expression" dxfId="27" priority="9">
      <formula>$H19="CCI (CC Intégral)"</formula>
    </cfRule>
  </conditionalFormatting>
  <conditionalFormatting sqref="K24">
    <cfRule type="expression" dxfId="26" priority="8">
      <formula>$H24="CCI (CC Intégral)"</formula>
    </cfRule>
  </conditionalFormatting>
  <conditionalFormatting sqref="K28">
    <cfRule type="expression" dxfId="25" priority="7">
      <formula>$H28="CCI (CC Intégral)"</formula>
    </cfRule>
  </conditionalFormatting>
  <conditionalFormatting sqref="I17">
    <cfRule type="expression" dxfId="24" priority="6">
      <formula>$H17="CCI (CC Intégral)"</formula>
    </cfRule>
  </conditionalFormatting>
  <conditionalFormatting sqref="I17:J17">
    <cfRule type="expression" dxfId="23" priority="5">
      <formula>$H17="CT (Contrôle terminal)"</formula>
    </cfRule>
  </conditionalFormatting>
  <conditionalFormatting sqref="I23">
    <cfRule type="expression" dxfId="22" priority="4">
      <formula>$H23="CCI (CC Intégral)"</formula>
    </cfRule>
  </conditionalFormatting>
  <conditionalFormatting sqref="I23:J23">
    <cfRule type="expression" dxfId="21" priority="3">
      <formula>$H23="CT (Contrôle terminal)"</formula>
    </cfRule>
  </conditionalFormatting>
  <conditionalFormatting sqref="I26">
    <cfRule type="expression" dxfId="20" priority="2">
      <formula>$H26="CCI (CC Intégral)"</formula>
    </cfRule>
  </conditionalFormatting>
  <conditionalFormatting sqref="I26:J26">
    <cfRule type="expression" dxfId="19" priority="1">
      <formula>$H26="CT (Contrôle terminal)"</formula>
    </cfRule>
  </conditionalFormatting>
  <dataValidations count="4">
    <dataValidation type="list" allowBlank="1" showInputMessage="1" showErrorMessage="1" sqref="M17:M52 K17:K52" xr:uid="{00000000-0002-0000-0D00-000000000000}">
      <formula1>Nature_contrôle</formula1>
    </dataValidation>
    <dataValidation type="list" allowBlank="1" showInputMessage="1" showErrorMessage="1" sqref="H17:H52" xr:uid="{00000000-0002-0000-0D00-000001000000}">
      <formula1>Type_contrôle</formula1>
    </dataValidation>
    <dataValidation type="list" allowBlank="1" showInputMessage="1" showErrorMessage="1" sqref="A17:A52" xr:uid="{00000000-0002-0000-0D00-000002000000}">
      <formula1>Nat_ELP</formula1>
    </dataValidation>
    <dataValidation type="list" allowBlank="1" showInputMessage="1" showErrorMessage="1" sqref="F17:G52" xr:uid="{00000000-0002-0000-0D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5A1C7EB7-CDF2-4566-B69C-6F76B62046C6}">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43"/>
  <sheetViews>
    <sheetView showGridLines="0" showZeros="0" tabSelected="1" topLeftCell="A8" zoomScale="85" zoomScaleNormal="85" zoomScalePageLayoutView="85" workbookViewId="0">
      <selection activeCell="M33" sqref="M33"/>
    </sheetView>
  </sheetViews>
  <sheetFormatPr baseColWidth="10" defaultColWidth="10.85546875" defaultRowHeight="15" x14ac:dyDescent="0.25"/>
  <cols>
    <col min="1" max="1" width="28.5703125" style="39" customWidth="1"/>
    <col min="2" max="2" width="55.14062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e">
        <f>#REF!</f>
        <v>#REF!</v>
      </c>
      <c r="C2" s="197"/>
      <c r="D2" s="197"/>
      <c r="E2" s="197"/>
      <c r="F2" s="39"/>
      <c r="G2" s="39"/>
      <c r="H2" s="39"/>
      <c r="I2" s="39"/>
      <c r="J2" s="39"/>
      <c r="K2" s="39"/>
    </row>
    <row r="3" spans="1:14" ht="20.100000000000001" customHeight="1" x14ac:dyDescent="0.25">
      <c r="A3" s="40" t="s">
        <v>38</v>
      </c>
      <c r="B3" s="198" t="e">
        <f>#REF!</f>
        <v>#REF!</v>
      </c>
      <c r="C3" s="199"/>
      <c r="D3" s="199"/>
      <c r="E3" s="199"/>
      <c r="F3" s="199"/>
      <c r="G3" s="199"/>
      <c r="H3" s="199"/>
      <c r="I3" s="199"/>
      <c r="J3" s="200"/>
      <c r="K3" s="39"/>
    </row>
    <row r="4" spans="1:14" ht="20.100000000000001" customHeight="1" x14ac:dyDescent="0.3">
      <c r="A4" s="40" t="s">
        <v>30</v>
      </c>
      <c r="B4" s="41" t="e">
        <f>#REF!</f>
        <v>#REF!</v>
      </c>
      <c r="C4" s="42" t="s">
        <v>173</v>
      </c>
      <c r="D4" s="201">
        <v>283</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385</v>
      </c>
      <c r="C6" s="42" t="s">
        <v>174</v>
      </c>
      <c r="D6" s="207">
        <v>180</v>
      </c>
      <c r="E6" s="208"/>
      <c r="F6" s="202" t="s">
        <v>3</v>
      </c>
      <c r="G6" s="203"/>
      <c r="H6" s="209" t="s">
        <v>369</v>
      </c>
      <c r="I6" s="210"/>
      <c r="J6" s="210"/>
      <c r="K6" s="210"/>
      <c r="L6" s="210"/>
      <c r="M6" s="210"/>
      <c r="N6" s="211"/>
    </row>
    <row r="7" spans="1:14" ht="20.100000000000001" customHeight="1" x14ac:dyDescent="0.25">
      <c r="A7" s="40" t="s">
        <v>49</v>
      </c>
      <c r="B7" s="68" t="s">
        <v>386</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108"/>
      <c r="H13" s="53"/>
      <c r="I13" s="53"/>
    </row>
    <row r="14" spans="1:14" ht="26.25" customHeight="1" x14ac:dyDescent="0.25">
      <c r="B14" s="56"/>
      <c r="C14" s="53"/>
      <c r="D14" s="53"/>
      <c r="E14" s="108"/>
      <c r="F14" s="108"/>
      <c r="G14" s="108"/>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CT pour les dispensés</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27" t="s">
        <v>532</v>
      </c>
      <c r="C17" s="137"/>
      <c r="D17" s="4">
        <v>9</v>
      </c>
      <c r="E17" s="4">
        <v>4</v>
      </c>
      <c r="F17" s="4" t="s">
        <v>200</v>
      </c>
      <c r="G17" s="4" t="s">
        <v>200</v>
      </c>
      <c r="H17" s="139" t="s">
        <v>180</v>
      </c>
      <c r="I17" s="4"/>
      <c r="J17" s="139">
        <v>2</v>
      </c>
      <c r="K17" s="5"/>
      <c r="L17" s="5"/>
      <c r="M17" s="5"/>
      <c r="N17" s="5"/>
    </row>
    <row r="18" spans="1:15" ht="15" customHeight="1" x14ac:dyDescent="0.25">
      <c r="A18" s="2" t="s">
        <v>52</v>
      </c>
      <c r="B18" s="105" t="s">
        <v>388</v>
      </c>
      <c r="C18" s="3" t="s">
        <v>534</v>
      </c>
      <c r="D18" s="4"/>
      <c r="E18" s="4"/>
      <c r="F18" s="4" t="s">
        <v>340</v>
      </c>
      <c r="G18" s="4" t="s">
        <v>200</v>
      </c>
      <c r="H18" s="143" t="s">
        <v>181</v>
      </c>
      <c r="I18" s="143"/>
      <c r="J18" s="142"/>
      <c r="K18" s="140" t="s">
        <v>403</v>
      </c>
      <c r="L18" s="140"/>
      <c r="M18" s="5"/>
      <c r="N18" s="5"/>
    </row>
    <row r="19" spans="1:15" ht="15" customHeight="1" x14ac:dyDescent="0.25">
      <c r="A19" s="2" t="s">
        <v>52</v>
      </c>
      <c r="B19" s="105" t="s">
        <v>389</v>
      </c>
      <c r="C19" s="3" t="s">
        <v>536</v>
      </c>
      <c r="D19" s="4"/>
      <c r="E19" s="4"/>
      <c r="F19" s="4" t="s">
        <v>340</v>
      </c>
      <c r="G19" s="4" t="s">
        <v>200</v>
      </c>
      <c r="H19" s="143" t="s">
        <v>181</v>
      </c>
      <c r="I19" s="143"/>
      <c r="J19" s="142"/>
      <c r="K19" s="140"/>
      <c r="L19" s="140"/>
      <c r="M19" s="5"/>
      <c r="N19" s="5"/>
    </row>
    <row r="20" spans="1:15" ht="15" customHeight="1" x14ac:dyDescent="0.25">
      <c r="A20" s="2" t="s">
        <v>52</v>
      </c>
      <c r="B20" s="105" t="s">
        <v>390</v>
      </c>
      <c r="C20" s="3" t="s">
        <v>535</v>
      </c>
      <c r="D20" s="4"/>
      <c r="E20" s="4"/>
      <c r="F20" s="4" t="s">
        <v>340</v>
      </c>
      <c r="G20" s="4" t="s">
        <v>200</v>
      </c>
      <c r="H20" s="143" t="s">
        <v>181</v>
      </c>
      <c r="I20" s="143"/>
      <c r="J20" s="142"/>
      <c r="K20" s="140"/>
      <c r="L20" s="140"/>
      <c r="M20" s="5"/>
      <c r="N20" s="5"/>
    </row>
    <row r="21" spans="1:15" ht="15" customHeight="1" x14ac:dyDescent="0.25">
      <c r="A21" s="2" t="s">
        <v>52</v>
      </c>
      <c r="B21" s="128" t="s">
        <v>391</v>
      </c>
      <c r="C21" s="137"/>
      <c r="D21" s="4"/>
      <c r="E21" s="4"/>
      <c r="F21" s="4" t="s">
        <v>340</v>
      </c>
      <c r="G21" s="4" t="s">
        <v>200</v>
      </c>
      <c r="H21" s="143" t="s">
        <v>181</v>
      </c>
      <c r="I21" s="143"/>
      <c r="J21" s="142"/>
      <c r="K21" s="140"/>
      <c r="L21" s="140"/>
      <c r="M21" s="5"/>
      <c r="N21" s="5"/>
    </row>
    <row r="22" spans="1:15" ht="15" customHeight="1" x14ac:dyDescent="0.25">
      <c r="A22" s="2" t="s">
        <v>0</v>
      </c>
      <c r="B22" s="127" t="s">
        <v>392</v>
      </c>
      <c r="C22" s="137"/>
      <c r="D22" s="4">
        <v>6</v>
      </c>
      <c r="E22" s="4">
        <v>4</v>
      </c>
      <c r="F22" s="4" t="s">
        <v>200</v>
      </c>
      <c r="G22" s="4" t="s">
        <v>200</v>
      </c>
      <c r="H22" s="139" t="s">
        <v>180</v>
      </c>
      <c r="I22" s="4"/>
      <c r="J22" s="139">
        <v>2</v>
      </c>
      <c r="K22" s="5"/>
      <c r="L22" s="5"/>
      <c r="M22" s="5"/>
      <c r="N22" s="5"/>
    </row>
    <row r="23" spans="1:15" ht="15" customHeight="1" x14ac:dyDescent="0.25">
      <c r="A23" s="2" t="s">
        <v>52</v>
      </c>
      <c r="B23" s="105" t="s">
        <v>393</v>
      </c>
      <c r="C23" s="3" t="s">
        <v>538</v>
      </c>
      <c r="D23" s="4"/>
      <c r="E23" s="4"/>
      <c r="F23" s="4" t="s">
        <v>340</v>
      </c>
      <c r="G23" s="4" t="s">
        <v>200</v>
      </c>
      <c r="H23" s="143" t="s">
        <v>181</v>
      </c>
      <c r="I23" s="143"/>
      <c r="J23" s="142"/>
      <c r="K23" s="140" t="s">
        <v>403</v>
      </c>
      <c r="L23" s="140"/>
      <c r="M23" s="5"/>
      <c r="N23" s="5"/>
    </row>
    <row r="24" spans="1:15" ht="15" customHeight="1" x14ac:dyDescent="0.25">
      <c r="A24" s="2" t="s">
        <v>52</v>
      </c>
      <c r="B24" s="105" t="s">
        <v>394</v>
      </c>
      <c r="C24" s="6" t="s">
        <v>537</v>
      </c>
      <c r="D24" s="4"/>
      <c r="E24" s="4"/>
      <c r="F24" s="4" t="s">
        <v>340</v>
      </c>
      <c r="G24" s="4" t="s">
        <v>200</v>
      </c>
      <c r="H24" s="143" t="s">
        <v>181</v>
      </c>
      <c r="I24" s="143"/>
      <c r="J24" s="142"/>
      <c r="K24" s="140"/>
      <c r="L24" s="140"/>
      <c r="M24" s="5"/>
      <c r="N24" s="5"/>
    </row>
    <row r="25" spans="1:15" ht="15" customHeight="1" x14ac:dyDescent="0.25">
      <c r="A25" s="2" t="s">
        <v>0</v>
      </c>
      <c r="B25" s="127" t="s">
        <v>395</v>
      </c>
      <c r="C25" s="137"/>
      <c r="D25" s="4">
        <v>3</v>
      </c>
      <c r="E25" s="4">
        <v>3</v>
      </c>
      <c r="F25" s="4" t="s">
        <v>200</v>
      </c>
      <c r="G25" s="4" t="s">
        <v>200</v>
      </c>
      <c r="H25" s="139" t="s">
        <v>180</v>
      </c>
      <c r="I25" s="4"/>
      <c r="J25" s="139">
        <v>2</v>
      </c>
      <c r="K25" s="5"/>
      <c r="L25" s="5"/>
      <c r="M25" s="5"/>
      <c r="N25" s="5"/>
    </row>
    <row r="26" spans="1:15" ht="15" customHeight="1" x14ac:dyDescent="0.25">
      <c r="A26" s="2" t="s">
        <v>52</v>
      </c>
      <c r="B26" s="2" t="s">
        <v>396</v>
      </c>
      <c r="C26" s="3" t="s">
        <v>539</v>
      </c>
      <c r="D26" s="4"/>
      <c r="E26" s="4"/>
      <c r="F26" s="4" t="s">
        <v>340</v>
      </c>
      <c r="G26" s="4" t="s">
        <v>200</v>
      </c>
      <c r="H26" s="143" t="s">
        <v>181</v>
      </c>
      <c r="I26" s="143"/>
      <c r="J26" s="142"/>
      <c r="K26" s="140" t="s">
        <v>403</v>
      </c>
      <c r="L26" s="140"/>
      <c r="M26" s="5"/>
      <c r="N26" s="5"/>
    </row>
    <row r="27" spans="1:15" ht="15" customHeight="1" x14ac:dyDescent="0.25">
      <c r="A27" s="2" t="s">
        <v>52</v>
      </c>
      <c r="B27" s="2" t="s">
        <v>397</v>
      </c>
      <c r="C27" s="3" t="s">
        <v>540</v>
      </c>
      <c r="D27" s="4"/>
      <c r="E27" s="4"/>
      <c r="F27" s="4" t="s">
        <v>340</v>
      </c>
      <c r="G27" s="4" t="s">
        <v>200</v>
      </c>
      <c r="H27" s="143" t="s">
        <v>181</v>
      </c>
      <c r="I27" s="143"/>
      <c r="J27" s="142"/>
      <c r="K27" s="140"/>
      <c r="L27" s="140"/>
      <c r="M27" s="5"/>
      <c r="N27" s="5"/>
    </row>
    <row r="28" spans="1:15" ht="15" customHeight="1" x14ac:dyDescent="0.25">
      <c r="A28" s="2" t="s">
        <v>0</v>
      </c>
      <c r="B28" s="120" t="s">
        <v>398</v>
      </c>
      <c r="C28" s="137"/>
      <c r="D28" s="4">
        <v>3</v>
      </c>
      <c r="E28" s="4">
        <v>1</v>
      </c>
      <c r="F28" s="4" t="s">
        <v>200</v>
      </c>
      <c r="G28" s="4" t="s">
        <v>200</v>
      </c>
      <c r="H28" s="4" t="s">
        <v>180</v>
      </c>
      <c r="I28" s="4"/>
      <c r="J28" s="4">
        <v>2</v>
      </c>
      <c r="K28" s="5"/>
      <c r="L28" s="5"/>
      <c r="M28" s="5"/>
      <c r="N28" s="5"/>
      <c r="O28" s="45"/>
    </row>
    <row r="29" spans="1:15" ht="15" customHeight="1" x14ac:dyDescent="0.25">
      <c r="A29" s="2" t="s">
        <v>52</v>
      </c>
      <c r="B29" s="2" t="s">
        <v>384</v>
      </c>
      <c r="C29" s="5" t="s">
        <v>541</v>
      </c>
      <c r="D29" s="4"/>
      <c r="E29" s="5">
        <v>1</v>
      </c>
      <c r="F29" s="4" t="s">
        <v>340</v>
      </c>
      <c r="G29" s="5" t="s">
        <v>200</v>
      </c>
      <c r="H29" s="4" t="s">
        <v>180</v>
      </c>
      <c r="I29" s="5"/>
      <c r="J29" s="2"/>
      <c r="K29" s="5"/>
      <c r="L29" s="5"/>
      <c r="M29" s="5"/>
      <c r="N29" s="5"/>
    </row>
    <row r="30" spans="1:15" ht="15" customHeight="1" x14ac:dyDescent="0.25">
      <c r="A30" s="2" t="s">
        <v>0</v>
      </c>
      <c r="B30" s="120" t="s">
        <v>399</v>
      </c>
      <c r="C30" s="138"/>
      <c r="D30" s="4">
        <v>9</v>
      </c>
      <c r="E30" s="5">
        <v>1</v>
      </c>
      <c r="F30" s="5" t="s">
        <v>200</v>
      </c>
      <c r="G30" s="5" t="s">
        <v>200</v>
      </c>
      <c r="H30" s="4"/>
      <c r="I30" s="4"/>
      <c r="J30" s="4"/>
      <c r="K30" s="5"/>
      <c r="L30" s="5"/>
      <c r="M30" s="5"/>
      <c r="N30" s="5"/>
    </row>
    <row r="31" spans="1:15" ht="15" customHeight="1" x14ac:dyDescent="0.25">
      <c r="A31" s="2" t="s">
        <v>52</v>
      </c>
      <c r="B31" s="2" t="s">
        <v>400</v>
      </c>
      <c r="C31" s="138"/>
      <c r="D31" s="4"/>
      <c r="E31" s="5">
        <v>1</v>
      </c>
      <c r="F31" s="4" t="s">
        <v>340</v>
      </c>
      <c r="G31" s="5" t="s">
        <v>200</v>
      </c>
      <c r="H31" s="143" t="s">
        <v>181</v>
      </c>
      <c r="I31" s="140"/>
      <c r="J31" s="142"/>
      <c r="K31" s="140" t="s">
        <v>401</v>
      </c>
      <c r="L31" s="5" t="s">
        <v>548</v>
      </c>
      <c r="M31" s="5"/>
      <c r="N31" s="5"/>
    </row>
    <row r="32" spans="1:15" ht="15" customHeight="1" x14ac:dyDescent="0.25">
      <c r="A32" s="2"/>
      <c r="B32" s="71"/>
      <c r="C32" s="5"/>
      <c r="D32" s="4"/>
      <c r="E32" s="5"/>
      <c r="F32" s="5"/>
      <c r="G32" s="5"/>
      <c r="H32" s="4"/>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x14ac:dyDescent="0.25">
      <c r="A52" s="78"/>
      <c r="B52" s="79"/>
      <c r="C52" s="79"/>
      <c r="D52" s="79"/>
      <c r="E52" s="79"/>
      <c r="F52" s="79"/>
      <c r="G52" s="79"/>
      <c r="H52" s="79"/>
      <c r="I52" s="79"/>
      <c r="J52" s="79"/>
      <c r="K52" s="79"/>
      <c r="L52" s="78"/>
      <c r="M52" s="78"/>
      <c r="N52" s="78"/>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7" priority="16">
      <formula>$A$11=2</formula>
    </cfRule>
    <cfRule type="expression" dxfId="16" priority="17">
      <formula>$A$11=3</formula>
    </cfRule>
    <cfRule type="expression" dxfId="15" priority="18">
      <formula>$A$11=1</formula>
    </cfRule>
  </conditionalFormatting>
  <conditionalFormatting sqref="I18:I21 K17:L51 I23:I24 I26:I27 I29 I31:I51">
    <cfRule type="expression" dxfId="14" priority="15">
      <formula>$H17="CCI (CC Intégral)"</formula>
    </cfRule>
  </conditionalFormatting>
  <conditionalFormatting sqref="I18:J21 I23:J24 I26:J27 I29:J29 I31:J51">
    <cfRule type="expression" dxfId="13" priority="14">
      <formula>$H18="CT (Contrôle terminal)"</formula>
    </cfRule>
  </conditionalFormatting>
  <conditionalFormatting sqref="K15:L16">
    <cfRule type="expression" dxfId="12" priority="11">
      <formula>$H$17="CCI (CC Intégral)"</formula>
    </cfRule>
  </conditionalFormatting>
  <conditionalFormatting sqref="M14:N51">
    <cfRule type="expression" dxfId="11" priority="12">
      <formula>#REF!="Session unique"</formula>
    </cfRule>
  </conditionalFormatting>
  <conditionalFormatting sqref="I17">
    <cfRule type="expression" dxfId="10" priority="10">
      <formula>$H17="CCI (CC Intégral)"</formula>
    </cfRule>
  </conditionalFormatting>
  <conditionalFormatting sqref="I17:J17">
    <cfRule type="expression" dxfId="9" priority="9">
      <formula>$H17="CT (Contrôle terminal)"</formula>
    </cfRule>
  </conditionalFormatting>
  <conditionalFormatting sqref="I22">
    <cfRule type="expression" dxfId="8" priority="8">
      <formula>$H22="CCI (CC Intégral)"</formula>
    </cfRule>
  </conditionalFormatting>
  <conditionalFormatting sqref="I22:J22">
    <cfRule type="expression" dxfId="7" priority="7">
      <formula>$H22="CT (Contrôle terminal)"</formula>
    </cfRule>
  </conditionalFormatting>
  <conditionalFormatting sqref="I25">
    <cfRule type="expression" dxfId="6" priority="6">
      <formula>$H25="CCI (CC Intégral)"</formula>
    </cfRule>
  </conditionalFormatting>
  <conditionalFormatting sqref="I25:J25">
    <cfRule type="expression" dxfId="5" priority="5">
      <formula>$H25="CT (Contrôle terminal)"</formula>
    </cfRule>
  </conditionalFormatting>
  <conditionalFormatting sqref="I28">
    <cfRule type="expression" dxfId="4" priority="4">
      <formula>$H28="CCI (CC Intégral)"</formula>
    </cfRule>
  </conditionalFormatting>
  <conditionalFormatting sqref="I28:J28">
    <cfRule type="expression" dxfId="3" priority="3">
      <formula>$H28="CT (Contrôle terminal)"</formula>
    </cfRule>
  </conditionalFormatting>
  <conditionalFormatting sqref="I30">
    <cfRule type="expression" dxfId="2" priority="2">
      <formula>$H30="CCI (CC Intégral)"</formula>
    </cfRule>
  </conditionalFormatting>
  <conditionalFormatting sqref="I30:J30">
    <cfRule type="expression" dxfId="1" priority="1">
      <formula>$H30="CT (Contrôle terminal)"</formula>
    </cfRule>
  </conditionalFormatting>
  <dataValidations count="4">
    <dataValidation type="list" allowBlank="1" showInputMessage="1" showErrorMessage="1" sqref="F17:G51" xr:uid="{00000000-0002-0000-0E00-000000000000}">
      <formula1>"Oui,Non"</formula1>
    </dataValidation>
    <dataValidation type="list" allowBlank="1" showInputMessage="1" showErrorMessage="1" sqref="A17:A51" xr:uid="{00000000-0002-0000-0E00-000001000000}">
      <formula1>Nat_ELP</formula1>
    </dataValidation>
    <dataValidation type="list" allowBlank="1" showInputMessage="1" showErrorMessage="1" sqref="H17:H51" xr:uid="{00000000-0002-0000-0E00-000002000000}">
      <formula1>Type_contrôle</formula1>
    </dataValidation>
    <dataValidation type="list" allowBlank="1" showInputMessage="1" showErrorMessage="1" sqref="M17:M51 K17:K51" xr:uid="{00000000-0002-0000-0E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270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270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3" id="{661F0686-BD48-49C8-9D64-89A5FAAA8A16}">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80"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36" zoomScale="85" zoomScaleNormal="85" zoomScalePageLayoutView="85" workbookViewId="0">
      <selection activeCell="L51" sqref="H18:L51"/>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180</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216</v>
      </c>
      <c r="C6" s="42" t="s">
        <v>174</v>
      </c>
      <c r="D6" s="207">
        <v>180</v>
      </c>
      <c r="E6" s="208"/>
      <c r="F6" s="202" t="s">
        <v>3</v>
      </c>
      <c r="G6" s="203"/>
      <c r="H6" s="209" t="s">
        <v>220</v>
      </c>
      <c r="I6" s="210"/>
      <c r="J6" s="210"/>
      <c r="K6" s="210"/>
      <c r="L6" s="210"/>
      <c r="M6" s="210"/>
      <c r="N6" s="211"/>
    </row>
    <row r="7" spans="1:14" ht="20.100000000000001" customHeight="1" x14ac:dyDescent="0.25">
      <c r="A7" s="40" t="s">
        <v>49</v>
      </c>
      <c r="B7" s="68" t="s">
        <v>218</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57"/>
      <c r="H13" s="53"/>
      <c r="I13" s="53"/>
    </row>
    <row r="14" spans="1:14" ht="26.25" customHeight="1" x14ac:dyDescent="0.25">
      <c r="B14" s="56"/>
      <c r="C14" s="53"/>
      <c r="D14" s="53"/>
      <c r="E14" s="57"/>
      <c r="F14" s="57"/>
      <c r="G14" s="57"/>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Contrôle Terminal</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85" t="s">
        <v>0</v>
      </c>
      <c r="B17" s="84" t="s">
        <v>225</v>
      </c>
      <c r="C17" s="84"/>
      <c r="D17" s="4">
        <v>6</v>
      </c>
      <c r="E17" s="4">
        <v>1</v>
      </c>
      <c r="F17" s="4" t="s">
        <v>200</v>
      </c>
      <c r="G17" s="4" t="s">
        <v>200</v>
      </c>
      <c r="H17" s="4"/>
      <c r="I17" s="4"/>
      <c r="J17" s="4"/>
      <c r="K17" s="5"/>
      <c r="L17" s="5"/>
      <c r="M17" s="5"/>
      <c r="N17" s="5"/>
    </row>
    <row r="18" spans="1:15" ht="15" customHeight="1" x14ac:dyDescent="0.25">
      <c r="A18" s="2" t="s">
        <v>52</v>
      </c>
      <c r="B18" s="86" t="s">
        <v>199</v>
      </c>
      <c r="C18" s="3"/>
      <c r="D18" s="4"/>
      <c r="E18" s="4">
        <v>1</v>
      </c>
      <c r="F18" s="4"/>
      <c r="G18" s="4"/>
      <c r="H18" s="144" t="s">
        <v>182</v>
      </c>
      <c r="I18" s="144">
        <v>1</v>
      </c>
      <c r="J18" s="145">
        <v>2</v>
      </c>
      <c r="K18" s="71" t="s">
        <v>16</v>
      </c>
      <c r="L18" s="71" t="s">
        <v>226</v>
      </c>
      <c r="M18" s="5"/>
      <c r="N18" s="5"/>
    </row>
    <row r="19" spans="1:15" s="81" customFormat="1" ht="15" customHeight="1" x14ac:dyDescent="0.25">
      <c r="A19" s="2" t="s">
        <v>52</v>
      </c>
      <c r="B19" s="82" t="s">
        <v>201</v>
      </c>
      <c r="C19" s="3"/>
      <c r="D19" s="4"/>
      <c r="E19" s="4">
        <v>1</v>
      </c>
      <c r="F19" s="4"/>
      <c r="G19" s="4"/>
      <c r="H19" s="144" t="s">
        <v>182</v>
      </c>
      <c r="I19" s="144">
        <v>1</v>
      </c>
      <c r="J19" s="145">
        <v>2</v>
      </c>
      <c r="K19" s="71" t="s">
        <v>16</v>
      </c>
      <c r="L19" s="71" t="s">
        <v>226</v>
      </c>
      <c r="M19" s="4"/>
      <c r="N19" s="4"/>
    </row>
    <row r="20" spans="1:15" ht="15" customHeight="1" x14ac:dyDescent="0.25">
      <c r="A20" s="2" t="s">
        <v>52</v>
      </c>
      <c r="B20" s="82" t="s">
        <v>202</v>
      </c>
      <c r="C20" s="3"/>
      <c r="D20" s="4"/>
      <c r="E20" s="4">
        <v>1</v>
      </c>
      <c r="F20" s="4"/>
      <c r="G20" s="4"/>
      <c r="H20" s="144" t="s">
        <v>182</v>
      </c>
      <c r="I20" s="144">
        <v>1</v>
      </c>
      <c r="J20" s="145">
        <v>2</v>
      </c>
      <c r="K20" s="71" t="s">
        <v>16</v>
      </c>
      <c r="L20" s="71" t="s">
        <v>226</v>
      </c>
      <c r="M20" s="5"/>
      <c r="N20" s="5"/>
    </row>
    <row r="21" spans="1:15" ht="15" customHeight="1" x14ac:dyDescent="0.25">
      <c r="A21" s="2" t="s">
        <v>52</v>
      </c>
      <c r="B21" s="82" t="s">
        <v>185</v>
      </c>
      <c r="C21" s="3"/>
      <c r="D21" s="4"/>
      <c r="E21" s="4">
        <v>1</v>
      </c>
      <c r="F21" s="4"/>
      <c r="G21" s="4"/>
      <c r="H21" s="144" t="s">
        <v>182</v>
      </c>
      <c r="I21" s="144">
        <v>1</v>
      </c>
      <c r="J21" s="145">
        <v>2</v>
      </c>
      <c r="K21" s="71" t="s">
        <v>16</v>
      </c>
      <c r="L21" s="71" t="s">
        <v>226</v>
      </c>
      <c r="M21" s="5"/>
      <c r="N21" s="5"/>
    </row>
    <row r="22" spans="1:15" ht="14.25" customHeight="1" x14ac:dyDescent="0.25">
      <c r="A22" s="2" t="s">
        <v>52</v>
      </c>
      <c r="B22" s="82" t="s">
        <v>203</v>
      </c>
      <c r="C22" s="3"/>
      <c r="D22" s="4"/>
      <c r="E22" s="4">
        <v>1</v>
      </c>
      <c r="F22" s="4"/>
      <c r="G22" s="4"/>
      <c r="H22" s="144" t="s">
        <v>182</v>
      </c>
      <c r="I22" s="144">
        <v>1</v>
      </c>
      <c r="J22" s="145">
        <v>2</v>
      </c>
      <c r="K22" s="71" t="s">
        <v>16</v>
      </c>
      <c r="L22" s="71" t="s">
        <v>226</v>
      </c>
      <c r="M22" s="5"/>
      <c r="N22" s="5"/>
    </row>
    <row r="23" spans="1:15" ht="15" customHeight="1" x14ac:dyDescent="0.25">
      <c r="A23" s="85" t="s">
        <v>0</v>
      </c>
      <c r="B23" s="84" t="s">
        <v>227</v>
      </c>
      <c r="C23" s="3"/>
      <c r="D23" s="4">
        <v>6</v>
      </c>
      <c r="E23" s="4">
        <v>1</v>
      </c>
      <c r="F23" s="4" t="s">
        <v>200</v>
      </c>
      <c r="G23" s="4" t="s">
        <v>200</v>
      </c>
      <c r="H23" s="144"/>
      <c r="I23" s="144"/>
      <c r="J23" s="144"/>
      <c r="K23" s="71"/>
      <c r="L23" s="71"/>
      <c r="M23" s="5"/>
      <c r="N23" s="5"/>
    </row>
    <row r="24" spans="1:15" ht="15" customHeight="1" x14ac:dyDescent="0.25">
      <c r="A24" s="2" t="s">
        <v>52</v>
      </c>
      <c r="B24" s="86" t="s">
        <v>199</v>
      </c>
      <c r="C24" s="3"/>
      <c r="D24" s="3"/>
      <c r="E24" s="4">
        <v>1</v>
      </c>
      <c r="F24" s="4"/>
      <c r="G24" s="4"/>
      <c r="H24" s="144" t="s">
        <v>182</v>
      </c>
      <c r="I24" s="144">
        <v>1</v>
      </c>
      <c r="J24" s="145">
        <v>2</v>
      </c>
      <c r="K24" s="71" t="s">
        <v>16</v>
      </c>
      <c r="L24" s="71" t="s">
        <v>226</v>
      </c>
      <c r="M24" s="5"/>
      <c r="N24" s="5"/>
    </row>
    <row r="25" spans="1:15" ht="15" customHeight="1" x14ac:dyDescent="0.25">
      <c r="A25" s="2" t="s">
        <v>52</v>
      </c>
      <c r="B25" s="82" t="s">
        <v>201</v>
      </c>
      <c r="C25" s="3"/>
      <c r="D25" s="3"/>
      <c r="E25" s="4">
        <v>1</v>
      </c>
      <c r="F25" s="4"/>
      <c r="G25" s="4"/>
      <c r="H25" s="144" t="s">
        <v>182</v>
      </c>
      <c r="I25" s="144">
        <v>1</v>
      </c>
      <c r="J25" s="145">
        <v>2</v>
      </c>
      <c r="K25" s="71" t="s">
        <v>16</v>
      </c>
      <c r="L25" s="71" t="s">
        <v>226</v>
      </c>
      <c r="M25" s="5"/>
      <c r="N25" s="5"/>
    </row>
    <row r="26" spans="1:15" ht="15" customHeight="1" x14ac:dyDescent="0.25">
      <c r="A26" s="2" t="s">
        <v>52</v>
      </c>
      <c r="B26" s="82" t="s">
        <v>202</v>
      </c>
      <c r="C26" s="3"/>
      <c r="D26" s="3"/>
      <c r="E26" s="4">
        <v>1</v>
      </c>
      <c r="F26" s="4"/>
      <c r="G26" s="4"/>
      <c r="H26" s="144" t="s">
        <v>182</v>
      </c>
      <c r="I26" s="144">
        <v>1</v>
      </c>
      <c r="J26" s="145">
        <v>2</v>
      </c>
      <c r="K26" s="71" t="s">
        <v>16</v>
      </c>
      <c r="L26" s="71" t="s">
        <v>226</v>
      </c>
      <c r="M26" s="5"/>
      <c r="N26" s="5"/>
    </row>
    <row r="27" spans="1:15" ht="15" customHeight="1" x14ac:dyDescent="0.25">
      <c r="A27" s="2" t="s">
        <v>52</v>
      </c>
      <c r="B27" s="82" t="s">
        <v>185</v>
      </c>
      <c r="C27" s="3"/>
      <c r="D27" s="3"/>
      <c r="E27" s="4">
        <v>1</v>
      </c>
      <c r="F27" s="4"/>
      <c r="G27" s="4"/>
      <c r="H27" s="144" t="s">
        <v>182</v>
      </c>
      <c r="I27" s="144">
        <v>1</v>
      </c>
      <c r="J27" s="145">
        <v>2</v>
      </c>
      <c r="K27" s="71" t="s">
        <v>16</v>
      </c>
      <c r="L27" s="71" t="s">
        <v>226</v>
      </c>
      <c r="M27" s="5"/>
      <c r="N27" s="5"/>
    </row>
    <row r="28" spans="1:15" ht="15" customHeight="1" x14ac:dyDescent="0.25">
      <c r="A28" s="2" t="s">
        <v>52</v>
      </c>
      <c r="B28" s="82" t="s">
        <v>203</v>
      </c>
      <c r="C28" s="3"/>
      <c r="D28" s="3"/>
      <c r="E28" s="4">
        <v>1</v>
      </c>
      <c r="F28" s="4"/>
      <c r="G28" s="4"/>
      <c r="H28" s="144" t="s">
        <v>182</v>
      </c>
      <c r="I28" s="144">
        <v>1</v>
      </c>
      <c r="J28" s="145">
        <v>2</v>
      </c>
      <c r="K28" s="71" t="s">
        <v>16</v>
      </c>
      <c r="L28" s="71" t="s">
        <v>226</v>
      </c>
      <c r="M28" s="5"/>
      <c r="N28" s="5"/>
      <c r="O28" s="45"/>
    </row>
    <row r="29" spans="1:15" ht="15" customHeight="1" x14ac:dyDescent="0.25">
      <c r="A29" s="85" t="s">
        <v>0</v>
      </c>
      <c r="B29" s="83" t="s">
        <v>228</v>
      </c>
      <c r="C29" s="6"/>
      <c r="D29" s="4">
        <v>6</v>
      </c>
      <c r="E29" s="5">
        <v>1</v>
      </c>
      <c r="F29" s="5" t="s">
        <v>200</v>
      </c>
      <c r="G29" s="5" t="s">
        <v>200</v>
      </c>
      <c r="H29" s="144"/>
      <c r="I29" s="144"/>
      <c r="J29" s="144"/>
      <c r="K29" s="71"/>
      <c r="L29" s="71"/>
      <c r="M29" s="5"/>
      <c r="N29" s="5"/>
    </row>
    <row r="30" spans="1:15" ht="15" customHeight="1" x14ac:dyDescent="0.25">
      <c r="A30" s="2" t="s">
        <v>52</v>
      </c>
      <c r="B30" s="5" t="s">
        <v>199</v>
      </c>
      <c r="C30" s="3"/>
      <c r="D30" s="4"/>
      <c r="E30" s="5">
        <v>1</v>
      </c>
      <c r="F30" s="5"/>
      <c r="G30" s="5" t="s">
        <v>200</v>
      </c>
      <c r="H30" s="71" t="s">
        <v>181</v>
      </c>
      <c r="I30" s="71"/>
      <c r="J30" s="145"/>
      <c r="K30" s="71" t="s">
        <v>16</v>
      </c>
      <c r="L30" s="71" t="s">
        <v>229</v>
      </c>
      <c r="M30" s="5"/>
      <c r="N30" s="5"/>
    </row>
    <row r="31" spans="1:15" ht="15" customHeight="1" x14ac:dyDescent="0.25">
      <c r="A31" s="2" t="s">
        <v>52</v>
      </c>
      <c r="B31" s="82" t="s">
        <v>201</v>
      </c>
      <c r="C31" s="3"/>
      <c r="D31" s="4"/>
      <c r="E31" s="5">
        <v>1</v>
      </c>
      <c r="F31" s="5"/>
      <c r="G31" s="5" t="s">
        <v>200</v>
      </c>
      <c r="H31" s="71" t="s">
        <v>181</v>
      </c>
      <c r="I31" s="71"/>
      <c r="J31" s="145"/>
      <c r="K31" s="71" t="s">
        <v>16</v>
      </c>
      <c r="L31" s="71" t="s">
        <v>229</v>
      </c>
      <c r="M31" s="5"/>
      <c r="N31" s="5"/>
    </row>
    <row r="32" spans="1:15" ht="15" customHeight="1" x14ac:dyDescent="0.25">
      <c r="A32" s="2" t="s">
        <v>52</v>
      </c>
      <c r="B32" s="5" t="s">
        <v>202</v>
      </c>
      <c r="C32" s="3"/>
      <c r="D32" s="4"/>
      <c r="E32" s="5">
        <v>1</v>
      </c>
      <c r="F32" s="5"/>
      <c r="G32" s="5" t="s">
        <v>200</v>
      </c>
      <c r="H32" s="71" t="s">
        <v>181</v>
      </c>
      <c r="I32" s="71"/>
      <c r="J32" s="145"/>
      <c r="K32" s="71" t="s">
        <v>18</v>
      </c>
      <c r="L32" s="71"/>
      <c r="M32" s="5"/>
      <c r="N32" s="5"/>
    </row>
    <row r="33" spans="1:14" x14ac:dyDescent="0.25">
      <c r="A33" s="2" t="s">
        <v>52</v>
      </c>
      <c r="B33" s="5" t="s">
        <v>185</v>
      </c>
      <c r="C33" s="3"/>
      <c r="D33" s="4"/>
      <c r="E33" s="5">
        <v>1</v>
      </c>
      <c r="F33" s="5"/>
      <c r="G33" s="5" t="s">
        <v>200</v>
      </c>
      <c r="H33" s="71" t="s">
        <v>181</v>
      </c>
      <c r="I33" s="71"/>
      <c r="J33" s="146"/>
      <c r="K33" s="71" t="s">
        <v>16</v>
      </c>
      <c r="L33" s="71" t="s">
        <v>229</v>
      </c>
      <c r="M33" s="5"/>
      <c r="N33" s="5"/>
    </row>
    <row r="34" spans="1:14" x14ac:dyDescent="0.25">
      <c r="A34" s="2" t="s">
        <v>52</v>
      </c>
      <c r="B34" s="5" t="s">
        <v>203</v>
      </c>
      <c r="C34" s="5"/>
      <c r="D34" s="4"/>
      <c r="E34" s="5">
        <v>1</v>
      </c>
      <c r="F34" s="5"/>
      <c r="G34" s="5" t="s">
        <v>200</v>
      </c>
      <c r="H34" s="71" t="s">
        <v>181</v>
      </c>
      <c r="I34" s="71"/>
      <c r="J34" s="146"/>
      <c r="K34" s="71" t="s">
        <v>18</v>
      </c>
      <c r="L34" s="71"/>
      <c r="M34" s="5"/>
      <c r="N34" s="5"/>
    </row>
    <row r="35" spans="1:14" x14ac:dyDescent="0.25">
      <c r="A35" s="2" t="s">
        <v>52</v>
      </c>
      <c r="B35" s="5" t="s">
        <v>204</v>
      </c>
      <c r="C35" s="5"/>
      <c r="D35" s="4"/>
      <c r="E35" s="5">
        <v>1</v>
      </c>
      <c r="F35" s="5"/>
      <c r="G35" s="5" t="s">
        <v>200</v>
      </c>
      <c r="H35" s="71" t="s">
        <v>181</v>
      </c>
      <c r="I35" s="71"/>
      <c r="J35" s="146"/>
      <c r="K35" s="71" t="s">
        <v>18</v>
      </c>
      <c r="L35" s="71"/>
      <c r="M35" s="5"/>
      <c r="N35" s="5"/>
    </row>
    <row r="36" spans="1:14" x14ac:dyDescent="0.25">
      <c r="A36" s="2" t="s">
        <v>52</v>
      </c>
      <c r="B36" s="82" t="s">
        <v>205</v>
      </c>
      <c r="C36" s="5"/>
      <c r="D36" s="4"/>
      <c r="E36" s="5">
        <v>1</v>
      </c>
      <c r="F36" s="5"/>
      <c r="G36" s="5" t="s">
        <v>200</v>
      </c>
      <c r="H36" s="71" t="s">
        <v>181</v>
      </c>
      <c r="I36" s="71"/>
      <c r="J36" s="146"/>
      <c r="K36" s="71" t="s">
        <v>16</v>
      </c>
      <c r="L36" s="71" t="s">
        <v>229</v>
      </c>
      <c r="M36" s="5"/>
      <c r="N36" s="5"/>
    </row>
    <row r="37" spans="1:14" x14ac:dyDescent="0.25">
      <c r="A37" s="2" t="s">
        <v>52</v>
      </c>
      <c r="B37" s="5" t="s">
        <v>206</v>
      </c>
      <c r="C37" s="5"/>
      <c r="D37" s="4"/>
      <c r="E37" s="5">
        <v>1</v>
      </c>
      <c r="F37" s="5"/>
      <c r="G37" s="5" t="s">
        <v>200</v>
      </c>
      <c r="H37" s="71" t="s">
        <v>181</v>
      </c>
      <c r="I37" s="71"/>
      <c r="J37" s="146"/>
      <c r="K37" s="71" t="s">
        <v>18</v>
      </c>
      <c r="L37" s="71"/>
      <c r="M37" s="5"/>
      <c r="N37" s="5"/>
    </row>
    <row r="38" spans="1:14" s="45" customFormat="1" x14ac:dyDescent="0.25">
      <c r="A38" s="85" t="s">
        <v>0</v>
      </c>
      <c r="B38" s="84" t="s">
        <v>230</v>
      </c>
      <c r="C38" s="3"/>
      <c r="D38" s="4">
        <v>6</v>
      </c>
      <c r="E38" s="5">
        <v>1</v>
      </c>
      <c r="F38" s="5" t="s">
        <v>200</v>
      </c>
      <c r="G38" s="5" t="s">
        <v>200</v>
      </c>
      <c r="H38" s="144" t="s">
        <v>180</v>
      </c>
      <c r="I38" s="144"/>
      <c r="J38" s="144">
        <v>2</v>
      </c>
      <c r="K38" s="71"/>
      <c r="L38" s="71"/>
      <c r="M38" s="5"/>
      <c r="N38" s="5"/>
    </row>
    <row r="39" spans="1:14" s="45" customFormat="1" x14ac:dyDescent="0.25">
      <c r="A39" s="2" t="s">
        <v>52</v>
      </c>
      <c r="B39" s="70" t="s">
        <v>231</v>
      </c>
      <c r="C39" s="3"/>
      <c r="D39" s="4"/>
      <c r="E39" s="5">
        <v>1</v>
      </c>
      <c r="F39" s="5"/>
      <c r="G39" s="5"/>
      <c r="H39" s="71" t="s">
        <v>180</v>
      </c>
      <c r="I39" s="71"/>
      <c r="J39" s="146">
        <v>2</v>
      </c>
      <c r="K39" s="71"/>
      <c r="L39" s="71"/>
      <c r="M39" s="5"/>
      <c r="N39" s="5"/>
    </row>
    <row r="40" spans="1:14" s="45" customFormat="1" x14ac:dyDescent="0.25">
      <c r="A40" s="85" t="s">
        <v>0</v>
      </c>
      <c r="B40" s="84" t="s">
        <v>232</v>
      </c>
      <c r="C40" s="84"/>
      <c r="D40" s="4">
        <v>6</v>
      </c>
      <c r="E40" s="5">
        <v>1</v>
      </c>
      <c r="F40" s="9" t="s">
        <v>200</v>
      </c>
      <c r="G40" s="5" t="s">
        <v>200</v>
      </c>
      <c r="H40" s="144"/>
      <c r="I40" s="144"/>
      <c r="J40" s="144"/>
      <c r="K40" s="71"/>
      <c r="L40" s="71"/>
      <c r="M40" s="5"/>
      <c r="N40" s="5"/>
    </row>
    <row r="41" spans="1:14" s="45" customFormat="1" ht="30" x14ac:dyDescent="0.25">
      <c r="A41" s="2" t="s">
        <v>52</v>
      </c>
      <c r="B41" s="5" t="s">
        <v>199</v>
      </c>
      <c r="C41" s="3"/>
      <c r="D41" s="4"/>
      <c r="E41" s="5">
        <v>1</v>
      </c>
      <c r="F41" s="5"/>
      <c r="G41" s="9" t="s">
        <v>200</v>
      </c>
      <c r="H41" s="147" t="s">
        <v>181</v>
      </c>
      <c r="I41" s="147"/>
      <c r="J41" s="10"/>
      <c r="K41" s="71" t="s">
        <v>16</v>
      </c>
      <c r="L41" s="71" t="s">
        <v>229</v>
      </c>
      <c r="M41" s="5"/>
      <c r="N41" s="5"/>
    </row>
    <row r="42" spans="1:14" s="45" customFormat="1" ht="17.25" x14ac:dyDescent="0.25">
      <c r="A42" s="2" t="s">
        <v>52</v>
      </c>
      <c r="B42" s="82" t="s">
        <v>201</v>
      </c>
      <c r="C42" s="3"/>
      <c r="D42" s="4"/>
      <c r="E42" s="5">
        <v>1</v>
      </c>
      <c r="F42" s="5"/>
      <c r="G42" s="5" t="s">
        <v>200</v>
      </c>
      <c r="H42" s="71" t="s">
        <v>181</v>
      </c>
      <c r="I42" s="71"/>
      <c r="J42" s="12"/>
      <c r="K42" s="71" t="s">
        <v>16</v>
      </c>
      <c r="L42" s="71" t="s">
        <v>229</v>
      </c>
      <c r="M42" s="5"/>
      <c r="N42" s="5"/>
    </row>
    <row r="43" spans="1:14" s="45" customFormat="1" x14ac:dyDescent="0.25">
      <c r="A43" s="2" t="s">
        <v>52</v>
      </c>
      <c r="B43" s="5" t="s">
        <v>202</v>
      </c>
      <c r="C43" s="3"/>
      <c r="D43" s="4"/>
      <c r="E43" s="5">
        <v>1</v>
      </c>
      <c r="F43" s="5"/>
      <c r="G43" s="5" t="s">
        <v>200</v>
      </c>
      <c r="H43" s="71" t="s">
        <v>181</v>
      </c>
      <c r="I43" s="71"/>
      <c r="J43" s="146"/>
      <c r="K43" s="71" t="s">
        <v>18</v>
      </c>
      <c r="L43" s="71"/>
      <c r="M43" s="5"/>
      <c r="N43" s="5"/>
    </row>
    <row r="44" spans="1:14" s="45" customFormat="1" x14ac:dyDescent="0.25">
      <c r="A44" s="2" t="s">
        <v>52</v>
      </c>
      <c r="B44" s="5" t="s">
        <v>185</v>
      </c>
      <c r="C44" s="3"/>
      <c r="D44" s="4"/>
      <c r="E44" s="5">
        <v>1</v>
      </c>
      <c r="F44" s="5"/>
      <c r="G44" s="5" t="s">
        <v>200</v>
      </c>
      <c r="H44" s="71" t="s">
        <v>181</v>
      </c>
      <c r="I44" s="71"/>
      <c r="J44" s="146"/>
      <c r="K44" s="71" t="s">
        <v>16</v>
      </c>
      <c r="L44" s="71" t="s">
        <v>229</v>
      </c>
      <c r="M44" s="5"/>
      <c r="N44" s="5"/>
    </row>
    <row r="45" spans="1:14" s="45" customFormat="1" x14ac:dyDescent="0.25">
      <c r="A45" s="2" t="s">
        <v>52</v>
      </c>
      <c r="B45" s="5" t="s">
        <v>203</v>
      </c>
      <c r="C45" s="5"/>
      <c r="D45" s="4"/>
      <c r="E45" s="5">
        <v>1</v>
      </c>
      <c r="F45" s="5"/>
      <c r="G45" s="5" t="s">
        <v>200</v>
      </c>
      <c r="H45" s="71" t="s">
        <v>181</v>
      </c>
      <c r="I45" s="71"/>
      <c r="J45" s="146"/>
      <c r="K45" s="71" t="s">
        <v>18</v>
      </c>
      <c r="L45" s="71"/>
      <c r="M45" s="5"/>
      <c r="N45" s="5"/>
    </row>
    <row r="46" spans="1:14" s="45" customFormat="1" x14ac:dyDescent="0.25">
      <c r="A46" s="2" t="s">
        <v>52</v>
      </c>
      <c r="B46" s="5" t="s">
        <v>204</v>
      </c>
      <c r="C46" s="5"/>
      <c r="D46" s="4"/>
      <c r="E46" s="5">
        <v>1</v>
      </c>
      <c r="F46" s="5"/>
      <c r="G46" s="5" t="s">
        <v>200</v>
      </c>
      <c r="H46" s="71" t="s">
        <v>181</v>
      </c>
      <c r="I46" s="71"/>
      <c r="J46" s="146"/>
      <c r="K46" s="71" t="s">
        <v>18</v>
      </c>
      <c r="L46" s="71"/>
      <c r="M46" s="5"/>
      <c r="N46" s="5"/>
    </row>
    <row r="47" spans="1:14" s="45" customFormat="1" x14ac:dyDescent="0.25">
      <c r="A47" s="2" t="s">
        <v>52</v>
      </c>
      <c r="B47" s="82" t="s">
        <v>205</v>
      </c>
      <c r="C47" s="5"/>
      <c r="D47" s="4"/>
      <c r="E47" s="5">
        <v>1</v>
      </c>
      <c r="F47" s="5"/>
      <c r="G47" s="5" t="s">
        <v>200</v>
      </c>
      <c r="H47" s="71" t="s">
        <v>181</v>
      </c>
      <c r="I47" s="71"/>
      <c r="J47" s="146"/>
      <c r="K47" s="71" t="s">
        <v>16</v>
      </c>
      <c r="L47" s="71" t="s">
        <v>229</v>
      </c>
      <c r="M47" s="5"/>
      <c r="N47" s="5"/>
    </row>
    <row r="48" spans="1:14" s="45" customFormat="1" x14ac:dyDescent="0.25">
      <c r="A48" s="2" t="s">
        <v>52</v>
      </c>
      <c r="B48" s="5" t="s">
        <v>206</v>
      </c>
      <c r="C48" s="5"/>
      <c r="D48" s="4"/>
      <c r="E48" s="5">
        <v>1</v>
      </c>
      <c r="F48" s="5"/>
      <c r="G48" s="5" t="s">
        <v>200</v>
      </c>
      <c r="H48" s="71" t="s">
        <v>181</v>
      </c>
      <c r="I48" s="71"/>
      <c r="J48" s="146"/>
      <c r="K48" s="71" t="s">
        <v>18</v>
      </c>
      <c r="L48" s="71"/>
      <c r="M48" s="5"/>
      <c r="N48" s="5"/>
    </row>
    <row r="49" spans="1:14" s="45" customFormat="1" x14ac:dyDescent="0.25">
      <c r="A49" s="87" t="s">
        <v>52</v>
      </c>
      <c r="B49" s="82" t="s">
        <v>207</v>
      </c>
      <c r="C49" s="5"/>
      <c r="D49" s="5"/>
      <c r="E49" s="5">
        <v>1</v>
      </c>
      <c r="F49" s="5"/>
      <c r="G49" s="5" t="s">
        <v>200</v>
      </c>
      <c r="H49" s="71" t="s">
        <v>181</v>
      </c>
      <c r="I49" s="71"/>
      <c r="J49" s="146"/>
      <c r="K49" s="71" t="s">
        <v>18</v>
      </c>
      <c r="L49" s="71"/>
      <c r="M49" s="5"/>
      <c r="N49" s="5"/>
    </row>
    <row r="50" spans="1:14" s="45" customFormat="1" x14ac:dyDescent="0.25">
      <c r="A50" s="87" t="s">
        <v>52</v>
      </c>
      <c r="B50" s="82" t="s">
        <v>208</v>
      </c>
      <c r="C50" s="3"/>
      <c r="D50" s="5"/>
      <c r="E50" s="5">
        <v>1</v>
      </c>
      <c r="F50" s="5"/>
      <c r="G50" s="5" t="s">
        <v>200</v>
      </c>
      <c r="H50" s="71" t="s">
        <v>181</v>
      </c>
      <c r="I50" s="71"/>
      <c r="J50" s="146"/>
      <c r="K50" s="71" t="s">
        <v>16</v>
      </c>
      <c r="L50" s="71" t="s">
        <v>229</v>
      </c>
      <c r="M50" s="5"/>
      <c r="N50" s="5"/>
    </row>
    <row r="51" spans="1:14" s="45" customFormat="1" ht="18.75" x14ac:dyDescent="0.25">
      <c r="A51" s="87" t="s">
        <v>52</v>
      </c>
      <c r="B51" s="82" t="s">
        <v>233</v>
      </c>
      <c r="C51" s="8"/>
      <c r="D51" s="5"/>
      <c r="E51" s="5">
        <v>1</v>
      </c>
      <c r="F51" s="88"/>
      <c r="G51" s="5" t="s">
        <v>200</v>
      </c>
      <c r="H51" s="71" t="s">
        <v>181</v>
      </c>
      <c r="I51" s="71"/>
      <c r="J51" s="146"/>
      <c r="K51" s="71" t="s">
        <v>16</v>
      </c>
      <c r="L51" s="71" t="s">
        <v>234</v>
      </c>
      <c r="M51" s="5"/>
      <c r="N51" s="5"/>
    </row>
    <row r="52" spans="1:14" s="45" customFormat="1" ht="17.25" x14ac:dyDescent="0.25">
      <c r="A52" s="87"/>
      <c r="B52" s="82"/>
      <c r="C52" s="11"/>
      <c r="D52" s="5"/>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259" priority="17">
      <formula>$A$11=2</formula>
    </cfRule>
    <cfRule type="expression" dxfId="258" priority="18">
      <formula>$A$11=3</formula>
    </cfRule>
    <cfRule type="expression" dxfId="257" priority="19">
      <formula>$A$11=1</formula>
    </cfRule>
  </conditionalFormatting>
  <conditionalFormatting sqref="K15:L16">
    <cfRule type="expression" dxfId="256" priority="11">
      <formula>$H$17="CCI (CC Intégral)"</formula>
    </cfRule>
  </conditionalFormatting>
  <conditionalFormatting sqref="I17:I22 K17:L52 I24:I28 I30:I37 I39 I41:I52">
    <cfRule type="expression" dxfId="255" priority="10">
      <formula>$H17="CCI (CC Intégral)"</formula>
    </cfRule>
  </conditionalFormatting>
  <conditionalFormatting sqref="I17:J22 I24:J28 I30:J37 I39:J39 I41:J52">
    <cfRule type="expression" dxfId="254" priority="9">
      <formula>$H17="CT (Contrôle terminal)"</formula>
    </cfRule>
  </conditionalFormatting>
  <conditionalFormatting sqref="I23">
    <cfRule type="expression" dxfId="253" priority="8">
      <formula>$H23="CCI (CC Intégral)"</formula>
    </cfRule>
  </conditionalFormatting>
  <conditionalFormatting sqref="I23:J23">
    <cfRule type="expression" dxfId="252" priority="7">
      <formula>$H23="CT (Contrôle terminal)"</formula>
    </cfRule>
  </conditionalFormatting>
  <conditionalFormatting sqref="I29">
    <cfRule type="expression" dxfId="251" priority="6">
      <formula>$H29="CCI (CC Intégral)"</formula>
    </cfRule>
  </conditionalFormatting>
  <conditionalFormatting sqref="I29:J29">
    <cfRule type="expression" dxfId="250" priority="5">
      <formula>$H29="CT (Contrôle terminal)"</formula>
    </cfRule>
  </conditionalFormatting>
  <conditionalFormatting sqref="I38">
    <cfRule type="expression" dxfId="249" priority="4">
      <formula>$H38="CCI (CC Intégral)"</formula>
    </cfRule>
  </conditionalFormatting>
  <conditionalFormatting sqref="I38:J38">
    <cfRule type="expression" dxfId="248" priority="3">
      <formula>$H38="CT (Contrôle terminal)"</formula>
    </cfRule>
  </conditionalFormatting>
  <conditionalFormatting sqref="I40">
    <cfRule type="expression" dxfId="247" priority="2">
      <formula>$H40="CCI (CC Intégral)"</formula>
    </cfRule>
  </conditionalFormatting>
  <conditionalFormatting sqref="I40:J40">
    <cfRule type="expression" dxfId="246" priority="1">
      <formula>$H40="CT (Contrôle terminal)"</formula>
    </cfRule>
  </conditionalFormatting>
  <dataValidations count="4">
    <dataValidation type="list" allowBlank="1" showInputMessage="1" showErrorMessage="1" sqref="M17:M52 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3" id="{D6620899-8FD5-4480-BB3A-00CBC195B98E}">
            <xm:f>'Fiche générale'!$B$5="Session unique"</xm:f>
            <x14:dxf>
              <fill>
                <patternFill>
                  <bgColor theme="1"/>
                </patternFill>
              </fill>
            </x14:dxf>
          </x14:cfRule>
          <x14:cfRule type="expression" priority="14"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B15" zoomScale="85" zoomScaleNormal="85" zoomScalePageLayoutView="85" workbookViewId="0">
      <selection activeCell="K34" sqref="K34"/>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180</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216</v>
      </c>
      <c r="C6" s="42" t="s">
        <v>174</v>
      </c>
      <c r="D6" s="207">
        <v>180</v>
      </c>
      <c r="E6" s="208"/>
      <c r="F6" s="202" t="s">
        <v>3</v>
      </c>
      <c r="G6" s="203"/>
      <c r="H6" s="209" t="s">
        <v>220</v>
      </c>
      <c r="I6" s="210"/>
      <c r="J6" s="210"/>
      <c r="K6" s="210"/>
      <c r="L6" s="210"/>
      <c r="M6" s="210"/>
      <c r="N6" s="211"/>
    </row>
    <row r="7" spans="1:14" ht="20.100000000000001" customHeight="1" x14ac:dyDescent="0.25">
      <c r="A7" s="40" t="s">
        <v>49</v>
      </c>
      <c r="B7" s="68" t="s">
        <v>217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77"/>
      <c r="H13" s="53"/>
      <c r="I13" s="53"/>
    </row>
    <row r="14" spans="1:14" ht="26.25" customHeight="1" x14ac:dyDescent="0.25">
      <c r="B14" s="56"/>
      <c r="C14" s="53"/>
      <c r="D14" s="53"/>
      <c r="E14" s="77"/>
      <c r="F14" s="77"/>
      <c r="G14" s="77"/>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CT pour les dispensés</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85" t="s">
        <v>0</v>
      </c>
      <c r="B17" s="84" t="s">
        <v>235</v>
      </c>
      <c r="C17" s="84"/>
      <c r="D17" s="4">
        <v>6</v>
      </c>
      <c r="E17" s="79">
        <v>1</v>
      </c>
      <c r="F17" s="4" t="s">
        <v>200</v>
      </c>
      <c r="G17" s="4" t="s">
        <v>200</v>
      </c>
      <c r="H17" s="139" t="s">
        <v>180</v>
      </c>
      <c r="I17" s="4"/>
      <c r="J17" s="139">
        <v>2</v>
      </c>
      <c r="K17" s="5"/>
      <c r="L17" s="5"/>
      <c r="M17" s="5"/>
      <c r="N17" s="5"/>
    </row>
    <row r="18" spans="1:15" ht="15" customHeight="1" x14ac:dyDescent="0.25">
      <c r="A18" s="2" t="s">
        <v>52</v>
      </c>
      <c r="B18" s="86" t="s">
        <v>209</v>
      </c>
      <c r="C18" s="3"/>
      <c r="D18" s="4"/>
      <c r="E18" s="4">
        <v>1</v>
      </c>
      <c r="F18" s="4"/>
      <c r="G18" s="4"/>
      <c r="H18" s="143" t="s">
        <v>182</v>
      </c>
      <c r="I18" s="143">
        <v>1</v>
      </c>
      <c r="J18" s="142">
        <v>2</v>
      </c>
      <c r="K18" s="140" t="s">
        <v>16</v>
      </c>
      <c r="L18" s="140" t="s">
        <v>226</v>
      </c>
      <c r="M18" s="5"/>
      <c r="N18" s="5"/>
    </row>
    <row r="19" spans="1:15" ht="15" customHeight="1" x14ac:dyDescent="0.25">
      <c r="A19" s="2" t="s">
        <v>52</v>
      </c>
      <c r="B19" s="82" t="s">
        <v>185</v>
      </c>
      <c r="C19" s="3"/>
      <c r="D19" s="4"/>
      <c r="E19" s="4">
        <v>1</v>
      </c>
      <c r="F19" s="4"/>
      <c r="G19" s="4"/>
      <c r="H19" s="143" t="s">
        <v>182</v>
      </c>
      <c r="I19" s="143">
        <v>1</v>
      </c>
      <c r="J19" s="143">
        <v>2</v>
      </c>
      <c r="K19" s="143" t="s">
        <v>16</v>
      </c>
      <c r="L19" s="140" t="s">
        <v>226</v>
      </c>
      <c r="M19" s="5"/>
      <c r="N19" s="5"/>
    </row>
    <row r="20" spans="1:15" ht="15" customHeight="1" x14ac:dyDescent="0.25">
      <c r="A20" s="2" t="s">
        <v>52</v>
      </c>
      <c r="B20" s="79" t="s">
        <v>236</v>
      </c>
      <c r="C20" s="3"/>
      <c r="D20" s="4"/>
      <c r="E20" s="4">
        <v>1</v>
      </c>
      <c r="F20" s="4"/>
      <c r="G20" s="4"/>
      <c r="H20" s="143" t="s">
        <v>182</v>
      </c>
      <c r="I20" s="143">
        <v>1</v>
      </c>
      <c r="J20" s="142">
        <v>2</v>
      </c>
      <c r="K20" s="140" t="s">
        <v>16</v>
      </c>
      <c r="L20" s="140" t="s">
        <v>226</v>
      </c>
      <c r="M20" s="5"/>
      <c r="N20" s="5"/>
    </row>
    <row r="21" spans="1:15" ht="15" customHeight="1" x14ac:dyDescent="0.25">
      <c r="A21" s="2" t="s">
        <v>52</v>
      </c>
      <c r="B21" s="82" t="s">
        <v>210</v>
      </c>
      <c r="C21" s="3"/>
      <c r="D21" s="4"/>
      <c r="E21" s="4">
        <v>1</v>
      </c>
      <c r="F21" s="4"/>
      <c r="G21" s="4"/>
      <c r="H21" s="143" t="s">
        <v>182</v>
      </c>
      <c r="I21" s="143">
        <v>1</v>
      </c>
      <c r="J21" s="142">
        <v>2</v>
      </c>
      <c r="K21" s="140" t="s">
        <v>16</v>
      </c>
      <c r="L21" s="140" t="s">
        <v>226</v>
      </c>
      <c r="M21" s="5"/>
      <c r="N21" s="5"/>
    </row>
    <row r="22" spans="1:15" ht="15" customHeight="1" x14ac:dyDescent="0.25">
      <c r="A22" s="2" t="s">
        <v>52</v>
      </c>
      <c r="B22" s="82" t="s">
        <v>237</v>
      </c>
      <c r="C22" s="79"/>
      <c r="D22" s="4"/>
      <c r="E22" s="3">
        <v>1</v>
      </c>
      <c r="F22" s="4"/>
      <c r="G22" s="4"/>
      <c r="H22" s="143" t="s">
        <v>182</v>
      </c>
      <c r="I22" s="143">
        <v>1</v>
      </c>
      <c r="J22" s="142">
        <v>2</v>
      </c>
      <c r="K22" s="140" t="s">
        <v>16</v>
      </c>
      <c r="L22" s="140" t="s">
        <v>226</v>
      </c>
      <c r="M22" s="5"/>
      <c r="N22" s="5"/>
    </row>
    <row r="23" spans="1:15" ht="15" customHeight="1" x14ac:dyDescent="0.25">
      <c r="A23" s="85" t="s">
        <v>0</v>
      </c>
      <c r="B23" s="84" t="s">
        <v>238</v>
      </c>
      <c r="C23" s="3"/>
      <c r="D23" s="4">
        <v>6</v>
      </c>
      <c r="E23" s="3">
        <v>1</v>
      </c>
      <c r="F23" s="4" t="s">
        <v>200</v>
      </c>
      <c r="G23" s="4" t="s">
        <v>200</v>
      </c>
      <c r="H23" s="139" t="s">
        <v>180</v>
      </c>
      <c r="I23" s="4"/>
      <c r="J23" s="139">
        <v>2</v>
      </c>
      <c r="K23" s="5"/>
      <c r="L23" s="5"/>
      <c r="M23" s="5"/>
      <c r="N23" s="5"/>
    </row>
    <row r="24" spans="1:15" ht="15" customHeight="1" x14ac:dyDescent="0.25">
      <c r="A24" s="2" t="s">
        <v>52</v>
      </c>
      <c r="B24" s="86" t="s">
        <v>209</v>
      </c>
      <c r="C24" s="79"/>
      <c r="D24" s="79"/>
      <c r="E24" s="3">
        <v>1</v>
      </c>
      <c r="F24" s="4"/>
      <c r="G24" s="4"/>
      <c r="H24" s="143" t="s">
        <v>182</v>
      </c>
      <c r="I24" s="143">
        <v>1</v>
      </c>
      <c r="J24" s="142">
        <v>2</v>
      </c>
      <c r="K24" s="140" t="s">
        <v>16</v>
      </c>
      <c r="L24" s="140" t="s">
        <v>226</v>
      </c>
      <c r="M24" s="5"/>
      <c r="N24" s="5"/>
    </row>
    <row r="25" spans="1:15" ht="15" customHeight="1" x14ac:dyDescent="0.25">
      <c r="A25" s="2" t="s">
        <v>52</v>
      </c>
      <c r="B25" s="82" t="s">
        <v>185</v>
      </c>
      <c r="C25" s="3"/>
      <c r="D25" s="3"/>
      <c r="E25" s="4">
        <v>1</v>
      </c>
      <c r="F25" s="4"/>
      <c r="G25" s="4"/>
      <c r="H25" s="143" t="s">
        <v>182</v>
      </c>
      <c r="I25" s="143">
        <v>1</v>
      </c>
      <c r="J25" s="142">
        <v>2</v>
      </c>
      <c r="K25" s="140" t="s">
        <v>16</v>
      </c>
      <c r="L25" s="140" t="s">
        <v>226</v>
      </c>
      <c r="M25" s="5"/>
      <c r="N25" s="5"/>
    </row>
    <row r="26" spans="1:15" ht="15" customHeight="1" x14ac:dyDescent="0.25">
      <c r="A26" s="2" t="s">
        <v>52</v>
      </c>
      <c r="B26" s="79" t="s">
        <v>236</v>
      </c>
      <c r="C26" s="3"/>
      <c r="D26" s="3"/>
      <c r="E26" s="3">
        <v>1</v>
      </c>
      <c r="F26" s="4"/>
      <c r="G26" s="4"/>
      <c r="H26" s="143" t="s">
        <v>182</v>
      </c>
      <c r="I26" s="143">
        <v>1</v>
      </c>
      <c r="J26" s="142">
        <v>2</v>
      </c>
      <c r="K26" s="140" t="s">
        <v>16</v>
      </c>
      <c r="L26" s="140" t="s">
        <v>226</v>
      </c>
      <c r="M26" s="5"/>
      <c r="N26" s="5"/>
    </row>
    <row r="27" spans="1:15" ht="15" customHeight="1" x14ac:dyDescent="0.25">
      <c r="A27" s="2" t="s">
        <v>52</v>
      </c>
      <c r="B27" s="82" t="s">
        <v>210</v>
      </c>
      <c r="C27" s="3"/>
      <c r="D27" s="3"/>
      <c r="E27" s="4">
        <v>1</v>
      </c>
      <c r="F27" s="5"/>
      <c r="G27" s="5"/>
      <c r="H27" s="143" t="s">
        <v>182</v>
      </c>
      <c r="I27" s="143">
        <v>1</v>
      </c>
      <c r="J27" s="142">
        <v>2</v>
      </c>
      <c r="K27" s="140" t="s">
        <v>16</v>
      </c>
      <c r="L27" s="140" t="s">
        <v>226</v>
      </c>
      <c r="M27" s="5"/>
      <c r="N27" s="5"/>
    </row>
    <row r="28" spans="1:15" ht="15" customHeight="1" x14ac:dyDescent="0.25">
      <c r="A28" s="2" t="s">
        <v>52</v>
      </c>
      <c r="B28" s="82" t="s">
        <v>237</v>
      </c>
      <c r="C28" s="3"/>
      <c r="D28" s="3"/>
      <c r="E28" s="4">
        <v>1</v>
      </c>
      <c r="F28" s="5"/>
      <c r="G28" s="5"/>
      <c r="H28" s="143" t="s">
        <v>182</v>
      </c>
      <c r="I28" s="143">
        <v>1</v>
      </c>
      <c r="J28" s="142">
        <v>2</v>
      </c>
      <c r="K28" s="140" t="s">
        <v>16</v>
      </c>
      <c r="L28" s="140" t="s">
        <v>226</v>
      </c>
      <c r="M28" s="5"/>
      <c r="N28" s="5"/>
      <c r="O28" s="45"/>
    </row>
    <row r="29" spans="1:15" ht="15" customHeight="1" x14ac:dyDescent="0.25">
      <c r="A29" s="85" t="s">
        <v>0</v>
      </c>
      <c r="B29" s="83" t="s">
        <v>239</v>
      </c>
      <c r="C29" s="6"/>
      <c r="D29" s="4">
        <v>6</v>
      </c>
      <c r="E29" s="4">
        <v>1</v>
      </c>
      <c r="F29" s="5" t="s">
        <v>200</v>
      </c>
      <c r="G29" s="5" t="s">
        <v>200</v>
      </c>
      <c r="H29" s="139" t="s">
        <v>180</v>
      </c>
      <c r="I29" s="4"/>
      <c r="J29" s="139">
        <v>2</v>
      </c>
      <c r="K29" s="5"/>
      <c r="L29" s="5"/>
      <c r="M29" s="5"/>
      <c r="N29" s="5"/>
    </row>
    <row r="30" spans="1:15" ht="15" customHeight="1" x14ac:dyDescent="0.25">
      <c r="A30" s="2" t="s">
        <v>52</v>
      </c>
      <c r="B30" s="86" t="s">
        <v>209</v>
      </c>
      <c r="C30" s="79"/>
      <c r="D30" s="79"/>
      <c r="E30" s="3">
        <v>1</v>
      </c>
      <c r="F30" s="5"/>
      <c r="G30" s="5" t="s">
        <v>200</v>
      </c>
      <c r="H30" s="140" t="s">
        <v>181</v>
      </c>
      <c r="I30" s="140"/>
      <c r="J30" s="142"/>
      <c r="K30" s="140" t="s">
        <v>16</v>
      </c>
      <c r="L30" s="140" t="s">
        <v>229</v>
      </c>
      <c r="M30" s="5"/>
      <c r="N30" s="5"/>
    </row>
    <row r="31" spans="1:15" ht="15" customHeight="1" x14ac:dyDescent="0.25">
      <c r="A31" s="2" t="s">
        <v>52</v>
      </c>
      <c r="B31" s="82" t="s">
        <v>185</v>
      </c>
      <c r="C31" s="3"/>
      <c r="D31" s="3"/>
      <c r="E31" s="4">
        <v>1</v>
      </c>
      <c r="F31" s="5"/>
      <c r="G31" s="5" t="s">
        <v>200</v>
      </c>
      <c r="H31" s="140" t="s">
        <v>181</v>
      </c>
      <c r="I31" s="140"/>
      <c r="J31" s="142"/>
      <c r="K31" s="140" t="s">
        <v>16</v>
      </c>
      <c r="L31" s="140" t="s">
        <v>229</v>
      </c>
      <c r="M31" s="5"/>
      <c r="N31" s="5"/>
    </row>
    <row r="32" spans="1:15" ht="15" customHeight="1" x14ac:dyDescent="0.25">
      <c r="A32" s="2" t="s">
        <v>52</v>
      </c>
      <c r="B32" s="79" t="s">
        <v>236</v>
      </c>
      <c r="C32" s="3"/>
      <c r="D32" s="3"/>
      <c r="E32" s="3">
        <v>1</v>
      </c>
      <c r="F32" s="5"/>
      <c r="G32" s="5" t="s">
        <v>200</v>
      </c>
      <c r="H32" s="140" t="s">
        <v>181</v>
      </c>
      <c r="I32" s="140"/>
      <c r="J32" s="142"/>
      <c r="K32" s="140" t="s">
        <v>16</v>
      </c>
      <c r="L32" s="140" t="s">
        <v>229</v>
      </c>
      <c r="M32" s="5"/>
      <c r="N32" s="5"/>
    </row>
    <row r="33" spans="1:14" x14ac:dyDescent="0.25">
      <c r="A33" s="2" t="s">
        <v>52</v>
      </c>
      <c r="B33" s="82" t="s">
        <v>210</v>
      </c>
      <c r="C33" s="3"/>
      <c r="D33" s="3"/>
      <c r="E33" s="4">
        <v>1</v>
      </c>
      <c r="F33" s="5"/>
      <c r="G33" s="3" t="s">
        <v>200</v>
      </c>
      <c r="H33" s="140" t="s">
        <v>181</v>
      </c>
      <c r="I33" s="140"/>
      <c r="J33" s="141"/>
      <c r="K33" s="140" t="s">
        <v>18</v>
      </c>
      <c r="L33" s="140"/>
      <c r="M33" s="5"/>
      <c r="N33" s="5"/>
    </row>
    <row r="34" spans="1:14" x14ac:dyDescent="0.25">
      <c r="A34" s="2" t="s">
        <v>52</v>
      </c>
      <c r="B34" s="82" t="s">
        <v>237</v>
      </c>
      <c r="C34" s="3"/>
      <c r="D34" s="3"/>
      <c r="E34" s="4">
        <v>1</v>
      </c>
      <c r="F34" s="5"/>
      <c r="G34" s="3" t="s">
        <v>200</v>
      </c>
      <c r="H34" s="140" t="s">
        <v>181</v>
      </c>
      <c r="I34" s="140"/>
      <c r="J34" s="141"/>
      <c r="K34" s="140" t="s">
        <v>18</v>
      </c>
      <c r="L34" s="140"/>
      <c r="M34" s="5"/>
      <c r="N34" s="5"/>
    </row>
    <row r="35" spans="1:14" x14ac:dyDescent="0.25">
      <c r="A35" s="2" t="s">
        <v>52</v>
      </c>
      <c r="B35" s="5" t="s">
        <v>213</v>
      </c>
      <c r="C35" s="5"/>
      <c r="D35" s="4"/>
      <c r="E35" s="5">
        <v>1</v>
      </c>
      <c r="F35" s="9"/>
      <c r="G35" s="3" t="s">
        <v>200</v>
      </c>
      <c r="H35" s="140" t="s">
        <v>181</v>
      </c>
      <c r="I35" s="140"/>
      <c r="J35" s="141"/>
      <c r="K35" s="140" t="s">
        <v>16</v>
      </c>
      <c r="L35" s="140" t="s">
        <v>229</v>
      </c>
      <c r="M35" s="5"/>
      <c r="N35" s="5"/>
    </row>
    <row r="36" spans="1:14" x14ac:dyDescent="0.25">
      <c r="A36" s="2" t="s">
        <v>52</v>
      </c>
      <c r="B36" s="5" t="s">
        <v>215</v>
      </c>
      <c r="C36" s="5"/>
      <c r="D36" s="4"/>
      <c r="E36" s="5">
        <v>1</v>
      </c>
      <c r="F36" s="5"/>
      <c r="G36" s="5" t="s">
        <v>200</v>
      </c>
      <c r="H36" s="140" t="s">
        <v>181</v>
      </c>
      <c r="I36" s="140"/>
      <c r="J36" s="141"/>
      <c r="K36" s="140" t="s">
        <v>18</v>
      </c>
      <c r="L36" s="140"/>
      <c r="M36" s="5"/>
      <c r="N36" s="5"/>
    </row>
    <row r="37" spans="1:14" x14ac:dyDescent="0.25">
      <c r="A37" s="2" t="s">
        <v>52</v>
      </c>
      <c r="B37" s="82" t="s">
        <v>211</v>
      </c>
      <c r="C37" s="5"/>
      <c r="D37" s="4"/>
      <c r="E37" s="5">
        <v>1</v>
      </c>
      <c r="F37" s="5"/>
      <c r="G37" s="5" t="s">
        <v>200</v>
      </c>
      <c r="H37" s="140" t="s">
        <v>181</v>
      </c>
      <c r="I37" s="140"/>
      <c r="J37" s="141"/>
      <c r="K37" s="140" t="s">
        <v>16</v>
      </c>
      <c r="L37" s="140" t="s">
        <v>229</v>
      </c>
      <c r="M37" s="5"/>
      <c r="N37" s="5"/>
    </row>
    <row r="38" spans="1:14" s="45" customFormat="1" x14ac:dyDescent="0.25">
      <c r="A38" s="2" t="s">
        <v>52</v>
      </c>
      <c r="B38" s="5" t="s">
        <v>212</v>
      </c>
      <c r="C38" s="5"/>
      <c r="D38" s="4"/>
      <c r="E38" s="5">
        <v>1</v>
      </c>
      <c r="F38" s="5"/>
      <c r="G38" s="5" t="s">
        <v>200</v>
      </c>
      <c r="H38" s="140" t="s">
        <v>181</v>
      </c>
      <c r="I38" s="140"/>
      <c r="J38" s="141"/>
      <c r="K38" s="140" t="s">
        <v>16</v>
      </c>
      <c r="L38" s="140" t="s">
        <v>229</v>
      </c>
      <c r="M38" s="5"/>
      <c r="N38" s="5"/>
    </row>
    <row r="39" spans="1:14" s="45" customFormat="1" x14ac:dyDescent="0.25">
      <c r="A39" s="85" t="s">
        <v>0</v>
      </c>
      <c r="B39" s="84" t="s">
        <v>240</v>
      </c>
      <c r="C39" s="3"/>
      <c r="D39" s="4">
        <v>9</v>
      </c>
      <c r="E39" s="89">
        <v>1</v>
      </c>
      <c r="F39" s="5" t="s">
        <v>200</v>
      </c>
      <c r="G39" s="5" t="s">
        <v>200</v>
      </c>
      <c r="H39" s="4" t="s">
        <v>180</v>
      </c>
      <c r="I39" s="4"/>
      <c r="J39" s="4">
        <v>2</v>
      </c>
      <c r="K39" s="5"/>
      <c r="L39" s="5"/>
      <c r="M39" s="5"/>
      <c r="N39" s="5"/>
    </row>
    <row r="40" spans="1:14" s="45" customFormat="1" x14ac:dyDescent="0.25">
      <c r="A40" s="2" t="s">
        <v>52</v>
      </c>
      <c r="B40" s="70" t="s">
        <v>231</v>
      </c>
      <c r="C40" s="3"/>
      <c r="D40" s="4"/>
      <c r="E40" s="88">
        <v>1</v>
      </c>
      <c r="F40" s="5"/>
      <c r="G40" s="9" t="s">
        <v>200</v>
      </c>
      <c r="H40" s="5" t="s">
        <v>180</v>
      </c>
      <c r="I40" s="5"/>
      <c r="J40" s="7">
        <v>2</v>
      </c>
      <c r="K40" s="5"/>
      <c r="L40" s="5"/>
      <c r="M40" s="5"/>
      <c r="N40" s="5"/>
    </row>
    <row r="41" spans="1:14" s="45" customFormat="1" x14ac:dyDescent="0.25">
      <c r="A41" s="2" t="s">
        <v>52</v>
      </c>
      <c r="B41" s="5" t="s">
        <v>214</v>
      </c>
      <c r="C41" s="5"/>
      <c r="D41" s="5"/>
      <c r="E41" s="89">
        <v>1</v>
      </c>
      <c r="F41" s="5"/>
      <c r="G41" s="5" t="s">
        <v>200</v>
      </c>
      <c r="H41" s="9" t="s">
        <v>180</v>
      </c>
      <c r="I41" s="9"/>
      <c r="J41" s="7">
        <v>2</v>
      </c>
      <c r="K41" s="5"/>
      <c r="L41" s="5"/>
      <c r="M41" s="5"/>
      <c r="N41" s="5"/>
    </row>
    <row r="42" spans="1:14" s="45" customFormat="1" x14ac:dyDescent="0.25">
      <c r="A42" s="85" t="s">
        <v>0</v>
      </c>
      <c r="B42" s="84" t="s">
        <v>241</v>
      </c>
      <c r="C42" s="84"/>
      <c r="D42" s="4">
        <v>3</v>
      </c>
      <c r="E42" s="89">
        <v>1</v>
      </c>
      <c r="F42" s="5" t="s">
        <v>200</v>
      </c>
      <c r="G42" s="5" t="s">
        <v>200</v>
      </c>
      <c r="H42" s="139" t="s">
        <v>180</v>
      </c>
      <c r="I42" s="4"/>
      <c r="J42" s="139">
        <v>2</v>
      </c>
      <c r="K42" s="5"/>
      <c r="L42" s="5"/>
      <c r="M42" s="5"/>
      <c r="N42" s="5"/>
    </row>
    <row r="43" spans="1:14" s="45" customFormat="1" x14ac:dyDescent="0.25">
      <c r="A43" s="2" t="s">
        <v>52</v>
      </c>
      <c r="B43" s="86" t="s">
        <v>209</v>
      </c>
      <c r="C43" s="79"/>
      <c r="D43" s="79"/>
      <c r="E43" s="3">
        <v>1</v>
      </c>
      <c r="F43" s="5"/>
      <c r="G43" s="5" t="s">
        <v>200</v>
      </c>
      <c r="H43" s="140" t="s">
        <v>181</v>
      </c>
      <c r="I43" s="140"/>
      <c r="J43" s="141"/>
      <c r="K43" s="140" t="s">
        <v>16</v>
      </c>
      <c r="L43" s="140" t="s">
        <v>229</v>
      </c>
      <c r="M43" s="5"/>
      <c r="N43" s="5"/>
    </row>
    <row r="44" spans="1:14" s="45" customFormat="1" x14ac:dyDescent="0.25">
      <c r="A44" s="2" t="s">
        <v>52</v>
      </c>
      <c r="B44" s="82" t="s">
        <v>185</v>
      </c>
      <c r="C44" s="3"/>
      <c r="D44" s="3"/>
      <c r="E44" s="4">
        <v>1</v>
      </c>
      <c r="F44" s="5"/>
      <c r="G44" s="5" t="s">
        <v>200</v>
      </c>
      <c r="H44" s="140" t="s">
        <v>181</v>
      </c>
      <c r="I44" s="140"/>
      <c r="J44" s="141"/>
      <c r="K44" s="140" t="s">
        <v>16</v>
      </c>
      <c r="L44" s="140" t="s">
        <v>229</v>
      </c>
      <c r="M44" s="5"/>
      <c r="N44" s="5"/>
    </row>
    <row r="45" spans="1:14" s="45" customFormat="1" x14ac:dyDescent="0.25">
      <c r="A45" s="2" t="s">
        <v>52</v>
      </c>
      <c r="B45" s="79" t="s">
        <v>236</v>
      </c>
      <c r="C45" s="3"/>
      <c r="D45" s="3"/>
      <c r="E45" s="3">
        <v>1</v>
      </c>
      <c r="F45" s="5"/>
      <c r="G45" s="5" t="s">
        <v>200</v>
      </c>
      <c r="H45" s="140" t="s">
        <v>181</v>
      </c>
      <c r="I45" s="140"/>
      <c r="J45" s="141"/>
      <c r="K45" s="140" t="s">
        <v>16</v>
      </c>
      <c r="L45" s="140" t="s">
        <v>229</v>
      </c>
      <c r="M45" s="5"/>
      <c r="N45" s="5"/>
    </row>
    <row r="46" spans="1:14" s="45" customFormat="1" x14ac:dyDescent="0.25">
      <c r="A46" s="2" t="s">
        <v>52</v>
      </c>
      <c r="B46" s="82" t="s">
        <v>210</v>
      </c>
      <c r="C46" s="3"/>
      <c r="D46" s="3"/>
      <c r="E46" s="4">
        <v>1</v>
      </c>
      <c r="F46" s="5"/>
      <c r="G46" s="5" t="s">
        <v>200</v>
      </c>
      <c r="H46" s="140" t="s">
        <v>181</v>
      </c>
      <c r="I46" s="140"/>
      <c r="J46" s="141"/>
      <c r="K46" s="140" t="s">
        <v>18</v>
      </c>
      <c r="L46" s="140"/>
      <c r="M46" s="5"/>
      <c r="N46" s="5"/>
    </row>
    <row r="47" spans="1:14" s="45" customFormat="1" x14ac:dyDescent="0.25">
      <c r="A47" s="2" t="s">
        <v>52</v>
      </c>
      <c r="B47" s="82" t="s">
        <v>237</v>
      </c>
      <c r="C47" s="3"/>
      <c r="D47" s="3"/>
      <c r="E47" s="4">
        <v>1</v>
      </c>
      <c r="F47" s="5"/>
      <c r="G47" s="5" t="s">
        <v>200</v>
      </c>
      <c r="H47" s="140" t="s">
        <v>181</v>
      </c>
      <c r="I47" s="140"/>
      <c r="J47" s="141"/>
      <c r="K47" s="140" t="s">
        <v>18</v>
      </c>
      <c r="L47" s="140"/>
      <c r="M47" s="5"/>
      <c r="N47" s="5"/>
    </row>
    <row r="48" spans="1:14" s="45" customFormat="1" x14ac:dyDescent="0.25">
      <c r="A48" s="2" t="s">
        <v>52</v>
      </c>
      <c r="B48" s="5" t="s">
        <v>213</v>
      </c>
      <c r="C48" s="5"/>
      <c r="D48" s="4"/>
      <c r="E48" s="5">
        <v>1</v>
      </c>
      <c r="F48" s="5"/>
      <c r="G48" s="5" t="s">
        <v>200</v>
      </c>
      <c r="H48" s="140" t="s">
        <v>181</v>
      </c>
      <c r="I48" s="140"/>
      <c r="J48" s="141"/>
      <c r="K48" s="140" t="s">
        <v>18</v>
      </c>
      <c r="L48" s="140"/>
      <c r="M48" s="5"/>
      <c r="N48" s="5"/>
    </row>
    <row r="49" spans="1:14" s="45" customFormat="1" x14ac:dyDescent="0.25">
      <c r="A49" s="2" t="s">
        <v>52</v>
      </c>
      <c r="B49" s="5" t="s">
        <v>215</v>
      </c>
      <c r="C49" s="5"/>
      <c r="D49" s="4"/>
      <c r="E49" s="5">
        <v>1</v>
      </c>
      <c r="F49" s="5"/>
      <c r="G49" s="5" t="s">
        <v>200</v>
      </c>
      <c r="H49" s="140" t="s">
        <v>181</v>
      </c>
      <c r="I49" s="140"/>
      <c r="J49" s="141"/>
      <c r="K49" s="140" t="s">
        <v>18</v>
      </c>
      <c r="L49" s="140"/>
      <c r="M49" s="5"/>
      <c r="N49" s="5"/>
    </row>
    <row r="50" spans="1:14" s="45" customFormat="1" x14ac:dyDescent="0.25">
      <c r="A50" s="2" t="s">
        <v>52</v>
      </c>
      <c r="B50" s="82" t="s">
        <v>211</v>
      </c>
      <c r="C50" s="5"/>
      <c r="D50" s="4"/>
      <c r="E50" s="5">
        <v>1</v>
      </c>
      <c r="F50" s="5"/>
      <c r="G50" s="88" t="s">
        <v>200</v>
      </c>
      <c r="H50" s="140" t="s">
        <v>181</v>
      </c>
      <c r="I50" s="140"/>
      <c r="J50" s="141"/>
      <c r="K50" s="140" t="s">
        <v>16</v>
      </c>
      <c r="L50" s="140" t="s">
        <v>229</v>
      </c>
      <c r="M50" s="5"/>
      <c r="N50" s="5"/>
    </row>
    <row r="51" spans="1:14" s="45" customFormat="1" x14ac:dyDescent="0.25">
      <c r="A51" s="2" t="s">
        <v>52</v>
      </c>
      <c r="B51" s="5" t="s">
        <v>212</v>
      </c>
      <c r="C51" s="5"/>
      <c r="D51" s="4"/>
      <c r="E51" s="5">
        <v>1</v>
      </c>
      <c r="F51" s="5"/>
      <c r="G51" s="5" t="s">
        <v>200</v>
      </c>
      <c r="H51" s="140" t="s">
        <v>181</v>
      </c>
      <c r="I51" s="140"/>
      <c r="J51" s="141"/>
      <c r="K51" s="140" t="s">
        <v>16</v>
      </c>
      <c r="L51" s="140" t="s">
        <v>229</v>
      </c>
      <c r="M51" s="5"/>
      <c r="N51" s="5"/>
    </row>
    <row r="52" spans="1:14" s="45" customFormat="1" x14ac:dyDescent="0.25">
      <c r="A52" s="87" t="s">
        <v>52</v>
      </c>
      <c r="B52" s="82" t="s">
        <v>242</v>
      </c>
      <c r="C52" s="5"/>
      <c r="D52" s="5"/>
      <c r="E52" s="5">
        <v>1</v>
      </c>
      <c r="F52" s="5"/>
      <c r="G52" s="5" t="s">
        <v>200</v>
      </c>
      <c r="H52" s="140" t="s">
        <v>181</v>
      </c>
      <c r="I52" s="140"/>
      <c r="J52" s="141"/>
      <c r="K52" s="140" t="s">
        <v>18</v>
      </c>
      <c r="L52" s="140"/>
      <c r="M52" s="5"/>
      <c r="N52" s="5"/>
    </row>
    <row r="53" spans="1:14" x14ac:dyDescent="0.25">
      <c r="A53" s="87"/>
      <c r="B53" s="82"/>
      <c r="C53" s="3"/>
      <c r="D53" s="3"/>
      <c r="E53" s="3"/>
      <c r="F53" s="79"/>
      <c r="G53" s="5"/>
      <c r="H53" s="5"/>
      <c r="I53" s="5"/>
      <c r="J53" s="7"/>
      <c r="K53" s="5"/>
      <c r="L53" s="5"/>
      <c r="M53" s="78"/>
      <c r="N53" s="78"/>
    </row>
    <row r="54" spans="1:14" x14ac:dyDescent="0.25">
      <c r="A54" s="87"/>
      <c r="B54" s="82"/>
      <c r="C54" s="3"/>
      <c r="D54" s="3"/>
      <c r="E54" s="5"/>
      <c r="F54" s="5"/>
      <c r="G54" s="5"/>
      <c r="H54" s="5"/>
      <c r="I54" s="5"/>
      <c r="J54" s="7"/>
      <c r="K54" s="5"/>
      <c r="L54" s="5"/>
      <c r="M54" s="78"/>
      <c r="N54" s="78"/>
    </row>
    <row r="55" spans="1:14" x14ac:dyDescent="0.25">
      <c r="A55" s="2"/>
      <c r="B55" s="90"/>
      <c r="C55" s="3"/>
      <c r="D55" s="4"/>
      <c r="E55" s="3"/>
      <c r="F55" s="3"/>
      <c r="G55" s="5"/>
      <c r="H55" s="5"/>
      <c r="I55" s="5"/>
      <c r="J55" s="7"/>
      <c r="K55" s="5"/>
      <c r="L55" s="5"/>
      <c r="M55" s="78"/>
      <c r="N55" s="78"/>
    </row>
    <row r="56" spans="1:14" x14ac:dyDescent="0.25">
      <c r="A56" s="87"/>
      <c r="B56" s="82"/>
      <c r="C56" s="3"/>
      <c r="D56" s="4"/>
      <c r="E56" s="3"/>
      <c r="F56" s="3"/>
      <c r="G56" s="5"/>
      <c r="H56" s="5"/>
      <c r="I56" s="5"/>
      <c r="J56" s="7"/>
      <c r="K56" s="5"/>
      <c r="L56" s="5"/>
      <c r="M56" s="78"/>
      <c r="N56" s="78"/>
    </row>
    <row r="57" spans="1:14" ht="18.75" x14ac:dyDescent="0.25">
      <c r="A57" s="87"/>
      <c r="B57" s="82"/>
      <c r="C57" s="8"/>
      <c r="D57" s="4"/>
      <c r="E57" s="5"/>
      <c r="F57" s="5"/>
      <c r="G57" s="5"/>
      <c r="H57" s="5"/>
      <c r="I57" s="5"/>
      <c r="J57" s="7"/>
      <c r="K57" s="5"/>
      <c r="L57" s="5"/>
      <c r="M57" s="78"/>
      <c r="N57" s="78"/>
    </row>
    <row r="58" spans="1:14" ht="17.25" x14ac:dyDescent="0.25">
      <c r="A58" s="87"/>
      <c r="B58" s="82"/>
      <c r="C58" s="11"/>
      <c r="D58" s="4"/>
      <c r="E58" s="3"/>
      <c r="F58" s="3"/>
      <c r="G58" s="5"/>
      <c r="H58" s="5"/>
      <c r="I58" s="5"/>
      <c r="J58" s="7"/>
      <c r="K58" s="5"/>
      <c r="L58" s="5"/>
      <c r="M58" s="78"/>
      <c r="N58" s="78"/>
    </row>
    <row r="59" spans="1:14" ht="18.75" x14ac:dyDescent="0.25">
      <c r="A59" s="2"/>
      <c r="B59" s="90"/>
      <c r="C59" s="8"/>
      <c r="D59" s="4"/>
      <c r="E59" s="3"/>
      <c r="F59" s="3"/>
      <c r="G59" s="5"/>
      <c r="H59" s="5"/>
      <c r="I59" s="5"/>
      <c r="J59" s="7"/>
      <c r="K59" s="5"/>
      <c r="L59" s="5"/>
      <c r="M59" s="78"/>
      <c r="N59" s="78"/>
    </row>
    <row r="60" spans="1:14" x14ac:dyDescent="0.25">
      <c r="A60" s="2"/>
      <c r="B60" s="70"/>
      <c r="C60" s="3"/>
      <c r="D60" s="4"/>
      <c r="E60" s="3"/>
      <c r="F60" s="3"/>
      <c r="G60" s="5"/>
      <c r="H60" s="5"/>
      <c r="I60" s="5"/>
      <c r="J60" s="7"/>
      <c r="K60" s="5"/>
      <c r="L60" s="5"/>
      <c r="M60" s="78"/>
      <c r="N60" s="78"/>
    </row>
    <row r="61" spans="1:14" x14ac:dyDescent="0.25">
      <c r="A61" s="2"/>
      <c r="B61" s="70"/>
      <c r="C61" s="3"/>
      <c r="D61" s="4"/>
      <c r="E61" s="3"/>
      <c r="F61" s="3"/>
      <c r="G61" s="5"/>
      <c r="H61" s="5"/>
      <c r="I61" s="5"/>
      <c r="J61" s="7"/>
      <c r="K61" s="5"/>
      <c r="L61" s="5"/>
      <c r="M61" s="78"/>
      <c r="N61" s="78"/>
    </row>
    <row r="62" spans="1:14" x14ac:dyDescent="0.25">
      <c r="A62" s="5"/>
      <c r="B62" s="3"/>
      <c r="C62" s="3"/>
      <c r="D62" s="3"/>
      <c r="E62" s="3"/>
      <c r="F62" s="3"/>
      <c r="G62" s="5"/>
      <c r="H62" s="5"/>
      <c r="I62" s="5"/>
      <c r="J62" s="7"/>
      <c r="K62" s="5"/>
      <c r="L62" s="5"/>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43" priority="19">
      <formula>$A$11=2</formula>
    </cfRule>
    <cfRule type="expression" dxfId="242" priority="20">
      <formula>$A$11=3</formula>
    </cfRule>
    <cfRule type="expression" dxfId="241" priority="21">
      <formula>$A$11=1</formula>
    </cfRule>
  </conditionalFormatting>
  <conditionalFormatting sqref="K15:L16">
    <cfRule type="expression" dxfId="240" priority="14">
      <formula>$H$17="CCI (CC Intégral)"</formula>
    </cfRule>
  </conditionalFormatting>
  <conditionalFormatting sqref="I18:I22 K17:L18 K23:L23 K29:L62 K19:K22 K24:K28 I24:I28 I30:I38 I40:I41 I43:I62">
    <cfRule type="expression" dxfId="239" priority="13">
      <formula>$H17="CCI (CC Intégral)"</formula>
    </cfRule>
  </conditionalFormatting>
  <conditionalFormatting sqref="I18:J22 I24:J28 I30:J38 I40:J41 I43:J62">
    <cfRule type="expression" dxfId="238" priority="12">
      <formula>$H18="CT (Contrôle terminal)"</formula>
    </cfRule>
  </conditionalFormatting>
  <conditionalFormatting sqref="L24:L28 L19:L22">
    <cfRule type="expression" dxfId="237" priority="11">
      <formula>$H19="CCI (CC Intégral)"</formula>
    </cfRule>
  </conditionalFormatting>
  <conditionalFormatting sqref="I17">
    <cfRule type="expression" dxfId="236" priority="10">
      <formula>$H17="CCI (CC Intégral)"</formula>
    </cfRule>
  </conditionalFormatting>
  <conditionalFormatting sqref="I17:J17">
    <cfRule type="expression" dxfId="235" priority="9">
      <formula>$H17="CT (Contrôle terminal)"</formula>
    </cfRule>
  </conditionalFormatting>
  <conditionalFormatting sqref="I23">
    <cfRule type="expression" dxfId="234" priority="8">
      <formula>$H23="CCI (CC Intégral)"</formula>
    </cfRule>
  </conditionalFormatting>
  <conditionalFormatting sqref="I23:J23">
    <cfRule type="expression" dxfId="233" priority="7">
      <formula>$H23="CT (Contrôle terminal)"</formula>
    </cfRule>
  </conditionalFormatting>
  <conditionalFormatting sqref="I29">
    <cfRule type="expression" dxfId="232" priority="6">
      <formula>$H29="CCI (CC Intégral)"</formula>
    </cfRule>
  </conditionalFormatting>
  <conditionalFormatting sqref="I29:J29">
    <cfRule type="expression" dxfId="231" priority="5">
      <formula>$H29="CT (Contrôle terminal)"</formula>
    </cfRule>
  </conditionalFormatting>
  <conditionalFormatting sqref="I39">
    <cfRule type="expression" dxfId="230" priority="4">
      <formula>$H39="CCI (CC Intégral)"</formula>
    </cfRule>
  </conditionalFormatting>
  <conditionalFormatting sqref="I39:J39">
    <cfRule type="expression" dxfId="229" priority="3">
      <formula>$H39="CT (Contrôle terminal)"</formula>
    </cfRule>
  </conditionalFormatting>
  <conditionalFormatting sqref="I42">
    <cfRule type="expression" dxfId="228" priority="2">
      <formula>$H42="CCI (CC Intégral)"</formula>
    </cfRule>
  </conditionalFormatting>
  <conditionalFormatting sqref="I42:J42">
    <cfRule type="expression" dxfId="227" priority="1">
      <formula>$H42="CT (Contrôle terminal)"</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M17:M52 K17:K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5" id="{D3F58337-5349-405B-8349-7FB9F7BE0BED}">
            <xm:f>'Fiche générale'!$B$5="Session unique"</xm:f>
            <x14:dxf>
              <fill>
                <patternFill>
                  <bgColor theme="1"/>
                </patternFill>
              </fill>
            </x14:dxf>
          </x14:cfRule>
          <x14:cfRule type="expression" priority="16"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38"/>
  <sheetViews>
    <sheetView showGridLines="0" showZeros="0" topLeftCell="A9" zoomScale="85" zoomScaleNormal="85" zoomScalePageLayoutView="85" workbookViewId="0">
      <selection activeCell="H18" sqref="H18:L36"/>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281</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221</v>
      </c>
      <c r="C6" s="42" t="s">
        <v>174</v>
      </c>
      <c r="D6" s="207">
        <v>180</v>
      </c>
      <c r="E6" s="208"/>
      <c r="F6" s="202" t="s">
        <v>3</v>
      </c>
      <c r="G6" s="203"/>
      <c r="H6" s="209" t="s">
        <v>224</v>
      </c>
      <c r="I6" s="210"/>
      <c r="J6" s="210"/>
      <c r="K6" s="210"/>
      <c r="L6" s="210"/>
      <c r="M6" s="210"/>
      <c r="N6" s="211"/>
    </row>
    <row r="7" spans="1:14" ht="20.100000000000001" customHeight="1" x14ac:dyDescent="0.25">
      <c r="A7" s="40" t="s">
        <v>49</v>
      </c>
      <c r="B7" s="68" t="s">
        <v>222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77"/>
      <c r="H13" s="53"/>
      <c r="I13" s="53"/>
    </row>
    <row r="14" spans="1:14" ht="26.25" customHeight="1" x14ac:dyDescent="0.25">
      <c r="B14" s="56"/>
      <c r="C14" s="53"/>
      <c r="D14" s="53"/>
      <c r="E14" s="77"/>
      <c r="F14" s="77"/>
      <c r="G14" s="77"/>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Contrôle Terminal</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93" t="s">
        <v>243</v>
      </c>
      <c r="C17" s="84" t="s">
        <v>404</v>
      </c>
      <c r="D17" s="97">
        <v>6</v>
      </c>
      <c r="E17" s="99">
        <v>1</v>
      </c>
      <c r="F17" s="4" t="s">
        <v>200</v>
      </c>
      <c r="G17" s="4" t="s">
        <v>200</v>
      </c>
      <c r="H17" s="4"/>
      <c r="I17" s="4"/>
      <c r="J17" s="4"/>
      <c r="K17" s="5"/>
      <c r="L17" s="5"/>
      <c r="M17" s="5"/>
      <c r="N17" s="5"/>
    </row>
    <row r="18" spans="1:15" ht="15" customHeight="1" x14ac:dyDescent="0.25">
      <c r="A18" s="2" t="s">
        <v>52</v>
      </c>
      <c r="B18" s="5" t="s">
        <v>244</v>
      </c>
      <c r="C18" s="3" t="s">
        <v>411</v>
      </c>
      <c r="D18" s="97"/>
      <c r="E18" s="5">
        <v>1</v>
      </c>
      <c r="F18" s="4" t="s">
        <v>200</v>
      </c>
      <c r="G18" s="4" t="s">
        <v>200</v>
      </c>
      <c r="H18" s="144" t="s">
        <v>180</v>
      </c>
      <c r="I18" s="144"/>
      <c r="J18" s="145"/>
      <c r="K18" s="71"/>
      <c r="L18" s="71"/>
      <c r="M18" s="5"/>
      <c r="N18" s="5"/>
    </row>
    <row r="19" spans="1:15" ht="15" customHeight="1" x14ac:dyDescent="0.25">
      <c r="A19" s="2" t="s">
        <v>52</v>
      </c>
      <c r="B19" s="5" t="s">
        <v>184</v>
      </c>
      <c r="C19" s="3" t="s">
        <v>410</v>
      </c>
      <c r="D19" s="97"/>
      <c r="E19" s="5">
        <v>1</v>
      </c>
      <c r="F19" s="4" t="s">
        <v>200</v>
      </c>
      <c r="G19" s="4" t="s">
        <v>200</v>
      </c>
      <c r="H19" s="144" t="s">
        <v>180</v>
      </c>
      <c r="I19" s="144"/>
      <c r="J19" s="145"/>
      <c r="K19" s="71"/>
      <c r="L19" s="71"/>
      <c r="M19" s="5"/>
      <c r="N19" s="5"/>
    </row>
    <row r="20" spans="1:15" ht="15" customHeight="1" x14ac:dyDescent="0.25">
      <c r="A20" s="2" t="s">
        <v>52</v>
      </c>
      <c r="B20" s="5" t="s">
        <v>245</v>
      </c>
      <c r="C20" s="3" t="s">
        <v>412</v>
      </c>
      <c r="D20" s="97"/>
      <c r="E20" s="5">
        <v>1</v>
      </c>
      <c r="F20" s="4" t="s">
        <v>200</v>
      </c>
      <c r="G20" s="4" t="s">
        <v>200</v>
      </c>
      <c r="H20" s="144" t="s">
        <v>180</v>
      </c>
      <c r="I20" s="144"/>
      <c r="J20" s="145"/>
      <c r="K20" s="71"/>
      <c r="L20" s="71"/>
      <c r="M20" s="5"/>
      <c r="N20" s="5"/>
    </row>
    <row r="21" spans="1:15" ht="15" customHeight="1" x14ac:dyDescent="0.25">
      <c r="A21" s="2" t="s">
        <v>0</v>
      </c>
      <c r="B21" s="93" t="s">
        <v>246</v>
      </c>
      <c r="C21" s="84" t="s">
        <v>405</v>
      </c>
      <c r="D21" s="97">
        <v>3</v>
      </c>
      <c r="E21" s="99">
        <v>1</v>
      </c>
      <c r="F21" s="4" t="s">
        <v>200</v>
      </c>
      <c r="G21" s="4" t="s">
        <v>200</v>
      </c>
      <c r="H21" s="144"/>
      <c r="I21" s="144"/>
      <c r="J21" s="144"/>
      <c r="K21" s="71"/>
      <c r="L21" s="71"/>
      <c r="M21" s="5"/>
      <c r="N21" s="5"/>
    </row>
    <row r="22" spans="1:15" ht="15" customHeight="1" x14ac:dyDescent="0.25">
      <c r="A22" s="2" t="s">
        <v>52</v>
      </c>
      <c r="B22" s="94" t="s">
        <v>185</v>
      </c>
      <c r="C22" s="3" t="s">
        <v>413</v>
      </c>
      <c r="D22" s="97"/>
      <c r="E22" s="94">
        <v>0.5</v>
      </c>
      <c r="F22" s="4" t="s">
        <v>200</v>
      </c>
      <c r="G22" s="4" t="s">
        <v>200</v>
      </c>
      <c r="H22" s="144" t="s">
        <v>181</v>
      </c>
      <c r="I22" s="144"/>
      <c r="J22" s="145"/>
      <c r="K22" s="71" t="s">
        <v>16</v>
      </c>
      <c r="L22" s="71" t="s">
        <v>186</v>
      </c>
      <c r="M22" s="5"/>
      <c r="N22" s="5"/>
    </row>
    <row r="23" spans="1:15" ht="15" customHeight="1" x14ac:dyDescent="0.25">
      <c r="A23" s="2" t="s">
        <v>52</v>
      </c>
      <c r="B23" s="94" t="s">
        <v>247</v>
      </c>
      <c r="C23" s="3" t="s">
        <v>414</v>
      </c>
      <c r="D23" s="98"/>
      <c r="E23" s="94">
        <v>0.5</v>
      </c>
      <c r="F23" s="4" t="s">
        <v>200</v>
      </c>
      <c r="G23" s="4" t="s">
        <v>200</v>
      </c>
      <c r="H23" s="144" t="s">
        <v>181</v>
      </c>
      <c r="I23" s="144"/>
      <c r="J23" s="145"/>
      <c r="K23" s="71" t="s">
        <v>16</v>
      </c>
      <c r="L23" s="71" t="s">
        <v>186</v>
      </c>
      <c r="M23" s="5"/>
      <c r="N23" s="5"/>
    </row>
    <row r="24" spans="1:15" ht="15" customHeight="1" x14ac:dyDescent="0.25">
      <c r="A24" s="2" t="s">
        <v>0</v>
      </c>
      <c r="B24" s="93" t="s">
        <v>248</v>
      </c>
      <c r="C24" s="84" t="s">
        <v>406</v>
      </c>
      <c r="D24" s="97">
        <v>3</v>
      </c>
      <c r="E24" s="99">
        <v>1</v>
      </c>
      <c r="F24" s="4" t="s">
        <v>200</v>
      </c>
      <c r="G24" s="4" t="s">
        <v>200</v>
      </c>
      <c r="H24" s="144"/>
      <c r="I24" s="144"/>
      <c r="J24" s="144"/>
      <c r="K24" s="71"/>
      <c r="L24" s="71"/>
      <c r="M24" s="5"/>
      <c r="N24" s="5"/>
    </row>
    <row r="25" spans="1:15" ht="15" customHeight="1" x14ac:dyDescent="0.25">
      <c r="A25" s="2" t="s">
        <v>52</v>
      </c>
      <c r="B25" s="5" t="s">
        <v>249</v>
      </c>
      <c r="C25" s="3" t="s">
        <v>415</v>
      </c>
      <c r="D25" s="97"/>
      <c r="E25" s="5">
        <v>1</v>
      </c>
      <c r="F25" s="4" t="s">
        <v>200</v>
      </c>
      <c r="G25" s="4" t="s">
        <v>200</v>
      </c>
      <c r="H25" s="144" t="s">
        <v>181</v>
      </c>
      <c r="I25" s="144"/>
      <c r="J25" s="145"/>
      <c r="K25" s="71" t="s">
        <v>16</v>
      </c>
      <c r="L25" s="71" t="s">
        <v>186</v>
      </c>
      <c r="M25" s="5"/>
      <c r="N25" s="5"/>
    </row>
    <row r="26" spans="1:15" ht="15" customHeight="1" x14ac:dyDescent="0.25">
      <c r="A26" s="2" t="s">
        <v>52</v>
      </c>
      <c r="B26" s="5" t="s">
        <v>250</v>
      </c>
      <c r="C26" s="3" t="s">
        <v>416</v>
      </c>
      <c r="D26" s="97"/>
      <c r="E26" s="5">
        <v>1</v>
      </c>
      <c r="F26" s="4" t="s">
        <v>200</v>
      </c>
      <c r="G26" s="4" t="s">
        <v>200</v>
      </c>
      <c r="H26" s="144"/>
      <c r="I26" s="144"/>
      <c r="J26" s="145"/>
      <c r="K26" s="71"/>
      <c r="L26" s="71"/>
      <c r="M26" s="5"/>
      <c r="N26" s="5"/>
    </row>
    <row r="27" spans="1:15" ht="15" customHeight="1" x14ac:dyDescent="0.25">
      <c r="A27" s="2" t="s">
        <v>0</v>
      </c>
      <c r="B27" s="93" t="s">
        <v>251</v>
      </c>
      <c r="C27" s="84" t="s">
        <v>407</v>
      </c>
      <c r="D27" s="97">
        <v>6</v>
      </c>
      <c r="E27" s="94">
        <v>1</v>
      </c>
      <c r="F27" s="4" t="s">
        <v>200</v>
      </c>
      <c r="G27" s="4" t="s">
        <v>200</v>
      </c>
      <c r="H27" s="144"/>
      <c r="I27" s="144"/>
      <c r="J27" s="144"/>
      <c r="K27" s="71"/>
      <c r="L27" s="71"/>
      <c r="M27" s="5"/>
      <c r="N27" s="5"/>
    </row>
    <row r="28" spans="1:15" ht="15" customHeight="1" x14ac:dyDescent="0.25">
      <c r="A28" s="2" t="s">
        <v>52</v>
      </c>
      <c r="B28" s="5" t="s">
        <v>187</v>
      </c>
      <c r="C28" s="3" t="s">
        <v>417</v>
      </c>
      <c r="D28" s="97"/>
      <c r="E28" s="5">
        <v>1</v>
      </c>
      <c r="F28" s="4" t="s">
        <v>200</v>
      </c>
      <c r="G28" s="4" t="s">
        <v>200</v>
      </c>
      <c r="H28" s="144" t="s">
        <v>181</v>
      </c>
      <c r="I28" s="144"/>
      <c r="J28" s="145"/>
      <c r="K28" s="71" t="s">
        <v>18</v>
      </c>
      <c r="L28" s="71"/>
      <c r="M28" s="5"/>
      <c r="N28" s="5"/>
      <c r="O28" s="45"/>
    </row>
    <row r="29" spans="1:15" ht="15" customHeight="1" x14ac:dyDescent="0.25">
      <c r="A29" s="2" t="s">
        <v>52</v>
      </c>
      <c r="B29" s="95" t="s">
        <v>252</v>
      </c>
      <c r="C29" s="5" t="s">
        <v>418</v>
      </c>
      <c r="D29" s="97"/>
      <c r="E29" s="94">
        <v>1</v>
      </c>
      <c r="F29" s="5" t="s">
        <v>200</v>
      </c>
      <c r="G29" s="5" t="s">
        <v>200</v>
      </c>
      <c r="H29" s="71" t="s">
        <v>181</v>
      </c>
      <c r="I29" s="71"/>
      <c r="J29" s="145"/>
      <c r="K29" s="71" t="s">
        <v>18</v>
      </c>
      <c r="L29" s="71"/>
      <c r="M29" s="5"/>
      <c r="N29" s="5"/>
    </row>
    <row r="30" spans="1:15" ht="15" customHeight="1" x14ac:dyDescent="0.25">
      <c r="A30" s="2" t="s">
        <v>52</v>
      </c>
      <c r="B30" s="95" t="s">
        <v>253</v>
      </c>
      <c r="C30" s="5" t="s">
        <v>419</v>
      </c>
      <c r="D30" s="97"/>
      <c r="E30" s="94">
        <v>1</v>
      </c>
      <c r="F30" s="5" t="s">
        <v>200</v>
      </c>
      <c r="G30" s="5" t="s">
        <v>200</v>
      </c>
      <c r="H30" s="144" t="s">
        <v>181</v>
      </c>
      <c r="I30" s="71"/>
      <c r="J30" s="145"/>
      <c r="K30" s="71" t="s">
        <v>18</v>
      </c>
      <c r="L30" s="71"/>
      <c r="M30" s="5"/>
      <c r="N30" s="5"/>
    </row>
    <row r="31" spans="1:15" ht="15" customHeight="1" x14ac:dyDescent="0.25">
      <c r="A31" s="2" t="s">
        <v>52</v>
      </c>
      <c r="B31" s="96" t="s">
        <v>188</v>
      </c>
      <c r="C31" s="5" t="s">
        <v>420</v>
      </c>
      <c r="D31" s="97"/>
      <c r="E31" s="5">
        <v>1</v>
      </c>
      <c r="F31" s="5" t="s">
        <v>200</v>
      </c>
      <c r="G31" s="5" t="s">
        <v>200</v>
      </c>
      <c r="H31" s="144" t="s">
        <v>181</v>
      </c>
      <c r="I31" s="71"/>
      <c r="J31" s="145"/>
      <c r="K31" s="71" t="s">
        <v>18</v>
      </c>
      <c r="L31" s="71"/>
      <c r="M31" s="5"/>
      <c r="N31" s="5"/>
    </row>
    <row r="32" spans="1:15" ht="15" customHeight="1" x14ac:dyDescent="0.25">
      <c r="A32" s="2" t="s">
        <v>0</v>
      </c>
      <c r="B32" s="93" t="s">
        <v>254</v>
      </c>
      <c r="C32" s="84" t="s">
        <v>408</v>
      </c>
      <c r="D32" s="97">
        <v>3</v>
      </c>
      <c r="E32" s="94">
        <v>1</v>
      </c>
      <c r="F32" s="5" t="s">
        <v>200</v>
      </c>
      <c r="G32" s="5" t="s">
        <v>200</v>
      </c>
      <c r="H32" s="144"/>
      <c r="I32" s="144"/>
      <c r="J32" s="144"/>
      <c r="K32" s="71"/>
      <c r="L32" s="71"/>
      <c r="M32" s="5"/>
      <c r="N32" s="5"/>
    </row>
    <row r="33" spans="1:14" x14ac:dyDescent="0.25">
      <c r="A33" s="2" t="s">
        <v>52</v>
      </c>
      <c r="B33" s="5" t="s">
        <v>189</v>
      </c>
      <c r="C33" s="3" t="s">
        <v>421</v>
      </c>
      <c r="D33" s="97"/>
      <c r="E33" s="5">
        <v>1</v>
      </c>
      <c r="F33" s="5" t="s">
        <v>200</v>
      </c>
      <c r="G33" s="5" t="s">
        <v>200</v>
      </c>
      <c r="H33" s="71" t="s">
        <v>182</v>
      </c>
      <c r="I33" s="71"/>
      <c r="J33" s="146"/>
      <c r="K33" s="71"/>
      <c r="L33" s="71"/>
      <c r="M33" s="5"/>
      <c r="N33" s="5"/>
    </row>
    <row r="34" spans="1:14" x14ac:dyDescent="0.25">
      <c r="A34" s="2" t="s">
        <v>52</v>
      </c>
      <c r="B34" s="93" t="s">
        <v>255</v>
      </c>
      <c r="C34" s="84" t="s">
        <v>409</v>
      </c>
      <c r="D34" s="97">
        <v>9</v>
      </c>
      <c r="E34" s="94">
        <v>1</v>
      </c>
      <c r="F34" s="5" t="s">
        <v>200</v>
      </c>
      <c r="G34" s="5" t="s">
        <v>200</v>
      </c>
      <c r="H34" s="144" t="s">
        <v>180</v>
      </c>
      <c r="I34" s="144"/>
      <c r="J34" s="144">
        <v>2</v>
      </c>
      <c r="K34" s="71"/>
      <c r="L34" s="71"/>
      <c r="M34" s="5"/>
      <c r="N34" s="5"/>
    </row>
    <row r="35" spans="1:14" x14ac:dyDescent="0.25">
      <c r="A35" s="2" t="s">
        <v>52</v>
      </c>
      <c r="B35" s="5" t="s">
        <v>256</v>
      </c>
      <c r="C35" s="3" t="s">
        <v>422</v>
      </c>
      <c r="D35" s="4"/>
      <c r="E35" s="94">
        <v>1</v>
      </c>
      <c r="F35" s="5" t="s">
        <v>200</v>
      </c>
      <c r="G35" s="5" t="s">
        <v>200</v>
      </c>
      <c r="H35" s="71" t="s">
        <v>180</v>
      </c>
      <c r="I35" s="71"/>
      <c r="J35" s="146"/>
      <c r="K35" s="71"/>
      <c r="L35" s="71"/>
      <c r="M35" s="5"/>
      <c r="N35" s="5"/>
    </row>
    <row r="36" spans="1:14" x14ac:dyDescent="0.25">
      <c r="A36" s="2"/>
      <c r="B36" s="70"/>
      <c r="C36" s="3"/>
      <c r="D36" s="4"/>
      <c r="E36" s="5"/>
      <c r="F36" s="5"/>
      <c r="G36" s="5"/>
      <c r="H36" s="71"/>
      <c r="I36" s="71"/>
      <c r="J36" s="146"/>
      <c r="K36" s="71"/>
      <c r="L36" s="71"/>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24" priority="18">
      <formula>$A$11=2</formula>
    </cfRule>
    <cfRule type="expression" dxfId="223" priority="19">
      <formula>$A$11=3</formula>
    </cfRule>
    <cfRule type="expression" dxfId="222" priority="20">
      <formula>$A$11=1</formula>
    </cfRule>
  </conditionalFormatting>
  <conditionalFormatting sqref="I18:I20 I28:I29 I31 K17:L26 K28:L29 K31:L31 I36:I52 K36:L52 I22:I23 I25:I26">
    <cfRule type="expression" dxfId="221" priority="17">
      <formula>$H17="CCI (CC Intégral)"</formula>
    </cfRule>
  </conditionalFormatting>
  <conditionalFormatting sqref="I18:J20 I28:J29 I31:J31 I36:J52 I22:J23 I25:J26">
    <cfRule type="expression" dxfId="220" priority="16">
      <formula>$H18="CT (Contrôle terminal)"</formula>
    </cfRule>
  </conditionalFormatting>
  <conditionalFormatting sqref="K15:L16">
    <cfRule type="expression" dxfId="219" priority="13">
      <formula>$H$17="CCI (CC Intégral)"</formula>
    </cfRule>
  </conditionalFormatting>
  <conditionalFormatting sqref="K32:L32 K34:L34">
    <cfRule type="expression" dxfId="218" priority="25">
      <formula>$H33="CCI (CC Intégral)"</formula>
    </cfRule>
  </conditionalFormatting>
  <conditionalFormatting sqref="I33 K33:L33 I30 K30:L30 I35 K35:L35">
    <cfRule type="expression" dxfId="217" priority="26">
      <formula>#REF!="CCI (CC Intégral)"</formula>
    </cfRule>
  </conditionalFormatting>
  <conditionalFormatting sqref="I33:J33 I30:J30 I35:J35">
    <cfRule type="expression" dxfId="216" priority="32">
      <formula>#REF!="CT (Contrôle terminal)"</formula>
    </cfRule>
  </conditionalFormatting>
  <conditionalFormatting sqref="K27:L27">
    <cfRule type="expression" dxfId="215" priority="34">
      <formula>$H30="CCI (CC Intégral)"</formula>
    </cfRule>
  </conditionalFormatting>
  <conditionalFormatting sqref="I17">
    <cfRule type="expression" dxfId="214" priority="12">
      <formula>$H17="CCI (CC Intégral)"</formula>
    </cfRule>
  </conditionalFormatting>
  <conditionalFormatting sqref="I17:J17">
    <cfRule type="expression" dxfId="213" priority="11">
      <formula>$H17="CT (Contrôle terminal)"</formula>
    </cfRule>
  </conditionalFormatting>
  <conditionalFormatting sqref="I21">
    <cfRule type="expression" dxfId="212" priority="10">
      <formula>$H21="CCI (CC Intégral)"</formula>
    </cfRule>
  </conditionalFormatting>
  <conditionalFormatting sqref="I21:J21">
    <cfRule type="expression" dxfId="211" priority="9">
      <formula>$H21="CT (Contrôle terminal)"</formula>
    </cfRule>
  </conditionalFormatting>
  <conditionalFormatting sqref="I24">
    <cfRule type="expression" dxfId="210" priority="8">
      <formula>$H24="CCI (CC Intégral)"</formula>
    </cfRule>
  </conditionalFormatting>
  <conditionalFormatting sqref="I24:J24">
    <cfRule type="expression" dxfId="209" priority="7">
      <formula>$H24="CT (Contrôle terminal)"</formula>
    </cfRule>
  </conditionalFormatting>
  <conditionalFormatting sqref="I27">
    <cfRule type="expression" dxfId="208" priority="6">
      <formula>$H27="CCI (CC Intégral)"</formula>
    </cfRule>
  </conditionalFormatting>
  <conditionalFormatting sqref="I27:J27">
    <cfRule type="expression" dxfId="207" priority="5">
      <formula>$H27="CT (Contrôle terminal)"</formula>
    </cfRule>
  </conditionalFormatting>
  <conditionalFormatting sqref="I32">
    <cfRule type="expression" dxfId="206" priority="4">
      <formula>$H32="CCI (CC Intégral)"</formula>
    </cfRule>
  </conditionalFormatting>
  <conditionalFormatting sqref="I32:J32">
    <cfRule type="expression" dxfId="205" priority="3">
      <formula>$H32="CT (Contrôle terminal)"</formula>
    </cfRule>
  </conditionalFormatting>
  <conditionalFormatting sqref="I34">
    <cfRule type="expression" dxfId="204" priority="2">
      <formula>$H34="CCI (CC Intégral)"</formula>
    </cfRule>
  </conditionalFormatting>
  <conditionalFormatting sqref="I34:J34">
    <cfRule type="expression" dxfId="203" priority="1">
      <formula>$H34="CT (Contrôle terminal)"</formula>
    </cfRule>
  </conditionalFormatting>
  <dataValidations count="4">
    <dataValidation type="list" allowBlank="1" showInputMessage="1" showErrorMessage="1" sqref="M17:M52 K17:K52" xr:uid="{00000000-0002-0000-0300-000000000000}">
      <formula1>Nature_contrôle</formula1>
    </dataValidation>
    <dataValidation type="list" allowBlank="1" showInputMessage="1" showErrorMessage="1" sqref="H28:H31 H17:H26 H35:H52 H33" xr:uid="{00000000-0002-0000-0300-000001000000}">
      <formula1>Type_contrôle</formula1>
    </dataValidation>
    <dataValidation type="list" allowBlank="1" showInputMessage="1" showErrorMessage="1" sqref="A17:A52" xr:uid="{00000000-0002-0000-0300-000002000000}">
      <formula1>Nat_ELP</formula1>
    </dataValidation>
    <dataValidation type="list" allowBlank="1" showInputMessage="1" showErrorMessage="1" sqref="F17:G5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4" id="{1BE545CC-33A1-4D7F-97F9-4DAC0E67771D}">
            <xm:f>'Fiche générale'!$B$5="Session unique"</xm:f>
            <x14:dxf>
              <fill>
                <patternFill>
                  <bgColor theme="1"/>
                </patternFill>
              </fill>
            </x14:dxf>
          </x14:cfRule>
          <x14:cfRule type="expression" priority="1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zoomScale="85" zoomScaleNormal="85" zoomScalePageLayoutView="85" workbookViewId="0">
      <selection activeCell="H24" sqref="H24:K25"/>
    </sheetView>
  </sheetViews>
  <sheetFormatPr baseColWidth="10" defaultColWidth="10.85546875" defaultRowHeight="15" x14ac:dyDescent="0.25"/>
  <cols>
    <col min="1" max="1" width="28.1406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281</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221</v>
      </c>
      <c r="C6" s="42" t="s">
        <v>174</v>
      </c>
      <c r="D6" s="207">
        <v>180</v>
      </c>
      <c r="E6" s="208"/>
      <c r="F6" s="202" t="s">
        <v>3</v>
      </c>
      <c r="G6" s="203"/>
      <c r="H6" s="209" t="s">
        <v>224</v>
      </c>
      <c r="I6" s="210"/>
      <c r="J6" s="210"/>
      <c r="K6" s="210"/>
      <c r="L6" s="210"/>
      <c r="M6" s="210"/>
      <c r="N6" s="211"/>
    </row>
    <row r="7" spans="1:14" ht="20.100000000000001" customHeight="1" x14ac:dyDescent="0.25">
      <c r="A7" s="40" t="s">
        <v>49</v>
      </c>
      <c r="B7" s="68" t="s">
        <v>223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77"/>
      <c r="H13" s="53"/>
      <c r="I13" s="53"/>
    </row>
    <row r="14" spans="1:14" ht="26.25" customHeight="1" x14ac:dyDescent="0.25">
      <c r="B14" s="56"/>
      <c r="C14" s="53"/>
      <c r="D14" s="53"/>
      <c r="E14" s="77"/>
      <c r="F14" s="77"/>
      <c r="G14" s="77"/>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CT pour les dispensés</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4" t="s">
        <v>190</v>
      </c>
      <c r="C17" s="84" t="s">
        <v>451</v>
      </c>
      <c r="D17" s="4">
        <v>6</v>
      </c>
      <c r="E17" s="4">
        <v>1</v>
      </c>
      <c r="F17" s="4" t="s">
        <v>200</v>
      </c>
      <c r="G17" s="4" t="s">
        <v>200</v>
      </c>
      <c r="H17" s="139" t="s">
        <v>180</v>
      </c>
      <c r="I17" s="4"/>
      <c r="J17" s="139">
        <v>2</v>
      </c>
      <c r="K17" s="5"/>
      <c r="L17" s="5"/>
      <c r="M17" s="5"/>
      <c r="N17" s="5"/>
    </row>
    <row r="18" spans="1:15" ht="15" customHeight="1" x14ac:dyDescent="0.25">
      <c r="A18" s="2" t="s">
        <v>52</v>
      </c>
      <c r="B18" s="70" t="s">
        <v>191</v>
      </c>
      <c r="C18" s="3" t="s">
        <v>423</v>
      </c>
      <c r="D18" s="4"/>
      <c r="E18" s="4">
        <v>1</v>
      </c>
      <c r="F18" s="4" t="s">
        <v>200</v>
      </c>
      <c r="G18" s="4" t="s">
        <v>200</v>
      </c>
      <c r="H18" s="143" t="s">
        <v>181</v>
      </c>
      <c r="I18" s="143"/>
      <c r="J18" s="142"/>
      <c r="K18" s="140" t="s">
        <v>18</v>
      </c>
      <c r="L18" s="5"/>
      <c r="M18" s="5"/>
      <c r="N18" s="5"/>
    </row>
    <row r="19" spans="1:15" ht="15" customHeight="1" x14ac:dyDescent="0.25">
      <c r="A19" s="2" t="s">
        <v>52</v>
      </c>
      <c r="B19" s="70" t="s">
        <v>192</v>
      </c>
      <c r="C19" s="3" t="s">
        <v>424</v>
      </c>
      <c r="D19" s="4"/>
      <c r="E19" s="4">
        <v>1</v>
      </c>
      <c r="F19" s="4" t="s">
        <v>200</v>
      </c>
      <c r="G19" s="4" t="s">
        <v>200</v>
      </c>
      <c r="H19" s="143" t="s">
        <v>181</v>
      </c>
      <c r="I19" s="143"/>
      <c r="J19" s="142"/>
      <c r="K19" s="140" t="s">
        <v>18</v>
      </c>
      <c r="L19" s="5"/>
      <c r="M19" s="5"/>
      <c r="N19" s="5"/>
    </row>
    <row r="20" spans="1:15" ht="15" customHeight="1" x14ac:dyDescent="0.25">
      <c r="A20" s="2" t="s">
        <v>52</v>
      </c>
      <c r="B20" s="70" t="s">
        <v>193</v>
      </c>
      <c r="C20" s="3" t="s">
        <v>425</v>
      </c>
      <c r="D20" s="4"/>
      <c r="E20" s="4">
        <v>1</v>
      </c>
      <c r="F20" s="4" t="s">
        <v>200</v>
      </c>
      <c r="G20" s="4" t="s">
        <v>200</v>
      </c>
      <c r="H20" s="143" t="s">
        <v>181</v>
      </c>
      <c r="I20" s="143"/>
      <c r="J20" s="142"/>
      <c r="K20" s="140" t="s">
        <v>18</v>
      </c>
      <c r="L20" s="5"/>
      <c r="M20" s="5"/>
      <c r="N20" s="5"/>
    </row>
    <row r="21" spans="1:15" ht="15" customHeight="1" x14ac:dyDescent="0.25">
      <c r="A21" s="2" t="s">
        <v>0</v>
      </c>
      <c r="B21" s="84" t="s">
        <v>194</v>
      </c>
      <c r="C21" s="84" t="s">
        <v>452</v>
      </c>
      <c r="D21" s="4">
        <v>3</v>
      </c>
      <c r="E21" s="4">
        <v>1</v>
      </c>
      <c r="F21" s="4" t="s">
        <v>200</v>
      </c>
      <c r="G21" s="4" t="s">
        <v>200</v>
      </c>
      <c r="H21" s="139" t="s">
        <v>180</v>
      </c>
      <c r="I21" s="4"/>
      <c r="J21" s="139">
        <v>2</v>
      </c>
      <c r="K21" s="5"/>
      <c r="L21" s="5"/>
      <c r="M21" s="5"/>
      <c r="N21" s="5"/>
    </row>
    <row r="22" spans="1:15" ht="15" customHeight="1" x14ac:dyDescent="0.25">
      <c r="A22" s="2" t="s">
        <v>52</v>
      </c>
      <c r="B22" s="69" t="s">
        <v>195</v>
      </c>
      <c r="C22" s="3" t="s">
        <v>426</v>
      </c>
      <c r="D22" s="4"/>
      <c r="E22" s="4">
        <v>1</v>
      </c>
      <c r="F22" s="4" t="s">
        <v>200</v>
      </c>
      <c r="G22" s="4" t="s">
        <v>200</v>
      </c>
      <c r="H22" s="143" t="s">
        <v>181</v>
      </c>
      <c r="I22" s="143"/>
      <c r="J22" s="142"/>
      <c r="K22" s="140" t="s">
        <v>16</v>
      </c>
      <c r="L22" s="140" t="s">
        <v>402</v>
      </c>
      <c r="M22" s="5"/>
      <c r="N22" s="5"/>
    </row>
    <row r="23" spans="1:15" ht="15" customHeight="1" x14ac:dyDescent="0.25">
      <c r="A23" s="2" t="s">
        <v>0</v>
      </c>
      <c r="B23" s="84" t="s">
        <v>196</v>
      </c>
      <c r="C23" s="84" t="s">
        <v>453</v>
      </c>
      <c r="D23" s="4">
        <v>21</v>
      </c>
      <c r="E23" s="4">
        <v>4</v>
      </c>
      <c r="F23" s="4" t="s">
        <v>200</v>
      </c>
      <c r="G23" s="4" t="s">
        <v>200</v>
      </c>
      <c r="H23" s="4"/>
      <c r="I23" s="4"/>
      <c r="J23" s="4"/>
      <c r="K23" s="5"/>
      <c r="L23" s="5"/>
      <c r="M23" s="5"/>
      <c r="N23" s="5"/>
    </row>
    <row r="24" spans="1:15" ht="15" customHeight="1" x14ac:dyDescent="0.25">
      <c r="A24" s="2" t="s">
        <v>52</v>
      </c>
      <c r="B24" s="71" t="s">
        <v>197</v>
      </c>
      <c r="C24" s="6" t="s">
        <v>427</v>
      </c>
      <c r="D24" s="4"/>
      <c r="E24" s="4">
        <v>3</v>
      </c>
      <c r="F24" s="4" t="s">
        <v>200</v>
      </c>
      <c r="G24" s="4" t="s">
        <v>200</v>
      </c>
      <c r="H24" s="144" t="s">
        <v>181</v>
      </c>
      <c r="I24" s="144"/>
      <c r="J24" s="145"/>
      <c r="K24" s="71" t="s">
        <v>20</v>
      </c>
      <c r="L24" s="5"/>
      <c r="M24" s="5"/>
      <c r="N24" s="5"/>
    </row>
    <row r="25" spans="1:15" ht="15" customHeight="1" x14ac:dyDescent="0.25">
      <c r="A25" s="2" t="s">
        <v>52</v>
      </c>
      <c r="B25" s="71" t="s">
        <v>198</v>
      </c>
      <c r="C25" s="3" t="s">
        <v>428</v>
      </c>
      <c r="D25" s="4"/>
      <c r="E25" s="4"/>
      <c r="F25" s="4"/>
      <c r="G25" s="4"/>
      <c r="H25" s="144"/>
      <c r="I25" s="144"/>
      <c r="J25" s="145"/>
      <c r="K25" s="71"/>
      <c r="L25" s="5"/>
      <c r="M25" s="5"/>
      <c r="N25" s="5"/>
    </row>
    <row r="26" spans="1:15" ht="15" customHeight="1" x14ac:dyDescent="0.25">
      <c r="A26" s="2"/>
      <c r="B26" s="71"/>
      <c r="C26" s="3"/>
      <c r="D26" s="4"/>
      <c r="E26" s="4"/>
      <c r="F26" s="4"/>
      <c r="G26" s="4"/>
      <c r="H26" s="4"/>
      <c r="I26" s="4"/>
      <c r="J26" s="2"/>
      <c r="K26" s="5"/>
      <c r="L26" s="5"/>
      <c r="M26" s="5"/>
      <c r="N26" s="5"/>
    </row>
    <row r="27" spans="1:15" ht="15" customHeight="1" x14ac:dyDescent="0.25">
      <c r="A27" s="2"/>
      <c r="B27" s="71"/>
      <c r="C27" s="3"/>
      <c r="D27" s="4"/>
      <c r="E27" s="4"/>
      <c r="F27" s="4"/>
      <c r="G27" s="4"/>
      <c r="H27" s="4"/>
      <c r="I27" s="4"/>
      <c r="J27" s="2"/>
      <c r="K27" s="5"/>
      <c r="L27" s="5"/>
      <c r="M27" s="5"/>
      <c r="N27" s="5"/>
    </row>
    <row r="28" spans="1:15" ht="15" customHeight="1" x14ac:dyDescent="0.25">
      <c r="A28" s="2"/>
      <c r="B28" s="71"/>
      <c r="C28" s="3"/>
      <c r="D28" s="4"/>
      <c r="E28" s="4"/>
      <c r="F28" s="4"/>
      <c r="G28" s="4"/>
      <c r="H28" s="4"/>
      <c r="I28" s="4"/>
      <c r="J28" s="2"/>
      <c r="K28" s="5"/>
      <c r="L28" s="5"/>
      <c r="M28" s="5"/>
      <c r="N28" s="5"/>
      <c r="O28" s="45"/>
    </row>
    <row r="29" spans="1:15" ht="15" customHeight="1" x14ac:dyDescent="0.25">
      <c r="A29" s="2"/>
      <c r="B29" s="71"/>
      <c r="C29" s="5"/>
      <c r="D29" s="4"/>
      <c r="E29" s="5"/>
      <c r="F29" s="5"/>
      <c r="G29" s="5"/>
      <c r="H29" s="5"/>
      <c r="I29" s="5"/>
      <c r="J29" s="2"/>
      <c r="K29" s="5"/>
      <c r="L29" s="5"/>
      <c r="M29" s="5"/>
      <c r="N29" s="5"/>
    </row>
    <row r="30" spans="1:15" ht="15" customHeight="1" x14ac:dyDescent="0.25">
      <c r="A30" s="2"/>
      <c r="B30" s="71"/>
      <c r="C30" s="5"/>
      <c r="D30" s="4"/>
      <c r="E30" s="5"/>
      <c r="F30" s="5"/>
      <c r="G30" s="5"/>
      <c r="H30" s="5"/>
      <c r="I30" s="5"/>
      <c r="J30" s="2"/>
      <c r="K30" s="5"/>
      <c r="L30" s="5"/>
      <c r="M30" s="5"/>
      <c r="N30" s="5"/>
    </row>
    <row r="31" spans="1:15" ht="15" customHeight="1" x14ac:dyDescent="0.25">
      <c r="A31" s="2"/>
      <c r="B31" s="71"/>
      <c r="C31" s="5"/>
      <c r="D31" s="4"/>
      <c r="E31" s="5"/>
      <c r="F31" s="5"/>
      <c r="G31" s="5"/>
      <c r="H31" s="5"/>
      <c r="I31" s="5"/>
      <c r="J31" s="2"/>
      <c r="K31" s="5"/>
      <c r="L31" s="5"/>
      <c r="M31" s="5"/>
      <c r="N31" s="5"/>
    </row>
    <row r="32" spans="1:15" ht="15" customHeight="1" x14ac:dyDescent="0.25">
      <c r="A32" s="2"/>
      <c r="B32" s="71"/>
      <c r="C32" s="5"/>
      <c r="D32" s="4"/>
      <c r="E32" s="5"/>
      <c r="F32" s="5"/>
      <c r="G32" s="5"/>
      <c r="H32" s="5"/>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x14ac:dyDescent="0.25">
      <c r="A52" s="78"/>
      <c r="B52" s="79"/>
      <c r="C52" s="79"/>
      <c r="D52" s="79"/>
      <c r="E52" s="79"/>
      <c r="F52" s="79"/>
      <c r="G52" s="79"/>
      <c r="H52" s="79"/>
      <c r="I52" s="79"/>
      <c r="J52" s="79"/>
      <c r="K52" s="79"/>
      <c r="L52" s="78"/>
      <c r="M52" s="78"/>
      <c r="N52" s="78"/>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00" priority="12">
      <formula>$A$11=2</formula>
    </cfRule>
    <cfRule type="expression" dxfId="199" priority="13">
      <formula>$A$11=3</formula>
    </cfRule>
    <cfRule type="expression" dxfId="198" priority="14">
      <formula>$A$11=1</formula>
    </cfRule>
  </conditionalFormatting>
  <conditionalFormatting sqref="I18:I20 K17:L51 I22 I24:I51">
    <cfRule type="expression" dxfId="197" priority="11">
      <formula>$H17="CCI (CC Intégral)"</formula>
    </cfRule>
  </conditionalFormatting>
  <conditionalFormatting sqref="I18:J20 I22:J22 I24:J51">
    <cfRule type="expression" dxfId="196" priority="10">
      <formula>$H18="CT (Contrôle terminal)"</formula>
    </cfRule>
  </conditionalFormatting>
  <conditionalFormatting sqref="K15:L16">
    <cfRule type="expression" dxfId="195" priority="7">
      <formula>$H$17="CCI (CC Intégral)"</formula>
    </cfRule>
  </conditionalFormatting>
  <conditionalFormatting sqref="I17">
    <cfRule type="expression" dxfId="194" priority="6">
      <formula>$H17="CCI (CC Intégral)"</formula>
    </cfRule>
  </conditionalFormatting>
  <conditionalFormatting sqref="I17:J17">
    <cfRule type="expression" dxfId="193" priority="5">
      <formula>$H17="CT (Contrôle terminal)"</formula>
    </cfRule>
  </conditionalFormatting>
  <conditionalFormatting sqref="I21">
    <cfRule type="expression" dxfId="192" priority="4">
      <formula>$H21="CCI (CC Intégral)"</formula>
    </cfRule>
  </conditionalFormatting>
  <conditionalFormatting sqref="I21:J21">
    <cfRule type="expression" dxfId="191" priority="3">
      <formula>$H21="CT (Contrôle terminal)"</formula>
    </cfRule>
  </conditionalFormatting>
  <conditionalFormatting sqref="I23">
    <cfRule type="expression" dxfId="190" priority="2">
      <formula>$H23="CCI (CC Intégral)"</formula>
    </cfRule>
  </conditionalFormatting>
  <conditionalFormatting sqref="I23:J23">
    <cfRule type="expression" dxfId="189" priority="1">
      <formula>$H23="CT (Contrôle terminal)"</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H17:H51" xr:uid="{00000000-0002-0000-0400-000002000000}">
      <formula1>Type_contrôle</formula1>
    </dataValidation>
    <dataValidation type="list" allowBlank="1" showInputMessage="1" showErrorMessage="1" sqref="M17:M51 K17:K51"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A243CB5A-2E62-44DF-A908-23BA25FB1419}">
            <xm:f>'Fiche générale'!$B$5="Session unique"</xm:f>
            <x14:dxf>
              <fill>
                <patternFill>
                  <bgColor theme="1"/>
                </patternFill>
              </fill>
            </x14:dxf>
          </x14:cfRule>
          <x14:cfRule type="expression" priority="9"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638"/>
  <sheetViews>
    <sheetView showGridLines="0" showZeros="0" topLeftCell="A5" zoomScale="85" zoomScaleNormal="85" zoomScalePageLayoutView="85" workbookViewId="0">
      <selection activeCell="H18" sqref="H18:L28"/>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281</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258</v>
      </c>
      <c r="C6" s="42" t="s">
        <v>174</v>
      </c>
      <c r="D6" s="207">
        <v>180</v>
      </c>
      <c r="E6" s="208"/>
      <c r="F6" s="202" t="s">
        <v>3</v>
      </c>
      <c r="G6" s="203"/>
      <c r="H6" s="209" t="s">
        <v>257</v>
      </c>
      <c r="I6" s="210"/>
      <c r="J6" s="210"/>
      <c r="K6" s="210"/>
      <c r="L6" s="210"/>
      <c r="M6" s="210"/>
      <c r="N6" s="211"/>
    </row>
    <row r="7" spans="1:14" ht="20.100000000000001" customHeight="1" x14ac:dyDescent="0.25">
      <c r="A7" s="40" t="s">
        <v>49</v>
      </c>
      <c r="B7" s="68" t="s">
        <v>259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1"/>
      <c r="H13" s="53"/>
      <c r="I13" s="53"/>
    </row>
    <row r="14" spans="1:14" ht="26.25" customHeight="1" x14ac:dyDescent="0.25">
      <c r="B14" s="56"/>
      <c r="C14" s="53"/>
      <c r="D14" s="53"/>
      <c r="E14" s="91"/>
      <c r="F14" s="91"/>
      <c r="G14" s="91"/>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Contrôle Terminal</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00" t="s">
        <v>260</v>
      </c>
      <c r="C17" s="129" t="s">
        <v>484</v>
      </c>
      <c r="D17" s="101">
        <v>6</v>
      </c>
      <c r="E17" s="102">
        <v>6</v>
      </c>
      <c r="F17" s="4" t="s">
        <v>200</v>
      </c>
      <c r="G17" s="4" t="s">
        <v>200</v>
      </c>
      <c r="H17" s="4"/>
      <c r="I17" s="4"/>
      <c r="J17" s="4"/>
      <c r="K17" s="5"/>
      <c r="L17" s="5"/>
      <c r="M17" s="5"/>
      <c r="N17" s="5"/>
    </row>
    <row r="18" spans="1:15" ht="15" customHeight="1" x14ac:dyDescent="0.25">
      <c r="A18" s="2" t="s">
        <v>52</v>
      </c>
      <c r="B18" s="103" t="s">
        <v>261</v>
      </c>
      <c r="C18" s="130" t="s">
        <v>485</v>
      </c>
      <c r="D18" s="104"/>
      <c r="E18" s="103">
        <v>1</v>
      </c>
      <c r="F18" s="4" t="s">
        <v>200</v>
      </c>
      <c r="G18" s="4" t="s">
        <v>200</v>
      </c>
      <c r="H18" s="144" t="s">
        <v>180</v>
      </c>
      <c r="I18" s="144"/>
      <c r="J18" s="145"/>
      <c r="K18" s="71"/>
      <c r="L18" s="71"/>
      <c r="M18" s="5"/>
      <c r="N18" s="5"/>
    </row>
    <row r="19" spans="1:15" ht="15" customHeight="1" x14ac:dyDescent="0.25">
      <c r="A19" s="2" t="s">
        <v>52</v>
      </c>
      <c r="B19" s="105" t="s">
        <v>262</v>
      </c>
      <c r="C19" s="130" t="s">
        <v>486</v>
      </c>
      <c r="D19" s="104"/>
      <c r="E19" s="103">
        <v>3</v>
      </c>
      <c r="F19" s="4" t="s">
        <v>200</v>
      </c>
      <c r="G19" s="4" t="s">
        <v>200</v>
      </c>
      <c r="H19" s="144" t="s">
        <v>181</v>
      </c>
      <c r="I19" s="144"/>
      <c r="J19" s="145"/>
      <c r="K19" s="71" t="s">
        <v>16</v>
      </c>
      <c r="L19" s="71" t="s">
        <v>270</v>
      </c>
      <c r="M19" s="5"/>
      <c r="N19" s="5"/>
    </row>
    <row r="20" spans="1:15" ht="15" customHeight="1" x14ac:dyDescent="0.25">
      <c r="A20" s="2" t="s">
        <v>52</v>
      </c>
      <c r="B20" s="2" t="s">
        <v>263</v>
      </c>
      <c r="C20" s="131" t="s">
        <v>487</v>
      </c>
      <c r="D20" s="104"/>
      <c r="E20" s="2">
        <v>2</v>
      </c>
      <c r="F20" s="4" t="s">
        <v>200</v>
      </c>
      <c r="G20" s="4" t="s">
        <v>200</v>
      </c>
      <c r="H20" s="144" t="s">
        <v>180</v>
      </c>
      <c r="I20" s="144"/>
      <c r="J20" s="145"/>
      <c r="K20" s="71"/>
      <c r="L20" s="71"/>
      <c r="M20" s="5"/>
      <c r="N20" s="5"/>
    </row>
    <row r="21" spans="1:15" ht="15" customHeight="1" x14ac:dyDescent="0.25">
      <c r="A21" s="2" t="s">
        <v>0</v>
      </c>
      <c r="B21" s="85" t="s">
        <v>264</v>
      </c>
      <c r="C21" s="132" t="s">
        <v>488</v>
      </c>
      <c r="D21" s="106">
        <v>3</v>
      </c>
      <c r="E21" s="2">
        <v>1</v>
      </c>
      <c r="F21" s="4" t="s">
        <v>200</v>
      </c>
      <c r="G21" s="4" t="s">
        <v>200</v>
      </c>
      <c r="H21" s="144"/>
      <c r="I21" s="144"/>
      <c r="J21" s="144"/>
      <c r="K21" s="71"/>
      <c r="L21" s="71"/>
      <c r="M21" s="5"/>
      <c r="N21" s="5"/>
    </row>
    <row r="22" spans="1:15" ht="15" customHeight="1" x14ac:dyDescent="0.25">
      <c r="A22" s="2" t="s">
        <v>52</v>
      </c>
      <c r="B22" s="2" t="s">
        <v>265</v>
      </c>
      <c r="C22" s="130" t="s">
        <v>489</v>
      </c>
      <c r="D22" s="104"/>
      <c r="E22" s="2">
        <v>1</v>
      </c>
      <c r="F22" s="4" t="s">
        <v>200</v>
      </c>
      <c r="G22" s="4" t="s">
        <v>200</v>
      </c>
      <c r="H22" s="144" t="s">
        <v>180</v>
      </c>
      <c r="I22" s="144"/>
      <c r="J22" s="145"/>
      <c r="K22" s="71"/>
      <c r="L22" s="71"/>
      <c r="M22" s="5"/>
      <c r="N22" s="5"/>
    </row>
    <row r="23" spans="1:15" ht="15" customHeight="1" x14ac:dyDescent="0.25">
      <c r="A23" s="2" t="s">
        <v>0</v>
      </c>
      <c r="B23" s="85" t="s">
        <v>266</v>
      </c>
      <c r="C23" s="132" t="s">
        <v>490</v>
      </c>
      <c r="D23" s="101">
        <v>6</v>
      </c>
      <c r="E23" s="2">
        <v>2</v>
      </c>
      <c r="F23" s="4" t="s">
        <v>200</v>
      </c>
      <c r="G23" s="4" t="s">
        <v>200</v>
      </c>
      <c r="H23" s="144"/>
      <c r="I23" s="144"/>
      <c r="J23" s="144"/>
      <c r="K23" s="71"/>
      <c r="L23" s="71"/>
      <c r="M23" s="5"/>
      <c r="N23" s="5"/>
    </row>
    <row r="24" spans="1:15" ht="15" customHeight="1" x14ac:dyDescent="0.25">
      <c r="A24" s="2" t="s">
        <v>52</v>
      </c>
      <c r="B24" s="2" t="s">
        <v>199</v>
      </c>
      <c r="C24" s="131" t="s">
        <v>491</v>
      </c>
      <c r="D24" s="104"/>
      <c r="E24" s="2">
        <v>1</v>
      </c>
      <c r="F24" s="4" t="s">
        <v>200</v>
      </c>
      <c r="G24" s="4" t="s">
        <v>200</v>
      </c>
      <c r="H24" s="144" t="s">
        <v>180</v>
      </c>
      <c r="I24" s="144"/>
      <c r="J24" s="145"/>
      <c r="K24" s="71"/>
      <c r="L24" s="71"/>
      <c r="M24" s="5"/>
      <c r="N24" s="5"/>
    </row>
    <row r="25" spans="1:15" ht="15" customHeight="1" x14ac:dyDescent="0.25">
      <c r="A25" s="2" t="s">
        <v>52</v>
      </c>
      <c r="B25" s="2" t="s">
        <v>267</v>
      </c>
      <c r="C25" s="133" t="s">
        <v>492</v>
      </c>
      <c r="D25" s="104"/>
      <c r="E25" s="2">
        <v>1</v>
      </c>
      <c r="F25" s="4" t="s">
        <v>200</v>
      </c>
      <c r="G25" s="4" t="s">
        <v>200</v>
      </c>
      <c r="H25" s="144" t="s">
        <v>180</v>
      </c>
      <c r="I25" s="144"/>
      <c r="J25" s="145"/>
      <c r="K25" s="71"/>
      <c r="L25" s="71"/>
      <c r="M25" s="5"/>
      <c r="N25" s="5"/>
    </row>
    <row r="26" spans="1:15" ht="15" customHeight="1" x14ac:dyDescent="0.25">
      <c r="A26" s="2" t="s">
        <v>0</v>
      </c>
      <c r="B26" s="85" t="s">
        <v>268</v>
      </c>
      <c r="C26" s="134" t="s">
        <v>493</v>
      </c>
      <c r="D26" s="106">
        <v>15</v>
      </c>
      <c r="E26" s="2">
        <v>0.5</v>
      </c>
      <c r="F26" s="4" t="s">
        <v>200</v>
      </c>
      <c r="G26" s="4" t="s">
        <v>200</v>
      </c>
      <c r="H26" s="144"/>
      <c r="I26" s="144"/>
      <c r="J26" s="144"/>
      <c r="K26" s="71"/>
      <c r="L26" s="71"/>
      <c r="M26" s="5"/>
      <c r="N26" s="5"/>
    </row>
    <row r="27" spans="1:15" ht="15" customHeight="1" x14ac:dyDescent="0.25">
      <c r="A27" s="2" t="s">
        <v>52</v>
      </c>
      <c r="B27" s="5" t="s">
        <v>269</v>
      </c>
      <c r="C27" s="131" t="s">
        <v>494</v>
      </c>
      <c r="D27" s="97"/>
      <c r="E27" s="94">
        <v>0.5</v>
      </c>
      <c r="F27" s="4" t="s">
        <v>200</v>
      </c>
      <c r="G27" s="4" t="s">
        <v>200</v>
      </c>
      <c r="H27" s="144" t="s">
        <v>180</v>
      </c>
      <c r="I27" s="144"/>
      <c r="J27" s="145"/>
      <c r="K27" s="71"/>
      <c r="L27" s="71"/>
      <c r="M27" s="5"/>
      <c r="N27" s="5"/>
    </row>
    <row r="28" spans="1:15" ht="15" customHeight="1" x14ac:dyDescent="0.25">
      <c r="A28" s="2"/>
      <c r="B28" s="5"/>
      <c r="C28" s="3"/>
      <c r="D28" s="97"/>
      <c r="E28" s="5"/>
      <c r="F28" s="4"/>
      <c r="G28" s="4"/>
      <c r="H28" s="144"/>
      <c r="I28" s="144"/>
      <c r="J28" s="145"/>
      <c r="K28" s="71"/>
      <c r="L28" s="71"/>
      <c r="M28" s="5"/>
      <c r="N28" s="5"/>
      <c r="O28" s="45"/>
    </row>
    <row r="29" spans="1:15" ht="15" customHeight="1" x14ac:dyDescent="0.25">
      <c r="A29" s="2"/>
      <c r="B29" s="95"/>
      <c r="C29" s="5"/>
      <c r="D29" s="97"/>
      <c r="E29" s="94"/>
      <c r="F29" s="5"/>
      <c r="G29" s="5"/>
      <c r="H29" s="5"/>
      <c r="I29" s="5"/>
      <c r="J29" s="2"/>
      <c r="K29" s="5"/>
      <c r="L29" s="5"/>
      <c r="M29" s="5"/>
      <c r="N29" s="5"/>
    </row>
    <row r="30" spans="1:15" ht="15" customHeight="1" x14ac:dyDescent="0.25">
      <c r="A30" s="2"/>
      <c r="B30" s="95"/>
      <c r="C30" s="5"/>
      <c r="D30" s="97"/>
      <c r="E30" s="94"/>
      <c r="F30" s="5"/>
      <c r="G30" s="5"/>
      <c r="H30" s="4"/>
      <c r="I30" s="5"/>
      <c r="J30" s="2"/>
      <c r="K30" s="5"/>
      <c r="L30" s="5"/>
      <c r="M30" s="5"/>
      <c r="N30" s="5"/>
    </row>
    <row r="31" spans="1:15" ht="15" customHeight="1" x14ac:dyDescent="0.25">
      <c r="A31" s="2"/>
      <c r="B31" s="96"/>
      <c r="C31" s="5"/>
      <c r="D31" s="97"/>
      <c r="E31" s="5"/>
      <c r="F31" s="5"/>
      <c r="G31" s="5"/>
      <c r="H31" s="4"/>
      <c r="I31" s="5"/>
      <c r="J31" s="2"/>
      <c r="K31" s="5"/>
      <c r="L31" s="5"/>
      <c r="M31" s="5"/>
      <c r="N31" s="5"/>
    </row>
    <row r="32" spans="1:15" ht="15" customHeight="1" x14ac:dyDescent="0.25">
      <c r="A32" s="2"/>
      <c r="B32" s="93"/>
      <c r="C32" s="5"/>
      <c r="D32" s="97"/>
      <c r="E32" s="94"/>
      <c r="F32" s="5"/>
      <c r="G32" s="5"/>
      <c r="H32" s="79"/>
      <c r="I32" s="5"/>
      <c r="J32" s="2"/>
      <c r="K32" s="5"/>
      <c r="L32" s="5"/>
      <c r="M32" s="5"/>
      <c r="N32" s="5"/>
    </row>
    <row r="33" spans="1:14" x14ac:dyDescent="0.25">
      <c r="A33" s="2"/>
      <c r="B33" s="5"/>
      <c r="C33" s="3"/>
      <c r="D33" s="97"/>
      <c r="E33" s="5"/>
      <c r="F33" s="5"/>
      <c r="G33" s="5"/>
      <c r="H33" s="5"/>
      <c r="I33" s="5"/>
      <c r="J33" s="7"/>
      <c r="K33" s="5"/>
      <c r="L33" s="5"/>
      <c r="M33" s="5"/>
      <c r="N33" s="5"/>
    </row>
    <row r="34" spans="1:14" x14ac:dyDescent="0.25">
      <c r="A34" s="2"/>
      <c r="B34" s="93"/>
      <c r="C34" s="3"/>
      <c r="D34" s="97"/>
      <c r="E34" s="94"/>
      <c r="F34" s="5"/>
      <c r="G34" s="5"/>
      <c r="H34" s="79"/>
      <c r="I34" s="5"/>
      <c r="J34" s="7"/>
      <c r="K34" s="5"/>
      <c r="L34" s="5"/>
      <c r="M34" s="5"/>
      <c r="N34" s="5"/>
    </row>
    <row r="35" spans="1:14" x14ac:dyDescent="0.25">
      <c r="A35" s="2"/>
      <c r="B35" s="5"/>
      <c r="C35" s="3"/>
      <c r="D35" s="4"/>
      <c r="E35" s="94"/>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86" priority="14">
      <formula>$A$11=2</formula>
    </cfRule>
    <cfRule type="expression" dxfId="185" priority="15">
      <formula>$A$11=3</formula>
    </cfRule>
    <cfRule type="expression" dxfId="184" priority="16">
      <formula>$A$11=1</formula>
    </cfRule>
  </conditionalFormatting>
  <conditionalFormatting sqref="I18:I20 I28:I29 I31 K17:L26 K28:L29 K31:L31 I36:I52 K36:L52 I22 I24:I25">
    <cfRule type="expression" dxfId="183" priority="13">
      <formula>$H17="CCI (CC Intégral)"</formula>
    </cfRule>
  </conditionalFormatting>
  <conditionalFormatting sqref="I18:J20 I28:J29 I31:J31 I36:J52 I22:J22 I24:J25">
    <cfRule type="expression" dxfId="182" priority="12">
      <formula>$H18="CT (Contrôle terminal)"</formula>
    </cfRule>
  </conditionalFormatting>
  <conditionalFormatting sqref="K15:L16">
    <cfRule type="expression" dxfId="181" priority="9">
      <formula>$H$17="CCI (CC Intégral)"</formula>
    </cfRule>
  </conditionalFormatting>
  <conditionalFormatting sqref="I32 K32:L32 I34 K34:L34">
    <cfRule type="expression" dxfId="180" priority="17">
      <formula>$H33="CCI (CC Intégral)"</formula>
    </cfRule>
  </conditionalFormatting>
  <conditionalFormatting sqref="I33 K33:L33 I30 K30:L30 I35 K35:L35">
    <cfRule type="expression" dxfId="179" priority="18">
      <formula>#REF!="CCI (CC Intégral)"</formula>
    </cfRule>
  </conditionalFormatting>
  <conditionalFormatting sqref="I32:J32 I34:J34">
    <cfRule type="expression" dxfId="178" priority="19">
      <formula>$H33="CT (Contrôle terminal)"</formula>
    </cfRule>
  </conditionalFormatting>
  <conditionalFormatting sqref="I33:J33 I30:J30 I35:J35">
    <cfRule type="expression" dxfId="177" priority="20">
      <formula>#REF!="CT (Contrôle terminal)"</formula>
    </cfRule>
  </conditionalFormatting>
  <conditionalFormatting sqref="I27 K27:L27">
    <cfRule type="expression" dxfId="176" priority="21">
      <formula>$H30="CCI (CC Intégral)"</formula>
    </cfRule>
  </conditionalFormatting>
  <conditionalFormatting sqref="I27:J27">
    <cfRule type="expression" dxfId="175" priority="22">
      <formula>$H30="CT (Contrôle terminal)"</formula>
    </cfRule>
  </conditionalFormatting>
  <conditionalFormatting sqref="I17">
    <cfRule type="expression" dxfId="174" priority="8">
      <formula>$H17="CCI (CC Intégral)"</formula>
    </cfRule>
  </conditionalFormatting>
  <conditionalFormatting sqref="I17:J17">
    <cfRule type="expression" dxfId="173" priority="7">
      <formula>$H17="CT (Contrôle terminal)"</formula>
    </cfRule>
  </conditionalFormatting>
  <conditionalFormatting sqref="I21">
    <cfRule type="expression" dxfId="172" priority="6">
      <formula>$H21="CCI (CC Intégral)"</formula>
    </cfRule>
  </conditionalFormatting>
  <conditionalFormatting sqref="I21:J21">
    <cfRule type="expression" dxfId="171" priority="5">
      <formula>$H21="CT (Contrôle terminal)"</formula>
    </cfRule>
  </conditionalFormatting>
  <conditionalFormatting sqref="I23">
    <cfRule type="expression" dxfId="170" priority="4">
      <formula>$H23="CCI (CC Intégral)"</formula>
    </cfRule>
  </conditionalFormatting>
  <conditionalFormatting sqref="I23:J23">
    <cfRule type="expression" dxfId="169" priority="3">
      <formula>$H23="CT (Contrôle terminal)"</formula>
    </cfRule>
  </conditionalFormatting>
  <conditionalFormatting sqref="I26">
    <cfRule type="expression" dxfId="168" priority="2">
      <formula>$H26="CCI (CC Intégral)"</formula>
    </cfRule>
  </conditionalFormatting>
  <conditionalFormatting sqref="I26:J26">
    <cfRule type="expression" dxfId="167" priority="1">
      <formula>$H26="CT (Contrôle terminal)"</formula>
    </cfRule>
  </conditionalFormatting>
  <dataValidations count="4">
    <dataValidation type="list" allowBlank="1" showInputMessage="1" showErrorMessage="1" sqref="F17:G52" xr:uid="{00000000-0002-0000-0500-000000000000}">
      <formula1>"Oui,Non"</formula1>
    </dataValidation>
    <dataValidation type="list" allowBlank="1" showInputMessage="1" showErrorMessage="1" sqref="A17:A52" xr:uid="{00000000-0002-0000-0500-000001000000}">
      <formula1>Nat_ELP</formula1>
    </dataValidation>
    <dataValidation type="list" allowBlank="1" showInputMessage="1" showErrorMessage="1" sqref="H28:H31 H17:H26 H35:H52 H33" xr:uid="{00000000-0002-0000-0500-000002000000}">
      <formula1>Type_contrôle</formula1>
    </dataValidation>
    <dataValidation type="list" allowBlank="1" showInputMessage="1" showErrorMessage="1" sqref="M17:M52 K17:K52" xr:uid="{00000000-0002-0000-05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464F134B-ADB6-40DF-91D4-A65476EFBF07}">
            <xm:f>'Fiche générale'!$B$5="Session unique"</xm:f>
            <x14:dxf>
              <fill>
                <patternFill>
                  <bgColor theme="1"/>
                </patternFill>
              </fill>
            </x14:dxf>
          </x14:cfRule>
          <x14:cfRule type="expression" priority="11" id="{8B552694-7613-4B7C-95D8-B9B4F9D747D9}">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38"/>
  <sheetViews>
    <sheetView showGridLines="0" showZeros="0" topLeftCell="A5" zoomScale="85" zoomScaleNormal="85" zoomScalePageLayoutView="85" workbookViewId="0">
      <selection activeCell="J27" sqref="J27"/>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281</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285</v>
      </c>
      <c r="C6" s="42" t="s">
        <v>174</v>
      </c>
      <c r="D6" s="207">
        <v>180</v>
      </c>
      <c r="E6" s="208"/>
      <c r="F6" s="202" t="s">
        <v>3</v>
      </c>
      <c r="G6" s="203"/>
      <c r="H6" s="209" t="s">
        <v>257</v>
      </c>
      <c r="I6" s="210"/>
      <c r="J6" s="210"/>
      <c r="K6" s="210"/>
      <c r="L6" s="210"/>
      <c r="M6" s="210"/>
      <c r="N6" s="211"/>
    </row>
    <row r="7" spans="1:14" ht="20.100000000000001" customHeight="1" x14ac:dyDescent="0.25">
      <c r="A7" s="40" t="s">
        <v>49</v>
      </c>
      <c r="B7" s="68" t="s">
        <v>284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1"/>
      <c r="H13" s="53"/>
      <c r="I13" s="53"/>
    </row>
    <row r="14" spans="1:14" ht="26.25" customHeight="1" x14ac:dyDescent="0.25">
      <c r="B14" s="56"/>
      <c r="C14" s="53"/>
      <c r="D14" s="53"/>
      <c r="E14" s="91"/>
      <c r="F14" s="91"/>
      <c r="G14" s="91"/>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CT pour les dispensés</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5" t="s">
        <v>271</v>
      </c>
      <c r="C17" s="132" t="s">
        <v>495</v>
      </c>
      <c r="D17" s="101">
        <v>6</v>
      </c>
      <c r="E17" s="105">
        <v>6</v>
      </c>
      <c r="F17" s="4" t="s">
        <v>200</v>
      </c>
      <c r="G17" s="4" t="s">
        <v>200</v>
      </c>
      <c r="H17" s="139" t="s">
        <v>180</v>
      </c>
      <c r="I17" s="4"/>
      <c r="J17" s="139">
        <v>2</v>
      </c>
      <c r="K17" s="5"/>
      <c r="L17" s="5"/>
      <c r="M17" s="5"/>
      <c r="N17" s="5"/>
    </row>
    <row r="18" spans="1:15" ht="15" customHeight="1" x14ac:dyDescent="0.25">
      <c r="A18" s="2" t="s">
        <v>52</v>
      </c>
      <c r="B18" s="105" t="s">
        <v>272</v>
      </c>
      <c r="C18" s="130" t="s">
        <v>496</v>
      </c>
      <c r="D18" s="101"/>
      <c r="E18" s="103">
        <v>1</v>
      </c>
      <c r="F18" s="4" t="s">
        <v>200</v>
      </c>
      <c r="G18" s="4" t="s">
        <v>200</v>
      </c>
      <c r="H18" s="144" t="s">
        <v>180</v>
      </c>
      <c r="I18" s="144"/>
      <c r="J18" s="145"/>
      <c r="K18" s="71"/>
      <c r="L18" s="71"/>
      <c r="M18" s="5"/>
      <c r="N18" s="5"/>
    </row>
    <row r="19" spans="1:15" ht="15" customHeight="1" x14ac:dyDescent="0.25">
      <c r="A19" s="2" t="s">
        <v>52</v>
      </c>
      <c r="B19" s="103" t="s">
        <v>273</v>
      </c>
      <c r="C19" s="130" t="s">
        <v>497</v>
      </c>
      <c r="D19" s="101"/>
      <c r="E19" s="103">
        <v>3</v>
      </c>
      <c r="F19" s="4" t="s">
        <v>200</v>
      </c>
      <c r="G19" s="4" t="s">
        <v>200</v>
      </c>
      <c r="H19" s="144" t="s">
        <v>181</v>
      </c>
      <c r="I19" s="144"/>
      <c r="J19" s="145"/>
      <c r="K19" s="71" t="s">
        <v>16</v>
      </c>
      <c r="L19" s="71" t="s">
        <v>283</v>
      </c>
      <c r="M19" s="5"/>
      <c r="N19" s="5"/>
    </row>
    <row r="20" spans="1:15" ht="15" customHeight="1" x14ac:dyDescent="0.25">
      <c r="A20" s="2" t="s">
        <v>52</v>
      </c>
      <c r="B20" s="2" t="s">
        <v>274</v>
      </c>
      <c r="C20" s="130" t="s">
        <v>498</v>
      </c>
      <c r="D20" s="104"/>
      <c r="E20" s="2">
        <v>2</v>
      </c>
      <c r="F20" s="4" t="s">
        <v>200</v>
      </c>
      <c r="G20" s="4" t="s">
        <v>200</v>
      </c>
      <c r="H20" s="144" t="s">
        <v>180</v>
      </c>
      <c r="I20" s="144"/>
      <c r="J20" s="145"/>
      <c r="K20" s="71"/>
      <c r="L20" s="71"/>
      <c r="M20" s="5"/>
      <c r="N20" s="5"/>
    </row>
    <row r="21" spans="1:15" ht="15" customHeight="1" x14ac:dyDescent="0.25">
      <c r="A21" s="2" t="s">
        <v>0</v>
      </c>
      <c r="B21" s="85" t="s">
        <v>275</v>
      </c>
      <c r="C21" s="132" t="s">
        <v>499</v>
      </c>
      <c r="D21" s="101">
        <v>3</v>
      </c>
      <c r="E21" s="2">
        <v>2</v>
      </c>
      <c r="F21" s="4" t="s">
        <v>200</v>
      </c>
      <c r="G21" s="4" t="s">
        <v>200</v>
      </c>
      <c r="H21" s="139" t="s">
        <v>180</v>
      </c>
      <c r="I21" s="4"/>
      <c r="J21" s="139">
        <v>2</v>
      </c>
      <c r="K21" s="5"/>
      <c r="L21" s="5"/>
      <c r="M21" s="5"/>
      <c r="N21" s="5"/>
    </row>
    <row r="22" spans="1:15" ht="15" customHeight="1" x14ac:dyDescent="0.25">
      <c r="A22" s="2" t="s">
        <v>52</v>
      </c>
      <c r="B22" s="107" t="s">
        <v>276</v>
      </c>
      <c r="C22" s="130" t="s">
        <v>500</v>
      </c>
      <c r="D22" s="104"/>
      <c r="E22" s="2">
        <v>1</v>
      </c>
      <c r="F22" s="4" t="s">
        <v>200</v>
      </c>
      <c r="G22" s="4" t="s">
        <v>200</v>
      </c>
      <c r="H22" s="144" t="s">
        <v>180</v>
      </c>
      <c r="I22" s="144"/>
      <c r="J22" s="145"/>
      <c r="K22" s="5"/>
      <c r="L22" s="5"/>
      <c r="M22" s="5"/>
      <c r="N22" s="5"/>
    </row>
    <row r="23" spans="1:15" ht="15" customHeight="1" x14ac:dyDescent="0.25">
      <c r="A23" s="2" t="s">
        <v>52</v>
      </c>
      <c r="B23" s="2" t="s">
        <v>277</v>
      </c>
      <c r="C23" s="130" t="s">
        <v>501</v>
      </c>
      <c r="D23" s="104"/>
      <c r="E23" s="2">
        <v>1</v>
      </c>
      <c r="F23" s="4" t="s">
        <v>200</v>
      </c>
      <c r="G23" s="4" t="s">
        <v>200</v>
      </c>
      <c r="H23" s="144" t="s">
        <v>180</v>
      </c>
      <c r="I23" s="144"/>
      <c r="J23" s="145"/>
      <c r="K23" s="5"/>
      <c r="L23" s="5"/>
      <c r="M23" s="5"/>
      <c r="N23" s="5"/>
    </row>
    <row r="24" spans="1:15" ht="15" customHeight="1" x14ac:dyDescent="0.25">
      <c r="A24" s="2" t="s">
        <v>0</v>
      </c>
      <c r="B24" s="85" t="s">
        <v>278</v>
      </c>
      <c r="C24" s="132" t="s">
        <v>502</v>
      </c>
      <c r="D24" s="101">
        <v>6</v>
      </c>
      <c r="E24" s="2"/>
      <c r="F24" s="4" t="s">
        <v>200</v>
      </c>
      <c r="G24" s="4" t="s">
        <v>200</v>
      </c>
      <c r="H24" s="139" t="s">
        <v>180</v>
      </c>
      <c r="I24" s="4"/>
      <c r="J24" s="139">
        <v>2</v>
      </c>
      <c r="K24" s="5"/>
      <c r="L24" s="5"/>
      <c r="M24" s="5"/>
      <c r="N24" s="5"/>
    </row>
    <row r="25" spans="1:15" ht="15" customHeight="1" x14ac:dyDescent="0.25">
      <c r="A25" s="2" t="s">
        <v>52</v>
      </c>
      <c r="B25" s="2" t="s">
        <v>279</v>
      </c>
      <c r="C25" s="131" t="s">
        <v>503</v>
      </c>
      <c r="D25" s="104"/>
      <c r="E25" s="2">
        <v>1</v>
      </c>
      <c r="F25" s="4" t="s">
        <v>200</v>
      </c>
      <c r="G25" s="4" t="s">
        <v>200</v>
      </c>
      <c r="H25" s="144" t="s">
        <v>180</v>
      </c>
      <c r="I25" s="144"/>
      <c r="J25" s="145"/>
      <c r="K25" s="5"/>
      <c r="L25" s="5"/>
      <c r="M25" s="5"/>
      <c r="N25" s="5"/>
    </row>
    <row r="26" spans="1:15" ht="15" customHeight="1" x14ac:dyDescent="0.25">
      <c r="A26" s="2" t="s">
        <v>52</v>
      </c>
      <c r="B26" s="2" t="s">
        <v>280</v>
      </c>
      <c r="C26" s="135" t="s">
        <v>504</v>
      </c>
      <c r="D26" s="104"/>
      <c r="E26" s="2">
        <v>1</v>
      </c>
      <c r="F26" s="4" t="s">
        <v>200</v>
      </c>
      <c r="G26" s="4" t="s">
        <v>200</v>
      </c>
      <c r="H26" s="144" t="s">
        <v>180</v>
      </c>
      <c r="I26" s="144"/>
      <c r="J26" s="145"/>
      <c r="K26" s="5"/>
      <c r="L26" s="5"/>
      <c r="M26" s="5"/>
      <c r="N26" s="5"/>
    </row>
    <row r="27" spans="1:15" ht="15" customHeight="1" x14ac:dyDescent="0.25">
      <c r="A27" s="2" t="s">
        <v>0</v>
      </c>
      <c r="B27" s="85" t="s">
        <v>281</v>
      </c>
      <c r="C27" s="136" t="s">
        <v>505</v>
      </c>
      <c r="D27" s="101">
        <v>15</v>
      </c>
      <c r="E27" s="2">
        <v>3</v>
      </c>
      <c r="F27" s="4" t="s">
        <v>200</v>
      </c>
      <c r="G27" s="4" t="s">
        <v>200</v>
      </c>
      <c r="H27" s="4"/>
      <c r="I27" s="4"/>
      <c r="J27" s="4"/>
      <c r="K27" s="5"/>
      <c r="L27" s="5"/>
      <c r="M27" s="5"/>
      <c r="N27" s="5"/>
    </row>
    <row r="28" spans="1:15" ht="15" customHeight="1" x14ac:dyDescent="0.25">
      <c r="A28" s="2" t="s">
        <v>52</v>
      </c>
      <c r="B28" s="2" t="s">
        <v>282</v>
      </c>
      <c r="C28" s="135" t="s">
        <v>506</v>
      </c>
      <c r="D28" s="97"/>
      <c r="E28" s="2">
        <v>3</v>
      </c>
      <c r="F28" s="4" t="s">
        <v>200</v>
      </c>
      <c r="G28" s="4" t="s">
        <v>200</v>
      </c>
      <c r="H28" s="144" t="s">
        <v>181</v>
      </c>
      <c r="I28" s="144"/>
      <c r="J28" s="145"/>
      <c r="K28" s="71" t="s">
        <v>20</v>
      </c>
      <c r="L28" s="5"/>
      <c r="M28" s="5"/>
      <c r="N28" s="5"/>
      <c r="O28" s="45"/>
    </row>
    <row r="29" spans="1:15" ht="15" customHeight="1" x14ac:dyDescent="0.25">
      <c r="A29" s="2"/>
      <c r="B29" s="95"/>
      <c r="C29" s="5"/>
      <c r="D29" s="97"/>
      <c r="E29" s="94"/>
      <c r="F29" s="5"/>
      <c r="G29" s="5"/>
      <c r="H29" s="5"/>
      <c r="I29" s="5"/>
      <c r="J29" s="2"/>
      <c r="K29" s="5"/>
      <c r="L29" s="5"/>
      <c r="M29" s="5"/>
      <c r="N29" s="5"/>
    </row>
    <row r="30" spans="1:15" ht="15" customHeight="1" x14ac:dyDescent="0.25">
      <c r="A30" s="2"/>
      <c r="B30" s="95"/>
      <c r="C30" s="5"/>
      <c r="D30" s="97"/>
      <c r="E30" s="94"/>
      <c r="F30" s="5"/>
      <c r="G30" s="5"/>
      <c r="H30" s="4"/>
      <c r="I30" s="5"/>
      <c r="J30" s="2"/>
      <c r="K30" s="5"/>
      <c r="L30" s="5"/>
      <c r="M30" s="5"/>
      <c r="N30" s="5"/>
    </row>
    <row r="31" spans="1:15" ht="15" customHeight="1" x14ac:dyDescent="0.25">
      <c r="A31" s="2"/>
      <c r="B31" s="96"/>
      <c r="C31" s="5"/>
      <c r="D31" s="97"/>
      <c r="E31" s="5"/>
      <c r="F31" s="5"/>
      <c r="G31" s="5"/>
      <c r="H31" s="4"/>
      <c r="I31" s="5"/>
      <c r="J31" s="2"/>
      <c r="K31" s="5"/>
      <c r="L31" s="5"/>
      <c r="M31" s="5"/>
      <c r="N31" s="5"/>
    </row>
    <row r="32" spans="1:15" ht="15" customHeight="1" x14ac:dyDescent="0.25">
      <c r="A32" s="2"/>
      <c r="B32" s="93"/>
      <c r="C32" s="5"/>
      <c r="D32" s="97"/>
      <c r="E32" s="94"/>
      <c r="F32" s="5"/>
      <c r="G32" s="5"/>
      <c r="H32" s="79"/>
      <c r="I32" s="5"/>
      <c r="J32" s="2"/>
      <c r="K32" s="5"/>
      <c r="L32" s="5"/>
      <c r="M32" s="5"/>
      <c r="N32" s="5"/>
    </row>
    <row r="33" spans="1:14" x14ac:dyDescent="0.25">
      <c r="A33" s="2"/>
      <c r="B33" s="5"/>
      <c r="C33" s="3"/>
      <c r="D33" s="97"/>
      <c r="E33" s="5"/>
      <c r="F33" s="5"/>
      <c r="G33" s="5"/>
      <c r="H33" s="5"/>
      <c r="I33" s="5"/>
      <c r="J33" s="7"/>
      <c r="K33" s="5"/>
      <c r="L33" s="5"/>
      <c r="M33" s="5"/>
      <c r="N33" s="5"/>
    </row>
    <row r="34" spans="1:14" x14ac:dyDescent="0.25">
      <c r="A34" s="2"/>
      <c r="B34" s="93"/>
      <c r="C34" s="3"/>
      <c r="D34" s="97"/>
      <c r="E34" s="94"/>
      <c r="F34" s="5"/>
      <c r="G34" s="5"/>
      <c r="H34" s="79"/>
      <c r="I34" s="5"/>
      <c r="J34" s="7"/>
      <c r="K34" s="5"/>
      <c r="L34" s="5"/>
      <c r="M34" s="5"/>
      <c r="N34" s="5"/>
    </row>
    <row r="35" spans="1:14" x14ac:dyDescent="0.25">
      <c r="A35" s="2"/>
      <c r="B35" s="5"/>
      <c r="C35" s="3"/>
      <c r="D35" s="4"/>
      <c r="E35" s="94"/>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64" priority="14">
      <formula>$A$11=2</formula>
    </cfRule>
    <cfRule type="expression" dxfId="163" priority="15">
      <formula>$A$11=3</formula>
    </cfRule>
    <cfRule type="expression" dxfId="162" priority="16">
      <formula>$A$11=1</formula>
    </cfRule>
  </conditionalFormatting>
  <conditionalFormatting sqref="I18:I20 I28:I29 I31 K17:L26 K28:L29 K31:L31 I36:I52 K36:L52 I22:I23 I25:I26">
    <cfRule type="expression" dxfId="161" priority="13">
      <formula>$H17="CCI (CC Intégral)"</formula>
    </cfRule>
  </conditionalFormatting>
  <conditionalFormatting sqref="I18:J20 I28:J29 I31:J31 I36:J52 I22:J23 I25:J26">
    <cfRule type="expression" dxfId="160" priority="12">
      <formula>$H18="CT (Contrôle terminal)"</formula>
    </cfRule>
  </conditionalFormatting>
  <conditionalFormatting sqref="K15:L16">
    <cfRule type="expression" dxfId="159" priority="9">
      <formula>$H$17="CCI (CC Intégral)"</formula>
    </cfRule>
  </conditionalFormatting>
  <conditionalFormatting sqref="I32 K32:L32 I34 K34:L34">
    <cfRule type="expression" dxfId="158" priority="17">
      <formula>$H33="CCI (CC Intégral)"</formula>
    </cfRule>
  </conditionalFormatting>
  <conditionalFormatting sqref="I33 K33:L33 I30 K30:L30 I35 K35:L35">
    <cfRule type="expression" dxfId="157" priority="18">
      <formula>#REF!="CCI (CC Intégral)"</formula>
    </cfRule>
  </conditionalFormatting>
  <conditionalFormatting sqref="I32:J32 I34:J34">
    <cfRule type="expression" dxfId="156" priority="19">
      <formula>$H33="CT (Contrôle terminal)"</formula>
    </cfRule>
  </conditionalFormatting>
  <conditionalFormatting sqref="I33:J33 I30:J30 I35:J35">
    <cfRule type="expression" dxfId="155" priority="20">
      <formula>#REF!="CT (Contrôle terminal)"</formula>
    </cfRule>
  </conditionalFormatting>
  <conditionalFormatting sqref="K27:L27">
    <cfRule type="expression" dxfId="154" priority="21">
      <formula>$H30="CCI (CC Intégral)"</formula>
    </cfRule>
  </conditionalFormatting>
  <conditionalFormatting sqref="I17">
    <cfRule type="expression" dxfId="153" priority="8">
      <formula>$H17="CCI (CC Intégral)"</formula>
    </cfRule>
  </conditionalFormatting>
  <conditionalFormatting sqref="I17:J17">
    <cfRule type="expression" dxfId="152" priority="7">
      <formula>$H17="CT (Contrôle terminal)"</formula>
    </cfRule>
  </conditionalFormatting>
  <conditionalFormatting sqref="I21">
    <cfRule type="expression" dxfId="151" priority="6">
      <formula>$H21="CCI (CC Intégral)"</formula>
    </cfRule>
  </conditionalFormatting>
  <conditionalFormatting sqref="I21:J21">
    <cfRule type="expression" dxfId="150" priority="5">
      <formula>$H21="CT (Contrôle terminal)"</formula>
    </cfRule>
  </conditionalFormatting>
  <conditionalFormatting sqref="I24">
    <cfRule type="expression" dxfId="149" priority="4">
      <formula>$H24="CCI (CC Intégral)"</formula>
    </cfRule>
  </conditionalFormatting>
  <conditionalFormatting sqref="I24:J24">
    <cfRule type="expression" dxfId="148" priority="3">
      <formula>$H24="CT (Contrôle terminal)"</formula>
    </cfRule>
  </conditionalFormatting>
  <conditionalFormatting sqref="I27">
    <cfRule type="expression" dxfId="147" priority="2">
      <formula>$H27="CCI (CC Intégral)"</formula>
    </cfRule>
  </conditionalFormatting>
  <conditionalFormatting sqref="I27:J27">
    <cfRule type="expression" dxfId="146" priority="1">
      <formula>$H27="CT (Contrôle terminal)"</formula>
    </cfRule>
  </conditionalFormatting>
  <dataValidations count="4">
    <dataValidation type="list" allowBlank="1" showInputMessage="1" showErrorMessage="1" sqref="M17:M52 K17:K52" xr:uid="{00000000-0002-0000-0600-000000000000}">
      <formula1>Nature_contrôle</formula1>
    </dataValidation>
    <dataValidation type="list" allowBlank="1" showInputMessage="1" showErrorMessage="1" sqref="H28:H31 H17:H26 H35:H52 H33" xr:uid="{00000000-0002-0000-0600-000001000000}">
      <formula1>Type_contrôle</formula1>
    </dataValidation>
    <dataValidation type="list" allowBlank="1" showInputMessage="1" showErrorMessage="1" sqref="A17:A52" xr:uid="{00000000-0002-0000-0600-000002000000}">
      <formula1>Nat_ELP</formula1>
    </dataValidation>
    <dataValidation type="list" allowBlank="1" showInputMessage="1" showErrorMessage="1" sqref="F17:G52" xr:uid="{00000000-0002-0000-06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5E14A703-4D64-421F-867B-3916CB22312E}">
            <xm:f>'Fiche générale'!$B$5="Session unique"</xm:f>
            <x14:dxf>
              <fill>
                <patternFill>
                  <bgColor theme="1"/>
                </patternFill>
              </fill>
            </x14:dxf>
          </x14:cfRule>
          <x14:cfRule type="expression" priority="11" id="{63B1402E-8F2B-4C7E-A13F-40E67A928536}">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638"/>
  <sheetViews>
    <sheetView showGridLines="0" showZeros="0" topLeftCell="A4" zoomScale="85" zoomScaleNormal="85" zoomScalePageLayoutView="85" workbookViewId="0">
      <selection activeCell="G29" sqref="G29"/>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281</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258</v>
      </c>
      <c r="C6" s="42" t="s">
        <v>174</v>
      </c>
      <c r="D6" s="207">
        <v>180</v>
      </c>
      <c r="E6" s="208"/>
      <c r="F6" s="202" t="s">
        <v>3</v>
      </c>
      <c r="G6" s="203"/>
      <c r="H6" s="209" t="s">
        <v>295</v>
      </c>
      <c r="I6" s="210"/>
      <c r="J6" s="210"/>
      <c r="K6" s="210"/>
      <c r="L6" s="210"/>
      <c r="M6" s="210"/>
      <c r="N6" s="211"/>
    </row>
    <row r="7" spans="1:14" ht="20.100000000000001" customHeight="1" x14ac:dyDescent="0.25">
      <c r="A7" s="40" t="s">
        <v>49</v>
      </c>
      <c r="B7" s="68" t="s">
        <v>259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2"/>
      <c r="H13" s="53"/>
      <c r="I13" s="53"/>
    </row>
    <row r="14" spans="1:14" ht="26.25" customHeight="1" x14ac:dyDescent="0.25">
      <c r="B14" s="56"/>
      <c r="C14" s="53"/>
      <c r="D14" s="53"/>
      <c r="E14" s="92"/>
      <c r="F14" s="92"/>
      <c r="G14" s="92"/>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Contrôle Terminal</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11" t="s">
        <v>260</v>
      </c>
      <c r="C17" s="132" t="s">
        <v>507</v>
      </c>
      <c r="D17" s="115">
        <v>6</v>
      </c>
      <c r="E17" s="102">
        <v>6</v>
      </c>
      <c r="F17" s="4" t="s">
        <v>200</v>
      </c>
      <c r="G17" s="4" t="s">
        <v>200</v>
      </c>
      <c r="H17" s="4"/>
      <c r="I17" s="4"/>
      <c r="J17" s="4"/>
      <c r="K17" s="5"/>
      <c r="L17" s="5"/>
      <c r="M17" s="5"/>
      <c r="N17" s="5"/>
    </row>
    <row r="18" spans="1:15" ht="15" customHeight="1" x14ac:dyDescent="0.25">
      <c r="A18" s="2" t="s">
        <v>52</v>
      </c>
      <c r="B18" s="112" t="s">
        <v>286</v>
      </c>
      <c r="C18" s="130" t="s">
        <v>508</v>
      </c>
      <c r="D18" s="104"/>
      <c r="E18" s="103">
        <v>1</v>
      </c>
      <c r="F18" s="4" t="s">
        <v>200</v>
      </c>
      <c r="G18" s="4" t="s">
        <v>200</v>
      </c>
      <c r="H18" s="144" t="s">
        <v>180</v>
      </c>
      <c r="I18" s="144"/>
      <c r="J18" s="145"/>
      <c r="K18" s="71"/>
      <c r="L18" s="71"/>
      <c r="M18" s="5"/>
      <c r="N18" s="5"/>
    </row>
    <row r="19" spans="1:15" ht="15" customHeight="1" x14ac:dyDescent="0.25">
      <c r="A19" s="2" t="s">
        <v>52</v>
      </c>
      <c r="B19" s="113" t="s">
        <v>287</v>
      </c>
      <c r="C19" s="130" t="s">
        <v>509</v>
      </c>
      <c r="D19" s="104"/>
      <c r="E19" s="103">
        <v>3</v>
      </c>
      <c r="F19" s="4" t="s">
        <v>200</v>
      </c>
      <c r="G19" s="4" t="s">
        <v>200</v>
      </c>
      <c r="H19" s="144" t="s">
        <v>181</v>
      </c>
      <c r="I19" s="144"/>
      <c r="J19" s="145"/>
      <c r="K19" s="71" t="s">
        <v>16</v>
      </c>
      <c r="L19" s="71" t="s">
        <v>270</v>
      </c>
      <c r="M19" s="5"/>
      <c r="N19" s="5"/>
    </row>
    <row r="20" spans="1:15" ht="15" customHeight="1" x14ac:dyDescent="0.25">
      <c r="A20" s="2" t="s">
        <v>52</v>
      </c>
      <c r="B20" s="113" t="s">
        <v>288</v>
      </c>
      <c r="C20" s="130" t="s">
        <v>510</v>
      </c>
      <c r="D20" s="104"/>
      <c r="E20" s="2">
        <v>2</v>
      </c>
      <c r="F20" s="4" t="s">
        <v>200</v>
      </c>
      <c r="G20" s="4" t="s">
        <v>200</v>
      </c>
      <c r="H20" s="144" t="s">
        <v>180</v>
      </c>
      <c r="I20" s="144"/>
      <c r="J20" s="145"/>
      <c r="K20" s="71"/>
      <c r="L20" s="71"/>
      <c r="M20" s="5"/>
      <c r="N20" s="5"/>
    </row>
    <row r="21" spans="1:15" ht="15" customHeight="1" x14ac:dyDescent="0.25">
      <c r="A21" s="2" t="s">
        <v>0</v>
      </c>
      <c r="B21" s="85" t="s">
        <v>264</v>
      </c>
      <c r="C21" s="132" t="s">
        <v>488</v>
      </c>
      <c r="D21" s="104">
        <v>3</v>
      </c>
      <c r="E21" s="2">
        <v>1</v>
      </c>
      <c r="F21" s="4" t="s">
        <v>200</v>
      </c>
      <c r="G21" s="4" t="s">
        <v>200</v>
      </c>
      <c r="H21" s="144"/>
      <c r="I21" s="144"/>
      <c r="J21" s="144"/>
      <c r="K21" s="71"/>
      <c r="L21" s="71"/>
      <c r="M21" s="5"/>
      <c r="N21" s="5"/>
    </row>
    <row r="22" spans="1:15" ht="15" customHeight="1" x14ac:dyDescent="0.25">
      <c r="A22" s="2" t="s">
        <v>52</v>
      </c>
      <c r="B22" s="2" t="s">
        <v>265</v>
      </c>
      <c r="C22" s="130" t="s">
        <v>489</v>
      </c>
      <c r="D22" s="106"/>
      <c r="E22" s="2">
        <v>1</v>
      </c>
      <c r="F22" s="4" t="s">
        <v>200</v>
      </c>
      <c r="G22" s="4" t="s">
        <v>200</v>
      </c>
      <c r="H22" s="144" t="s">
        <v>180</v>
      </c>
      <c r="I22" s="144"/>
      <c r="J22" s="145"/>
      <c r="K22" s="71"/>
      <c r="L22" s="71"/>
      <c r="M22" s="5"/>
      <c r="N22" s="5"/>
    </row>
    <row r="23" spans="1:15" ht="15" customHeight="1" x14ac:dyDescent="0.25">
      <c r="A23" s="2" t="s">
        <v>0</v>
      </c>
      <c r="B23" s="85" t="s">
        <v>266</v>
      </c>
      <c r="C23" s="132" t="s">
        <v>511</v>
      </c>
      <c r="D23" s="106">
        <v>6</v>
      </c>
      <c r="E23" s="2">
        <v>2</v>
      </c>
      <c r="F23" s="4" t="s">
        <v>200</v>
      </c>
      <c r="G23" s="4" t="s">
        <v>200</v>
      </c>
      <c r="H23" s="144"/>
      <c r="I23" s="144"/>
      <c r="J23" s="144"/>
      <c r="K23" s="71"/>
      <c r="L23" s="71"/>
      <c r="M23" s="5"/>
      <c r="N23" s="5"/>
    </row>
    <row r="24" spans="1:15" ht="15" customHeight="1" x14ac:dyDescent="0.25">
      <c r="A24" s="2" t="s">
        <v>52</v>
      </c>
      <c r="B24" s="2" t="s">
        <v>185</v>
      </c>
      <c r="C24" s="131" t="s">
        <v>512</v>
      </c>
      <c r="D24" s="101"/>
      <c r="E24" s="2">
        <v>1</v>
      </c>
      <c r="F24" s="4" t="s">
        <v>200</v>
      </c>
      <c r="G24" s="4" t="s">
        <v>200</v>
      </c>
      <c r="H24" s="144" t="s">
        <v>180</v>
      </c>
      <c r="I24" s="144"/>
      <c r="J24" s="145"/>
      <c r="K24" s="71"/>
      <c r="L24" s="71"/>
      <c r="M24" s="5"/>
      <c r="N24" s="5"/>
    </row>
    <row r="25" spans="1:15" ht="15" customHeight="1" x14ac:dyDescent="0.25">
      <c r="A25" s="2" t="s">
        <v>52</v>
      </c>
      <c r="B25" s="114" t="s">
        <v>289</v>
      </c>
      <c r="C25" s="133" t="s">
        <v>513</v>
      </c>
      <c r="D25" s="104"/>
      <c r="E25" s="2">
        <v>1</v>
      </c>
      <c r="F25" s="4" t="s">
        <v>200</v>
      </c>
      <c r="G25" s="4" t="s">
        <v>200</v>
      </c>
      <c r="H25" s="144" t="s">
        <v>180</v>
      </c>
      <c r="I25" s="144"/>
      <c r="J25" s="145"/>
      <c r="K25" s="71"/>
      <c r="L25" s="71"/>
      <c r="M25" s="5"/>
      <c r="N25" s="5"/>
    </row>
    <row r="26" spans="1:15" ht="15" customHeight="1" x14ac:dyDescent="0.25">
      <c r="A26" s="2" t="s">
        <v>0</v>
      </c>
      <c r="B26" s="85" t="s">
        <v>268</v>
      </c>
      <c r="C26" s="134" t="s">
        <v>493</v>
      </c>
      <c r="D26" s="106">
        <v>15</v>
      </c>
      <c r="E26" s="2">
        <v>0.5</v>
      </c>
      <c r="F26" s="4" t="s">
        <v>200</v>
      </c>
      <c r="G26" s="4" t="s">
        <v>200</v>
      </c>
      <c r="H26" s="144"/>
      <c r="I26" s="144"/>
      <c r="J26" s="144"/>
      <c r="K26" s="71"/>
      <c r="L26" s="71"/>
      <c r="M26" s="5"/>
      <c r="N26" s="5"/>
    </row>
    <row r="27" spans="1:15" ht="15" customHeight="1" x14ac:dyDescent="0.25">
      <c r="A27" s="2" t="s">
        <v>52</v>
      </c>
      <c r="B27" s="2" t="s">
        <v>269</v>
      </c>
      <c r="C27" s="131" t="s">
        <v>494</v>
      </c>
      <c r="D27" s="97"/>
      <c r="E27" s="94">
        <v>0.5</v>
      </c>
      <c r="F27" s="4" t="s">
        <v>200</v>
      </c>
      <c r="G27" s="4" t="s">
        <v>200</v>
      </c>
      <c r="H27" s="144" t="s">
        <v>180</v>
      </c>
      <c r="I27" s="144"/>
      <c r="J27" s="145"/>
      <c r="K27" s="71"/>
      <c r="L27" s="71"/>
      <c r="M27" s="5"/>
      <c r="N27" s="5"/>
    </row>
    <row r="28" spans="1:15" ht="15" customHeight="1" x14ac:dyDescent="0.25">
      <c r="A28" s="2"/>
      <c r="B28" s="5"/>
      <c r="C28" s="3"/>
      <c r="D28" s="97"/>
      <c r="E28" s="5"/>
      <c r="F28" s="4"/>
      <c r="G28" s="4"/>
      <c r="H28" s="144"/>
      <c r="I28" s="144"/>
      <c r="J28" s="145"/>
      <c r="K28" s="71"/>
      <c r="L28" s="71"/>
      <c r="M28" s="5"/>
      <c r="N28" s="5"/>
      <c r="O28" s="45"/>
    </row>
    <row r="29" spans="1:15" ht="15" customHeight="1" x14ac:dyDescent="0.25">
      <c r="A29" s="2"/>
      <c r="B29" s="95"/>
      <c r="C29" s="5"/>
      <c r="D29" s="97"/>
      <c r="E29" s="94"/>
      <c r="F29" s="5"/>
      <c r="G29" s="5"/>
      <c r="H29" s="71"/>
      <c r="I29" s="71"/>
      <c r="J29" s="145"/>
      <c r="K29" s="71"/>
      <c r="L29" s="71"/>
      <c r="M29" s="5"/>
      <c r="N29" s="5"/>
    </row>
    <row r="30" spans="1:15" ht="15" customHeight="1" x14ac:dyDescent="0.25">
      <c r="A30" s="2"/>
      <c r="B30" s="95"/>
      <c r="C30" s="5"/>
      <c r="D30" s="97"/>
      <c r="E30" s="94"/>
      <c r="F30" s="5"/>
      <c r="G30" s="5"/>
      <c r="H30" s="4"/>
      <c r="I30" s="5"/>
      <c r="J30" s="2"/>
      <c r="K30" s="5"/>
      <c r="L30" s="5"/>
      <c r="M30" s="5"/>
      <c r="N30" s="5"/>
    </row>
    <row r="31" spans="1:15" ht="15" customHeight="1" x14ac:dyDescent="0.25">
      <c r="A31" s="2"/>
      <c r="B31" s="96"/>
      <c r="C31" s="5"/>
      <c r="D31" s="97"/>
      <c r="E31" s="5"/>
      <c r="F31" s="5"/>
      <c r="G31" s="5"/>
      <c r="H31" s="4"/>
      <c r="I31" s="5"/>
      <c r="J31" s="2"/>
      <c r="K31" s="5"/>
      <c r="L31" s="5"/>
      <c r="M31" s="5"/>
      <c r="N31" s="5"/>
    </row>
    <row r="32" spans="1:15" ht="15" customHeight="1" x14ac:dyDescent="0.25">
      <c r="A32" s="2"/>
      <c r="B32" s="93"/>
      <c r="C32" s="5"/>
      <c r="D32" s="97"/>
      <c r="E32" s="94"/>
      <c r="F32" s="5"/>
      <c r="G32" s="5"/>
      <c r="H32" s="79"/>
      <c r="I32" s="5"/>
      <c r="J32" s="2"/>
      <c r="K32" s="5"/>
      <c r="L32" s="5"/>
      <c r="M32" s="5"/>
      <c r="N32" s="5"/>
    </row>
    <row r="33" spans="1:14" x14ac:dyDescent="0.25">
      <c r="A33" s="2"/>
      <c r="B33" s="5"/>
      <c r="C33" s="3"/>
      <c r="D33" s="97"/>
      <c r="E33" s="5"/>
      <c r="F33" s="5"/>
      <c r="G33" s="5"/>
      <c r="H33" s="5"/>
      <c r="I33" s="5"/>
      <c r="J33" s="7"/>
      <c r="K33" s="5"/>
      <c r="L33" s="5"/>
      <c r="M33" s="5"/>
      <c r="N33" s="5"/>
    </row>
    <row r="34" spans="1:14" x14ac:dyDescent="0.25">
      <c r="A34" s="2"/>
      <c r="B34" s="93"/>
      <c r="C34" s="3"/>
      <c r="D34" s="97"/>
      <c r="E34" s="94"/>
      <c r="F34" s="5"/>
      <c r="G34" s="5"/>
      <c r="H34" s="79"/>
      <c r="I34" s="5"/>
      <c r="J34" s="7"/>
      <c r="K34" s="5"/>
      <c r="L34" s="5"/>
      <c r="M34" s="5"/>
      <c r="N34" s="5"/>
    </row>
    <row r="35" spans="1:14" x14ac:dyDescent="0.25">
      <c r="A35" s="2"/>
      <c r="B35" s="5"/>
      <c r="C35" s="3"/>
      <c r="D35" s="4"/>
      <c r="E35" s="94"/>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43" priority="14">
      <formula>$A$11=2</formula>
    </cfRule>
    <cfRule type="expression" dxfId="142" priority="15">
      <formula>$A$11=3</formula>
    </cfRule>
    <cfRule type="expression" dxfId="141" priority="16">
      <formula>$A$11=1</formula>
    </cfRule>
  </conditionalFormatting>
  <conditionalFormatting sqref="I18:I20 I28:I29 I31 K17:L26 K28:L29 K31:L31 I36:I52 K36:L52 I22 I24:I25">
    <cfRule type="expression" dxfId="140" priority="13">
      <formula>$H17="CCI (CC Intégral)"</formula>
    </cfRule>
  </conditionalFormatting>
  <conditionalFormatting sqref="I18:J20 I28:J29 I31:J31 I36:J52 I22:J22 I24:J25">
    <cfRule type="expression" dxfId="139" priority="12">
      <formula>$H18="CT (Contrôle terminal)"</formula>
    </cfRule>
  </conditionalFormatting>
  <conditionalFormatting sqref="K15:L16">
    <cfRule type="expression" dxfId="138" priority="9">
      <formula>$H$17="CCI (CC Intégral)"</formula>
    </cfRule>
  </conditionalFormatting>
  <conditionalFormatting sqref="I32 K32:L32 I34 K34:L34">
    <cfRule type="expression" dxfId="137" priority="17">
      <formula>$H33="CCI (CC Intégral)"</formula>
    </cfRule>
  </conditionalFormatting>
  <conditionalFormatting sqref="I33 K33:L33 I30 K30:L30 I35 K35:L35">
    <cfRule type="expression" dxfId="136" priority="18">
      <formula>#REF!="CCI (CC Intégral)"</formula>
    </cfRule>
  </conditionalFormatting>
  <conditionalFormatting sqref="I32:J32 I34:J34">
    <cfRule type="expression" dxfId="135" priority="19">
      <formula>$H33="CT (Contrôle terminal)"</formula>
    </cfRule>
  </conditionalFormatting>
  <conditionalFormatting sqref="I33:J33 I30:J30 I35:J35">
    <cfRule type="expression" dxfId="134" priority="20">
      <formula>#REF!="CT (Contrôle terminal)"</formula>
    </cfRule>
  </conditionalFormatting>
  <conditionalFormatting sqref="I27 K27:L27">
    <cfRule type="expression" dxfId="133" priority="21">
      <formula>$H30="CCI (CC Intégral)"</formula>
    </cfRule>
  </conditionalFormatting>
  <conditionalFormatting sqref="I27:J27">
    <cfRule type="expression" dxfId="132" priority="22">
      <formula>$H30="CT (Contrôle terminal)"</formula>
    </cfRule>
  </conditionalFormatting>
  <conditionalFormatting sqref="I17">
    <cfRule type="expression" dxfId="131" priority="8">
      <formula>$H17="CCI (CC Intégral)"</formula>
    </cfRule>
  </conditionalFormatting>
  <conditionalFormatting sqref="I17:J17">
    <cfRule type="expression" dxfId="130" priority="7">
      <formula>$H17="CT (Contrôle terminal)"</formula>
    </cfRule>
  </conditionalFormatting>
  <conditionalFormatting sqref="I21">
    <cfRule type="expression" dxfId="129" priority="6">
      <formula>$H21="CCI (CC Intégral)"</formula>
    </cfRule>
  </conditionalFormatting>
  <conditionalFormatting sqref="I21:J21">
    <cfRule type="expression" dxfId="128" priority="5">
      <formula>$H21="CT (Contrôle terminal)"</formula>
    </cfRule>
  </conditionalFormatting>
  <conditionalFormatting sqref="I23">
    <cfRule type="expression" dxfId="127" priority="4">
      <formula>$H23="CCI (CC Intégral)"</formula>
    </cfRule>
  </conditionalFormatting>
  <conditionalFormatting sqref="I23:J23">
    <cfRule type="expression" dxfId="126" priority="3">
      <formula>$H23="CT (Contrôle terminal)"</formula>
    </cfRule>
  </conditionalFormatting>
  <conditionalFormatting sqref="I26">
    <cfRule type="expression" dxfId="125" priority="2">
      <formula>$H26="CCI (CC Intégral)"</formula>
    </cfRule>
  </conditionalFormatting>
  <conditionalFormatting sqref="I26:J26">
    <cfRule type="expression" dxfId="124" priority="1">
      <formula>$H26="CT (Contrôle terminal)"</formula>
    </cfRule>
  </conditionalFormatting>
  <dataValidations count="4">
    <dataValidation type="list" allowBlank="1" showInputMessage="1" showErrorMessage="1" sqref="M17:M52 K17:K52" xr:uid="{00000000-0002-0000-0700-000000000000}">
      <formula1>Nature_contrôle</formula1>
    </dataValidation>
    <dataValidation type="list" allowBlank="1" showInputMessage="1" showErrorMessage="1" sqref="H28:H31 H17:H26 H35:H52 H33" xr:uid="{00000000-0002-0000-0700-000001000000}">
      <formula1>Type_contrôle</formula1>
    </dataValidation>
    <dataValidation type="list" allowBlank="1" showInputMessage="1" showErrorMessage="1" sqref="A17:A52" xr:uid="{00000000-0002-0000-0700-000002000000}">
      <formula1>Nat_ELP</formula1>
    </dataValidation>
    <dataValidation type="list" allowBlank="1" showInputMessage="1" showErrorMessage="1" sqref="F17:G52" xr:uid="{00000000-0002-0000-07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80DD3F4C-E46C-4E8A-B977-500FF21338C2}">
            <xm:f>'Fiche générale'!$B$5="Session unique"</xm:f>
            <x14:dxf>
              <fill>
                <patternFill>
                  <bgColor theme="1"/>
                </patternFill>
              </fill>
            </x14:dxf>
          </x14:cfRule>
          <x14:cfRule type="expression" priority="11" id="{8C19C49B-6F21-4639-ACD8-592A65D476B0}">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638"/>
  <sheetViews>
    <sheetView showGridLines="0" showZeros="0" topLeftCell="A5" zoomScale="85" zoomScaleNormal="85" zoomScalePageLayoutView="85" workbookViewId="0">
      <selection activeCell="H28" sqref="H28:K28"/>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96" t="s">
        <v>179</v>
      </c>
      <c r="B1" s="196"/>
      <c r="C1" s="196"/>
      <c r="D1" s="196"/>
      <c r="E1" s="196"/>
      <c r="F1" s="196"/>
      <c r="G1" s="196"/>
      <c r="H1" s="196"/>
      <c r="I1" s="196"/>
      <c r="J1" s="196"/>
      <c r="K1" s="196"/>
      <c r="L1" s="196"/>
      <c r="M1" s="196"/>
      <c r="N1" s="196"/>
    </row>
    <row r="2" spans="1:14" ht="20.100000000000001" customHeight="1" x14ac:dyDescent="0.25">
      <c r="A2" s="40" t="s">
        <v>40</v>
      </c>
      <c r="B2" s="197" t="str">
        <f>'Fiche générale'!B2</f>
        <v>DROIT</v>
      </c>
      <c r="C2" s="197"/>
      <c r="D2" s="197"/>
      <c r="E2" s="197"/>
      <c r="F2" s="39"/>
      <c r="G2" s="39"/>
      <c r="H2" s="39"/>
      <c r="I2" s="39"/>
      <c r="J2" s="39"/>
      <c r="K2" s="39"/>
    </row>
    <row r="3" spans="1:14" ht="20.100000000000001" customHeight="1" x14ac:dyDescent="0.25">
      <c r="A3" s="40" t="s">
        <v>38</v>
      </c>
      <c r="B3" s="198" t="str">
        <f>'Fiche générale'!B3:I3</f>
        <v>Droit privé</v>
      </c>
      <c r="C3" s="199"/>
      <c r="D3" s="199"/>
      <c r="E3" s="199"/>
      <c r="F3" s="199"/>
      <c r="G3" s="199"/>
      <c r="H3" s="199"/>
      <c r="I3" s="199"/>
      <c r="J3" s="200"/>
      <c r="K3" s="39"/>
    </row>
    <row r="4" spans="1:14" ht="20.100000000000001" customHeight="1" x14ac:dyDescent="0.3">
      <c r="A4" s="40" t="s">
        <v>30</v>
      </c>
      <c r="B4" s="41" t="str">
        <f>'Fiche générale'!B4</f>
        <v>DMDPR18</v>
      </c>
      <c r="C4" s="42" t="s">
        <v>173</v>
      </c>
      <c r="D4" s="201">
        <v>281</v>
      </c>
      <c r="E4" s="201"/>
      <c r="F4" s="202" t="s">
        <v>39</v>
      </c>
      <c r="G4" s="203"/>
      <c r="H4" s="204" t="s">
        <v>81</v>
      </c>
      <c r="I4" s="205"/>
      <c r="J4" s="205"/>
      <c r="K4" s="205"/>
      <c r="L4" s="205"/>
      <c r="M4" s="205"/>
      <c r="N4" s="206"/>
    </row>
    <row r="5" spans="1:14" ht="20.100000000000001" customHeight="1" x14ac:dyDescent="0.25">
      <c r="B5" s="39"/>
      <c r="C5" s="39"/>
      <c r="D5" s="39"/>
      <c r="E5" s="39"/>
      <c r="F5" s="39"/>
      <c r="G5" s="39"/>
      <c r="H5" s="39"/>
      <c r="I5" s="39"/>
      <c r="J5" s="39"/>
      <c r="K5" s="39"/>
    </row>
    <row r="6" spans="1:14" ht="20.100000000000001" customHeight="1" x14ac:dyDescent="0.25">
      <c r="A6" s="40" t="s">
        <v>2</v>
      </c>
      <c r="B6" s="67" t="s">
        <v>285</v>
      </c>
      <c r="C6" s="42" t="s">
        <v>174</v>
      </c>
      <c r="D6" s="207">
        <v>180</v>
      </c>
      <c r="E6" s="208"/>
      <c r="F6" s="202" t="s">
        <v>3</v>
      </c>
      <c r="G6" s="203"/>
      <c r="H6" s="209" t="s">
        <v>296</v>
      </c>
      <c r="I6" s="210"/>
      <c r="J6" s="210"/>
      <c r="K6" s="210"/>
      <c r="L6" s="210"/>
      <c r="M6" s="210"/>
      <c r="N6" s="211"/>
    </row>
    <row r="7" spans="1:14" ht="20.100000000000001" customHeight="1" x14ac:dyDescent="0.25">
      <c r="A7" s="40" t="s">
        <v>49</v>
      </c>
      <c r="B7" s="68" t="s">
        <v>284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12" t="s">
        <v>56</v>
      </c>
      <c r="F9" s="213"/>
      <c r="G9" s="212" t="s">
        <v>51</v>
      </c>
      <c r="H9" s="213"/>
      <c r="I9"/>
      <c r="J9" s="44"/>
      <c r="K9" s="48">
        <v>1</v>
      </c>
      <c r="L9" s="44"/>
      <c r="M9" s="44"/>
      <c r="N9" s="44"/>
    </row>
    <row r="10" spans="1:14" ht="15" customHeight="1" x14ac:dyDescent="0.25">
      <c r="B10" s="49" t="s">
        <v>5</v>
      </c>
      <c r="C10" s="13"/>
      <c r="D10" s="50"/>
      <c r="E10" s="192" t="s">
        <v>55</v>
      </c>
      <c r="F10" s="193"/>
      <c r="G10" s="194"/>
      <c r="H10" s="195"/>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14"/>
      <c r="F13" s="214"/>
      <c r="G13" s="92"/>
      <c r="H13" s="53"/>
      <c r="I13" s="53"/>
    </row>
    <row r="14" spans="1:14" ht="26.25" customHeight="1" x14ac:dyDescent="0.25">
      <c r="B14" s="56"/>
      <c r="C14" s="53"/>
      <c r="D14" s="53"/>
      <c r="E14" s="92"/>
      <c r="F14" s="92"/>
      <c r="G14" s="92"/>
      <c r="H14" s="53"/>
      <c r="I14" s="53"/>
      <c r="J14" s="215" t="s">
        <v>32</v>
      </c>
      <c r="K14" s="216"/>
      <c r="L14" s="217"/>
      <c r="M14" s="215" t="s">
        <v>33</v>
      </c>
      <c r="N14" s="217"/>
    </row>
    <row r="15" spans="1:14" ht="39.75" customHeight="1" x14ac:dyDescent="0.25">
      <c r="C15" s="58"/>
      <c r="D15" s="58"/>
      <c r="E15" s="59"/>
      <c r="F15" s="59"/>
      <c r="G15" s="59"/>
      <c r="H15" s="59"/>
      <c r="I15" s="60"/>
      <c r="J15" s="61" t="s">
        <v>34</v>
      </c>
      <c r="K15" s="218" t="str">
        <f>IF(H17="CCI (CC Intégral)","CT pour les dispensés","Contrôle Terminal")</f>
        <v>CT pour les dispensés</v>
      </c>
      <c r="L15" s="219"/>
      <c r="M15" s="218" t="s">
        <v>35</v>
      </c>
      <c r="N15" s="219"/>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5" t="s">
        <v>271</v>
      </c>
      <c r="C17" s="132" t="s">
        <v>514</v>
      </c>
      <c r="D17" s="101">
        <v>6</v>
      </c>
      <c r="E17" s="102">
        <v>6</v>
      </c>
      <c r="F17" s="4" t="s">
        <v>200</v>
      </c>
      <c r="G17" s="4" t="s">
        <v>200</v>
      </c>
      <c r="H17" s="139" t="s">
        <v>180</v>
      </c>
      <c r="I17" s="4"/>
      <c r="J17" s="139">
        <v>2</v>
      </c>
      <c r="K17" s="5"/>
      <c r="L17" s="5"/>
      <c r="M17" s="5"/>
      <c r="N17" s="5"/>
    </row>
    <row r="18" spans="1:15" ht="15" customHeight="1" x14ac:dyDescent="0.25">
      <c r="A18" s="2" t="s">
        <v>52</v>
      </c>
      <c r="B18" s="114" t="s">
        <v>261</v>
      </c>
      <c r="C18" s="130" t="s">
        <v>515</v>
      </c>
      <c r="D18" s="101"/>
      <c r="E18" s="114">
        <v>1</v>
      </c>
      <c r="F18" s="4" t="s">
        <v>200</v>
      </c>
      <c r="G18" s="4" t="s">
        <v>200</v>
      </c>
      <c r="H18" s="143" t="s">
        <v>180</v>
      </c>
      <c r="I18" s="143"/>
      <c r="J18" s="142"/>
      <c r="K18" s="140"/>
      <c r="L18" s="140"/>
      <c r="M18" s="5"/>
      <c r="N18" s="5"/>
    </row>
    <row r="19" spans="1:15" ht="15" customHeight="1" x14ac:dyDescent="0.25">
      <c r="A19" s="2" t="s">
        <v>52</v>
      </c>
      <c r="B19" s="2" t="s">
        <v>290</v>
      </c>
      <c r="C19" s="130" t="s">
        <v>516</v>
      </c>
      <c r="D19" s="101"/>
      <c r="E19" s="103">
        <v>3</v>
      </c>
      <c r="F19" s="4" t="s">
        <v>200</v>
      </c>
      <c r="G19" s="4" t="s">
        <v>200</v>
      </c>
      <c r="H19" s="143" t="s">
        <v>181</v>
      </c>
      <c r="I19" s="143"/>
      <c r="J19" s="142"/>
      <c r="K19" s="140" t="s">
        <v>16</v>
      </c>
      <c r="L19" s="140" t="s">
        <v>283</v>
      </c>
      <c r="M19" s="5"/>
      <c r="N19" s="5"/>
    </row>
    <row r="20" spans="1:15" ht="15" customHeight="1" x14ac:dyDescent="0.25">
      <c r="A20" s="2" t="s">
        <v>52</v>
      </c>
      <c r="B20" s="2" t="s">
        <v>291</v>
      </c>
      <c r="C20" s="130" t="s">
        <v>517</v>
      </c>
      <c r="D20" s="104"/>
      <c r="E20" s="2">
        <v>2</v>
      </c>
      <c r="F20" s="4" t="s">
        <v>200</v>
      </c>
      <c r="G20" s="4" t="s">
        <v>200</v>
      </c>
      <c r="H20" s="143" t="s">
        <v>180</v>
      </c>
      <c r="I20" s="143"/>
      <c r="J20" s="142"/>
      <c r="K20" s="140"/>
      <c r="L20" s="140"/>
      <c r="M20" s="5"/>
      <c r="N20" s="5"/>
    </row>
    <row r="21" spans="1:15" ht="15" customHeight="1" x14ac:dyDescent="0.25">
      <c r="A21" s="2" t="s">
        <v>0</v>
      </c>
      <c r="B21" s="85" t="s">
        <v>292</v>
      </c>
      <c r="C21" s="132" t="s">
        <v>499</v>
      </c>
      <c r="D21" s="101">
        <v>3</v>
      </c>
      <c r="E21" s="103">
        <v>2</v>
      </c>
      <c r="F21" s="4" t="s">
        <v>200</v>
      </c>
      <c r="G21" s="4" t="s">
        <v>200</v>
      </c>
      <c r="H21" s="139" t="s">
        <v>180</v>
      </c>
      <c r="I21" s="4"/>
      <c r="J21" s="139">
        <v>2</v>
      </c>
      <c r="K21" s="5"/>
      <c r="L21" s="5"/>
      <c r="M21" s="5"/>
      <c r="N21" s="5"/>
    </row>
    <row r="22" spans="1:15" ht="15" customHeight="1" x14ac:dyDescent="0.25">
      <c r="A22" s="2" t="s">
        <v>52</v>
      </c>
      <c r="B22" s="107" t="s">
        <v>276</v>
      </c>
      <c r="C22" s="130" t="s">
        <v>500</v>
      </c>
      <c r="D22" s="104"/>
      <c r="E22" s="2">
        <v>1</v>
      </c>
      <c r="F22" s="4" t="s">
        <v>200</v>
      </c>
      <c r="G22" s="4" t="s">
        <v>200</v>
      </c>
      <c r="H22" s="143" t="s">
        <v>180</v>
      </c>
      <c r="I22" s="143"/>
      <c r="J22" s="142"/>
      <c r="K22" s="5"/>
      <c r="L22" s="5"/>
      <c r="M22" s="5"/>
      <c r="N22" s="5"/>
    </row>
    <row r="23" spans="1:15" ht="15" customHeight="1" x14ac:dyDescent="0.25">
      <c r="A23" s="2" t="s">
        <v>52</v>
      </c>
      <c r="B23" s="2" t="s">
        <v>277</v>
      </c>
      <c r="C23" s="130" t="s">
        <v>501</v>
      </c>
      <c r="D23" s="104"/>
      <c r="E23" s="2">
        <v>1</v>
      </c>
      <c r="F23" s="4" t="s">
        <v>200</v>
      </c>
      <c r="G23" s="4" t="s">
        <v>200</v>
      </c>
      <c r="H23" s="143" t="s">
        <v>180</v>
      </c>
      <c r="I23" s="143"/>
      <c r="J23" s="142"/>
      <c r="K23" s="5"/>
      <c r="L23" s="5"/>
      <c r="M23" s="5"/>
      <c r="N23" s="5"/>
    </row>
    <row r="24" spans="1:15" ht="15" customHeight="1" x14ac:dyDescent="0.25">
      <c r="A24" s="2" t="s">
        <v>0</v>
      </c>
      <c r="B24" s="85" t="s">
        <v>278</v>
      </c>
      <c r="C24" s="132" t="s">
        <v>518</v>
      </c>
      <c r="D24" s="101">
        <v>6</v>
      </c>
      <c r="E24" s="2">
        <v>2</v>
      </c>
      <c r="F24" s="4" t="s">
        <v>200</v>
      </c>
      <c r="G24" s="4" t="s">
        <v>200</v>
      </c>
      <c r="H24" s="139" t="s">
        <v>180</v>
      </c>
      <c r="I24" s="4"/>
      <c r="J24" s="139">
        <v>2</v>
      </c>
      <c r="K24" s="5"/>
      <c r="L24" s="5"/>
      <c r="M24" s="5"/>
      <c r="N24" s="5"/>
    </row>
    <row r="25" spans="1:15" ht="15" customHeight="1" x14ac:dyDescent="0.25">
      <c r="A25" s="2" t="s">
        <v>52</v>
      </c>
      <c r="B25" s="2" t="s">
        <v>293</v>
      </c>
      <c r="C25" s="131" t="s">
        <v>519</v>
      </c>
      <c r="D25" s="104"/>
      <c r="E25" s="2">
        <v>1</v>
      </c>
      <c r="F25" s="4" t="s">
        <v>200</v>
      </c>
      <c r="G25" s="4" t="s">
        <v>200</v>
      </c>
      <c r="H25" s="143" t="s">
        <v>180</v>
      </c>
      <c r="I25" s="4"/>
      <c r="J25" s="2"/>
      <c r="K25" s="5"/>
      <c r="L25" s="5"/>
      <c r="M25" s="5"/>
      <c r="N25" s="5"/>
    </row>
    <row r="26" spans="1:15" ht="15" customHeight="1" x14ac:dyDescent="0.25">
      <c r="A26" s="2" t="s">
        <v>52</v>
      </c>
      <c r="B26" s="2" t="s">
        <v>294</v>
      </c>
      <c r="C26" s="135" t="s">
        <v>520</v>
      </c>
      <c r="D26" s="104"/>
      <c r="E26" s="2">
        <v>1</v>
      </c>
      <c r="F26" s="4" t="s">
        <v>200</v>
      </c>
      <c r="G26" s="4" t="s">
        <v>200</v>
      </c>
      <c r="H26" s="143" t="s">
        <v>180</v>
      </c>
      <c r="I26" s="4"/>
      <c r="J26" s="2"/>
      <c r="K26" s="5"/>
      <c r="L26" s="5"/>
      <c r="M26" s="5"/>
      <c r="N26" s="5"/>
    </row>
    <row r="27" spans="1:15" ht="15" customHeight="1" x14ac:dyDescent="0.25">
      <c r="A27" s="2" t="s">
        <v>0</v>
      </c>
      <c r="B27" s="85" t="s">
        <v>281</v>
      </c>
      <c r="C27" s="136" t="s">
        <v>505</v>
      </c>
      <c r="D27" s="101">
        <v>15</v>
      </c>
      <c r="E27" s="2">
        <v>3</v>
      </c>
      <c r="F27" s="4" t="s">
        <v>200</v>
      </c>
      <c r="G27" s="4" t="s">
        <v>200</v>
      </c>
      <c r="H27" s="4"/>
      <c r="I27" s="4"/>
      <c r="J27" s="4"/>
      <c r="K27" s="5"/>
      <c r="L27" s="5"/>
      <c r="M27" s="5"/>
      <c r="N27" s="5"/>
    </row>
    <row r="28" spans="1:15" ht="15" customHeight="1" x14ac:dyDescent="0.25">
      <c r="A28" s="2" t="s">
        <v>52</v>
      </c>
      <c r="B28" s="2" t="s">
        <v>282</v>
      </c>
      <c r="C28" s="135" t="s">
        <v>506</v>
      </c>
      <c r="D28" s="97"/>
      <c r="E28" s="2">
        <v>3</v>
      </c>
      <c r="F28" s="4" t="s">
        <v>200</v>
      </c>
      <c r="G28" s="4" t="s">
        <v>200</v>
      </c>
      <c r="H28" s="144" t="s">
        <v>181</v>
      </c>
      <c r="I28" s="144"/>
      <c r="J28" s="145"/>
      <c r="K28" s="71" t="s">
        <v>20</v>
      </c>
      <c r="L28" s="5"/>
      <c r="M28" s="5"/>
      <c r="N28" s="5"/>
      <c r="O28" s="45"/>
    </row>
    <row r="29" spans="1:15" ht="15" customHeight="1" x14ac:dyDescent="0.25">
      <c r="A29" s="2"/>
      <c r="B29" s="95"/>
      <c r="C29" s="5"/>
      <c r="D29" s="97"/>
      <c r="E29" s="94"/>
      <c r="F29" s="5"/>
      <c r="G29" s="5"/>
      <c r="H29" s="5"/>
      <c r="I29" s="5"/>
      <c r="J29" s="2"/>
      <c r="K29" s="5"/>
      <c r="L29" s="5"/>
      <c r="M29" s="5"/>
      <c r="N29" s="5"/>
    </row>
    <row r="30" spans="1:15" ht="15" customHeight="1" x14ac:dyDescent="0.25">
      <c r="A30" s="2"/>
      <c r="B30" s="95"/>
      <c r="C30" s="5"/>
      <c r="D30" s="97"/>
      <c r="E30" s="94"/>
      <c r="F30" s="5"/>
      <c r="G30" s="5"/>
      <c r="H30" s="4"/>
      <c r="I30" s="5"/>
      <c r="J30" s="2"/>
      <c r="K30" s="5"/>
      <c r="L30" s="5"/>
      <c r="M30" s="5"/>
      <c r="N30" s="5"/>
    </row>
    <row r="31" spans="1:15" ht="15" customHeight="1" x14ac:dyDescent="0.25">
      <c r="A31" s="2"/>
      <c r="B31" s="96"/>
      <c r="C31" s="5"/>
      <c r="D31" s="97"/>
      <c r="E31" s="5"/>
      <c r="F31" s="5"/>
      <c r="G31" s="5"/>
      <c r="H31" s="4"/>
      <c r="I31" s="5"/>
      <c r="J31" s="2"/>
      <c r="K31" s="5"/>
      <c r="L31" s="5"/>
      <c r="M31" s="5"/>
      <c r="N31" s="5"/>
    </row>
    <row r="32" spans="1:15" ht="15" customHeight="1" x14ac:dyDescent="0.25">
      <c r="A32" s="2"/>
      <c r="B32" s="93"/>
      <c r="C32" s="5"/>
      <c r="D32" s="97"/>
      <c r="E32" s="94"/>
      <c r="F32" s="5"/>
      <c r="G32" s="5"/>
      <c r="H32" s="79"/>
      <c r="I32" s="5"/>
      <c r="J32" s="2"/>
      <c r="K32" s="5"/>
      <c r="L32" s="5"/>
      <c r="M32" s="5"/>
      <c r="N32" s="5"/>
    </row>
    <row r="33" spans="1:14" x14ac:dyDescent="0.25">
      <c r="A33" s="2"/>
      <c r="B33" s="5"/>
      <c r="C33" s="3"/>
      <c r="D33" s="97"/>
      <c r="E33" s="5"/>
      <c r="F33" s="5"/>
      <c r="G33" s="5"/>
      <c r="H33" s="5"/>
      <c r="I33" s="5"/>
      <c r="J33" s="7"/>
      <c r="K33" s="5"/>
      <c r="L33" s="5"/>
      <c r="M33" s="5"/>
      <c r="N33" s="5"/>
    </row>
    <row r="34" spans="1:14" x14ac:dyDescent="0.25">
      <c r="A34" s="2"/>
      <c r="B34" s="93"/>
      <c r="C34" s="3"/>
      <c r="D34" s="97"/>
      <c r="E34" s="94"/>
      <c r="F34" s="5"/>
      <c r="G34" s="5"/>
      <c r="H34" s="79"/>
      <c r="I34" s="5"/>
      <c r="J34" s="7"/>
      <c r="K34" s="5"/>
      <c r="L34" s="5"/>
      <c r="M34" s="5"/>
      <c r="N34" s="5"/>
    </row>
    <row r="35" spans="1:14" x14ac:dyDescent="0.25">
      <c r="A35" s="2"/>
      <c r="B35" s="5"/>
      <c r="C35" s="3"/>
      <c r="D35" s="4"/>
      <c r="E35" s="94"/>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21" priority="14">
      <formula>$A$11=2</formula>
    </cfRule>
    <cfRule type="expression" dxfId="120" priority="15">
      <formula>$A$11=3</formula>
    </cfRule>
    <cfRule type="expression" dxfId="119" priority="16">
      <formula>$A$11=1</formula>
    </cfRule>
  </conditionalFormatting>
  <conditionalFormatting sqref="I18:I20 I28:I29 I31 K17:L26 K28:L29 K31:L31 I36:I52 K36:L52 I22:I23 I25:I26">
    <cfRule type="expression" dxfId="118" priority="13">
      <formula>$H17="CCI (CC Intégral)"</formula>
    </cfRule>
  </conditionalFormatting>
  <conditionalFormatting sqref="I18:J20 I28:J29 I31:J31 I36:J52 I22:J23 I25:J26">
    <cfRule type="expression" dxfId="117" priority="12">
      <formula>$H18="CT (Contrôle terminal)"</formula>
    </cfRule>
  </conditionalFormatting>
  <conditionalFormatting sqref="K15:L16">
    <cfRule type="expression" dxfId="116" priority="9">
      <formula>$H$17="CCI (CC Intégral)"</formula>
    </cfRule>
  </conditionalFormatting>
  <conditionalFormatting sqref="I32 K32:L32 I34 K34:L34">
    <cfRule type="expression" dxfId="115" priority="17">
      <formula>$H33="CCI (CC Intégral)"</formula>
    </cfRule>
  </conditionalFormatting>
  <conditionalFormatting sqref="I33 K33:L33 I30 K30:L30 I35 K35:L35">
    <cfRule type="expression" dxfId="114" priority="18">
      <formula>#REF!="CCI (CC Intégral)"</formula>
    </cfRule>
  </conditionalFormatting>
  <conditionalFormatting sqref="I32:J32 I34:J34">
    <cfRule type="expression" dxfId="113" priority="19">
      <formula>$H33="CT (Contrôle terminal)"</formula>
    </cfRule>
  </conditionalFormatting>
  <conditionalFormatting sqref="I33:J33 I30:J30 I35:J35">
    <cfRule type="expression" dxfId="112" priority="20">
      <formula>#REF!="CT (Contrôle terminal)"</formula>
    </cfRule>
  </conditionalFormatting>
  <conditionalFormatting sqref="K27:L27">
    <cfRule type="expression" dxfId="111" priority="21">
      <formula>$H30="CCI (CC Intégral)"</formula>
    </cfRule>
  </conditionalFormatting>
  <conditionalFormatting sqref="I17">
    <cfRule type="expression" dxfId="110" priority="8">
      <formula>$H17="CCI (CC Intégral)"</formula>
    </cfRule>
  </conditionalFormatting>
  <conditionalFormatting sqref="I17:J17">
    <cfRule type="expression" dxfId="109" priority="7">
      <formula>$H17="CT (Contrôle terminal)"</formula>
    </cfRule>
  </conditionalFormatting>
  <conditionalFormatting sqref="I21">
    <cfRule type="expression" dxfId="108" priority="6">
      <formula>$H21="CCI (CC Intégral)"</formula>
    </cfRule>
  </conditionalFormatting>
  <conditionalFormatting sqref="I21:J21">
    <cfRule type="expression" dxfId="107" priority="5">
      <formula>$H21="CT (Contrôle terminal)"</formula>
    </cfRule>
  </conditionalFormatting>
  <conditionalFormatting sqref="I24">
    <cfRule type="expression" dxfId="106" priority="4">
      <formula>$H24="CCI (CC Intégral)"</formula>
    </cfRule>
  </conditionalFormatting>
  <conditionalFormatting sqref="I24:J24">
    <cfRule type="expression" dxfId="105" priority="3">
      <formula>$H24="CT (Contrôle terminal)"</formula>
    </cfRule>
  </conditionalFormatting>
  <conditionalFormatting sqref="I27">
    <cfRule type="expression" dxfId="104" priority="2">
      <formula>$H27="CCI (CC Intégral)"</formula>
    </cfRule>
  </conditionalFormatting>
  <conditionalFormatting sqref="I27:J27">
    <cfRule type="expression" dxfId="103" priority="1">
      <formula>$H27="CT (Contrôle terminal)"</formula>
    </cfRule>
  </conditionalFormatting>
  <dataValidations count="4">
    <dataValidation type="list" allowBlank="1" showInputMessage="1" showErrorMessage="1" sqref="F17:G52" xr:uid="{00000000-0002-0000-0800-000000000000}">
      <formula1>"Oui,Non"</formula1>
    </dataValidation>
    <dataValidation type="list" allowBlank="1" showInputMessage="1" showErrorMessage="1" sqref="A17:A52" xr:uid="{00000000-0002-0000-0800-000001000000}">
      <formula1>Nat_ELP</formula1>
    </dataValidation>
    <dataValidation type="list" allowBlank="1" showInputMessage="1" showErrorMessage="1" sqref="H28:H31 H17:H26 H35:H52 H33" xr:uid="{00000000-0002-0000-0800-000002000000}">
      <formula1>Type_contrôle</formula1>
    </dataValidation>
    <dataValidation type="list" allowBlank="1" showInputMessage="1" showErrorMessage="1" sqref="M17:M52 K17:K52" xr:uid="{00000000-0002-0000-08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D5735DD8-F8D5-484A-BD83-A940FBF5594C}">
            <xm:f>'Fiche générale'!$B$5="Session unique"</xm:f>
            <x14:dxf>
              <fill>
                <patternFill>
                  <bgColor theme="1"/>
                </patternFill>
              </fill>
            </x14:dxf>
          </x14:cfRule>
          <x14:cfRule type="expression" priority="11" id="{4DBD53AE-E707-48DA-91B2-F5A49FC30F2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E30239-EB13-41BC-A582-AFB517F1F37B}">
  <ds:schemaRefs>
    <ds:schemaRef ds:uri="http://www.w3.org/XML/1998/namespace"/>
    <ds:schemaRef ds:uri="http://schemas.microsoft.com/sharepoint/v3"/>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e9e13bbf-0b67-4e47-ab27-2b9a26498ac7"/>
    <ds:schemaRef ds:uri="cc9b61d3-e9c6-4364-a8ad-f892d613c537"/>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36</vt:i4>
      </vt:variant>
    </vt:vector>
  </HeadingPairs>
  <TitlesOfParts>
    <vt:vector size="52" baseType="lpstr">
      <vt:lpstr>Fiche générale</vt:lpstr>
      <vt:lpstr>S1 DP</vt:lpstr>
      <vt:lpstr>S2 DP</vt:lpstr>
      <vt:lpstr>S3 GC</vt:lpstr>
      <vt:lpstr>S4 GC</vt:lpstr>
      <vt:lpstr>S3 DPDH</vt:lpstr>
      <vt:lpstr>S4 DPDH</vt:lpstr>
      <vt:lpstr>S3 DPF</vt:lpstr>
      <vt:lpstr>S4 DPF</vt:lpstr>
      <vt:lpstr>S3 DR</vt:lpstr>
      <vt:lpstr>S4 DR</vt:lpstr>
      <vt:lpstr>S3 HDCP</vt:lpstr>
      <vt:lpstr>S4 HDCP</vt:lpstr>
      <vt:lpstr>S3 DED</vt:lpstr>
      <vt:lpstr>S4 DED</vt:lpstr>
      <vt:lpstr>Listes</vt:lpstr>
      <vt:lpstr>DROIT</vt:lpstr>
      <vt:lpstr>ESPE</vt:lpstr>
      <vt:lpstr>IAE</vt:lpstr>
      <vt:lpstr>IDPD</vt:lpstr>
      <vt:lpstr>'S1 DP'!Impression_des_titres</vt:lpstr>
      <vt:lpstr>'S2 DP'!Impression_des_titres</vt:lpstr>
      <vt:lpstr>'S3 DED'!Impression_des_titres</vt:lpstr>
      <vt:lpstr>'S3 DPDH'!Impression_des_titres</vt:lpstr>
      <vt:lpstr>'S3 DPF'!Impression_des_titres</vt:lpstr>
      <vt:lpstr>'S3 DR'!Impression_des_titres</vt:lpstr>
      <vt:lpstr>'S3 GC'!Impression_des_titres</vt:lpstr>
      <vt:lpstr>'S3 HDCP'!Impression_des_titres</vt:lpstr>
      <vt:lpstr>'S4 DED'!Impression_des_titres</vt:lpstr>
      <vt:lpstr>'S4 DPDH'!Impression_des_titres</vt:lpstr>
      <vt:lpstr>'S4 DPF'!Impression_des_titres</vt:lpstr>
      <vt:lpstr>'S4 DR'!Impression_des_titres</vt:lpstr>
      <vt:lpstr>'S4 GC'!Impression_des_titres</vt:lpstr>
      <vt:lpstr>'S4 HDCP'!Impression_des_titres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2018-03-30T09:51:52Z</cp:lastPrinted>
  <dcterms:created xsi:type="dcterms:W3CDTF">2016-12-07T14:50:54Z</dcterms:created>
  <dcterms:modified xsi:type="dcterms:W3CDTF">2020-04-20T22:49:34Z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