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3.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4.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6"/>
  <workbookPr showInkAnnotation="0" codeName="ThisWorkbook"/>
  <mc:AlternateContent xmlns:mc="http://schemas.openxmlformats.org/markup-compatibility/2006">
    <mc:Choice Requires="x15">
      <x15ac:absPath xmlns:x15ac="http://schemas.microsoft.com/office/spreadsheetml/2010/11/ac" url="C:\Users\puelo\Documents\Modélisation\Modélisation 2020\GG\"/>
    </mc:Choice>
  </mc:AlternateContent>
  <xr:revisionPtr revIDLastSave="0" documentId="8_{2D9D5156-9645-4C79-BDBA-16AF9488DAB1}" xr6:coauthVersionLast="36" xr6:coauthVersionMax="36" xr10:uidLastSave="{00000000-0000-0000-0000-000000000000}"/>
  <bookViews>
    <workbookView xWindow="0" yWindow="0" windowWidth="28800" windowHeight="12375" activeTab="5" xr2:uid="{00000000-000D-0000-FFFF-FFFF00000000}"/>
  </bookViews>
  <sheets>
    <sheet name="Fiche générale" sheetId="6" r:id="rId1"/>
    <sheet name="Listes" sheetId="3" state="hidden" r:id="rId2"/>
    <sheet name="Semestre 1" sheetId="30" r:id="rId3"/>
    <sheet name="Semestre 2" sheetId="49" r:id="rId4"/>
    <sheet name="Semestre 3" sheetId="50" r:id="rId5"/>
    <sheet name="Semestre 4" sheetId="51" r:id="rId6"/>
  </sheets>
  <externalReferences>
    <externalReference r:id="rId7"/>
    <externalReference r:id="rId8"/>
    <externalReference r:id="rId9"/>
  </externalReferences>
  <definedNames>
    <definedName name="DROIT">Listes!$B$31</definedName>
    <definedName name="_xlnm.Print_Titles" localSheetId="2">'Semestre 1'!$1:$16</definedName>
    <definedName name="_xlnm.Print_Titles" localSheetId="3">'Semestre 2'!$1:$16</definedName>
    <definedName name="_xlnm.Print_Titles" localSheetId="4">'Semestre 3'!$1:$16</definedName>
    <definedName name="_xlnm.Print_Titles" localSheetId="5">'Semestre 4'!$1:$16</definedName>
    <definedName name="ISEM">Listes!$A$31:$A$32</definedName>
    <definedName name="LASH">Listes!$C$31:$C$37</definedName>
    <definedName name="liste_cmp">Listes!$A$30:$E$30</definedName>
    <definedName name="liste_ELP">Listes!$E$2:$E$5</definedName>
    <definedName name="liste_nature_controle">Listes!$B$2:$B$5</definedName>
    <definedName name="liste_type_controle">Listes!$A$2:$A$4</definedName>
    <definedName name="Nature_ELP">Listes!$D$2:$D$3</definedName>
    <definedName name="SCIENCES">Listes!$D$31:$D$37</definedName>
    <definedName name="sd">[1]Listes!$C$2:$C$5</definedName>
    <definedName name="STAPS">Listes!$E$31</definedName>
    <definedName name="tab_cmp">[2]TabComposante!$A$2:$B$13</definedName>
    <definedName name="tab_code_dip">Listes!$A$8:$B$26</definedName>
    <definedName name="_xlnm.Print_Area" localSheetId="0">'Fiche générale'!$A$1:$I$10</definedName>
  </definedNames>
  <calcPr calcId="191029"/>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B4" i="51" l="1"/>
  <c r="B4" i="50"/>
  <c r="B4" i="49"/>
  <c r="B4" i="30"/>
  <c r="K15" i="30" l="1"/>
  <c r="K15" i="51"/>
  <c r="B4" i="6"/>
  <c r="K15" i="50"/>
  <c r="K15" i="49"/>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<sst xmlns="http://schemas.openxmlformats.org/spreadsheetml/2006/main" count="773" uniqueCount="273">
  <si>
    <t>Unité d'enseignement</t>
  </si>
  <si>
    <t>Code étape</t>
  </si>
  <si>
    <t>Libellé étape</t>
  </si>
  <si>
    <t>Nature ELP</t>
  </si>
  <si>
    <t>Libellé ELP</t>
  </si>
  <si>
    <t>Code ELP</t>
  </si>
  <si>
    <t>ECTS</t>
  </si>
  <si>
    <t>Coeff</t>
  </si>
  <si>
    <t>Type contrôle</t>
  </si>
  <si>
    <t>Nature contrôle</t>
  </si>
  <si>
    <t>Écrit</t>
  </si>
  <si>
    <t>Oral</t>
  </si>
  <si>
    <t>Rapport/Mémoire</t>
  </si>
  <si>
    <t>ISEM</t>
  </si>
  <si>
    <t>Code diplôme</t>
  </si>
  <si>
    <t>1ère session</t>
  </si>
  <si>
    <t>2ème session</t>
  </si>
  <si>
    <t>Contrôle Continu</t>
  </si>
  <si>
    <t>Contrôle terminal</t>
  </si>
  <si>
    <t>Nature</t>
  </si>
  <si>
    <t>Durée</t>
  </si>
  <si>
    <t>MENTION</t>
  </si>
  <si>
    <t>COMPOSANTE</t>
  </si>
  <si>
    <t>Code semestre</t>
  </si>
  <si>
    <t>Nbre d'évaluation minimum</t>
  </si>
  <si>
    <t>Code Malus</t>
  </si>
  <si>
    <t>Élément constitutif d'une UE</t>
  </si>
  <si>
    <t>Capitalisable</t>
  </si>
  <si>
    <t>Type  Contrôle</t>
  </si>
  <si>
    <t>Non assiduité</t>
  </si>
  <si>
    <t>MALUS / Max</t>
  </si>
  <si>
    <t>CT (Contrôle terminal)</t>
  </si>
  <si>
    <t>CCI (CC Intégral)</t>
  </si>
  <si>
    <t>CC&amp;CT</t>
  </si>
  <si>
    <t xml:space="preserve">Si CC&amp;CT 
coef du CT </t>
  </si>
  <si>
    <t xml:space="preserve">Mention </t>
  </si>
  <si>
    <t>Sciences de la Vie</t>
  </si>
  <si>
    <t>Droit</t>
  </si>
  <si>
    <t>Économie et gestion</t>
  </si>
  <si>
    <t>Psychologie</t>
  </si>
  <si>
    <t>Codage Diplôme</t>
  </si>
  <si>
    <t>VDI</t>
  </si>
  <si>
    <t>VET</t>
  </si>
  <si>
    <t>STAPS</t>
  </si>
  <si>
    <t>SCIENCES</t>
  </si>
  <si>
    <t>LASH</t>
  </si>
  <si>
    <t>DROIT</t>
  </si>
  <si>
    <t>CODE DIPLÔME</t>
  </si>
  <si>
    <t>Textes réglementaires</t>
  </si>
  <si>
    <t>Type Diplôme : PORTAIL - L1 ET L2</t>
  </si>
  <si>
    <t>Sciences de l'Homme et de la Société</t>
  </si>
  <si>
    <t>Lettres Langues Arts et Communication</t>
  </si>
  <si>
    <t>Histoire Lettres</t>
  </si>
  <si>
    <t>Philosophie Psychologie</t>
  </si>
  <si>
    <t>Philosophie Droit</t>
  </si>
  <si>
    <t>Arts vivants Ethnologie</t>
  </si>
  <si>
    <t>Sociologie Économie</t>
  </si>
  <si>
    <t>Chimie Science de la Vie</t>
  </si>
  <si>
    <t>Mathématiques Informatique</t>
  </si>
  <si>
    <t>Mathématiques Physique</t>
  </si>
  <si>
    <t>Sciences de la Terre Sciences de la Vie</t>
  </si>
  <si>
    <t>Sciences de la Terre Physique</t>
  </si>
  <si>
    <t>SPSIT18</t>
  </si>
  <si>
    <t>HPSHS18</t>
  </si>
  <si>
    <t>HPLAC18</t>
  </si>
  <si>
    <t>DPDRT18</t>
  </si>
  <si>
    <t>IPECG18</t>
  </si>
  <si>
    <t>SPVIE18</t>
  </si>
  <si>
    <t>PPSTA18</t>
  </si>
  <si>
    <t>HPPSY18</t>
  </si>
  <si>
    <t>HPHIL18</t>
  </si>
  <si>
    <t>HPPHP18</t>
  </si>
  <si>
    <t>HPPHD18</t>
  </si>
  <si>
    <t>HPEAV18</t>
  </si>
  <si>
    <t>IPSOE18</t>
  </si>
  <si>
    <t>SPDCB18</t>
  </si>
  <si>
    <t>SPDMI18</t>
  </si>
  <si>
    <t>SPDMP18</t>
  </si>
  <si>
    <t>SPDTV18</t>
  </si>
  <si>
    <t>SPDTP18</t>
  </si>
  <si>
    <t>Double licence Histoire Lettres</t>
  </si>
  <si>
    <t>Double licence Philosophie Psychologie</t>
  </si>
  <si>
    <t>Double licence Philosophie Droit</t>
  </si>
  <si>
    <t>Double licence Arts vivants Ethnologie</t>
  </si>
  <si>
    <t>Double licence Sociologie Économie</t>
  </si>
  <si>
    <t>Double licence Mathématiques Informatique</t>
  </si>
  <si>
    <t>Double licence Mathématiques Physique</t>
  </si>
  <si>
    <t>Double licence Sciences de la Terre Sciences de la Vie</t>
  </si>
  <si>
    <t>Double licence Sciences de la Terre Physique</t>
  </si>
  <si>
    <t>CMP</t>
  </si>
  <si>
    <t>UFR SCIENCES</t>
  </si>
  <si>
    <t>UFR LASH</t>
  </si>
  <si>
    <t>UFR DROIT</t>
  </si>
  <si>
    <t>UFR STAPS</t>
  </si>
  <si>
    <t>Liste compo</t>
  </si>
  <si>
    <t>Double licence Chimie Sciences de la Vie</t>
  </si>
  <si>
    <t>Sciences et technologie</t>
  </si>
  <si>
    <t>Pratique sportive</t>
  </si>
  <si>
    <t>COMPENSATION</t>
  </si>
  <si>
    <t>Les MCC déterminent le mode de compensation entre UE, semestre et année ainsi que la possibilité d’une note éliminatoire.</t>
  </si>
  <si>
    <t>Obtention des UE</t>
  </si>
  <si>
    <t>Obtention du Semestre</t>
  </si>
  <si>
    <t>Obtention de l'Année</t>
  </si>
  <si>
    <t>Note éliminatoire</t>
  </si>
  <si>
    <t>Arrêté du 30 juillet 2018 relatif au diplôme national de licence</t>
  </si>
  <si>
    <t>Arrêté du 17 novembre 1999 relatif à la licence professionnelle</t>
  </si>
  <si>
    <t>Compensable</t>
  </si>
  <si>
    <t>OUI</t>
  </si>
  <si>
    <t xml:space="preserve">OUI
si note ≥ 8/20 </t>
  </si>
  <si>
    <t>Biologie Cellulaire</t>
  </si>
  <si>
    <t>Spécificité de la Cellule Végétale</t>
  </si>
  <si>
    <t>Biologie Moléculaire</t>
  </si>
  <si>
    <t xml:space="preserve">OUI
si note ≥ 6/20 </t>
  </si>
  <si>
    <t>PORTAIL SCIENCES DE LA VIE</t>
  </si>
  <si>
    <t>BSS</t>
  </si>
  <si>
    <t>SPVIE</t>
  </si>
  <si>
    <t>Génétique Formelle</t>
  </si>
  <si>
    <t>Biologie Evolutive</t>
  </si>
  <si>
    <t>Origine de la Vie et Biodiversité</t>
  </si>
  <si>
    <t>Mécanismes Moléculaires en Biologie</t>
  </si>
  <si>
    <t>Structure et représentation des molécules</t>
  </si>
  <si>
    <t>Physique pour la biologie 1 : Optique</t>
  </si>
  <si>
    <t>Méthodologie</t>
  </si>
  <si>
    <t>Statistiques</t>
  </si>
  <si>
    <t>Physiologie, Neurobiologie</t>
  </si>
  <si>
    <t>Enzymologie</t>
  </si>
  <si>
    <t>Thermodynamique chimique</t>
  </si>
  <si>
    <t>Introduction à la réactivité chimique</t>
  </si>
  <si>
    <t>Analyse et Modélisation</t>
  </si>
  <si>
    <t>Physique pour la biologie 2 : Fluides</t>
  </si>
  <si>
    <t>Physiologie Cellulaire Animale</t>
  </si>
  <si>
    <t>Neurobiologie</t>
  </si>
  <si>
    <t>Immunologie</t>
  </si>
  <si>
    <t>Organisation du Vivant Animal</t>
  </si>
  <si>
    <t>Organisation du Vivant Végétal</t>
  </si>
  <si>
    <t>Chimie en solution</t>
  </si>
  <si>
    <t>Cinétique chimique, réactivité et chimie biologique</t>
  </si>
  <si>
    <t>Informatique pour la biologie</t>
  </si>
  <si>
    <t>Génétique des Populations</t>
  </si>
  <si>
    <t>Biochimie Métabolique</t>
  </si>
  <si>
    <t>Microbiologie ; Bactériologie, Virologie et Génétique bactérienne</t>
  </si>
  <si>
    <t>Génie Génétique</t>
  </si>
  <si>
    <t>Reproduction et Développement Animal</t>
  </si>
  <si>
    <t xml:space="preserve">Faunistique </t>
  </si>
  <si>
    <t>Biologie en Pratique</t>
  </si>
  <si>
    <t>Physiologie en Pratique</t>
  </si>
  <si>
    <t>Projet en Biologie</t>
  </si>
  <si>
    <t>Histologie en pratique et techniques associées</t>
  </si>
  <si>
    <t>Physique en Pratique</t>
  </si>
  <si>
    <t>Chimie en pratique</t>
  </si>
  <si>
    <t>les ecues sont capitalisables si note &gt;= 10/20</t>
  </si>
  <si>
    <t>nombre redoublement autorisé par UE: 2 par UE</t>
  </si>
  <si>
    <t>2h</t>
  </si>
  <si>
    <t>1h</t>
  </si>
  <si>
    <t>1h30</t>
  </si>
  <si>
    <t>45 min</t>
  </si>
  <si>
    <t>2h30</t>
  </si>
  <si>
    <t>pas de session 2</t>
  </si>
  <si>
    <t>Cas des Oui -Si:</t>
  </si>
  <si>
    <t>compensation entre les 4 UE appartement uniquement au portail SV (hors CT)</t>
  </si>
  <si>
    <t>validation de chacun des semestres</t>
  </si>
  <si>
    <t>pas de compensation entre les semestres</t>
  </si>
  <si>
    <t>DISPOSITIF OUI SI ET RENFORCEMENT</t>
  </si>
  <si>
    <t>en S1 et S2: &lt; 6/20 à l'ecue empêchant la compensation semestrielle</t>
  </si>
  <si>
    <t>en S3 et S4: &lt; 8/20 à l'ecue empêchant la compensation semestrielle</t>
  </si>
  <si>
    <t>Session 2: pour l'année 19/20, la session 2 sera considérée comme un CT.</t>
  </si>
  <si>
    <t>Régles aux examens</t>
  </si>
  <si>
    <t>seules les calculatrices TI 36xPro et Fx 92+ collège seront autorisées aux examens</t>
  </si>
  <si>
    <t>NON</t>
  </si>
  <si>
    <t>Tout étudiant ("oui si" et "oui") n'ayant pas validé les compétences tranversales partie francais devra suivre OBLIGATOIREMENT le module d'aide en langue française du S2</t>
  </si>
  <si>
    <t>Bascule en dispositif "Oui si" entre le S1 et S2</t>
  </si>
  <si>
    <t>les "Oui si" sont assujettis aux régles de compensation relatives aux UE suivies par année du dispositif (intra et inter UE)</t>
  </si>
  <si>
    <t>Tout étudiant ("oui" et "oui si" ) n'ayant pas validé les compétences tranversales partie francais devra suivre OBLIGATOIREMENT le module d'aide en langue française du S2</t>
  </si>
  <si>
    <t>Au l'issu des résultats du S1, tout étudiant "OUI" n'ayant validé aucune UE du portail SV se verra automatiquement basculer dans le dispositif "oui si" dés le S2 et sera assujetti aux régles de ce dispositif</t>
  </si>
  <si>
    <t>compensation entre UE si aucune note n'est inférieure à 8/20 à l'UE --&gt; obtention semestre si &gt;= 10/20</t>
  </si>
  <si>
    <t>au S1 et S2: compensation entre ecue au sein d'une UE si aucune note n'est inférieure à 6/20 --&gt; obtention UE si note &gt;= 10/20</t>
  </si>
  <si>
    <t>Au S3 et S4: compensation entre ecue au sein d'une UE si aucune note n'est inférieure à 8/20 --&gt; obtention UE si note &gt;= 10/20</t>
  </si>
  <si>
    <t>Les "Oui Si" ayant validés leurs 2 UE de SV sur un semestre pourront suivre deux UE du semestre n+1</t>
  </si>
  <si>
    <t>Les "Oui" ayant validés 1 semestre (par compensation ou pas) pourront suivre certaines UE du semestre n+1 au choix du directeur d'études</t>
  </si>
  <si>
    <r>
      <t xml:space="preserve">seules les calculatrices scientifiques </t>
    </r>
    <r>
      <rPr>
        <b/>
        <u/>
        <sz val="12"/>
        <color rgb="FFFF0000"/>
        <rFont val="Calibri"/>
        <family val="2"/>
        <scheme val="minor"/>
      </rPr>
      <t>basiques,</t>
    </r>
    <r>
      <rPr>
        <b/>
        <sz val="12"/>
        <color rgb="FFFF0000"/>
        <rFont val="Calibri"/>
        <family val="2"/>
        <scheme val="minor"/>
      </rPr>
      <t xml:space="preserve">  </t>
    </r>
    <r>
      <rPr>
        <b/>
        <u/>
        <sz val="12"/>
        <color rgb="FFFF0000"/>
        <rFont val="Calibri"/>
        <family val="2"/>
        <scheme val="minor"/>
      </rPr>
      <t>non programmables et sans aucune possibilité de réseau ou USB</t>
    </r>
    <r>
      <rPr>
        <b/>
        <sz val="12"/>
        <color rgb="FFFF0000"/>
        <rFont val="Calibri"/>
        <family val="2"/>
        <scheme val="minor"/>
      </rPr>
      <t>, de type "TI 36xPro" et "Fx 92+ collège", sont autorisées aux examens</t>
    </r>
  </si>
  <si>
    <t>au moins 1</t>
  </si>
  <si>
    <t>au moins 2</t>
  </si>
  <si>
    <t>au minimun 3</t>
  </si>
  <si>
    <t>au minimun 4</t>
  </si>
  <si>
    <t>au minimun 5</t>
  </si>
  <si>
    <t xml:space="preserve"> Organisation et Mécanismes Moléculaires des Cellules Eucaryotes</t>
  </si>
  <si>
    <t>SPUV100</t>
  </si>
  <si>
    <t>SPEV100</t>
  </si>
  <si>
    <t>SPEV101</t>
  </si>
  <si>
    <t>SPEV102</t>
  </si>
  <si>
    <t xml:space="preserve">Génétique, Evolution, Origine de la vie et Biodiversité   </t>
  </si>
  <si>
    <t>SPUV101</t>
  </si>
  <si>
    <t>SPEV103</t>
  </si>
  <si>
    <t>SPEV104</t>
  </si>
  <si>
    <t>SPEV105</t>
  </si>
  <si>
    <t>Chimie biochimie</t>
  </si>
  <si>
    <t>SPUV102</t>
  </si>
  <si>
    <t>SPEV106</t>
  </si>
  <si>
    <t>SPEV107</t>
  </si>
  <si>
    <t>Outils pour la biologie</t>
  </si>
  <si>
    <t>SPUV103</t>
  </si>
  <si>
    <t>SPEV108</t>
  </si>
  <si>
    <t>SPEV109</t>
  </si>
  <si>
    <t>SPEV110</t>
  </si>
  <si>
    <t>Au l'issu des résultats du S1, tout étudiant "oui" n'ayant validé aucune UE du portail SV se verra automatiquement basculer dans le dispositif "oui si" dés le S2 et sera assujetti aux régles de ce dispositif</t>
  </si>
  <si>
    <t>DISP</t>
  </si>
  <si>
    <t>1 à 1h30</t>
  </si>
  <si>
    <t>30 min</t>
  </si>
  <si>
    <t>1ère session (en distanciel)</t>
  </si>
  <si>
    <t>2ème session / second chance en distanciel</t>
  </si>
  <si>
    <t>REU</t>
  </si>
  <si>
    <t>3h (1h par séances)</t>
  </si>
  <si>
    <t>SEMESTRES PAIRS: TOUTE NOTE INFERIEURE A 8/20 OBTENU A UN CONTRÔLE INTERMEDIAIRE PEUT ETRE NEUTRALISEE (NE CONCERNE PAS LE CONTROLE FINAL)</t>
  </si>
  <si>
    <t>TOUT CONTRÔLE FINAL EST OBLIGATOIRE</t>
  </si>
  <si>
    <t xml:space="preserve">TOUT CONTRÔLE FINAL EST OBLIGATOIRE </t>
  </si>
  <si>
    <t>TOUTE NOTE INFERIEURE A 8/20 OBTENU A UN CONTRÔLE INTERMEDIAIRE PEUT ETRE NEUTRALISEE (NE CONCERNE PAS LE CONTROLE FINAL)</t>
  </si>
  <si>
    <t>Physiologie, Neurobiologie, Enzymologie</t>
  </si>
  <si>
    <t>SPUV200</t>
  </si>
  <si>
    <t>SPEV200</t>
  </si>
  <si>
    <t>SPEV201</t>
  </si>
  <si>
    <t>Diversité du Vivant</t>
  </si>
  <si>
    <t>SPUV201</t>
  </si>
  <si>
    <t xml:space="preserve"> Chimie - Thermodynamique et réactivité</t>
  </si>
  <si>
    <t>SPUV202</t>
  </si>
  <si>
    <t>SPEV203</t>
  </si>
  <si>
    <t>SPEV204</t>
  </si>
  <si>
    <t>Outils pour la biologie 2</t>
  </si>
  <si>
    <t>SPUV203</t>
  </si>
  <si>
    <t>SPEV205</t>
  </si>
  <si>
    <t>SPEV206</t>
  </si>
  <si>
    <t>Physiologie Animale</t>
  </si>
  <si>
    <t>SPUV300</t>
  </si>
  <si>
    <t>SPEV300</t>
  </si>
  <si>
    <t>SPEV301</t>
  </si>
  <si>
    <t>SPEV302</t>
  </si>
  <si>
    <t>Mode d'organisation des Végétaux et des Animaux</t>
  </si>
  <si>
    <t>SPUV301</t>
  </si>
  <si>
    <t>SPEV303</t>
  </si>
  <si>
    <t>SPEV304</t>
  </si>
  <si>
    <t>Chimie - Réactivité et Chimie Biologique</t>
  </si>
  <si>
    <t>SPUV302</t>
  </si>
  <si>
    <t>SPEV305</t>
  </si>
  <si>
    <t>SPEV306</t>
  </si>
  <si>
    <t>Informatique et Génétique des Polpulations</t>
  </si>
  <si>
    <t>SPUV303</t>
  </si>
  <si>
    <t>SPEV307</t>
  </si>
  <si>
    <t>SPEV308</t>
  </si>
  <si>
    <t>2ème session/seconde chance en distanciel</t>
  </si>
  <si>
    <t>Recalcul de la note finale (N2 = MAX( N1,  (CC &gt;= 10) * 10).</t>
  </si>
  <si>
    <t>La note de seconde chance est calculée ainsi:  L'étudiant a une moyenne supérieure ou égale à 10/20 au contrôle continu (CC) : sa note de seconde chance est 10/20. Sinon, sa note de seconde chance est égale à sa note de première session (N1)</t>
  </si>
  <si>
    <t>Biologie et Métabolisme Cellulaire</t>
  </si>
  <si>
    <t>SPUV400</t>
  </si>
  <si>
    <t>SPEV400</t>
  </si>
  <si>
    <t>SPEV401</t>
  </si>
  <si>
    <t xml:space="preserve"> Microbiologie et Génie Génétique</t>
  </si>
  <si>
    <t>SPUV401</t>
  </si>
  <si>
    <t>SPEV402</t>
  </si>
  <si>
    <t>SPEV403</t>
  </si>
  <si>
    <t>Physiologie et Métabolisme des Végétaux</t>
  </si>
  <si>
    <t>SPUV402</t>
  </si>
  <si>
    <t>Reproduction, Développement Animal et Professionnlisation pratique</t>
  </si>
  <si>
    <t>SPUV403</t>
  </si>
  <si>
    <t>SPEV404</t>
  </si>
  <si>
    <t>SPEV405</t>
  </si>
  <si>
    <t>SPEV406</t>
  </si>
  <si>
    <t>SPEV407</t>
  </si>
  <si>
    <t>SPEV408</t>
  </si>
  <si>
    <t>SPEV409</t>
  </si>
  <si>
    <t>SPEV410</t>
  </si>
  <si>
    <t>SPEV411</t>
  </si>
  <si>
    <t>2*45 min</t>
  </si>
  <si>
    <t>pas ouvert cette année</t>
  </si>
  <si>
    <t>Pour ceux n'ayant pas validé en session 1 l'UE : recalcule de la note finale (50% CC + 50% CF)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</si>
</sst>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Calibri"/>
      <family val="2"/>
      <scheme val="minor"/>
    </font>
    <font>
      <b/>
      <sz val="11"/>
      <color theme="1"/>
      <name val="Calibri"/>
      <family val="2"/>
      <scheme val="minor"/>
    </font>
    <font>
      <b/>
      <sz val="12"/>
      <color theme="1"/>
      <name val="Calibri"/>
      <family val="2"/>
      <scheme val="minor"/>
    </font>
    <font>
      <sz val="10"/>
      <color rgb="FF000000"/>
      <name val="Arial"/>
      <family val="2"/>
    </font>
    <font>
      <b/>
      <sz val="14"/>
      <color theme="1"/>
      <name val="Calibri"/>
      <family val="2"/>
      <scheme val="minor"/>
    </font>
    <font>
      <b/>
      <sz val="13"/>
      <color theme="1"/>
      <name val="Calibri"/>
      <family val="2"/>
      <scheme val="minor"/>
    </font>
    <font>
      <sz val="8"/>
      <color rgb="FF000000"/>
      <name val="Segoe UI"/>
      <family val="2"/>
    </font>
    <font>
      <sz val="11"/>
      <color theme="0"/>
      <name val="Calibri"/>
      <family val="2"/>
      <scheme val="minor"/>
    </font>
    <font>
      <sz val="14"/>
      <color theme="1"/>
      <name val="Calibri"/>
      <family val="2"/>
      <scheme val="minor"/>
    </font>
    <font>
      <b/>
      <sz val="18"/>
      <color theme="0"/>
      <name val="Calibri"/>
      <family val="2"/>
      <scheme val="minor"/>
    </font>
    <font>
      <sz val="18"/>
      <color theme="1"/>
      <name val="Calibri"/>
      <family val="2"/>
      <scheme val="minor"/>
    </font>
    <font>
      <b/>
      <sz val="16"/>
      <color theme="1"/>
      <name val="Calibri"/>
      <family val="2"/>
      <scheme val="minor"/>
    </font>
    <font>
      <sz val="8"/>
      <name val="Calibri"/>
      <family val="2"/>
      <scheme val="minor"/>
    </font>
    <font>
      <sz val="12"/>
      <name val="Calibri"/>
      <family val="2"/>
      <scheme val="minor"/>
    </font>
    <font>
      <b/>
      <sz val="11"/>
      <color rgb="FFC00000"/>
      <name val="Calibri"/>
      <family val="2"/>
      <scheme val="minor"/>
    </font>
    <font>
      <b/>
      <sz val="11"/>
      <name val="Calibri"/>
      <family val="2"/>
      <scheme val="minor"/>
    </font>
    <font>
      <sz val="12"/>
      <color theme="1"/>
      <name val="Times New Roman"/>
      <family val="1"/>
    </font>
    <font>
      <sz val="14"/>
      <name val="Calibri"/>
      <family val="2"/>
      <scheme val="minor"/>
    </font>
    <font>
      <b/>
      <sz val="14"/>
      <name val="Calibri"/>
      <family val="2"/>
      <scheme val="minor"/>
    </font>
    <font>
      <u/>
      <sz val="11"/>
      <color theme="10"/>
      <name val="Calibri"/>
      <family val="2"/>
      <scheme val="minor"/>
    </font>
    <font>
      <sz val="12"/>
      <color theme="1"/>
      <name val="Calibri"/>
      <family val="2"/>
      <scheme val="minor"/>
    </font>
    <font>
      <i/>
      <sz val="11"/>
      <color theme="1"/>
      <name val="Calibri"/>
      <family val="2"/>
      <scheme val="minor"/>
    </font>
    <font>
      <sz val="11"/>
      <name val="Calibri"/>
      <family val="2"/>
      <scheme val="minor"/>
    </font>
    <font>
      <sz val="11"/>
      <color rgb="FFFF0000"/>
      <name val="Calibri"/>
      <family val="2"/>
      <scheme val="minor"/>
    </font>
    <font>
      <b/>
      <sz val="11"/>
      <color rgb="FFFF0000"/>
      <name val="Calibri"/>
      <family val="2"/>
      <scheme val="minor"/>
    </font>
    <font>
      <b/>
      <strike/>
      <sz val="11"/>
      <color theme="1"/>
      <name val="Calibri"/>
      <family val="2"/>
      <scheme val="minor"/>
    </font>
    <font>
      <strike/>
      <sz val="11"/>
      <color theme="1"/>
      <name val="Calibri"/>
      <family val="2"/>
      <scheme val="minor"/>
    </font>
    <font>
      <b/>
      <strike/>
      <sz val="11"/>
      <color rgb="FFFF0000"/>
      <name val="Calibri"/>
      <family val="2"/>
      <scheme val="minor"/>
    </font>
    <font>
      <b/>
      <sz val="12"/>
      <color rgb="FFFF0000"/>
      <name val="Calibri"/>
      <family val="2"/>
      <scheme val="minor"/>
    </font>
    <font>
      <b/>
      <u/>
      <sz val="12"/>
      <color rgb="FFFF0000"/>
      <name val="Calibri"/>
      <family val="2"/>
      <scheme val="minor"/>
    </font>
    <font>
      <sz val="11"/>
      <color rgb="FF000000"/>
      <name val="Calibri"/>
      <family val="2"/>
      <scheme val="minor"/>
    </font>
    <font>
      <sz val="14"/>
      <color rgb="FF000000"/>
      <name val="Calibri"/>
      <family val="2"/>
    </font>
  </fonts>
  <fills count="8">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rgb="FFFFFF00"/>
        <bgColor indexed="64"/>
      </patternFill>
    </fill>
  </fills>
  <borders count="3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style="thin">
        <color auto="1"/>
      </left>
      <right style="thin">
        <color auto="1"/>
      </right>
      <top style="thin">
        <color auto="1"/>
      </top>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thin">
        <color auto="1"/>
      </left>
      <right style="thin">
        <color auto="1"/>
      </right>
      <top/>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style="thin">
        <color auto="1"/>
      </right>
      <top style="medium">
        <color indexed="64"/>
      </top>
      <bottom/>
      <diagonal/>
    </border>
    <border>
      <left style="medium">
        <color indexed="64"/>
      </left>
      <right/>
      <top style="medium">
        <color indexed="64"/>
      </top>
      <bottom style="thin">
        <color auto="1"/>
      </bottom>
      <diagonal/>
    </border>
    <border>
      <left style="medium">
        <color indexed="64"/>
      </left>
      <right/>
      <top style="thin">
        <color auto="1"/>
      </top>
      <bottom style="thin">
        <color auto="1"/>
      </bottom>
      <diagonal/>
    </border>
    <border>
      <left style="medium">
        <color indexed="64"/>
      </left>
      <right/>
      <top style="thin">
        <color auto="1"/>
      </top>
      <bottom style="medium">
        <color indexed="64"/>
      </bottom>
      <diagonal/>
    </border>
    <border>
      <left/>
      <right style="thin">
        <color auto="1"/>
      </right>
      <top style="thin">
        <color auto="1"/>
      </top>
      <bottom style="medium">
        <color indexed="64"/>
      </bottom>
      <diagonal/>
    </border>
    <border>
      <left/>
      <right style="medium">
        <color indexed="64"/>
      </right>
      <top style="thin">
        <color auto="1"/>
      </top>
      <bottom style="thin">
        <color auto="1"/>
      </bottom>
      <diagonal/>
    </border>
    <border>
      <left/>
      <right style="medium">
        <color indexed="64"/>
      </right>
      <top style="thin">
        <color auto="1"/>
      </top>
      <bottom style="medium">
        <color indexed="64"/>
      </bottom>
      <diagonal/>
    </border>
  </borders>
  <cellStyleXfs count="2">
    <xf numFmtId="0" fontId="0" fillId="0" borderId="0"/>
    <xf numFmtId="0" fontId="19" fillId="0" borderId="0" applyNumberFormat="0" applyFill="0" applyBorder="0" applyAlignment="0" applyProtection="0"/>
  </cellStyleXfs>
  <cellXfs count="284">
    <xf numFmtId="0" fontId="0" fillId="0" borderId="0" xfId="0"/>
    <xf numFmtId="0" fontId="0" fillId="0" borderId="1" xfId="0" applyBorder="1" applyAlignment="1" applyProtection="1">
      <alignment vertical="center"/>
      <protection locked="0"/>
    </xf>
    <xf numFmtId="0" fontId="0" fillId="0" borderId="1" xfId="0" applyFill="1" applyBorder="1" applyAlignment="1" applyProtection="1">
      <alignment vertical="center"/>
      <protection locked="0"/>
    </xf>
    <xf numFmtId="0" fontId="4" fillId="0" borderId="1" xfId="0" applyFont="1" applyBorder="1" applyAlignment="1" applyProtection="1">
      <alignment vertical="center"/>
      <protection locked="0"/>
    </xf>
    <xf numFmtId="0" fontId="0" fillId="0" borderId="1" xfId="0" applyBorder="1" applyAlignment="1" applyProtection="1">
      <alignment vertical="center" wrapText="1"/>
      <protection locked="0"/>
    </xf>
    <xf numFmtId="0" fontId="4" fillId="0" borderId="1" xfId="0" applyFont="1" applyFill="1" applyBorder="1" applyAlignment="1" applyProtection="1">
      <alignment vertical="center"/>
      <protection locked="0"/>
    </xf>
    <xf numFmtId="0" fontId="5" fillId="0" borderId="1" xfId="0" applyFont="1" applyBorder="1" applyAlignment="1" applyProtection="1">
      <alignment vertical="center"/>
      <protection locked="0"/>
    </xf>
    <xf numFmtId="0" fontId="5" fillId="0" borderId="1" xfId="0" applyFont="1" applyFill="1" applyBorder="1" applyAlignment="1" applyProtection="1">
      <alignment vertical="center"/>
      <protection locked="0"/>
    </xf>
    <xf numFmtId="0" fontId="4" fillId="0" borderId="0" xfId="0" applyFont="1" applyFill="1" applyBorder="1" applyAlignment="1" applyProtection="1">
      <alignment vertical="center"/>
    </xf>
    <xf numFmtId="0" fontId="16" fillId="0" borderId="0" xfId="0" applyFont="1" applyAlignment="1" applyProtection="1">
      <alignment horizontal="left" vertical="center" wrapText="1"/>
    </xf>
    <xf numFmtId="0" fontId="16" fillId="0" borderId="0" xfId="0" applyFont="1" applyAlignment="1" applyProtection="1">
      <alignment horizontal="center" vertical="center" wrapText="1"/>
    </xf>
    <xf numFmtId="0" fontId="0" fillId="0" borderId="0" xfId="0" applyProtection="1"/>
    <xf numFmtId="0" fontId="8" fillId="0" borderId="1" xfId="0" applyFont="1" applyFill="1" applyBorder="1" applyAlignment="1" applyProtection="1">
      <alignment vertical="center"/>
    </xf>
    <xf numFmtId="0" fontId="8" fillId="0" borderId="1" xfId="0" applyFont="1" applyFill="1" applyBorder="1" applyAlignment="1" applyProtection="1">
      <alignment horizontal="center" vertical="center"/>
    </xf>
    <xf numFmtId="0" fontId="1" fillId="0" borderId="0" xfId="0" applyFont="1" applyFill="1" applyBorder="1" applyAlignment="1" applyProtection="1">
      <alignment horizontal="center" vertical="center"/>
    </xf>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0" xfId="0" applyBorder="1" applyAlignment="1" applyProtection="1">
      <alignment vertical="center" wrapText="1"/>
    </xf>
    <xf numFmtId="0" fontId="2" fillId="0" borderId="1" xfId="0" applyFont="1" applyFill="1" applyBorder="1" applyAlignment="1" applyProtection="1">
      <alignment vertical="center" wrapText="1"/>
    </xf>
    <xf numFmtId="0" fontId="2" fillId="0" borderId="7" xfId="0" applyFont="1" applyFill="1" applyBorder="1" applyAlignment="1" applyProtection="1">
      <alignment vertical="center" wrapText="1"/>
    </xf>
    <xf numFmtId="0" fontId="2" fillId="0" borderId="7"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0" fillId="0" borderId="0" xfId="0" applyBorder="1" applyAlignment="1" applyProtection="1">
      <alignment vertical="center"/>
    </xf>
    <xf numFmtId="0" fontId="5" fillId="0" borderId="0" xfId="0" applyFont="1" applyBorder="1" applyAlignment="1" applyProtection="1">
      <alignment vertical="center"/>
    </xf>
    <xf numFmtId="0" fontId="10" fillId="0" borderId="1" xfId="0" applyFont="1" applyBorder="1" applyAlignment="1" applyProtection="1">
      <alignment horizontal="left" vertical="center" indent="1"/>
    </xf>
    <xf numFmtId="0" fontId="10" fillId="0" borderId="2" xfId="0" applyFont="1" applyBorder="1" applyAlignment="1" applyProtection="1">
      <alignment horizontal="left" vertical="center" indent="1"/>
    </xf>
    <xf numFmtId="0" fontId="11" fillId="0" borderId="1" xfId="0" applyFont="1" applyBorder="1" applyProtection="1"/>
    <xf numFmtId="0" fontId="17" fillId="5" borderId="1" xfId="0" applyFont="1" applyFill="1" applyBorder="1" applyAlignment="1" applyProtection="1">
      <alignment horizontal="left" vertical="center"/>
      <protection locked="0"/>
    </xf>
    <xf numFmtId="0" fontId="11" fillId="0" borderId="1" xfId="0" applyFont="1" applyFill="1" applyBorder="1" applyAlignment="1" applyProtection="1">
      <alignment vertical="center"/>
      <protection locked="0"/>
    </xf>
    <xf numFmtId="0" fontId="0" fillId="0" borderId="1" xfId="0" applyBorder="1"/>
    <xf numFmtId="0" fontId="0" fillId="0" borderId="2" xfId="0" applyBorder="1"/>
    <xf numFmtId="0" fontId="0" fillId="0" borderId="0" xfId="0" applyBorder="1"/>
    <xf numFmtId="0" fontId="8" fillId="5" borderId="1" xfId="0" applyFont="1" applyFill="1" applyBorder="1" applyAlignment="1" applyProtection="1">
      <alignment horizontal="left" vertical="center"/>
      <protection locked="0"/>
    </xf>
    <xf numFmtId="0" fontId="2" fillId="0" borderId="0" xfId="0" applyFont="1" applyFill="1" applyBorder="1" applyAlignment="1" applyProtection="1">
      <alignment vertical="center"/>
    </xf>
    <xf numFmtId="0" fontId="0" fillId="2" borderId="0" xfId="0" applyFill="1" applyBorder="1" applyAlignment="1" applyProtection="1">
      <alignment horizontal="center" vertical="center"/>
      <protection locked="0"/>
    </xf>
    <xf numFmtId="0" fontId="21" fillId="0" borderId="2" xfId="0" applyFont="1" applyBorder="1"/>
    <xf numFmtId="0" fontId="0" fillId="0" borderId="3" xfId="0" applyBorder="1"/>
    <xf numFmtId="0" fontId="0" fillId="0" borderId="0" xfId="0" applyFont="1" applyBorder="1" applyAlignment="1" applyProtection="1">
      <alignment horizontal="left"/>
      <protection locked="0"/>
    </xf>
    <xf numFmtId="0" fontId="0" fillId="0" borderId="12" xfId="0" applyFont="1" applyBorder="1" applyAlignment="1" applyProtection="1">
      <alignment horizontal="left"/>
      <protection locked="0"/>
    </xf>
    <xf numFmtId="0" fontId="0" fillId="0" borderId="8" xfId="0" applyBorder="1" applyProtection="1">
      <protection locked="0"/>
    </xf>
    <xf numFmtId="0" fontId="0" fillId="0" borderId="9" xfId="0" applyBorder="1" applyProtection="1">
      <protection locked="0"/>
    </xf>
    <xf numFmtId="0" fontId="0" fillId="0" borderId="10" xfId="0" applyBorder="1" applyProtection="1">
      <protection locked="0"/>
    </xf>
    <xf numFmtId="0" fontId="0" fillId="0" borderId="11" xfId="0" applyBorder="1" applyProtection="1">
      <protection locked="0"/>
    </xf>
    <xf numFmtId="0" fontId="0" fillId="0" borderId="0" xfId="0" applyBorder="1" applyProtection="1">
      <protection locked="0"/>
    </xf>
    <xf numFmtId="0" fontId="0" fillId="0" borderId="12" xfId="0" applyBorder="1" applyProtection="1">
      <protection locked="0"/>
    </xf>
    <xf numFmtId="0" fontId="0" fillId="0" borderId="5" xfId="0" applyBorder="1" applyProtection="1">
      <protection locked="0"/>
    </xf>
    <xf numFmtId="0" fontId="0" fillId="0" borderId="6" xfId="0" applyBorder="1" applyProtection="1">
      <protection locked="0"/>
    </xf>
    <xf numFmtId="0" fontId="0" fillId="0" borderId="0" xfId="0" applyBorder="1" applyAlignment="1" applyProtection="1">
      <alignment horizontal="center" vertical="center" wrapText="1"/>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18" fillId="0" borderId="1" xfId="0" applyFont="1" applyFill="1" applyBorder="1" applyAlignment="1" applyProtection="1">
      <alignment horizontal="left" vertical="center"/>
    </xf>
    <xf numFmtId="0" fontId="0" fillId="0" borderId="0" xfId="0" applyAlignment="1">
      <alignment vertical="center"/>
    </xf>
    <xf numFmtId="0" fontId="4" fillId="0" borderId="0" xfId="0" applyFont="1" applyBorder="1" applyAlignment="1" applyProtection="1">
      <alignment horizontal="left" vertical="center"/>
    </xf>
    <xf numFmtId="0" fontId="7" fillId="0" borderId="0" xfId="0" applyFont="1" applyAlignment="1" applyProtection="1">
      <alignment vertical="center"/>
    </xf>
    <xf numFmtId="0" fontId="0" fillId="0" borderId="0" xfId="0" applyAlignment="1" applyProtection="1">
      <alignment horizontal="center" vertical="center"/>
      <protection locked="0"/>
    </xf>
    <xf numFmtId="0" fontId="14" fillId="0" borderId="5" xfId="0" applyFont="1" applyBorder="1" applyAlignment="1" applyProtection="1">
      <alignment vertical="center"/>
    </xf>
    <xf numFmtId="0" fontId="15" fillId="0" borderId="5" xfId="0" applyFont="1" applyBorder="1" applyAlignment="1" applyProtection="1">
      <alignment vertical="center"/>
    </xf>
    <xf numFmtId="0" fontId="15" fillId="0" borderId="6" xfId="0" applyFont="1" applyBorder="1" applyAlignment="1" applyProtection="1">
      <alignment vertical="center"/>
    </xf>
    <xf numFmtId="0" fontId="2" fillId="0" borderId="1" xfId="0" applyFont="1" applyFill="1" applyBorder="1" applyAlignment="1" applyProtection="1">
      <alignment horizontal="left" vertical="center"/>
    </xf>
    <xf numFmtId="0" fontId="2" fillId="0" borderId="7" xfId="0" applyFont="1" applyFill="1" applyBorder="1" applyAlignment="1" applyProtection="1">
      <alignment horizontal="left" vertical="center" wrapText="1"/>
    </xf>
    <xf numFmtId="0" fontId="0" fillId="2" borderId="1" xfId="0" applyFill="1" applyBorder="1" applyAlignment="1" applyProtection="1">
      <alignment vertical="center"/>
      <protection locked="0"/>
    </xf>
    <xf numFmtId="0" fontId="3" fillId="0" borderId="1" xfId="0" applyFont="1" applyBorder="1" applyAlignment="1" applyProtection="1">
      <alignment vertical="center"/>
      <protection locked="0"/>
    </xf>
    <xf numFmtId="0" fontId="0" fillId="2" borderId="1" xfId="0" applyFill="1" applyBorder="1" applyAlignment="1" applyProtection="1">
      <alignment horizontal="center" vertical="center"/>
      <protection locked="0"/>
    </xf>
    <xf numFmtId="0" fontId="0" fillId="0" borderId="1" xfId="0" applyBorder="1" applyAlignment="1" applyProtection="1">
      <alignment vertical="center"/>
    </xf>
    <xf numFmtId="0" fontId="0" fillId="0" borderId="1" xfId="0" applyBorder="1" applyAlignment="1" applyProtection="1">
      <alignment vertical="center" wrapText="1"/>
    </xf>
    <xf numFmtId="0" fontId="0" fillId="0" borderId="1" xfId="0" applyBorder="1" applyAlignment="1">
      <alignment vertical="center" wrapText="1"/>
    </xf>
    <xf numFmtId="0" fontId="0" fillId="0" borderId="1" xfId="0" applyBorder="1" applyAlignment="1" applyProtection="1">
      <alignment horizontal="center" vertical="center"/>
      <protection locked="0"/>
    </xf>
    <xf numFmtId="0" fontId="0" fillId="0" borderId="1" xfId="0" applyBorder="1" applyAlignment="1" applyProtection="1">
      <alignment horizontal="center" vertical="center" wrapText="1"/>
      <protection locked="0"/>
    </xf>
    <xf numFmtId="0" fontId="0" fillId="0" borderId="14" xfId="0" applyFill="1" applyBorder="1" applyAlignment="1" applyProtection="1">
      <alignment vertical="center"/>
      <protection locked="0"/>
    </xf>
    <xf numFmtId="0" fontId="20" fillId="0" borderId="14" xfId="0" applyFont="1" applyBorder="1" applyAlignment="1" applyProtection="1">
      <alignment vertical="center"/>
      <protection locked="0"/>
    </xf>
    <xf numFmtId="0" fontId="0" fillId="0" borderId="14" xfId="0" applyBorder="1" applyAlignment="1" applyProtection="1">
      <alignment vertical="center"/>
      <protection locked="0"/>
    </xf>
    <xf numFmtId="0" fontId="0" fillId="2" borderId="14" xfId="0" applyFill="1" applyBorder="1" applyAlignment="1" applyProtection="1">
      <alignment horizontal="center" vertical="center"/>
      <protection locked="0"/>
    </xf>
    <xf numFmtId="0" fontId="0" fillId="2" borderId="14" xfId="0" applyFill="1" applyBorder="1" applyAlignment="1" applyProtection="1">
      <alignment vertical="center"/>
      <protection locked="0"/>
    </xf>
    <xf numFmtId="0" fontId="0" fillId="0" borderId="14" xfId="0" applyBorder="1" applyAlignment="1" applyProtection="1">
      <alignment vertical="center"/>
    </xf>
    <xf numFmtId="0" fontId="0" fillId="0" borderId="7" xfId="0" applyFill="1" applyBorder="1" applyAlignment="1" applyProtection="1">
      <alignment vertical="center"/>
      <protection locked="0"/>
    </xf>
    <xf numFmtId="0" fontId="0" fillId="0" borderId="7" xfId="0" applyBorder="1" applyAlignment="1" applyProtection="1">
      <alignment vertical="center"/>
      <protection locked="0"/>
    </xf>
    <xf numFmtId="0" fontId="0" fillId="2" borderId="7" xfId="0" applyFill="1" applyBorder="1" applyAlignment="1" applyProtection="1">
      <alignment horizontal="center" vertical="center"/>
      <protection locked="0"/>
    </xf>
    <xf numFmtId="0" fontId="0" fillId="0" borderId="15" xfId="0" applyFill="1" applyBorder="1" applyAlignment="1" applyProtection="1">
      <alignment vertical="center"/>
      <protection locked="0"/>
    </xf>
    <xf numFmtId="0" fontId="0" fillId="0" borderId="16" xfId="0" applyBorder="1" applyAlignment="1" applyProtection="1">
      <alignment vertical="center" wrapText="1"/>
      <protection locked="0"/>
    </xf>
    <xf numFmtId="0" fontId="0" fillId="0" borderId="16" xfId="0" applyBorder="1" applyAlignment="1" applyProtection="1">
      <alignment vertical="center"/>
      <protection locked="0"/>
    </xf>
    <xf numFmtId="0" fontId="0" fillId="2" borderId="16" xfId="0" applyFill="1" applyBorder="1" applyAlignment="1" applyProtection="1">
      <alignment horizontal="center" vertical="center"/>
      <protection locked="0"/>
    </xf>
    <xf numFmtId="0" fontId="0" fillId="2" borderId="16" xfId="0" applyFill="1" applyBorder="1" applyAlignment="1" applyProtection="1">
      <alignment vertical="center"/>
      <protection locked="0"/>
    </xf>
    <xf numFmtId="0" fontId="0" fillId="0" borderId="16" xfId="0" applyBorder="1" applyAlignment="1" applyProtection="1">
      <alignment vertical="center" wrapText="1"/>
    </xf>
    <xf numFmtId="0" fontId="0" fillId="0" borderId="17" xfId="0" applyBorder="1" applyAlignment="1" applyProtection="1">
      <alignment vertical="center"/>
      <protection locked="0"/>
    </xf>
    <xf numFmtId="0" fontId="0" fillId="0" borderId="18" xfId="0" applyFill="1" applyBorder="1" applyAlignment="1" applyProtection="1">
      <alignment vertical="center"/>
      <protection locked="0"/>
    </xf>
    <xf numFmtId="0" fontId="0" fillId="0" borderId="19" xfId="0" applyBorder="1" applyAlignment="1" applyProtection="1">
      <alignment vertical="center"/>
      <protection locked="0"/>
    </xf>
    <xf numFmtId="0" fontId="0" fillId="0" borderId="20" xfId="0" applyFill="1" applyBorder="1" applyAlignment="1" applyProtection="1">
      <alignment vertical="center"/>
      <protection locked="0"/>
    </xf>
    <xf numFmtId="0" fontId="0" fillId="0" borderId="21" xfId="0" applyBorder="1" applyAlignment="1">
      <alignment vertical="center" wrapText="1"/>
    </xf>
    <xf numFmtId="0" fontId="0" fillId="0" borderId="21" xfId="0" applyBorder="1" applyAlignment="1" applyProtection="1">
      <alignment vertical="center"/>
      <protection locked="0"/>
    </xf>
    <xf numFmtId="0" fontId="0" fillId="2" borderId="21" xfId="0" applyFill="1" applyBorder="1" applyAlignment="1" applyProtection="1">
      <alignment horizontal="center" vertical="center"/>
      <protection locked="0"/>
    </xf>
    <xf numFmtId="0" fontId="0" fillId="2" borderId="21" xfId="0" applyFill="1" applyBorder="1" applyAlignment="1" applyProtection="1">
      <alignment vertical="center"/>
      <protection locked="0"/>
    </xf>
    <xf numFmtId="0" fontId="0" fillId="0" borderId="21" xfId="0" applyBorder="1" applyAlignment="1" applyProtection="1">
      <alignment vertical="center" wrapText="1"/>
    </xf>
    <xf numFmtId="0" fontId="0" fillId="0" borderId="22" xfId="0" applyBorder="1" applyAlignment="1" applyProtection="1">
      <alignment vertical="center"/>
      <protection locked="0"/>
    </xf>
    <xf numFmtId="0" fontId="0" fillId="0" borderId="23" xfId="0" applyFill="1" applyBorder="1" applyAlignment="1" applyProtection="1">
      <alignment vertical="center"/>
      <protection locked="0"/>
    </xf>
    <xf numFmtId="0" fontId="2" fillId="0" borderId="23" xfId="0" applyFont="1" applyBorder="1" applyAlignment="1" applyProtection="1">
      <alignment vertical="center"/>
      <protection locked="0"/>
    </xf>
    <xf numFmtId="0" fontId="0" fillId="0" borderId="23" xfId="0" applyBorder="1" applyAlignment="1" applyProtection="1">
      <alignment vertical="center"/>
      <protection locked="0"/>
    </xf>
    <xf numFmtId="0" fontId="0" fillId="2" borderId="23" xfId="0" applyFill="1" applyBorder="1" applyAlignment="1" applyProtection="1">
      <alignment horizontal="center" vertical="center"/>
      <protection locked="0"/>
    </xf>
    <xf numFmtId="0" fontId="0" fillId="2" borderId="23" xfId="0" applyFill="1" applyBorder="1" applyAlignment="1" applyProtection="1">
      <alignment vertical="center"/>
      <protection locked="0"/>
    </xf>
    <xf numFmtId="0" fontId="0" fillId="0" borderId="23" xfId="0" applyBorder="1" applyAlignment="1" applyProtection="1">
      <alignment vertical="center"/>
    </xf>
    <xf numFmtId="0" fontId="0" fillId="0" borderId="7" xfId="0" applyBorder="1" applyAlignment="1" applyProtection="1">
      <alignment horizontal="center" vertical="center"/>
      <protection locked="0"/>
    </xf>
    <xf numFmtId="0" fontId="0" fillId="0" borderId="21" xfId="0" applyBorder="1" applyAlignment="1" applyProtection="1">
      <alignment horizontal="center" vertical="center"/>
      <protection locked="0"/>
    </xf>
    <xf numFmtId="0" fontId="22" fillId="0" borderId="1" xfId="0" applyFont="1" applyBorder="1" applyAlignment="1">
      <alignment vertical="center" wrapText="1"/>
    </xf>
    <xf numFmtId="0" fontId="0" fillId="0" borderId="23"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22" fillId="0" borderId="21" xfId="0" applyFont="1" applyBorder="1" applyAlignment="1">
      <alignment vertical="center" wrapText="1"/>
    </xf>
    <xf numFmtId="0" fontId="22" fillId="0" borderId="1" xfId="0" applyFont="1" applyBorder="1" applyAlignment="1">
      <alignment vertical="center"/>
    </xf>
    <xf numFmtId="0" fontId="22" fillId="0" borderId="21" xfId="0" applyFont="1" applyBorder="1" applyAlignment="1">
      <alignment vertical="center"/>
    </xf>
    <xf numFmtId="0" fontId="0" fillId="0" borderId="24" xfId="0" applyFill="1" applyBorder="1" applyAlignment="1" applyProtection="1">
      <alignment vertical="center"/>
      <protection locked="0"/>
    </xf>
    <xf numFmtId="0" fontId="0" fillId="0" borderId="25" xfId="0" applyBorder="1" applyAlignment="1" applyProtection="1">
      <alignment vertical="center"/>
      <protection locked="0"/>
    </xf>
    <xf numFmtId="0" fontId="0" fillId="2" borderId="25" xfId="0" applyFill="1" applyBorder="1" applyAlignment="1" applyProtection="1">
      <alignment horizontal="center" vertical="center"/>
      <protection locked="0"/>
    </xf>
    <xf numFmtId="0" fontId="0" fillId="2" borderId="25" xfId="0" applyFill="1" applyBorder="1" applyAlignment="1" applyProtection="1">
      <alignment vertical="center"/>
      <protection locked="0"/>
    </xf>
    <xf numFmtId="0" fontId="0" fillId="0" borderId="25" xfId="0" applyBorder="1" applyAlignment="1" applyProtection="1">
      <alignment vertical="center" wrapText="1"/>
    </xf>
    <xf numFmtId="0" fontId="0" fillId="0" borderId="1" xfId="0" applyBorder="1" applyAlignment="1">
      <alignment vertical="center"/>
    </xf>
    <xf numFmtId="0" fontId="3" fillId="0" borderId="16" xfId="0" applyFont="1" applyBorder="1" applyAlignment="1" applyProtection="1">
      <alignment vertical="center"/>
      <protection locked="0"/>
    </xf>
    <xf numFmtId="0" fontId="22" fillId="0" borderId="7" xfId="0" applyFont="1" applyFill="1" applyBorder="1" applyAlignment="1">
      <alignment vertical="center"/>
    </xf>
    <xf numFmtId="0" fontId="0" fillId="0" borderId="21" xfId="0" applyBorder="1" applyAlignment="1">
      <alignment vertical="center"/>
    </xf>
    <xf numFmtId="0" fontId="4" fillId="0" borderId="1" xfId="0" applyFont="1" applyBorder="1" applyAlignment="1" applyProtection="1">
      <alignment vertical="center" wrapText="1"/>
      <protection locked="0"/>
    </xf>
    <xf numFmtId="0" fontId="5" fillId="0" borderId="1" xfId="0" applyFont="1" applyBorder="1" applyAlignment="1" applyProtection="1">
      <alignment vertical="center" wrapText="1"/>
      <protection locked="0"/>
    </xf>
    <xf numFmtId="0" fontId="20" fillId="0" borderId="14" xfId="0" applyFont="1" applyBorder="1" applyAlignment="1" applyProtection="1">
      <alignment vertical="center" wrapText="1"/>
      <protection locked="0"/>
    </xf>
    <xf numFmtId="0" fontId="0" fillId="0" borderId="7" xfId="0" applyBorder="1" applyAlignment="1" applyProtection="1">
      <alignment vertical="center" wrapText="1"/>
      <protection locked="0"/>
    </xf>
    <xf numFmtId="0" fontId="0" fillId="0" borderId="23" xfId="0" applyBorder="1" applyAlignment="1" applyProtection="1">
      <alignment vertical="center" wrapText="1"/>
      <protection locked="0"/>
    </xf>
    <xf numFmtId="0" fontId="0" fillId="0" borderId="25" xfId="0" applyBorder="1" applyAlignment="1" applyProtection="1">
      <alignment vertical="center" wrapText="1"/>
      <protection locked="0"/>
    </xf>
    <xf numFmtId="0" fontId="0" fillId="0" borderId="11" xfId="0" applyFont="1" applyBorder="1" applyAlignment="1" applyProtection="1">
      <alignment horizontal="left"/>
      <protection locked="0"/>
    </xf>
    <xf numFmtId="0" fontId="0" fillId="0" borderId="13" xfId="0" applyFont="1" applyBorder="1" applyAlignment="1" applyProtection="1">
      <alignment horizontal="left"/>
      <protection locked="0"/>
    </xf>
    <xf numFmtId="0" fontId="0" fillId="0" borderId="0" xfId="0" applyAlignment="1" applyProtection="1">
      <alignment vertical="center" wrapText="1"/>
    </xf>
    <xf numFmtId="0" fontId="23" fillId="0" borderId="13" xfId="0" applyFont="1" applyBorder="1" applyProtection="1">
      <protection locked="0"/>
    </xf>
    <xf numFmtId="0" fontId="24" fillId="0" borderId="0" xfId="0" applyFont="1" applyBorder="1" applyAlignment="1" applyProtection="1">
      <alignment horizontal="left"/>
      <protection locked="0"/>
    </xf>
    <xf numFmtId="0" fontId="24" fillId="0" borderId="8" xfId="0" applyFont="1" applyBorder="1" applyAlignment="1" applyProtection="1">
      <alignment vertical="center"/>
      <protection locked="0"/>
    </xf>
    <xf numFmtId="0" fontId="24" fillId="0" borderId="11" xfId="0" applyFont="1" applyBorder="1" applyAlignment="1" applyProtection="1">
      <alignment vertical="center"/>
      <protection locked="0"/>
    </xf>
    <xf numFmtId="0" fontId="0" fillId="0" borderId="0" xfId="0" applyProtection="1">
      <protection locked="0"/>
    </xf>
    <xf numFmtId="0" fontId="24" fillId="0" borderId="0" xfId="0" applyFont="1" applyBorder="1" applyProtection="1">
      <protection locked="0"/>
    </xf>
    <xf numFmtId="0" fontId="0" fillId="6" borderId="2" xfId="0" applyFill="1" applyBorder="1" applyProtection="1">
      <protection locked="0"/>
    </xf>
    <xf numFmtId="0" fontId="0" fillId="6" borderId="3" xfId="0" applyFill="1" applyBorder="1" applyProtection="1">
      <protection locked="0"/>
    </xf>
    <xf numFmtId="0" fontId="0" fillId="6" borderId="4" xfId="0" applyFill="1" applyBorder="1" applyProtection="1">
      <protection locked="0"/>
    </xf>
    <xf numFmtId="0" fontId="0" fillId="0" borderId="0" xfId="0" applyFill="1"/>
    <xf numFmtId="0" fontId="0" fillId="0" borderId="0" xfId="0" applyFill="1" applyBorder="1" applyProtection="1">
      <protection locked="0"/>
    </xf>
    <xf numFmtId="0" fontId="0" fillId="0" borderId="12" xfId="0" applyFill="1" applyBorder="1" applyProtection="1">
      <protection locked="0"/>
    </xf>
    <xf numFmtId="0" fontId="24" fillId="0" borderId="0" xfId="0" applyFont="1" applyProtection="1">
      <protection locked="0"/>
    </xf>
    <xf numFmtId="0" fontId="1" fillId="6" borderId="2" xfId="0" applyFont="1" applyFill="1" applyBorder="1" applyProtection="1">
      <protection locked="0"/>
    </xf>
    <xf numFmtId="0" fontId="1" fillId="0" borderId="0" xfId="0" applyFont="1" applyAlignment="1" applyProtection="1">
      <alignment vertical="center"/>
    </xf>
    <xf numFmtId="0" fontId="1" fillId="0" borderId="0" xfId="0" applyFont="1" applyAlignment="1" applyProtection="1">
      <alignment vertical="center" wrapText="1"/>
    </xf>
    <xf numFmtId="0" fontId="25" fillId="6" borderId="2" xfId="0" applyFont="1" applyFill="1" applyBorder="1" applyProtection="1">
      <protection locked="0"/>
    </xf>
    <xf numFmtId="0" fontId="26" fillId="6" borderId="3" xfId="0" applyFont="1" applyFill="1" applyBorder="1" applyProtection="1">
      <protection locked="0"/>
    </xf>
    <xf numFmtId="0" fontId="26" fillId="6" borderId="4" xfId="0" applyFont="1" applyFill="1" applyBorder="1" applyProtection="1">
      <protection locked="0"/>
    </xf>
    <xf numFmtId="0" fontId="26" fillId="0" borderId="0" xfId="0" applyFont="1"/>
    <xf numFmtId="0" fontId="27" fillId="0" borderId="0" xfId="0" applyFont="1"/>
    <xf numFmtId="0" fontId="26" fillId="0" borderId="0" xfId="0" applyFont="1" applyBorder="1" applyProtection="1">
      <protection locked="0"/>
    </xf>
    <xf numFmtId="0" fontId="26" fillId="0" borderId="12" xfId="0" applyFont="1" applyBorder="1" applyProtection="1">
      <protection locked="0"/>
    </xf>
    <xf numFmtId="0" fontId="28" fillId="0" borderId="0" xfId="0" applyFont="1" applyBorder="1" applyProtection="1">
      <protection locked="0"/>
    </xf>
    <xf numFmtId="0" fontId="0" fillId="0" borderId="27" xfId="0" applyFill="1" applyBorder="1" applyAlignment="1" applyProtection="1">
      <alignment horizontal="center" vertical="center"/>
      <protection locked="0"/>
    </xf>
    <xf numFmtId="0" fontId="0" fillId="0" borderId="1" xfId="0" applyFill="1" applyBorder="1" applyAlignment="1" applyProtection="1">
      <alignment horizontal="center" vertical="center"/>
      <protection locked="0"/>
    </xf>
    <xf numFmtId="0" fontId="0" fillId="0" borderId="21" xfId="0" applyFill="1" applyBorder="1" applyAlignment="1" applyProtection="1">
      <alignment horizontal="center" vertical="center"/>
      <protection locked="0"/>
    </xf>
    <xf numFmtId="0" fontId="0" fillId="0" borderId="28" xfId="0" applyFill="1" applyBorder="1" applyAlignment="1" applyProtection="1">
      <alignment vertical="center"/>
      <protection locked="0"/>
    </xf>
    <xf numFmtId="0" fontId="0" fillId="0" borderId="29" xfId="0" applyFill="1" applyBorder="1" applyAlignment="1" applyProtection="1">
      <alignment vertical="center"/>
      <protection locked="0"/>
    </xf>
    <xf numFmtId="0" fontId="0" fillId="0" borderId="30" xfId="0" applyFill="1" applyBorder="1" applyAlignment="1" applyProtection="1">
      <alignment vertical="center"/>
      <protection locked="0"/>
    </xf>
    <xf numFmtId="0" fontId="0" fillId="0" borderId="15" xfId="0" applyBorder="1" applyAlignment="1" applyProtection="1">
      <alignment vertical="center"/>
      <protection locked="0"/>
    </xf>
    <xf numFmtId="0" fontId="0" fillId="0" borderId="18" xfId="0" applyBorder="1" applyAlignment="1">
      <alignment vertical="center"/>
    </xf>
    <xf numFmtId="0" fontId="0" fillId="0" borderId="20" xfId="0" applyBorder="1" applyAlignment="1">
      <alignment vertical="center"/>
    </xf>
    <xf numFmtId="0" fontId="0" fillId="0" borderId="15" xfId="0" applyBorder="1" applyAlignment="1" applyProtection="1">
      <alignment vertical="center" wrapText="1"/>
      <protection locked="0"/>
    </xf>
    <xf numFmtId="0" fontId="0" fillId="0" borderId="20" xfId="0" applyBorder="1" applyAlignment="1">
      <alignment vertical="center" wrapText="1"/>
    </xf>
    <xf numFmtId="0" fontId="0" fillId="0" borderId="0" xfId="0" applyFill="1" applyBorder="1" applyAlignment="1" applyProtection="1">
      <alignment vertical="center"/>
    </xf>
    <xf numFmtId="0" fontId="0" fillId="0" borderId="0" xfId="0" applyBorder="1" applyAlignment="1" applyProtection="1">
      <alignment vertical="center"/>
      <protection locked="0"/>
    </xf>
    <xf numFmtId="0" fontId="0" fillId="0" borderId="0" xfId="0" applyBorder="1" applyAlignment="1" applyProtection="1">
      <alignment horizontal="center" vertical="center"/>
      <protection locked="0"/>
    </xf>
    <xf numFmtId="0" fontId="0" fillId="0" borderId="0" xfId="0" applyFill="1" applyBorder="1" applyAlignment="1" applyProtection="1">
      <alignment vertical="center"/>
      <protection locked="0"/>
    </xf>
    <xf numFmtId="0" fontId="4" fillId="0" borderId="0" xfId="0" applyFont="1" applyBorder="1" applyAlignment="1" applyProtection="1">
      <alignment vertical="center"/>
      <protection locked="0"/>
    </xf>
    <xf numFmtId="0" fontId="0" fillId="0" borderId="0" xfId="0" applyBorder="1" applyAlignment="1" applyProtection="1">
      <alignment horizontal="center" vertical="center" wrapText="1"/>
      <protection locked="0"/>
    </xf>
    <xf numFmtId="0" fontId="0" fillId="0" borderId="0" xfId="0" applyBorder="1" applyAlignment="1" applyProtection="1">
      <alignment vertical="center" wrapText="1"/>
      <protection locked="0"/>
    </xf>
    <xf numFmtId="0" fontId="4" fillId="0" borderId="0" xfId="0" applyFont="1" applyFill="1" applyBorder="1" applyAlignment="1" applyProtection="1">
      <alignment vertical="center"/>
      <protection locked="0"/>
    </xf>
    <xf numFmtId="0" fontId="5" fillId="0" borderId="0" xfId="0" applyFont="1" applyBorder="1" applyAlignment="1" applyProtection="1">
      <alignment vertical="center"/>
      <protection locked="0"/>
    </xf>
    <xf numFmtId="0" fontId="5" fillId="0" borderId="0" xfId="0" applyFont="1" applyFill="1" applyBorder="1" applyAlignment="1" applyProtection="1">
      <alignment vertical="center"/>
      <protection locked="0"/>
    </xf>
    <xf numFmtId="0" fontId="0" fillId="4" borderId="16" xfId="0" applyFill="1" applyBorder="1" applyAlignment="1" applyProtection="1">
      <alignment vertical="center"/>
      <protection locked="0"/>
    </xf>
    <xf numFmtId="0" fontId="0" fillId="4" borderId="27" xfId="0" applyFill="1" applyBorder="1" applyAlignment="1" applyProtection="1">
      <alignment horizontal="center" vertical="center"/>
      <protection locked="0"/>
    </xf>
    <xf numFmtId="0" fontId="0" fillId="4" borderId="1" xfId="0" applyFill="1" applyBorder="1" applyAlignment="1" applyProtection="1">
      <alignment vertical="center"/>
      <protection locked="0"/>
    </xf>
    <xf numFmtId="0" fontId="0" fillId="4" borderId="14" xfId="0" applyFill="1" applyBorder="1" applyAlignment="1" applyProtection="1">
      <alignment horizontal="center" vertical="center"/>
      <protection locked="0"/>
    </xf>
    <xf numFmtId="0" fontId="0" fillId="4" borderId="21" xfId="0" applyFill="1" applyBorder="1" applyAlignment="1" applyProtection="1">
      <alignment vertical="center"/>
      <protection locked="0"/>
    </xf>
    <xf numFmtId="0" fontId="0" fillId="4" borderId="21" xfId="0" applyFill="1" applyBorder="1" applyAlignment="1" applyProtection="1">
      <alignment horizontal="center" vertical="center"/>
      <protection locked="0"/>
    </xf>
    <xf numFmtId="0" fontId="22" fillId="4" borderId="16" xfId="0" applyFont="1" applyFill="1" applyBorder="1" applyAlignment="1" applyProtection="1">
      <alignment vertical="center"/>
      <protection locked="0"/>
    </xf>
    <xf numFmtId="0" fontId="22" fillId="4" borderId="27" xfId="0" applyFont="1" applyFill="1" applyBorder="1" applyAlignment="1" applyProtection="1">
      <alignment horizontal="center" vertical="center"/>
      <protection locked="0"/>
    </xf>
    <xf numFmtId="0" fontId="22" fillId="4" borderId="1" xfId="0" applyFont="1" applyFill="1" applyBorder="1" applyAlignment="1" applyProtection="1">
      <alignment vertical="center"/>
      <protection locked="0"/>
    </xf>
    <xf numFmtId="0" fontId="22" fillId="4" borderId="14" xfId="0" applyFont="1" applyFill="1" applyBorder="1" applyAlignment="1" applyProtection="1">
      <alignment horizontal="center" vertical="center"/>
      <protection locked="0"/>
    </xf>
    <xf numFmtId="0" fontId="22" fillId="4" borderId="21" xfId="0" applyFont="1" applyFill="1" applyBorder="1" applyAlignment="1" applyProtection="1">
      <alignment vertical="center"/>
      <protection locked="0"/>
    </xf>
    <xf numFmtId="0" fontId="22" fillId="4" borderId="21" xfId="0" applyFont="1" applyFill="1" applyBorder="1" applyAlignment="1" applyProtection="1">
      <alignment horizontal="center" vertical="center"/>
      <protection locked="0"/>
    </xf>
    <xf numFmtId="0" fontId="0" fillId="4" borderId="1" xfId="0" applyFill="1" applyBorder="1" applyAlignment="1" applyProtection="1">
      <alignment horizontal="center" vertical="center"/>
      <protection locked="0"/>
    </xf>
    <xf numFmtId="0" fontId="22" fillId="0" borderId="0" xfId="0" applyFont="1" applyBorder="1" applyAlignment="1" applyProtection="1">
      <alignment vertical="center"/>
      <protection locked="0"/>
    </xf>
    <xf numFmtId="0" fontId="22" fillId="0" borderId="21" xfId="0" applyFont="1" applyBorder="1" applyAlignment="1" applyProtection="1">
      <alignment vertical="center" wrapText="1"/>
    </xf>
    <xf numFmtId="0" fontId="0" fillId="7" borderId="19" xfId="0" applyFill="1" applyBorder="1" applyAlignment="1" applyProtection="1">
      <alignment vertical="center"/>
      <protection locked="0"/>
    </xf>
    <xf numFmtId="0" fontId="0" fillId="7" borderId="22" xfId="0" applyFill="1" applyBorder="1" applyAlignment="1" applyProtection="1">
      <alignment vertical="center"/>
      <protection locked="0"/>
    </xf>
    <xf numFmtId="0" fontId="0" fillId="7" borderId="1" xfId="0" applyFill="1" applyBorder="1" applyAlignment="1" applyProtection="1">
      <alignment vertical="center"/>
      <protection locked="0"/>
    </xf>
    <xf numFmtId="0" fontId="0" fillId="7" borderId="27" xfId="0" applyFill="1" applyBorder="1" applyAlignment="1" applyProtection="1">
      <alignment horizontal="center" vertical="center"/>
      <protection locked="0"/>
    </xf>
    <xf numFmtId="0" fontId="0" fillId="7" borderId="1" xfId="0" applyFill="1" applyBorder="1" applyAlignment="1" applyProtection="1">
      <alignment horizontal="center" vertical="center"/>
      <protection locked="0"/>
    </xf>
    <xf numFmtId="0" fontId="0" fillId="7" borderId="21" xfId="0" applyFill="1" applyBorder="1" applyAlignment="1" applyProtection="1">
      <alignment horizontal="center" vertical="center"/>
      <protection locked="0"/>
    </xf>
    <xf numFmtId="0" fontId="0" fillId="7" borderId="21" xfId="0" applyFill="1" applyBorder="1" applyAlignment="1" applyProtection="1">
      <alignment vertical="center"/>
      <protection locked="0"/>
    </xf>
    <xf numFmtId="0" fontId="0" fillId="0" borderId="4" xfId="0" applyBorder="1" applyAlignment="1" applyProtection="1">
      <alignment vertical="center"/>
      <protection locked="0"/>
    </xf>
    <xf numFmtId="0" fontId="0" fillId="0" borderId="31" xfId="0" applyBorder="1" applyAlignment="1" applyProtection="1">
      <alignment vertical="center"/>
      <protection locked="0"/>
    </xf>
    <xf numFmtId="0" fontId="0" fillId="0" borderId="0" xfId="0" applyAlignment="1" applyProtection="1">
      <alignment horizontal="center" vertical="center"/>
    </xf>
    <xf numFmtId="0" fontId="0" fillId="0" borderId="0" xfId="0" applyAlignment="1">
      <alignment horizontal="center" vertical="center"/>
    </xf>
    <xf numFmtId="0" fontId="0" fillId="0" borderId="0" xfId="0" applyBorder="1" applyAlignment="1" applyProtection="1">
      <alignment horizontal="center" vertical="center"/>
    </xf>
    <xf numFmtId="0" fontId="1" fillId="0" borderId="0" xfId="0" applyFont="1" applyBorder="1" applyAlignment="1" applyProtection="1">
      <alignment horizontal="center" vertical="center"/>
    </xf>
    <xf numFmtId="0" fontId="2" fillId="0" borderId="7" xfId="0" applyFont="1" applyFill="1" applyBorder="1" applyAlignment="1" applyProtection="1">
      <alignment horizontal="center" vertical="center" wrapText="1"/>
    </xf>
    <xf numFmtId="0" fontId="0" fillId="0" borderId="14" xfId="0" applyBorder="1" applyAlignment="1" applyProtection="1">
      <alignment horizontal="center" vertical="center"/>
      <protection locked="0"/>
    </xf>
    <xf numFmtId="0" fontId="2" fillId="0" borderId="7" xfId="0" applyFont="1" applyFill="1" applyBorder="1" applyAlignment="1" applyProtection="1">
      <alignment horizontal="center" vertical="center"/>
    </xf>
    <xf numFmtId="0" fontId="0" fillId="0" borderId="17" xfId="0" applyBorder="1" applyAlignment="1" applyProtection="1">
      <alignment horizontal="center" vertical="center"/>
      <protection locked="0"/>
    </xf>
    <xf numFmtId="0" fontId="0" fillId="7" borderId="19" xfId="0" applyFill="1" applyBorder="1" applyAlignment="1" applyProtection="1">
      <alignment horizontal="center" vertical="center"/>
      <protection locked="0"/>
    </xf>
    <xf numFmtId="0" fontId="0" fillId="7" borderId="22" xfId="0" applyFill="1" applyBorder="1" applyAlignment="1" applyProtection="1">
      <alignment horizontal="center" vertical="center"/>
      <protection locked="0"/>
    </xf>
    <xf numFmtId="0" fontId="0" fillId="0" borderId="19" xfId="0" applyBorder="1" applyAlignment="1" applyProtection="1">
      <alignment horizontal="center" vertical="center"/>
      <protection locked="0"/>
    </xf>
    <xf numFmtId="0" fontId="0" fillId="0" borderId="22" xfId="0" applyBorder="1" applyAlignment="1" applyProtection="1">
      <alignment horizontal="center" vertical="center"/>
      <protection locked="0"/>
    </xf>
    <xf numFmtId="0" fontId="0" fillId="7" borderId="25" xfId="0" applyFill="1" applyBorder="1" applyAlignment="1" applyProtection="1">
      <alignment vertical="center"/>
      <protection locked="0"/>
    </xf>
    <xf numFmtId="0" fontId="0" fillId="7" borderId="25" xfId="0" applyFill="1" applyBorder="1" applyAlignment="1" applyProtection="1">
      <alignment horizontal="center" vertical="center"/>
      <protection locked="0"/>
    </xf>
    <xf numFmtId="0" fontId="0" fillId="7" borderId="25" xfId="0" applyFill="1" applyBorder="1" applyAlignment="1" applyProtection="1">
      <alignment horizontal="center" vertical="center" wrapText="1"/>
      <protection locked="0"/>
    </xf>
    <xf numFmtId="0" fontId="0" fillId="7" borderId="26" xfId="0" applyFill="1" applyBorder="1" applyAlignment="1" applyProtection="1">
      <alignment horizontal="center" vertical="center" wrapText="1"/>
      <protection locked="0"/>
    </xf>
    <xf numFmtId="0" fontId="0" fillId="7" borderId="14" xfId="0" applyFill="1" applyBorder="1" applyAlignment="1" applyProtection="1">
      <alignment horizontal="center" vertical="center"/>
      <protection locked="0"/>
    </xf>
    <xf numFmtId="0" fontId="22" fillId="0" borderId="1" xfId="0" applyFont="1" applyBorder="1" applyAlignment="1" applyProtection="1">
      <alignment vertical="center"/>
      <protection locked="0"/>
    </xf>
    <xf numFmtId="0" fontId="28" fillId="7" borderId="1" xfId="0" applyFont="1" applyFill="1" applyBorder="1" applyAlignment="1">
      <alignment vertical="center"/>
    </xf>
    <xf numFmtId="0" fontId="0" fillId="7" borderId="0" xfId="0" applyFill="1" applyAlignment="1" applyProtection="1">
      <alignment vertical="center"/>
    </xf>
    <xf numFmtId="0" fontId="28" fillId="7" borderId="0" xfId="0" applyFont="1" applyFill="1" applyAlignment="1">
      <alignment vertical="center"/>
    </xf>
    <xf numFmtId="0" fontId="30" fillId="0" borderId="1" xfId="0" applyFont="1" applyBorder="1" applyAlignment="1" applyProtection="1">
      <alignment vertical="center"/>
      <protection locked="0"/>
    </xf>
    <xf numFmtId="0" fontId="31" fillId="0" borderId="1" xfId="0" applyFont="1" applyBorder="1" applyAlignment="1">
      <alignment horizontal="left" vertical="center" wrapText="1"/>
    </xf>
    <xf numFmtId="0" fontId="30" fillId="0" borderId="21" xfId="0" applyFont="1" applyBorder="1" applyAlignment="1" applyProtection="1">
      <alignment vertical="center"/>
      <protection locked="0"/>
    </xf>
    <xf numFmtId="0" fontId="0" fillId="7" borderId="0" xfId="0" applyFill="1" applyBorder="1" applyAlignment="1" applyProtection="1">
      <alignment vertical="center"/>
    </xf>
    <xf numFmtId="0" fontId="0" fillId="7" borderId="26" xfId="0" applyFill="1" applyBorder="1" applyAlignment="1" applyProtection="1">
      <alignment vertical="center"/>
      <protection locked="0"/>
    </xf>
    <xf numFmtId="0" fontId="22" fillId="7" borderId="1" xfId="0" applyFont="1" applyFill="1" applyBorder="1" applyAlignment="1" applyProtection="1">
      <alignment horizontal="center" vertical="center"/>
      <protection locked="0"/>
    </xf>
    <xf numFmtId="0" fontId="0" fillId="0" borderId="32" xfId="0" applyBorder="1" applyAlignment="1" applyProtection="1">
      <alignment vertical="center"/>
      <protection locked="0"/>
    </xf>
    <xf numFmtId="0" fontId="0" fillId="0" borderId="33" xfId="0" applyBorder="1" applyAlignment="1" applyProtection="1">
      <alignment vertical="center"/>
      <protection locked="0"/>
    </xf>
    <xf numFmtId="0" fontId="15" fillId="6" borderId="2" xfId="0" applyFont="1" applyFill="1" applyBorder="1" applyAlignment="1">
      <alignment horizontal="left" vertical="center"/>
    </xf>
    <xf numFmtId="0" fontId="15" fillId="6" borderId="3" xfId="0" applyFont="1" applyFill="1" applyBorder="1" applyAlignment="1">
      <alignment horizontal="left" vertical="center"/>
    </xf>
    <xf numFmtId="0" fontId="15" fillId="6" borderId="4" xfId="0" applyFont="1" applyFill="1" applyBorder="1" applyAlignment="1">
      <alignment horizontal="left" vertical="center"/>
    </xf>
    <xf numFmtId="0" fontId="19" fillId="0" borderId="8" xfId="1" applyBorder="1" applyProtection="1">
      <protection locked="0"/>
    </xf>
    <xf numFmtId="0" fontId="19" fillId="0" borderId="9" xfId="1" applyBorder="1" applyProtection="1">
      <protection locked="0"/>
    </xf>
    <xf numFmtId="0" fontId="19" fillId="0" borderId="10" xfId="1" applyBorder="1" applyProtection="1">
      <protection locked="0"/>
    </xf>
    <xf numFmtId="0" fontId="19" fillId="0" borderId="11" xfId="1" applyBorder="1" applyProtection="1">
      <protection locked="0"/>
    </xf>
    <xf numFmtId="0" fontId="19" fillId="0" borderId="0" xfId="1" applyBorder="1" applyProtection="1">
      <protection locked="0"/>
    </xf>
    <xf numFmtId="0" fontId="19" fillId="0" borderId="12" xfId="1" applyBorder="1" applyProtection="1">
      <protection locked="0"/>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15" fillId="6" borderId="13" xfId="0" applyFont="1" applyFill="1" applyBorder="1" applyAlignment="1">
      <alignment horizontal="left" vertical="center"/>
    </xf>
    <xf numFmtId="0" fontId="15" fillId="6" borderId="5" xfId="0" applyFont="1" applyFill="1" applyBorder="1" applyAlignment="1">
      <alignment horizontal="left" vertical="center"/>
    </xf>
    <xf numFmtId="0" fontId="15" fillId="6" borderId="6" xfId="0" applyFont="1" applyFill="1" applyBorder="1" applyAlignment="1">
      <alignment horizontal="left" vertical="center"/>
    </xf>
    <xf numFmtId="0" fontId="24" fillId="0" borderId="11" xfId="0" applyFont="1" applyBorder="1" applyAlignment="1" applyProtection="1">
      <alignment horizontal="left"/>
      <protection locked="0"/>
    </xf>
    <xf numFmtId="0" fontId="24" fillId="0" borderId="0" xfId="0" applyFont="1" applyBorder="1" applyAlignment="1" applyProtection="1">
      <alignment horizontal="left"/>
      <protection locked="0"/>
    </xf>
    <xf numFmtId="0" fontId="24" fillId="0" borderId="12" xfId="0" applyFont="1" applyBorder="1" applyAlignment="1" applyProtection="1">
      <alignment horizontal="left"/>
      <protection locked="0"/>
    </xf>
    <xf numFmtId="0" fontId="13" fillId="2" borderId="0" xfId="0" applyFont="1" applyFill="1" applyBorder="1" applyAlignment="1" applyProtection="1">
      <alignment horizontal="left"/>
    </xf>
    <xf numFmtId="0" fontId="9" fillId="3" borderId="2" xfId="0" applyFont="1" applyFill="1" applyBorder="1" applyAlignment="1" applyProtection="1">
      <alignment horizontal="center"/>
    </xf>
    <xf numFmtId="0" fontId="9" fillId="3" borderId="3" xfId="0" applyFont="1" applyFill="1" applyBorder="1" applyAlignment="1" applyProtection="1">
      <alignment horizontal="center"/>
    </xf>
    <xf numFmtId="0" fontId="9" fillId="3" borderId="9" xfId="0" applyFont="1" applyFill="1" applyBorder="1" applyAlignment="1" applyProtection="1">
      <alignment horizontal="center"/>
    </xf>
    <xf numFmtId="0" fontId="9" fillId="3" borderId="10" xfId="0" applyFont="1" applyFill="1" applyBorder="1" applyAlignment="1" applyProtection="1">
      <alignment horizontal="center"/>
    </xf>
    <xf numFmtId="0" fontId="0" fillId="0" borderId="8" xfId="0" applyFont="1" applyBorder="1" applyAlignment="1" applyProtection="1">
      <alignment horizontal="left" wrapText="1"/>
      <protection locked="0"/>
    </xf>
    <xf numFmtId="0" fontId="0" fillId="0" borderId="9" xfId="0" applyFont="1" applyBorder="1" applyAlignment="1" applyProtection="1">
      <alignment horizontal="left"/>
      <protection locked="0"/>
    </xf>
    <xf numFmtId="0" fontId="0" fillId="0" borderId="10" xfId="0" applyFont="1" applyBorder="1" applyAlignment="1" applyProtection="1">
      <alignment horizontal="left"/>
      <protection locked="0"/>
    </xf>
    <xf numFmtId="0" fontId="11" fillId="0" borderId="2" xfId="0" applyFont="1" applyFill="1" applyBorder="1" applyAlignment="1" applyProtection="1">
      <alignment vertical="center"/>
      <protection locked="0"/>
    </xf>
    <xf numFmtId="0" fontId="11" fillId="0" borderId="3" xfId="0" applyFont="1" applyFill="1" applyBorder="1" applyAlignment="1" applyProtection="1">
      <alignment vertical="center"/>
      <protection locked="0"/>
    </xf>
    <xf numFmtId="0" fontId="11" fillId="0" borderId="4" xfId="0" applyFont="1" applyFill="1" applyBorder="1" applyAlignment="1" applyProtection="1">
      <alignment vertical="center"/>
      <protection locked="0"/>
    </xf>
    <xf numFmtId="0" fontId="4" fillId="4" borderId="2" xfId="0" applyFont="1" applyFill="1" applyBorder="1" applyAlignment="1">
      <alignment horizontal="center" vertical="center"/>
    </xf>
    <xf numFmtId="0" fontId="4" fillId="4" borderId="3" xfId="0" applyFont="1" applyFill="1" applyBorder="1" applyAlignment="1">
      <alignment horizontal="center" vertical="center"/>
    </xf>
    <xf numFmtId="0" fontId="4" fillId="4" borderId="4" xfId="0" applyFont="1" applyFill="1" applyBorder="1" applyAlignment="1">
      <alignment horizontal="center" vertical="center"/>
    </xf>
    <xf numFmtId="0" fontId="0" fillId="7" borderId="2" xfId="0" applyFill="1" applyBorder="1" applyAlignment="1" applyProtection="1">
      <alignment horizontal="center" vertical="center" wrapText="1"/>
      <protection locked="0"/>
    </xf>
    <xf numFmtId="0" fontId="0" fillId="7" borderId="32" xfId="0" applyFill="1" applyBorder="1" applyAlignment="1" applyProtection="1">
      <alignment horizontal="center" vertical="center" wrapText="1"/>
      <protection locked="0"/>
    </xf>
    <xf numFmtId="0" fontId="9" fillId="3" borderId="0" xfId="0" applyFont="1" applyFill="1" applyBorder="1" applyAlignment="1" applyProtection="1">
      <alignment horizontal="center" vertical="center"/>
    </xf>
    <xf numFmtId="0" fontId="18" fillId="5" borderId="1" xfId="0" applyFont="1" applyFill="1" applyBorder="1" applyAlignment="1" applyProtection="1">
      <alignment horizontal="center" vertical="center"/>
      <protection locked="0"/>
    </xf>
    <xf numFmtId="0" fontId="4" fillId="0" borderId="1" xfId="0" applyFont="1" applyFill="1" applyBorder="1" applyAlignment="1" applyProtection="1">
      <alignment horizontal="left" vertical="center"/>
    </xf>
    <xf numFmtId="0" fontId="1" fillId="7" borderId="2" xfId="0" applyFont="1" applyFill="1" applyBorder="1" applyAlignment="1" applyProtection="1">
      <alignment horizontal="center" vertical="center" wrapText="1"/>
    </xf>
    <xf numFmtId="0" fontId="1" fillId="7" borderId="4" xfId="0" applyFont="1" applyFill="1" applyBorder="1" applyAlignment="1" applyProtection="1">
      <alignment horizontal="center" vertical="center" wrapText="1"/>
    </xf>
    <xf numFmtId="0" fontId="17" fillId="5" borderId="2" xfId="0" applyFont="1" applyFill="1" applyBorder="1" applyAlignment="1" applyProtection="1">
      <alignment horizontal="center" vertical="center"/>
      <protection locked="0"/>
    </xf>
    <xf numFmtId="0" fontId="17" fillId="5" borderId="4" xfId="0" applyFont="1" applyFill="1" applyBorder="1" applyAlignment="1" applyProtection="1">
      <alignment horizontal="center" vertical="center"/>
      <protection locked="0"/>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8" fillId="0" borderId="2" xfId="0" applyFont="1" applyFill="1" applyBorder="1" applyAlignment="1" applyProtection="1">
      <alignment horizontal="center" vertical="center"/>
    </xf>
    <xf numFmtId="0" fontId="8" fillId="0" borderId="3" xfId="0" applyFont="1" applyFill="1" applyBorder="1" applyAlignment="1" applyProtection="1">
      <alignment horizontal="center" vertical="center"/>
    </xf>
    <xf numFmtId="0" fontId="8" fillId="0" borderId="4" xfId="0" applyFont="1" applyFill="1" applyBorder="1" applyAlignment="1" applyProtection="1">
      <alignment horizontal="center" vertical="center"/>
    </xf>
    <xf numFmtId="0" fontId="8" fillId="5" borderId="1" xfId="0" applyFont="1" applyFill="1" applyBorder="1" applyAlignment="1" applyProtection="1">
      <alignment horizontal="left" vertical="center"/>
      <protection locked="0"/>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2" borderId="2" xfId="0" applyFill="1" applyBorder="1" applyAlignment="1" applyProtection="1">
      <alignment horizontal="center" vertical="center"/>
      <protection locked="0"/>
    </xf>
    <xf numFmtId="0" fontId="0" fillId="2" borderId="4" xfId="0" applyFill="1" applyBorder="1" applyAlignment="1" applyProtection="1">
      <alignment horizontal="center" vertical="center"/>
      <protection locked="0"/>
    </xf>
    <xf numFmtId="0" fontId="0" fillId="0" borderId="0" xfId="0" applyBorder="1" applyAlignment="1" applyProtection="1">
      <alignment horizontal="center" vertical="center" wrapText="1"/>
    </xf>
    <xf numFmtId="0" fontId="1" fillId="0" borderId="2" xfId="0" applyFont="1" applyBorder="1" applyAlignment="1" applyProtection="1">
      <alignment horizontal="center" vertical="center"/>
    </xf>
    <xf numFmtId="0" fontId="1" fillId="0" borderId="3" xfId="0" applyFont="1" applyBorder="1" applyAlignment="1" applyProtection="1">
      <alignment horizontal="center" vertical="center"/>
    </xf>
    <xf numFmtId="0" fontId="1" fillId="0" borderId="4" xfId="0" applyFont="1" applyBorder="1" applyAlignment="1" applyProtection="1">
      <alignment horizontal="center" vertical="center"/>
    </xf>
    <xf numFmtId="0" fontId="1" fillId="7" borderId="2" xfId="0" applyFont="1" applyFill="1" applyBorder="1" applyAlignment="1" applyProtection="1">
      <alignment horizontal="center" vertical="center"/>
    </xf>
    <xf numFmtId="0" fontId="1" fillId="7" borderId="3" xfId="0" applyFont="1" applyFill="1" applyBorder="1" applyAlignment="1" applyProtection="1">
      <alignment horizontal="center" vertical="center"/>
    </xf>
    <xf numFmtId="0" fontId="1" fillId="7" borderId="4" xfId="0" applyFont="1" applyFill="1" applyBorder="1" applyAlignment="1" applyProtection="1">
      <alignment horizontal="center" vertical="center"/>
    </xf>
    <xf numFmtId="0" fontId="0" fillId="7" borderId="3" xfId="0" applyFill="1" applyBorder="1" applyAlignment="1" applyProtection="1">
      <alignment horizontal="center" vertical="center" wrapText="1"/>
      <protection locked="0"/>
    </xf>
  </cellXfs>
  <cellStyles count="2">
    <cellStyle name="Lien hypertexte" xfId="1" builtinId="8"/>
    <cellStyle name="Normal" xfId="0" builtinId="0"/>
  </cellStyles>
  <dxfs count="55">
    <dxf>
      <fill>
        <patternFill>
          <bgColor theme="0" tint="-0.14996795556505021"/>
        </patternFill>
      </fill>
    </dxf>
    <dxf>
      <fill>
        <patternFill>
          <bgColor theme="0" tint="-0.14996795556505021"/>
        </patternFill>
      </fill>
    </dxf>
    <dxf>
      <fill>
        <patternFill>
          <bgColor theme="1"/>
        </patternFill>
      </fill>
    </dxf>
    <dxf>
      <fill>
        <patternFill>
          <bgColor theme="1"/>
        </patternFill>
      </fill>
    </dxf>
    <dxf>
      <fill>
        <patternFill>
          <bgColor theme="1"/>
        </patternFill>
      </fill>
    </dxf>
    <dxf>
      <fill>
        <patternFill>
          <bgColor theme="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1"/>
        </patternFill>
      </fill>
    </dxf>
    <dxf>
      <fill>
        <patternFill>
          <bgColor theme="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0" tint="-0.1499679555650502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s>
  <tableStyles count="0" defaultTableStyle="TableStyleMedium2" defaultPivotStyle="PivotStyleLight16"/>
  <colors>
    <mruColors>
      <color rgb="FF8497B0"/>
      <color rgb="FFC6E0B4"/>
      <color rgb="FFD6DCE4"/>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onnections" Target="connection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alcChain" Target="calcChain.xml"/></Relationships>
</file>

<file path=xl/ctrlProps/ctrlProp1.xml><?xml version="1.0" encoding="utf-8"?>
<formControlPr xmlns="http://schemas.microsoft.com/office/spreadsheetml/2009/9/main" objectType="Radio" firstButton="1" fmlaLink="$A$11" lockText="1" noThreeD="1"/>
</file>

<file path=xl/ctrlProps/ctrlProp10.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checked="Checked" lockText="1" noThreeD="1"/>
</file>

<file path=xl/ctrlProps/ctrlProp13.xml><?xml version="1.0" encoding="utf-8"?>
<formControlPr xmlns="http://schemas.microsoft.com/office/spreadsheetml/2009/9/main" objectType="Radio" firstButton="1" fmlaLink="$A$11"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Radio" lockText="1" noThreeD="1"/>
</file>

<file path=xl/ctrlProps/ctrlProp16.xml><?xml version="1.0" encoding="utf-8"?>
<formControlPr xmlns="http://schemas.microsoft.com/office/spreadsheetml/2009/9/main" objectType="Radio" checked="Checked"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checked="Checked" lockText="1" noThreeD="1"/>
</file>

<file path=xl/ctrlProps/ctrlProp5.xml><?xml version="1.0" encoding="utf-8"?>
<formControlPr xmlns="http://schemas.microsoft.com/office/spreadsheetml/2009/9/main" objectType="Radio" firstButton="1" fmlaLink="$A$11"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Radio" checked="Checked" lockText="1" noThreeD="1"/>
</file>

<file path=xl/ctrlProps/ctrlProp9.xml><?xml version="1.0" encoding="utf-8"?>
<formControlPr xmlns="http://schemas.microsoft.com/office/spreadsheetml/2009/9/main" objectType="Radio" firstButton="1" fmlaLink="$A$1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34817" name="Option Button 1" hidden="1">
              <a:extLst>
                <a:ext uri="{63B3BB69-23CF-44E3-9099-C40C66FF867C}">
                  <a14:compatExt spid="_x0000_s34817"/>
                </a:ext>
                <a:ext uri="{FF2B5EF4-FFF2-40B4-BE49-F238E27FC236}">
                  <a16:creationId xmlns:a16="http://schemas.microsoft.com/office/drawing/2014/main" id="{00000000-0008-0000-0200-0000018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34818" name="Option Button 2" hidden="1">
              <a:extLst>
                <a:ext uri="{63B3BB69-23CF-44E3-9099-C40C66FF867C}">
                  <a14:compatExt spid="_x0000_s34818"/>
                </a:ext>
                <a:ext uri="{FF2B5EF4-FFF2-40B4-BE49-F238E27FC236}">
                  <a16:creationId xmlns:a16="http://schemas.microsoft.com/office/drawing/2014/main" id="{00000000-0008-0000-0200-0000028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34819" name="Option Button 3" hidden="1">
              <a:extLst>
                <a:ext uri="{63B3BB69-23CF-44E3-9099-C40C66FF867C}">
                  <a14:compatExt spid="_x0000_s34819"/>
                </a:ext>
                <a:ext uri="{FF2B5EF4-FFF2-40B4-BE49-F238E27FC236}">
                  <a16:creationId xmlns:a16="http://schemas.microsoft.com/office/drawing/2014/main" id="{00000000-0008-0000-0200-0000038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34823" name="Option Button 7" hidden="1">
              <a:extLst>
                <a:ext uri="{63B3BB69-23CF-44E3-9099-C40C66FF867C}">
                  <a14:compatExt spid="_x0000_s34823"/>
                </a:ext>
                <a:ext uri="{FF2B5EF4-FFF2-40B4-BE49-F238E27FC236}">
                  <a16:creationId xmlns:a16="http://schemas.microsoft.com/office/drawing/2014/main" id="{00000000-0008-0000-0200-0000078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4513" name="Option Button 1" hidden="1">
              <a:extLst>
                <a:ext uri="{63B3BB69-23CF-44E3-9099-C40C66FF867C}">
                  <a14:compatExt spid="_x0000_s64513"/>
                </a:ext>
                <a:ext uri="{FF2B5EF4-FFF2-40B4-BE49-F238E27FC236}">
                  <a16:creationId xmlns:a16="http://schemas.microsoft.com/office/drawing/2014/main" id="{00000000-0008-0000-0300-000001FC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4514" name="Option Button 2" hidden="1">
              <a:extLst>
                <a:ext uri="{63B3BB69-23CF-44E3-9099-C40C66FF867C}">
                  <a14:compatExt spid="_x0000_s64514"/>
                </a:ext>
                <a:ext uri="{FF2B5EF4-FFF2-40B4-BE49-F238E27FC236}">
                  <a16:creationId xmlns:a16="http://schemas.microsoft.com/office/drawing/2014/main" id="{00000000-0008-0000-0300-000002FC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4515" name="Option Button 3" hidden="1">
              <a:extLst>
                <a:ext uri="{63B3BB69-23CF-44E3-9099-C40C66FF867C}">
                  <a14:compatExt spid="_x0000_s64515"/>
                </a:ext>
                <a:ext uri="{FF2B5EF4-FFF2-40B4-BE49-F238E27FC236}">
                  <a16:creationId xmlns:a16="http://schemas.microsoft.com/office/drawing/2014/main" id="{00000000-0008-0000-0300-000003FC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4516" name="Option Button 4" hidden="1">
              <a:extLst>
                <a:ext uri="{63B3BB69-23CF-44E3-9099-C40C66FF867C}">
                  <a14:compatExt spid="_x0000_s64516"/>
                </a:ext>
                <a:ext uri="{FF2B5EF4-FFF2-40B4-BE49-F238E27FC236}">
                  <a16:creationId xmlns:a16="http://schemas.microsoft.com/office/drawing/2014/main" id="{00000000-0008-0000-0300-000004FC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5537" name="Option Button 1" hidden="1">
              <a:extLst>
                <a:ext uri="{63B3BB69-23CF-44E3-9099-C40C66FF867C}">
                  <a14:compatExt spid="_x0000_s65537"/>
                </a:ext>
                <a:ext uri="{FF2B5EF4-FFF2-40B4-BE49-F238E27FC236}">
                  <a16:creationId xmlns:a16="http://schemas.microsoft.com/office/drawing/2014/main" id="{00000000-0008-0000-0400-00000100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5538" name="Option Button 2" hidden="1">
              <a:extLst>
                <a:ext uri="{63B3BB69-23CF-44E3-9099-C40C66FF867C}">
                  <a14:compatExt spid="_x0000_s65538"/>
                </a:ext>
                <a:ext uri="{FF2B5EF4-FFF2-40B4-BE49-F238E27FC236}">
                  <a16:creationId xmlns:a16="http://schemas.microsoft.com/office/drawing/2014/main" id="{00000000-0008-0000-0400-00000200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5539" name="Option Button 3" hidden="1">
              <a:extLst>
                <a:ext uri="{63B3BB69-23CF-44E3-9099-C40C66FF867C}">
                  <a14:compatExt spid="_x0000_s65539"/>
                </a:ext>
                <a:ext uri="{FF2B5EF4-FFF2-40B4-BE49-F238E27FC236}">
                  <a16:creationId xmlns:a16="http://schemas.microsoft.com/office/drawing/2014/main" id="{00000000-0008-0000-0400-00000300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5540" name="Option Button 4" hidden="1">
              <a:extLst>
                <a:ext uri="{63B3BB69-23CF-44E3-9099-C40C66FF867C}">
                  <a14:compatExt spid="_x0000_s65540"/>
                </a:ext>
                <a:ext uri="{FF2B5EF4-FFF2-40B4-BE49-F238E27FC236}">
                  <a16:creationId xmlns:a16="http://schemas.microsoft.com/office/drawing/2014/main" id="{00000000-0008-0000-0400-00000400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6561" name="Option Button 1" hidden="1">
              <a:extLst>
                <a:ext uri="{63B3BB69-23CF-44E3-9099-C40C66FF867C}">
                  <a14:compatExt spid="_x0000_s66561"/>
                </a:ext>
                <a:ext uri="{FF2B5EF4-FFF2-40B4-BE49-F238E27FC236}">
                  <a16:creationId xmlns:a16="http://schemas.microsoft.com/office/drawing/2014/main" id="{00000000-0008-0000-0500-00000104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6562" name="Option Button 2" hidden="1">
              <a:extLst>
                <a:ext uri="{63B3BB69-23CF-44E3-9099-C40C66FF867C}">
                  <a14:compatExt spid="_x0000_s66562"/>
                </a:ext>
                <a:ext uri="{FF2B5EF4-FFF2-40B4-BE49-F238E27FC236}">
                  <a16:creationId xmlns:a16="http://schemas.microsoft.com/office/drawing/2014/main" id="{00000000-0008-0000-0500-00000204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6563" name="Option Button 3" hidden="1">
              <a:extLst>
                <a:ext uri="{63B3BB69-23CF-44E3-9099-C40C66FF867C}">
                  <a14:compatExt spid="_x0000_s66563"/>
                </a:ext>
                <a:ext uri="{FF2B5EF4-FFF2-40B4-BE49-F238E27FC236}">
                  <a16:creationId xmlns:a16="http://schemas.microsoft.com/office/drawing/2014/main" id="{00000000-0008-0000-0500-00000304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6564" name="Option Button 4" hidden="1">
              <a:extLst>
                <a:ext uri="{63B3BB69-23CF-44E3-9099-C40C66FF867C}">
                  <a14:compatExt spid="_x0000_s66564"/>
                </a:ext>
                <a:ext uri="{FF2B5EF4-FFF2-40B4-BE49-F238E27FC236}">
                  <a16:creationId xmlns:a16="http://schemas.microsoft.com/office/drawing/2014/main" id="{00000000-0008-0000-0500-00000404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beluafi\Desktop\LASH\MCC\MCC-LP.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unice.sharepoint.com/sites/projets-UNS/MODULO/Documents%20partages/Documents%20de%20travail/Codage%202018/CODAGE.L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Z:\SCI-SCO-PILOTAGE\Offre%20de%20Formation%202019\Portail%20S&amp;T\MCC-Portail%20S&amp;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P annuelle"/>
      <sheetName val="LP semestre 1"/>
      <sheetName val="LP semestre 2"/>
      <sheetName val="Listes"/>
    </sheetNames>
    <sheetDataSet>
      <sheetData sheetId="0" refreshError="1"/>
      <sheetData sheetId="1" refreshError="1"/>
      <sheetData sheetId="2" refreshError="1"/>
      <sheetData sheetId="3" refreshError="1"/>
      <sheetData sheetId="4">
        <row r="2">
          <cell r="C2" t="str">
            <v>Écrit</v>
          </cell>
        </row>
        <row r="3">
          <cell r="C3" t="str">
            <v>Oral</v>
          </cell>
        </row>
        <row r="4">
          <cell r="C4" t="str">
            <v>Rapport/Mémoire</v>
          </cell>
        </row>
        <row r="5">
          <cell r="C5" t="str">
            <v>Pratique sportive</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 et LP"/>
      <sheetName val="TabComposante"/>
    </sheetNames>
    <sheetDataSet>
      <sheetData sheetId="0"/>
      <sheetData sheetId="1">
        <row r="2">
          <cell r="A2" t="str">
            <v>ESPE</v>
          </cell>
          <cell r="B2" t="str">
            <v>V</v>
          </cell>
        </row>
        <row r="3">
          <cell r="A3" t="str">
            <v>IAE</v>
          </cell>
          <cell r="B3" t="str">
            <v>G</v>
          </cell>
        </row>
        <row r="4">
          <cell r="A4" t="str">
            <v>IDPD</v>
          </cell>
          <cell r="B4" t="str">
            <v>X</v>
          </cell>
        </row>
        <row r="5">
          <cell r="A5" t="str">
            <v>ISEM</v>
          </cell>
          <cell r="B5" t="str">
            <v>I</v>
          </cell>
        </row>
        <row r="6">
          <cell r="A6" t="str">
            <v>IUT</v>
          </cell>
          <cell r="B6" t="str">
            <v>T</v>
          </cell>
        </row>
        <row r="7">
          <cell r="A7" t="str">
            <v xml:space="preserve">POLYTECH SOPHIA </v>
          </cell>
          <cell r="B7" t="str">
            <v>E</v>
          </cell>
        </row>
        <row r="8">
          <cell r="A8" t="str">
            <v>UFR DROIT</v>
          </cell>
          <cell r="B8" t="str">
            <v>D</v>
          </cell>
        </row>
        <row r="9">
          <cell r="A9" t="str">
            <v>UFR LASH</v>
          </cell>
          <cell r="B9" t="str">
            <v>H</v>
          </cell>
        </row>
        <row r="10">
          <cell r="A10" t="str">
            <v>UFR MEDECINE</v>
          </cell>
          <cell r="B10" t="str">
            <v>M</v>
          </cell>
        </row>
        <row r="11">
          <cell r="A11" t="str">
            <v>UFR ODONTOLOGIE</v>
          </cell>
          <cell r="B11" t="str">
            <v>O</v>
          </cell>
        </row>
        <row r="12">
          <cell r="A12" t="str">
            <v>UFR SCIENCES</v>
          </cell>
          <cell r="B12" t="str">
            <v>S</v>
          </cell>
        </row>
        <row r="13">
          <cell r="A13" t="str">
            <v>UFR STAPS</v>
          </cell>
          <cell r="B13" t="str">
            <v>P</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istes"/>
      <sheetName val="Impair"/>
      <sheetName val="Pair"/>
    </sheetNames>
    <sheetDataSet>
      <sheetData sheetId="0">
        <row r="4">
          <cell r="B4" t="str">
            <v>-</v>
          </cell>
        </row>
      </sheetData>
      <sheetData sheetId="1"/>
      <sheetData sheetId="2"/>
      <sheetData sheetId="3"/>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legifrance.gouv.fr/affichTexte.do?cidTexte=JORFTEXT000000397481&amp;categorieLien=id" TargetMode="External"/><Relationship Id="rId2" Type="http://schemas.openxmlformats.org/officeDocument/2006/relationships/hyperlink" Target="https://www.legifrance.gouv.fr/eli/arrete/2018/7/30/ESRS1820545A/jo/texte/fr" TargetMode="External"/><Relationship Id="rId1" Type="http://schemas.openxmlformats.org/officeDocument/2006/relationships/hyperlink" Target="https://www.legifrance.gouv.fr/affichTexte.do?cidTexte=JORFTEXT000028543525" TargetMode="External"/><Relationship Id="rId5" Type="http://schemas.openxmlformats.org/officeDocument/2006/relationships/printerSettings" Target="../printerSettings/printerSettings1.bin"/><Relationship Id="rId4" Type="http://schemas.openxmlformats.org/officeDocument/2006/relationships/hyperlink" Target="https://www.legifrance.gouv.fr/affichTexte.do?cidTexte=JORFTEXT000000397481&amp;categorieLien=id" TargetMode="Externa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8.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7.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trlProp" Target="../ctrlProps/ctrlProp12.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trlProp" Target="../ctrlProps/ctrlProp16.x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trlProp" Target="../ctrlProps/ctrlProp15.xml"/><Relationship Id="rId5" Type="http://schemas.openxmlformats.org/officeDocument/2006/relationships/ctrlProp" Target="../ctrlProps/ctrlProp14.xml"/><Relationship Id="rId4" Type="http://schemas.openxmlformats.org/officeDocument/2006/relationships/ctrlProp" Target="../ctrlProps/ctrlProp1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le1"/>
  <dimension ref="A1:I43"/>
  <sheetViews>
    <sheetView showGridLines="0" topLeftCell="A10" workbookViewId="0">
      <selection activeCell="A9" sqref="A9:I9"/>
    </sheetView>
  </sheetViews>
  <sheetFormatPr baseColWidth="10" defaultRowHeight="15" x14ac:dyDescent="0.25"/>
  <cols>
    <col min="1" max="1" width="29.7109375" customWidth="1"/>
    <col min="2" max="2" width="27.42578125" customWidth="1"/>
    <col min="3" max="3" width="27.28515625" bestFit="1" customWidth="1"/>
    <col min="9" max="9" width="26.42578125" customWidth="1"/>
    <col min="10" max="10" width="5.42578125" customWidth="1"/>
  </cols>
  <sheetData>
    <row r="1" spans="1:9" ht="20.100000000000001" customHeight="1" x14ac:dyDescent="0.35">
      <c r="A1" s="244" t="s">
        <v>49</v>
      </c>
      <c r="B1" s="245"/>
      <c r="C1" s="246"/>
      <c r="D1" s="246"/>
      <c r="E1" s="246"/>
      <c r="F1" s="246"/>
      <c r="G1" s="246"/>
      <c r="H1" s="246"/>
      <c r="I1" s="247"/>
    </row>
    <row r="2" spans="1:9" ht="24.95" customHeight="1" x14ac:dyDescent="0.25">
      <c r="A2" s="26" t="s">
        <v>22</v>
      </c>
      <c r="B2" s="30" t="s">
        <v>44</v>
      </c>
      <c r="C2" s="243"/>
      <c r="D2" s="243"/>
      <c r="E2" s="243"/>
      <c r="F2" s="243"/>
      <c r="G2" s="243"/>
      <c r="H2" s="243"/>
      <c r="I2" s="243"/>
    </row>
    <row r="3" spans="1:9" ht="24.95" customHeight="1" x14ac:dyDescent="0.25">
      <c r="A3" s="27" t="s">
        <v>21</v>
      </c>
      <c r="B3" s="251" t="s">
        <v>36</v>
      </c>
      <c r="C3" s="252"/>
      <c r="D3" s="252"/>
      <c r="E3" s="252"/>
      <c r="F3" s="252"/>
      <c r="G3" s="252"/>
      <c r="H3" s="252"/>
      <c r="I3" s="253"/>
    </row>
    <row r="4" spans="1:9" ht="24.95" customHeight="1" x14ac:dyDescent="0.35">
      <c r="A4" s="26" t="s">
        <v>47</v>
      </c>
      <c r="B4" s="28" t="str">
        <f>IFERROR(VLOOKUP(B3,tab_code_dip,2,FALSE),"-")</f>
        <v>SPVIE18</v>
      </c>
      <c r="C4" s="11"/>
      <c r="D4" s="11"/>
      <c r="E4" s="11"/>
      <c r="F4" s="11"/>
      <c r="G4" s="11"/>
      <c r="H4" s="11"/>
      <c r="I4" s="11"/>
    </row>
    <row r="5" spans="1:9" ht="24.95" customHeight="1" x14ac:dyDescent="0.25">
      <c r="A5" s="11"/>
      <c r="B5" s="11"/>
      <c r="C5" s="11"/>
      <c r="D5" s="11"/>
      <c r="E5" s="11"/>
      <c r="F5" s="11"/>
      <c r="G5" s="11"/>
      <c r="H5" s="11"/>
      <c r="I5" s="11"/>
    </row>
    <row r="6" spans="1:9" x14ac:dyDescent="0.25">
      <c r="A6" s="11"/>
      <c r="B6" s="11"/>
      <c r="C6" s="11"/>
      <c r="D6" s="11"/>
      <c r="E6" s="11"/>
      <c r="F6" s="11"/>
      <c r="G6" s="11"/>
      <c r="H6" s="11"/>
      <c r="I6" s="11"/>
    </row>
    <row r="7" spans="1:9" ht="20.100000000000001" customHeight="1" x14ac:dyDescent="0.25">
      <c r="A7" s="254" t="s">
        <v>98</v>
      </c>
      <c r="B7" s="255"/>
      <c r="C7" s="255"/>
      <c r="D7" s="255"/>
      <c r="E7" s="255"/>
      <c r="F7" s="255"/>
      <c r="G7" s="255"/>
      <c r="H7" s="255"/>
      <c r="I7" s="256"/>
    </row>
    <row r="8" spans="1:9" x14ac:dyDescent="0.25">
      <c r="A8" s="37" t="s">
        <v>99</v>
      </c>
      <c r="B8" s="38"/>
      <c r="C8" s="38"/>
      <c r="D8" s="38"/>
      <c r="E8" s="38"/>
      <c r="F8" s="38"/>
      <c r="G8" s="38"/>
      <c r="H8" s="38"/>
      <c r="I8" s="38"/>
    </row>
    <row r="9" spans="1:9" x14ac:dyDescent="0.25">
      <c r="A9" s="225" t="s">
        <v>100</v>
      </c>
      <c r="B9" s="226"/>
      <c r="C9" s="226"/>
      <c r="D9" s="226"/>
      <c r="E9" s="226"/>
      <c r="F9" s="226"/>
      <c r="G9" s="226"/>
      <c r="H9" s="226"/>
      <c r="I9" s="227"/>
    </row>
    <row r="10" spans="1:9" x14ac:dyDescent="0.25">
      <c r="A10" s="248" t="s">
        <v>150</v>
      </c>
      <c r="B10" s="249"/>
      <c r="C10" s="249"/>
      <c r="D10" s="249"/>
      <c r="E10" s="249"/>
      <c r="F10" s="249"/>
      <c r="G10" s="249"/>
      <c r="H10" s="249"/>
      <c r="I10" s="250"/>
    </row>
    <row r="11" spans="1:9" x14ac:dyDescent="0.25">
      <c r="A11" s="124" t="s">
        <v>175</v>
      </c>
      <c r="B11" s="39"/>
      <c r="C11" s="39"/>
      <c r="D11" s="39"/>
      <c r="E11" s="39"/>
      <c r="F11" s="39"/>
      <c r="G11" s="39"/>
      <c r="H11" s="39"/>
      <c r="I11" s="40"/>
    </row>
    <row r="12" spans="1:9" x14ac:dyDescent="0.25">
      <c r="A12" s="124" t="s">
        <v>176</v>
      </c>
      <c r="B12" s="39"/>
      <c r="C12" s="39"/>
      <c r="D12" s="39"/>
      <c r="E12" s="39"/>
      <c r="F12" s="39"/>
      <c r="G12" s="39"/>
      <c r="H12" s="39"/>
      <c r="I12" s="40"/>
    </row>
    <row r="13" spans="1:9" x14ac:dyDescent="0.25">
      <c r="A13" s="125" t="s">
        <v>151</v>
      </c>
      <c r="B13" s="50"/>
      <c r="C13" s="50"/>
      <c r="D13" s="50"/>
      <c r="E13" s="50"/>
      <c r="F13" s="50"/>
      <c r="G13" s="50"/>
      <c r="H13" s="50"/>
      <c r="I13" s="51"/>
    </row>
    <row r="14" spans="1:9" x14ac:dyDescent="0.25">
      <c r="A14" s="237" t="s">
        <v>101</v>
      </c>
      <c r="B14" s="238"/>
      <c r="C14" s="238"/>
      <c r="D14" s="238"/>
      <c r="E14" s="238"/>
      <c r="F14" s="238"/>
      <c r="G14" s="238"/>
      <c r="H14" s="238"/>
      <c r="I14" s="239"/>
    </row>
    <row r="15" spans="1:9" x14ac:dyDescent="0.25">
      <c r="A15" s="41" t="s">
        <v>159</v>
      </c>
      <c r="B15" s="42"/>
      <c r="C15" s="42"/>
      <c r="D15" s="42"/>
      <c r="E15" s="42"/>
      <c r="F15" s="42"/>
      <c r="G15" s="42"/>
      <c r="H15" s="42"/>
      <c r="I15" s="43"/>
    </row>
    <row r="16" spans="1:9" x14ac:dyDescent="0.25">
      <c r="A16" s="44" t="s">
        <v>174</v>
      </c>
      <c r="B16" s="45"/>
      <c r="C16" s="45"/>
      <c r="D16" s="45"/>
      <c r="E16" s="45"/>
      <c r="F16" s="45"/>
      <c r="G16" s="45"/>
      <c r="H16" s="45"/>
      <c r="I16" s="46"/>
    </row>
    <row r="17" spans="1:9" x14ac:dyDescent="0.25">
      <c r="A17" s="139"/>
      <c r="B17" s="45"/>
      <c r="C17" s="45"/>
      <c r="D17" s="45"/>
      <c r="E17" s="45"/>
      <c r="F17" s="45"/>
      <c r="G17" s="45"/>
      <c r="H17" s="45"/>
      <c r="I17" s="46"/>
    </row>
    <row r="18" spans="1:9" s="146" customFormat="1" x14ac:dyDescent="0.25">
      <c r="A18" s="143" t="s">
        <v>166</v>
      </c>
      <c r="B18" s="144"/>
      <c r="C18" s="144"/>
      <c r="D18" s="144"/>
      <c r="E18" s="144"/>
      <c r="F18" s="144"/>
      <c r="G18" s="144"/>
      <c r="H18" s="144"/>
      <c r="I18" s="145"/>
    </row>
    <row r="19" spans="1:9" s="146" customFormat="1" x14ac:dyDescent="0.25">
      <c r="A19" s="147" t="s">
        <v>167</v>
      </c>
      <c r="B19" s="148"/>
      <c r="C19" s="148"/>
      <c r="D19" s="148"/>
      <c r="E19" s="148"/>
      <c r="F19" s="148"/>
      <c r="G19" s="148"/>
      <c r="H19" s="148"/>
      <c r="I19" s="149"/>
    </row>
    <row r="20" spans="1:9" s="136" customFormat="1" x14ac:dyDescent="0.25">
      <c r="B20" s="137"/>
      <c r="C20" s="137"/>
      <c r="D20" s="137"/>
      <c r="E20" s="137"/>
      <c r="F20" s="137"/>
      <c r="G20" s="137"/>
      <c r="H20" s="137"/>
      <c r="I20" s="138"/>
    </row>
    <row r="21" spans="1:9" x14ac:dyDescent="0.25">
      <c r="A21" s="133" t="s">
        <v>162</v>
      </c>
      <c r="B21" s="134"/>
      <c r="C21" s="134"/>
      <c r="D21" s="134"/>
      <c r="E21" s="134"/>
      <c r="F21" s="134"/>
      <c r="G21" s="134"/>
      <c r="H21" s="134"/>
      <c r="I21" s="135"/>
    </row>
    <row r="22" spans="1:9" ht="15" customHeight="1" x14ac:dyDescent="0.25">
      <c r="A22" s="129" t="s">
        <v>172</v>
      </c>
      <c r="B22" s="131"/>
      <c r="C22" s="131"/>
      <c r="D22" s="131"/>
      <c r="E22" s="131"/>
      <c r="F22" s="131"/>
      <c r="G22" s="131"/>
      <c r="H22" s="131"/>
      <c r="I22" s="131"/>
    </row>
    <row r="23" spans="1:9" x14ac:dyDescent="0.25">
      <c r="A23" s="130" t="s">
        <v>173</v>
      </c>
      <c r="B23" s="131"/>
      <c r="C23" s="131"/>
      <c r="D23" s="131"/>
      <c r="E23" s="131"/>
      <c r="F23" s="131"/>
      <c r="G23" s="131"/>
      <c r="H23" s="131"/>
      <c r="I23" s="131"/>
    </row>
    <row r="24" spans="1:9" x14ac:dyDescent="0.25">
      <c r="A24" s="240" t="s">
        <v>171</v>
      </c>
      <c r="B24" s="241"/>
      <c r="C24" s="241"/>
      <c r="D24" s="241"/>
      <c r="E24" s="241"/>
      <c r="F24" s="241"/>
      <c r="G24" s="241"/>
      <c r="H24" s="241"/>
      <c r="I24" s="242"/>
    </row>
    <row r="25" spans="1:9" x14ac:dyDescent="0.25">
      <c r="A25" s="131"/>
      <c r="B25" s="131"/>
      <c r="C25" s="131"/>
      <c r="D25" s="131"/>
      <c r="E25" s="131"/>
      <c r="F25" s="131"/>
      <c r="G25" s="131"/>
      <c r="H25" s="131"/>
      <c r="I25" s="131"/>
    </row>
    <row r="26" spans="1:9" x14ac:dyDescent="0.25">
      <c r="A26" s="225" t="s">
        <v>102</v>
      </c>
      <c r="B26" s="226"/>
      <c r="C26" s="226"/>
      <c r="D26" s="226"/>
      <c r="E26" s="226"/>
      <c r="F26" s="226"/>
      <c r="G26" s="226"/>
      <c r="H26" s="226"/>
      <c r="I26" s="227"/>
    </row>
    <row r="27" spans="1:9" x14ac:dyDescent="0.25">
      <c r="A27" s="41" t="s">
        <v>160</v>
      </c>
      <c r="B27" s="42"/>
      <c r="C27" s="42"/>
      <c r="D27" s="42"/>
      <c r="E27" s="42"/>
      <c r="F27" s="42"/>
      <c r="G27" s="42"/>
      <c r="H27" s="42"/>
      <c r="I27" s="43"/>
    </row>
    <row r="28" spans="1:9" x14ac:dyDescent="0.25">
      <c r="A28" s="44" t="s">
        <v>161</v>
      </c>
      <c r="B28" s="45"/>
      <c r="C28" s="45"/>
      <c r="D28" s="45"/>
      <c r="E28" s="45"/>
      <c r="F28" s="45"/>
      <c r="G28" s="45"/>
      <c r="H28" s="45"/>
      <c r="I28" s="46"/>
    </row>
    <row r="29" spans="1:9" x14ac:dyDescent="0.25">
      <c r="A29" s="128" t="s">
        <v>177</v>
      </c>
      <c r="B29" s="45"/>
      <c r="C29" s="45"/>
      <c r="D29" s="45"/>
      <c r="E29" s="45"/>
      <c r="F29" s="45"/>
      <c r="G29" s="45"/>
      <c r="H29" s="45"/>
      <c r="I29" s="46"/>
    </row>
    <row r="30" spans="1:9" x14ac:dyDescent="0.25">
      <c r="A30" s="128" t="s">
        <v>178</v>
      </c>
      <c r="B30" s="45"/>
      <c r="C30" s="45"/>
      <c r="D30" s="45"/>
      <c r="E30" s="45"/>
      <c r="F30" s="45"/>
      <c r="G30" s="45"/>
      <c r="H30" s="45"/>
      <c r="I30" s="46"/>
    </row>
    <row r="31" spans="1:9" x14ac:dyDescent="0.25">
      <c r="A31" s="132" t="s">
        <v>165</v>
      </c>
      <c r="B31" s="45"/>
      <c r="C31" s="45"/>
      <c r="D31" s="45"/>
      <c r="E31" s="45"/>
      <c r="F31" s="45"/>
      <c r="G31" s="45"/>
      <c r="H31" s="45"/>
      <c r="I31" s="45"/>
    </row>
    <row r="32" spans="1:9" x14ac:dyDescent="0.25">
      <c r="A32" s="127"/>
      <c r="B32" s="47"/>
      <c r="C32" s="47"/>
      <c r="D32" s="47"/>
      <c r="E32" s="47"/>
      <c r="F32" s="47"/>
      <c r="G32" s="47"/>
      <c r="H32" s="47"/>
      <c r="I32" s="48"/>
    </row>
    <row r="33" spans="1:9" x14ac:dyDescent="0.25">
      <c r="A33" s="225" t="s">
        <v>103</v>
      </c>
      <c r="B33" s="226"/>
      <c r="C33" s="226"/>
      <c r="D33" s="226"/>
      <c r="E33" s="226"/>
      <c r="F33" s="226"/>
      <c r="G33" s="226"/>
      <c r="H33" s="226"/>
      <c r="I33" s="227"/>
    </row>
    <row r="34" spans="1:9" x14ac:dyDescent="0.25">
      <c r="A34" s="41" t="s">
        <v>163</v>
      </c>
      <c r="B34" s="42"/>
      <c r="C34" s="42"/>
      <c r="D34" s="42"/>
      <c r="E34" s="42"/>
      <c r="F34" s="42"/>
      <c r="G34" s="42"/>
      <c r="H34" s="42"/>
      <c r="I34" s="43"/>
    </row>
    <row r="35" spans="1:9" x14ac:dyDescent="0.25">
      <c r="A35" s="44" t="s">
        <v>164</v>
      </c>
      <c r="B35" s="45"/>
      <c r="C35" s="45"/>
      <c r="D35" s="45"/>
      <c r="E35" s="45"/>
      <c r="F35" s="45"/>
      <c r="G35" s="45"/>
      <c r="H35" s="45"/>
      <c r="I35" s="46"/>
    </row>
    <row r="36" spans="1:9" x14ac:dyDescent="0.25">
      <c r="A36" s="44"/>
      <c r="B36" s="45"/>
      <c r="C36" s="45"/>
      <c r="D36" s="45"/>
      <c r="E36" s="45"/>
      <c r="F36" s="45"/>
      <c r="G36" s="45"/>
      <c r="H36" s="45"/>
      <c r="I36" s="46"/>
    </row>
    <row r="37" spans="1:9" x14ac:dyDescent="0.25">
      <c r="A37" s="140" t="s">
        <v>166</v>
      </c>
      <c r="B37" s="134"/>
      <c r="C37" s="134"/>
      <c r="D37" s="134"/>
      <c r="E37" s="134"/>
      <c r="F37" s="134"/>
      <c r="G37" s="134"/>
      <c r="H37" s="134"/>
      <c r="I37" s="135"/>
    </row>
    <row r="38" spans="1:9" ht="15.75" x14ac:dyDescent="0.25">
      <c r="A38" s="150" t="s">
        <v>179</v>
      </c>
      <c r="B38" s="45"/>
      <c r="C38" s="45"/>
      <c r="D38" s="45"/>
      <c r="E38" s="45"/>
      <c r="F38" s="45"/>
      <c r="G38" s="45"/>
      <c r="H38" s="45"/>
      <c r="I38" s="46"/>
    </row>
    <row r="39" spans="1:9" x14ac:dyDescent="0.25">
      <c r="A39" s="234"/>
      <c r="B39" s="235"/>
      <c r="C39" s="235"/>
      <c r="D39" s="235"/>
      <c r="E39" s="235"/>
      <c r="F39" s="235"/>
      <c r="G39" s="235"/>
      <c r="H39" s="235"/>
      <c r="I39" s="236"/>
    </row>
    <row r="40" spans="1:9" x14ac:dyDescent="0.25">
      <c r="A40" s="225" t="s">
        <v>48</v>
      </c>
      <c r="B40" s="226"/>
      <c r="C40" s="226"/>
      <c r="D40" s="226"/>
      <c r="E40" s="226"/>
      <c r="F40" s="226"/>
      <c r="G40" s="226"/>
      <c r="H40" s="226"/>
      <c r="I40" s="227"/>
    </row>
    <row r="41" spans="1:9" x14ac:dyDescent="0.25">
      <c r="A41" s="228" t="s">
        <v>104</v>
      </c>
      <c r="B41" s="229"/>
      <c r="C41" s="229"/>
      <c r="D41" s="229"/>
      <c r="E41" s="229"/>
      <c r="F41" s="229"/>
      <c r="G41" s="229"/>
      <c r="H41" s="229"/>
      <c r="I41" s="230"/>
    </row>
    <row r="42" spans="1:9" x14ac:dyDescent="0.25">
      <c r="A42" s="231" t="s">
        <v>105</v>
      </c>
      <c r="B42" s="232"/>
      <c r="C42" s="232"/>
      <c r="D42" s="232"/>
      <c r="E42" s="232"/>
      <c r="F42" s="232"/>
      <c r="G42" s="232"/>
      <c r="H42" s="232"/>
      <c r="I42" s="233"/>
    </row>
    <row r="43" spans="1:9" x14ac:dyDescent="0.25">
      <c r="A43" s="234"/>
      <c r="B43" s="235"/>
      <c r="C43" s="235"/>
      <c r="D43" s="235"/>
      <c r="E43" s="235"/>
      <c r="F43" s="235"/>
      <c r="G43" s="235"/>
      <c r="H43" s="235"/>
      <c r="I43" s="236"/>
    </row>
  </sheetData>
  <sheetProtection algorithmName="SHA-512" hashValue="hHpdOEMq17vFNoUSQ9mOlw3kSjCqyMql1paHZYiYcAewsnosr0lipbFx76oaDk4tUxMKGPdtF9P/YXsDt9+7PQ==" saltValue="ufbT4/5wacBvTohM1TrE4Q==" spinCount="100000" sheet="1" objects="1" scenarios="1" formatCells="0" formatColumns="0" formatRows="0" insertRows="0"/>
  <mergeCells count="15">
    <mergeCell ref="C2:I2"/>
    <mergeCell ref="A1:I1"/>
    <mergeCell ref="A9:I9"/>
    <mergeCell ref="A10:I10"/>
    <mergeCell ref="B3:I3"/>
    <mergeCell ref="A7:I7"/>
    <mergeCell ref="A40:I40"/>
    <mergeCell ref="A41:I41"/>
    <mergeCell ref="A42:I42"/>
    <mergeCell ref="A43:I43"/>
    <mergeCell ref="A14:I14"/>
    <mergeCell ref="A24:I24"/>
    <mergeCell ref="A26:I26"/>
    <mergeCell ref="A33:I33"/>
    <mergeCell ref="A39:I39"/>
  </mergeCells>
  <phoneticPr fontId="12" type="noConversion"/>
  <dataValidations count="2">
    <dataValidation type="list" allowBlank="1" showInputMessage="1" showErrorMessage="1" errorTitle="Composante" error="Utiliser la liste déroulante" promptTitle="Composante" prompt="Utiliser la liste déroulante" sqref="B2" xr:uid="{00000000-0002-0000-0000-000000000000}">
      <formula1>liste_cmp</formula1>
    </dataValidation>
    <dataValidation type="list" allowBlank="1" showInputMessage="1" showErrorMessage="1" sqref="B3:I3" xr:uid="{00000000-0002-0000-0000-000001000000}">
      <formula1>INDIRECT($B$2)</formula1>
    </dataValidation>
  </dataValidations>
  <hyperlinks>
    <hyperlink ref="A41" r:id="rId1" display="Arrêté du 22 janvier 2014 fixant le cadre national des formations conduisant à la délivrance des diplômes nationaux de licence, de licence professionnelle et de master " xr:uid="{00000000-0004-0000-0000-000000000000}"/>
    <hyperlink ref="A41:I41" r:id="rId2" display="Arrêté du 30 juillet 2018 relatif au diplôme national de licence" xr:uid="{00000000-0004-0000-0000-000001000000}"/>
    <hyperlink ref="A42:B42" r:id="rId3" display="Arrêté du 17 novembre 1999 relatif à la licence professionnelle" xr:uid="{00000000-0004-0000-0000-000002000000}"/>
    <hyperlink ref="A42:I42" r:id="rId4" display="Arrêté du 17 novembre 1999 relatif à la licence professionnelle" xr:uid="{00000000-0004-0000-0000-000003000000}"/>
  </hyperlinks>
  <pageMargins left="0.25" right="0.25" top="0.75" bottom="0.75" header="0.3" footer="0.3"/>
  <pageSetup paperSize="9" scale="90" orientation="landscape" verticalDpi="0"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le6"/>
  <dimension ref="A1:G96"/>
  <sheetViews>
    <sheetView workbookViewId="0">
      <selection activeCell="B2" sqref="B2:B4"/>
    </sheetView>
  </sheetViews>
  <sheetFormatPr baseColWidth="10" defaultRowHeight="15.75" x14ac:dyDescent="0.25"/>
  <cols>
    <col min="1" max="1" width="46.140625" bestFit="1" customWidth="1"/>
    <col min="2" max="2" width="17.140625" bestFit="1" customWidth="1"/>
    <col min="3" max="3" width="36" bestFit="1" customWidth="1"/>
    <col min="4" max="4" width="49.140625" bestFit="1" customWidth="1"/>
    <col min="5" max="5" width="46.140625" bestFit="1" customWidth="1"/>
    <col min="6" max="6" width="60.7109375" style="9" customWidth="1"/>
    <col min="7" max="7" width="20.7109375" style="10" customWidth="1"/>
  </cols>
  <sheetData>
    <row r="1" spans="1:7" ht="15" x14ac:dyDescent="0.25">
      <c r="A1" t="s">
        <v>8</v>
      </c>
      <c r="B1" t="s">
        <v>9</v>
      </c>
      <c r="D1" t="s">
        <v>3</v>
      </c>
      <c r="E1" t="s">
        <v>94</v>
      </c>
      <c r="F1"/>
      <c r="G1"/>
    </row>
    <row r="2" spans="1:7" ht="15" x14ac:dyDescent="0.25">
      <c r="A2" t="s">
        <v>32</v>
      </c>
      <c r="B2" t="s">
        <v>10</v>
      </c>
      <c r="D2" t="s">
        <v>0</v>
      </c>
      <c r="F2"/>
      <c r="G2"/>
    </row>
    <row r="3" spans="1:7" ht="15" x14ac:dyDescent="0.25">
      <c r="A3" t="s">
        <v>31</v>
      </c>
      <c r="B3" t="s">
        <v>11</v>
      </c>
      <c r="D3" t="s">
        <v>26</v>
      </c>
      <c r="F3"/>
      <c r="G3"/>
    </row>
    <row r="4" spans="1:7" ht="15" x14ac:dyDescent="0.25">
      <c r="A4" t="s">
        <v>33</v>
      </c>
      <c r="B4" t="s">
        <v>12</v>
      </c>
      <c r="F4"/>
      <c r="G4"/>
    </row>
    <row r="5" spans="1:7" ht="15" x14ac:dyDescent="0.25">
      <c r="B5" t="s">
        <v>97</v>
      </c>
      <c r="F5"/>
      <c r="G5"/>
    </row>
    <row r="6" spans="1:7" ht="15" x14ac:dyDescent="0.25">
      <c r="F6"/>
      <c r="G6"/>
    </row>
    <row r="7" spans="1:7" ht="15" x14ac:dyDescent="0.25">
      <c r="F7"/>
      <c r="G7"/>
    </row>
    <row r="8" spans="1:7" ht="15" x14ac:dyDescent="0.25">
      <c r="A8" t="s">
        <v>35</v>
      </c>
      <c r="B8" t="s">
        <v>40</v>
      </c>
      <c r="D8" t="s">
        <v>89</v>
      </c>
      <c r="E8" t="s">
        <v>35</v>
      </c>
      <c r="F8"/>
      <c r="G8"/>
    </row>
    <row r="9" spans="1:7" ht="15" x14ac:dyDescent="0.25">
      <c r="A9" s="31" t="s">
        <v>96</v>
      </c>
      <c r="B9" t="s">
        <v>62</v>
      </c>
      <c r="D9" t="s">
        <v>13</v>
      </c>
      <c r="E9" t="s">
        <v>38</v>
      </c>
      <c r="F9"/>
      <c r="G9"/>
    </row>
    <row r="10" spans="1:7" ht="15" x14ac:dyDescent="0.25">
      <c r="A10" t="s">
        <v>50</v>
      </c>
      <c r="B10" t="s">
        <v>63</v>
      </c>
      <c r="D10" t="s">
        <v>13</v>
      </c>
      <c r="E10" t="s">
        <v>56</v>
      </c>
      <c r="F10"/>
      <c r="G10"/>
    </row>
    <row r="11" spans="1:7" ht="15" x14ac:dyDescent="0.25">
      <c r="A11" t="s">
        <v>51</v>
      </c>
      <c r="B11" t="s">
        <v>64</v>
      </c>
      <c r="D11" t="s">
        <v>92</v>
      </c>
      <c r="E11" t="s">
        <v>37</v>
      </c>
      <c r="F11"/>
      <c r="G11"/>
    </row>
    <row r="12" spans="1:7" ht="15" x14ac:dyDescent="0.25">
      <c r="A12" t="s">
        <v>37</v>
      </c>
      <c r="B12" t="s">
        <v>65</v>
      </c>
      <c r="D12" t="s">
        <v>91</v>
      </c>
      <c r="E12" t="s">
        <v>50</v>
      </c>
      <c r="F12"/>
      <c r="G12"/>
    </row>
    <row r="13" spans="1:7" ht="15" x14ac:dyDescent="0.25">
      <c r="A13" t="s">
        <v>38</v>
      </c>
      <c r="B13" t="s">
        <v>66</v>
      </c>
      <c r="D13" t="s">
        <v>91</v>
      </c>
      <c r="E13" t="s">
        <v>51</v>
      </c>
      <c r="F13"/>
      <c r="G13"/>
    </row>
    <row r="14" spans="1:7" ht="15" x14ac:dyDescent="0.25">
      <c r="A14" t="s">
        <v>36</v>
      </c>
      <c r="B14" t="s">
        <v>67</v>
      </c>
      <c r="D14" t="s">
        <v>91</v>
      </c>
      <c r="E14" t="s">
        <v>39</v>
      </c>
      <c r="F14"/>
      <c r="G14"/>
    </row>
    <row r="15" spans="1:7" ht="15" x14ac:dyDescent="0.25">
      <c r="A15" t="s">
        <v>43</v>
      </c>
      <c r="B15" t="s">
        <v>68</v>
      </c>
      <c r="D15" t="s">
        <v>91</v>
      </c>
      <c r="E15" t="s">
        <v>52</v>
      </c>
      <c r="F15"/>
      <c r="G15"/>
    </row>
    <row r="16" spans="1:7" ht="15" x14ac:dyDescent="0.25">
      <c r="A16" t="s">
        <v>39</v>
      </c>
      <c r="B16" t="s">
        <v>69</v>
      </c>
      <c r="D16" t="s">
        <v>91</v>
      </c>
      <c r="E16" t="s">
        <v>53</v>
      </c>
      <c r="F16"/>
      <c r="G16"/>
    </row>
    <row r="17" spans="1:7" ht="15" x14ac:dyDescent="0.25">
      <c r="A17" t="s">
        <v>80</v>
      </c>
      <c r="B17" t="s">
        <v>70</v>
      </c>
      <c r="D17" t="s">
        <v>91</v>
      </c>
      <c r="E17" t="s">
        <v>54</v>
      </c>
      <c r="F17"/>
      <c r="G17"/>
    </row>
    <row r="18" spans="1:7" ht="15" x14ac:dyDescent="0.25">
      <c r="A18" t="s">
        <v>81</v>
      </c>
      <c r="B18" t="s">
        <v>71</v>
      </c>
      <c r="D18" t="s">
        <v>91</v>
      </c>
      <c r="E18" t="s">
        <v>55</v>
      </c>
      <c r="F18"/>
      <c r="G18"/>
    </row>
    <row r="19" spans="1:7" ht="15" x14ac:dyDescent="0.25">
      <c r="A19" t="s">
        <v>82</v>
      </c>
      <c r="B19" t="s">
        <v>72</v>
      </c>
      <c r="D19" t="s">
        <v>90</v>
      </c>
      <c r="E19" s="31" t="s">
        <v>96</v>
      </c>
      <c r="F19"/>
      <c r="G19"/>
    </row>
    <row r="20" spans="1:7" ht="15" x14ac:dyDescent="0.25">
      <c r="A20" t="s">
        <v>83</v>
      </c>
      <c r="B20" t="s">
        <v>73</v>
      </c>
      <c r="D20" t="s">
        <v>90</v>
      </c>
      <c r="E20" t="s">
        <v>36</v>
      </c>
      <c r="F20"/>
      <c r="G20"/>
    </row>
    <row r="21" spans="1:7" ht="15" x14ac:dyDescent="0.25">
      <c r="A21" t="s">
        <v>84</v>
      </c>
      <c r="B21" t="s">
        <v>74</v>
      </c>
      <c r="D21" t="s">
        <v>90</v>
      </c>
      <c r="E21" t="s">
        <v>57</v>
      </c>
      <c r="F21"/>
      <c r="G21"/>
    </row>
    <row r="22" spans="1:7" ht="15" x14ac:dyDescent="0.25">
      <c r="A22" t="s">
        <v>95</v>
      </c>
      <c r="B22" t="s">
        <v>75</v>
      </c>
      <c r="D22" t="s">
        <v>90</v>
      </c>
      <c r="E22" t="s">
        <v>58</v>
      </c>
      <c r="F22"/>
      <c r="G22"/>
    </row>
    <row r="23" spans="1:7" ht="15" x14ac:dyDescent="0.25">
      <c r="A23" t="s">
        <v>85</v>
      </c>
      <c r="B23" t="s">
        <v>76</v>
      </c>
      <c r="D23" t="s">
        <v>90</v>
      </c>
      <c r="E23" t="s">
        <v>59</v>
      </c>
      <c r="F23"/>
      <c r="G23"/>
    </row>
    <row r="24" spans="1:7" ht="15" x14ac:dyDescent="0.25">
      <c r="A24" t="s">
        <v>86</v>
      </c>
      <c r="B24" t="s">
        <v>77</v>
      </c>
      <c r="D24" t="s">
        <v>90</v>
      </c>
      <c r="E24" t="s">
        <v>60</v>
      </c>
      <c r="F24"/>
      <c r="G24"/>
    </row>
    <row r="25" spans="1:7" ht="15" x14ac:dyDescent="0.25">
      <c r="A25" t="s">
        <v>87</v>
      </c>
      <c r="B25" t="s">
        <v>78</v>
      </c>
      <c r="D25" t="s">
        <v>90</v>
      </c>
      <c r="E25" t="s">
        <v>61</v>
      </c>
      <c r="F25"/>
      <c r="G25"/>
    </row>
    <row r="26" spans="1:7" ht="15" x14ac:dyDescent="0.25">
      <c r="A26" t="s">
        <v>88</v>
      </c>
      <c r="B26" t="s">
        <v>79</v>
      </c>
      <c r="D26" t="s">
        <v>93</v>
      </c>
      <c r="E26" t="s">
        <v>43</v>
      </c>
      <c r="F26"/>
      <c r="G26"/>
    </row>
    <row r="27" spans="1:7" ht="15" x14ac:dyDescent="0.25">
      <c r="F27"/>
      <c r="G27"/>
    </row>
    <row r="28" spans="1:7" ht="15" x14ac:dyDescent="0.25">
      <c r="F28"/>
      <c r="G28"/>
    </row>
    <row r="29" spans="1:7" ht="15" x14ac:dyDescent="0.25">
      <c r="F29"/>
      <c r="G29"/>
    </row>
    <row r="30" spans="1:7" ht="15" x14ac:dyDescent="0.25">
      <c r="A30" s="31" t="s">
        <v>13</v>
      </c>
      <c r="B30" s="32" t="s">
        <v>46</v>
      </c>
      <c r="C30" s="31" t="s">
        <v>45</v>
      </c>
      <c r="D30" s="31" t="s">
        <v>44</v>
      </c>
      <c r="E30" s="31" t="s">
        <v>43</v>
      </c>
      <c r="F30"/>
      <c r="G30"/>
    </row>
    <row r="31" spans="1:7" ht="15" x14ac:dyDescent="0.25">
      <c r="A31" s="31" t="s">
        <v>38</v>
      </c>
      <c r="B31" s="32" t="s">
        <v>37</v>
      </c>
      <c r="C31" s="31" t="s">
        <v>50</v>
      </c>
      <c r="D31" s="31" t="s">
        <v>96</v>
      </c>
      <c r="E31" s="31" t="s">
        <v>43</v>
      </c>
      <c r="F31"/>
      <c r="G31"/>
    </row>
    <row r="32" spans="1:7" ht="15" x14ac:dyDescent="0.25">
      <c r="A32" s="31" t="s">
        <v>84</v>
      </c>
      <c r="B32" s="33"/>
      <c r="C32" s="31" t="s">
        <v>51</v>
      </c>
      <c r="D32" s="31" t="s">
        <v>36</v>
      </c>
      <c r="E32" s="33"/>
      <c r="F32"/>
      <c r="G32"/>
    </row>
    <row r="33" spans="3:7" ht="15" x14ac:dyDescent="0.25">
      <c r="C33" s="31" t="s">
        <v>39</v>
      </c>
      <c r="D33" s="31" t="s">
        <v>95</v>
      </c>
      <c r="F33"/>
      <c r="G33"/>
    </row>
    <row r="34" spans="3:7" ht="15" x14ac:dyDescent="0.25">
      <c r="C34" s="31" t="s">
        <v>80</v>
      </c>
      <c r="D34" s="31" t="s">
        <v>85</v>
      </c>
      <c r="F34"/>
      <c r="G34"/>
    </row>
    <row r="35" spans="3:7" ht="15" x14ac:dyDescent="0.25">
      <c r="C35" s="31" t="s">
        <v>81</v>
      </c>
      <c r="D35" s="31" t="s">
        <v>86</v>
      </c>
      <c r="F35"/>
      <c r="G35"/>
    </row>
    <row r="36" spans="3:7" ht="15" x14ac:dyDescent="0.25">
      <c r="C36" s="31" t="s">
        <v>82</v>
      </c>
      <c r="D36" s="31" t="s">
        <v>87</v>
      </c>
      <c r="F36"/>
      <c r="G36"/>
    </row>
    <row r="37" spans="3:7" ht="15" x14ac:dyDescent="0.25">
      <c r="C37" s="31" t="s">
        <v>83</v>
      </c>
      <c r="D37" s="31" t="s">
        <v>88</v>
      </c>
      <c r="F37"/>
      <c r="G37"/>
    </row>
    <row r="38" spans="3:7" ht="15" x14ac:dyDescent="0.25">
      <c r="F38"/>
      <c r="G38"/>
    </row>
    <row r="39" spans="3:7" ht="15" x14ac:dyDescent="0.25">
      <c r="F39"/>
      <c r="G39"/>
    </row>
    <row r="40" spans="3:7" ht="15" x14ac:dyDescent="0.25">
      <c r="F40"/>
      <c r="G40"/>
    </row>
    <row r="41" spans="3:7" ht="15" x14ac:dyDescent="0.25">
      <c r="F41"/>
      <c r="G41"/>
    </row>
    <row r="42" spans="3:7" ht="15" x14ac:dyDescent="0.25">
      <c r="F42"/>
      <c r="G42"/>
    </row>
    <row r="43" spans="3:7" ht="15" x14ac:dyDescent="0.25">
      <c r="F43"/>
      <c r="G43"/>
    </row>
    <row r="44" spans="3:7" ht="15" x14ac:dyDescent="0.25">
      <c r="F44"/>
      <c r="G44"/>
    </row>
    <row r="45" spans="3:7" ht="15" x14ac:dyDescent="0.25">
      <c r="F45"/>
      <c r="G45"/>
    </row>
    <row r="46" spans="3:7" ht="15" x14ac:dyDescent="0.25">
      <c r="F46"/>
      <c r="G46"/>
    </row>
    <row r="47" spans="3:7" ht="15" x14ac:dyDescent="0.25">
      <c r="F47"/>
      <c r="G47"/>
    </row>
    <row r="48" spans="3:7" ht="15" x14ac:dyDescent="0.25">
      <c r="F48"/>
      <c r="G48"/>
    </row>
    <row r="49" spans="6:7" ht="15" x14ac:dyDescent="0.25">
      <c r="F49"/>
      <c r="G49"/>
    </row>
    <row r="50" spans="6:7" ht="15" x14ac:dyDescent="0.25">
      <c r="F50"/>
      <c r="G50"/>
    </row>
    <row r="51" spans="6:7" ht="15" x14ac:dyDescent="0.25">
      <c r="F51"/>
      <c r="G51"/>
    </row>
    <row r="52" spans="6:7" ht="15" x14ac:dyDescent="0.25">
      <c r="F52"/>
      <c r="G52"/>
    </row>
    <row r="53" spans="6:7" ht="15" x14ac:dyDescent="0.25">
      <c r="F53"/>
      <c r="G53"/>
    </row>
    <row r="54" spans="6:7" ht="15" x14ac:dyDescent="0.25">
      <c r="F54"/>
      <c r="G54"/>
    </row>
    <row r="55" spans="6:7" ht="15" x14ac:dyDescent="0.25">
      <c r="F55"/>
      <c r="G55"/>
    </row>
    <row r="56" spans="6:7" ht="15" x14ac:dyDescent="0.25">
      <c r="F56"/>
      <c r="G56"/>
    </row>
    <row r="57" spans="6:7" ht="15" x14ac:dyDescent="0.25">
      <c r="F57"/>
      <c r="G57"/>
    </row>
    <row r="58" spans="6:7" ht="15" x14ac:dyDescent="0.25">
      <c r="F58"/>
      <c r="G58"/>
    </row>
    <row r="59" spans="6:7" ht="15" x14ac:dyDescent="0.25">
      <c r="F59"/>
      <c r="G59"/>
    </row>
    <row r="60" spans="6:7" ht="15" x14ac:dyDescent="0.25">
      <c r="F60"/>
      <c r="G60"/>
    </row>
    <row r="61" spans="6:7" ht="15" x14ac:dyDescent="0.25">
      <c r="F61"/>
      <c r="G61"/>
    </row>
    <row r="62" spans="6:7" ht="15" x14ac:dyDescent="0.25">
      <c r="F62"/>
      <c r="G62"/>
    </row>
    <row r="63" spans="6:7" ht="15" x14ac:dyDescent="0.25">
      <c r="F63"/>
      <c r="G63"/>
    </row>
    <row r="64" spans="6:7" ht="15" x14ac:dyDescent="0.25">
      <c r="F64"/>
      <c r="G64"/>
    </row>
    <row r="65" spans="6:7" ht="15" x14ac:dyDescent="0.25">
      <c r="F65"/>
      <c r="G65"/>
    </row>
    <row r="66" spans="6:7" ht="15" x14ac:dyDescent="0.25">
      <c r="F66"/>
      <c r="G66"/>
    </row>
    <row r="67" spans="6:7" ht="15" x14ac:dyDescent="0.25">
      <c r="F67"/>
      <c r="G67"/>
    </row>
    <row r="68" spans="6:7" ht="15" x14ac:dyDescent="0.25">
      <c r="F68"/>
      <c r="G68"/>
    </row>
    <row r="69" spans="6:7" ht="15" x14ac:dyDescent="0.25">
      <c r="F69"/>
      <c r="G69"/>
    </row>
    <row r="70" spans="6:7" ht="15" x14ac:dyDescent="0.25">
      <c r="F70"/>
      <c r="G70"/>
    </row>
    <row r="71" spans="6:7" ht="15" x14ac:dyDescent="0.25">
      <c r="F71"/>
      <c r="G71"/>
    </row>
    <row r="72" spans="6:7" ht="15" x14ac:dyDescent="0.25">
      <c r="F72"/>
      <c r="G72"/>
    </row>
    <row r="73" spans="6:7" ht="15" x14ac:dyDescent="0.25">
      <c r="F73"/>
      <c r="G73"/>
    </row>
    <row r="74" spans="6:7" ht="15" x14ac:dyDescent="0.25">
      <c r="F74"/>
      <c r="G74"/>
    </row>
    <row r="75" spans="6:7" ht="15" x14ac:dyDescent="0.25">
      <c r="F75"/>
      <c r="G75"/>
    </row>
    <row r="76" spans="6:7" ht="15" x14ac:dyDescent="0.25">
      <c r="F76"/>
      <c r="G76"/>
    </row>
    <row r="77" spans="6:7" ht="15" x14ac:dyDescent="0.25">
      <c r="F77"/>
      <c r="G77"/>
    </row>
    <row r="78" spans="6:7" ht="15" x14ac:dyDescent="0.25">
      <c r="F78"/>
      <c r="G78"/>
    </row>
    <row r="79" spans="6:7" ht="15" x14ac:dyDescent="0.25">
      <c r="F79"/>
      <c r="G79"/>
    </row>
    <row r="80" spans="6:7" ht="15" x14ac:dyDescent="0.25">
      <c r="F80"/>
      <c r="G80"/>
    </row>
    <row r="81" spans="6:7" ht="15" x14ac:dyDescent="0.25">
      <c r="F81"/>
      <c r="G81"/>
    </row>
    <row r="82" spans="6:7" ht="15" x14ac:dyDescent="0.25">
      <c r="F82"/>
      <c r="G82"/>
    </row>
    <row r="83" spans="6:7" ht="15" x14ac:dyDescent="0.25">
      <c r="F83"/>
      <c r="G83"/>
    </row>
    <row r="84" spans="6:7" ht="15" x14ac:dyDescent="0.25">
      <c r="F84"/>
      <c r="G84"/>
    </row>
    <row r="85" spans="6:7" ht="15" x14ac:dyDescent="0.25">
      <c r="F85"/>
      <c r="G85"/>
    </row>
    <row r="86" spans="6:7" ht="15" x14ac:dyDescent="0.25">
      <c r="F86"/>
      <c r="G86"/>
    </row>
    <row r="87" spans="6:7" ht="15" x14ac:dyDescent="0.25">
      <c r="F87"/>
      <c r="G87"/>
    </row>
    <row r="88" spans="6:7" ht="15" x14ac:dyDescent="0.25">
      <c r="F88"/>
      <c r="G88"/>
    </row>
    <row r="89" spans="6:7" ht="15" x14ac:dyDescent="0.25">
      <c r="F89"/>
      <c r="G89"/>
    </row>
    <row r="90" spans="6:7" ht="15" x14ac:dyDescent="0.25">
      <c r="F90"/>
      <c r="G90"/>
    </row>
    <row r="91" spans="6:7" ht="15" x14ac:dyDescent="0.25">
      <c r="F91"/>
      <c r="G91"/>
    </row>
    <row r="92" spans="6:7" ht="15" x14ac:dyDescent="0.25">
      <c r="F92"/>
      <c r="G92"/>
    </row>
    <row r="93" spans="6:7" ht="15" x14ac:dyDescent="0.25">
      <c r="F93"/>
      <c r="G93"/>
    </row>
    <row r="94" spans="6:7" ht="15" x14ac:dyDescent="0.25">
      <c r="F94"/>
      <c r="G94"/>
    </row>
    <row r="95" spans="6:7" ht="15" x14ac:dyDescent="0.25">
      <c r="F95"/>
      <c r="G95"/>
    </row>
    <row r="96" spans="6:7" ht="15" x14ac:dyDescent="0.25">
      <c r="F96"/>
      <c r="G96"/>
    </row>
  </sheetData>
  <sortState ref="A31:E37">
    <sortCondition ref="D9"/>
  </sortState>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56"/>
  <sheetViews>
    <sheetView showGridLines="0" showZeros="0" topLeftCell="B17" zoomScale="75" zoomScaleNormal="75" zoomScalePageLayoutView="85" workbookViewId="0">
      <selection activeCell="M33" sqref="M33:N33"/>
    </sheetView>
  </sheetViews>
  <sheetFormatPr baseColWidth="10" defaultColWidth="10.85546875" defaultRowHeight="15" x14ac:dyDescent="0.25"/>
  <cols>
    <col min="1" max="1" width="26.42578125" style="18" bestFit="1" customWidth="1"/>
    <col min="2" max="2" width="43.7109375" style="18" customWidth="1"/>
    <col min="3" max="3" width="20.42578125" style="18" customWidth="1"/>
    <col min="4" max="4" width="6.7109375" style="18" customWidth="1"/>
    <col min="5" max="5" width="12" style="18" customWidth="1"/>
    <col min="6" max="6" width="13.7109375" style="18" customWidth="1"/>
    <col min="7" max="7" width="14.5703125" style="18" bestFit="1" customWidth="1"/>
    <col min="8" max="8" width="21.28515625" style="18" bestFit="1" customWidth="1"/>
    <col min="9" max="9" width="11.140625" style="18" bestFit="1" customWidth="1"/>
    <col min="10" max="10" width="17.42578125" style="18" customWidth="1"/>
    <col min="11" max="11" width="17.42578125" style="18" bestFit="1" customWidth="1"/>
    <col min="12" max="12" width="10.7109375" style="18" customWidth="1"/>
    <col min="13" max="13" width="17.42578125" style="18" bestFit="1" customWidth="1"/>
    <col min="14" max="14" width="10.7109375" style="18" customWidth="1"/>
    <col min="15" max="16384" width="10.85546875" style="18"/>
  </cols>
  <sheetData>
    <row r="1" spans="1:14" ht="23.25" x14ac:dyDescent="0.25">
      <c r="A1" s="259" t="s">
        <v>49</v>
      </c>
      <c r="B1" s="259"/>
      <c r="C1" s="259"/>
      <c r="D1" s="259"/>
      <c r="E1" s="259"/>
      <c r="F1" s="259"/>
      <c r="G1" s="259"/>
      <c r="H1" s="259"/>
      <c r="I1" s="259"/>
      <c r="J1" s="259"/>
      <c r="K1" s="259"/>
      <c r="L1" s="259"/>
      <c r="M1" s="259"/>
      <c r="N1" s="259"/>
    </row>
    <row r="2" spans="1:14" ht="20.100000000000001" customHeight="1" x14ac:dyDescent="0.25">
      <c r="A2" s="12" t="s">
        <v>22</v>
      </c>
      <c r="B2" s="261" t="s">
        <v>90</v>
      </c>
      <c r="C2" s="261"/>
      <c r="D2" s="261"/>
      <c r="E2" s="261"/>
    </row>
    <row r="3" spans="1:14" ht="20.100000000000001" customHeight="1" x14ac:dyDescent="0.25">
      <c r="A3" s="12" t="s">
        <v>21</v>
      </c>
      <c r="B3" s="261" t="s">
        <v>114</v>
      </c>
      <c r="C3" s="261"/>
      <c r="D3" s="261"/>
      <c r="E3" s="261"/>
    </row>
    <row r="4" spans="1:14" ht="20.100000000000001" customHeight="1" x14ac:dyDescent="0.25">
      <c r="A4" s="12" t="s">
        <v>14</v>
      </c>
      <c r="B4" s="52" t="str">
        <f>'[3]Fiche générale'!B4</f>
        <v>-</v>
      </c>
      <c r="C4" s="13" t="s">
        <v>41</v>
      </c>
      <c r="D4" s="260"/>
      <c r="E4" s="260"/>
      <c r="F4" s="53"/>
      <c r="G4" s="53"/>
      <c r="H4" s="53"/>
      <c r="I4" s="53"/>
      <c r="J4" s="53"/>
      <c r="K4" s="53"/>
      <c r="L4" s="53"/>
      <c r="M4" s="53"/>
      <c r="N4" s="53"/>
    </row>
    <row r="5" spans="1:14" ht="20.100000000000001" customHeight="1" x14ac:dyDescent="0.25"/>
    <row r="6" spans="1:14" ht="20.100000000000001" customHeight="1" x14ac:dyDescent="0.25">
      <c r="A6" s="12" t="s">
        <v>1</v>
      </c>
      <c r="B6" s="29" t="s">
        <v>115</v>
      </c>
      <c r="C6" s="13" t="s">
        <v>42</v>
      </c>
      <c r="D6" s="264"/>
      <c r="E6" s="265"/>
      <c r="F6" s="268" t="s">
        <v>2</v>
      </c>
      <c r="G6" s="269"/>
      <c r="H6" s="270"/>
      <c r="I6" s="271" t="s">
        <v>113</v>
      </c>
      <c r="J6" s="271"/>
      <c r="K6" s="271"/>
      <c r="L6" s="271"/>
      <c r="M6" s="271"/>
      <c r="N6" s="271"/>
    </row>
    <row r="7" spans="1:14" ht="20.100000000000001" customHeight="1" x14ac:dyDescent="0.25">
      <c r="A7" s="12" t="s">
        <v>23</v>
      </c>
      <c r="B7" s="34"/>
    </row>
    <row r="8" spans="1:14" ht="20.100000000000001" customHeight="1" x14ac:dyDescent="0.25">
      <c r="A8" s="54"/>
      <c r="B8" s="8"/>
      <c r="H8" s="14"/>
      <c r="I8" s="14"/>
      <c r="J8" s="14"/>
      <c r="K8" s="14"/>
      <c r="M8" s="24"/>
      <c r="N8" s="24"/>
    </row>
    <row r="9" spans="1:14" ht="15" customHeight="1" x14ac:dyDescent="0.25">
      <c r="B9" s="35"/>
      <c r="C9" s="15"/>
      <c r="D9" s="14"/>
      <c r="E9" s="266" t="s">
        <v>30</v>
      </c>
      <c r="F9" s="267"/>
      <c r="G9" s="266" t="s">
        <v>25</v>
      </c>
      <c r="H9" s="267"/>
      <c r="I9" s="14"/>
      <c r="J9" s="55">
        <v>1</v>
      </c>
      <c r="K9" s="14"/>
      <c r="L9" s="14"/>
      <c r="M9" s="14"/>
    </row>
    <row r="10" spans="1:14" ht="15" customHeight="1" x14ac:dyDescent="0.25">
      <c r="B10" s="24"/>
      <c r="C10" s="36"/>
      <c r="D10" s="15"/>
      <c r="E10" s="272" t="s">
        <v>29</v>
      </c>
      <c r="F10" s="273"/>
      <c r="G10" s="274"/>
      <c r="H10" s="275"/>
      <c r="I10" s="16"/>
      <c r="J10" s="16"/>
      <c r="K10" s="16"/>
      <c r="L10" s="16"/>
      <c r="M10" s="16"/>
    </row>
    <row r="11" spans="1:14" ht="15" customHeight="1" x14ac:dyDescent="0.25">
      <c r="A11" s="56">
        <v>4</v>
      </c>
      <c r="B11" s="24"/>
      <c r="C11" s="36"/>
      <c r="D11" s="17"/>
      <c r="L11" s="16"/>
      <c r="M11" s="16"/>
    </row>
    <row r="12" spans="1:14" ht="15" customHeight="1" x14ac:dyDescent="0.25">
      <c r="B12" s="19"/>
      <c r="C12" s="36"/>
      <c r="D12" s="17"/>
      <c r="M12" s="16"/>
      <c r="N12" s="16"/>
    </row>
    <row r="13" spans="1:14" x14ac:dyDescent="0.25">
      <c r="D13" s="17"/>
      <c r="E13" s="276"/>
      <c r="F13" s="276"/>
      <c r="G13" s="49"/>
      <c r="H13" s="17"/>
      <c r="I13" s="17"/>
    </row>
    <row r="14" spans="1:14" ht="28.5" customHeight="1" x14ac:dyDescent="0.25">
      <c r="B14" s="19"/>
      <c r="C14" s="17"/>
      <c r="D14" s="17"/>
      <c r="E14" s="49"/>
      <c r="F14" s="49"/>
      <c r="G14" s="49"/>
      <c r="H14" s="17"/>
      <c r="I14" s="17"/>
      <c r="J14" s="277" t="s">
        <v>15</v>
      </c>
      <c r="K14" s="278"/>
      <c r="L14" s="279"/>
      <c r="M14" s="262" t="s">
        <v>247</v>
      </c>
      <c r="N14" s="263"/>
    </row>
    <row r="15" spans="1:14" ht="39.75" customHeight="1" x14ac:dyDescent="0.25">
      <c r="C15" s="57"/>
      <c r="D15" s="57"/>
      <c r="E15" s="58"/>
      <c r="F15" s="58"/>
      <c r="G15" s="58"/>
      <c r="H15" s="58"/>
      <c r="I15" s="59"/>
      <c r="J15" s="60" t="s">
        <v>17</v>
      </c>
      <c r="K15" s="60" t="str">
        <f>IF(H17="CCI (CC Intégral)","CT pour les dispensés","Contrôle Terminal")</f>
        <v>Contrôle Terminal</v>
      </c>
      <c r="L15" s="61"/>
      <c r="M15" s="21" t="s">
        <v>18</v>
      </c>
      <c r="N15" s="22"/>
    </row>
    <row r="16" spans="1:14" ht="47.25" x14ac:dyDescent="0.25">
      <c r="A16" s="60" t="s">
        <v>3</v>
      </c>
      <c r="B16" s="60" t="s">
        <v>4</v>
      </c>
      <c r="C16" s="61" t="s">
        <v>5</v>
      </c>
      <c r="D16" s="21" t="s">
        <v>6</v>
      </c>
      <c r="E16" s="22" t="s">
        <v>7</v>
      </c>
      <c r="F16" s="20" t="s">
        <v>27</v>
      </c>
      <c r="G16" s="20" t="s">
        <v>106</v>
      </c>
      <c r="H16" s="23" t="s">
        <v>28</v>
      </c>
      <c r="I16" s="20" t="s">
        <v>34</v>
      </c>
      <c r="J16" s="21" t="s">
        <v>24</v>
      </c>
      <c r="K16" s="21" t="s">
        <v>19</v>
      </c>
      <c r="L16" s="21" t="s">
        <v>20</v>
      </c>
      <c r="M16" s="21" t="s">
        <v>19</v>
      </c>
      <c r="N16" s="21" t="s">
        <v>20</v>
      </c>
    </row>
    <row r="17" spans="1:15" ht="15" customHeight="1" thickBot="1" x14ac:dyDescent="0.3">
      <c r="A17" s="70"/>
      <c r="B17" s="71"/>
      <c r="C17" s="72"/>
      <c r="D17" s="73"/>
      <c r="E17" s="73"/>
      <c r="F17" s="74"/>
      <c r="G17" s="75"/>
      <c r="H17" s="74"/>
      <c r="I17" s="74"/>
      <c r="J17" s="72"/>
      <c r="K17" s="72"/>
      <c r="L17" s="72"/>
      <c r="M17" s="72"/>
      <c r="N17" s="72"/>
    </row>
    <row r="18" spans="1:15" ht="30" x14ac:dyDescent="0.25">
      <c r="A18" s="79" t="s">
        <v>0</v>
      </c>
      <c r="B18" s="80" t="s">
        <v>185</v>
      </c>
      <c r="C18" s="81" t="s">
        <v>186</v>
      </c>
      <c r="D18" s="82">
        <v>6</v>
      </c>
      <c r="E18" s="82"/>
      <c r="F18" s="83" t="s">
        <v>107</v>
      </c>
      <c r="G18" s="84" t="s">
        <v>108</v>
      </c>
      <c r="H18" s="83"/>
      <c r="I18" s="172"/>
      <c r="J18" s="173" t="s">
        <v>182</v>
      </c>
      <c r="K18" s="172"/>
      <c r="L18" s="172"/>
      <c r="M18" s="81"/>
      <c r="N18" s="85"/>
    </row>
    <row r="19" spans="1:15" ht="30" x14ac:dyDescent="0.25">
      <c r="A19" s="86" t="s">
        <v>26</v>
      </c>
      <c r="B19" s="67" t="s">
        <v>109</v>
      </c>
      <c r="C19" s="1" t="s">
        <v>187</v>
      </c>
      <c r="D19" s="64"/>
      <c r="E19" s="64">
        <v>2</v>
      </c>
      <c r="F19" s="62" t="s">
        <v>107</v>
      </c>
      <c r="G19" s="66" t="s">
        <v>112</v>
      </c>
      <c r="H19" s="62" t="s">
        <v>32</v>
      </c>
      <c r="I19" s="174">
        <v>100</v>
      </c>
      <c r="J19" s="175" t="s">
        <v>180</v>
      </c>
      <c r="K19" s="174" t="s">
        <v>10</v>
      </c>
      <c r="L19" s="180" t="s">
        <v>154</v>
      </c>
      <c r="M19" s="1" t="s">
        <v>10</v>
      </c>
      <c r="N19" s="187" t="s">
        <v>153</v>
      </c>
    </row>
    <row r="20" spans="1:15" ht="30" x14ac:dyDescent="0.25">
      <c r="A20" s="86" t="s">
        <v>26</v>
      </c>
      <c r="B20" s="67" t="s">
        <v>110</v>
      </c>
      <c r="C20" s="1" t="s">
        <v>188</v>
      </c>
      <c r="D20" s="64"/>
      <c r="E20" s="64">
        <v>1</v>
      </c>
      <c r="F20" s="62" t="s">
        <v>107</v>
      </c>
      <c r="G20" s="66" t="s">
        <v>112</v>
      </c>
      <c r="H20" s="62" t="s">
        <v>32</v>
      </c>
      <c r="I20" s="174">
        <v>100</v>
      </c>
      <c r="J20" s="175" t="s">
        <v>180</v>
      </c>
      <c r="K20" s="174" t="s">
        <v>10</v>
      </c>
      <c r="L20" s="174" t="s">
        <v>153</v>
      </c>
      <c r="M20" s="1" t="s">
        <v>10</v>
      </c>
      <c r="N20" s="187" t="s">
        <v>153</v>
      </c>
    </row>
    <row r="21" spans="1:15" ht="30.75" thickBot="1" x14ac:dyDescent="0.3">
      <c r="A21" s="88" t="s">
        <v>26</v>
      </c>
      <c r="B21" s="89" t="s">
        <v>111</v>
      </c>
      <c r="C21" s="90" t="s">
        <v>189</v>
      </c>
      <c r="D21" s="91"/>
      <c r="E21" s="91">
        <v>1</v>
      </c>
      <c r="F21" s="92" t="s">
        <v>107</v>
      </c>
      <c r="G21" s="93" t="s">
        <v>112</v>
      </c>
      <c r="H21" s="92" t="s">
        <v>32</v>
      </c>
      <c r="I21" s="176">
        <v>100</v>
      </c>
      <c r="J21" s="177" t="s">
        <v>180</v>
      </c>
      <c r="K21" s="176" t="s">
        <v>10</v>
      </c>
      <c r="L21" s="176" t="s">
        <v>153</v>
      </c>
      <c r="M21" s="90" t="s">
        <v>10</v>
      </c>
      <c r="N21" s="94"/>
    </row>
    <row r="22" spans="1:15" ht="15" customHeight="1" thickBot="1" x14ac:dyDescent="0.3">
      <c r="A22" s="95"/>
      <c r="B22" s="96"/>
      <c r="C22" s="97"/>
      <c r="D22" s="98"/>
      <c r="E22" s="98"/>
      <c r="F22" s="99"/>
      <c r="G22" s="100"/>
      <c r="H22" s="99"/>
      <c r="I22" s="99"/>
      <c r="J22" s="95"/>
      <c r="K22" s="97"/>
      <c r="L22" s="97"/>
      <c r="M22" s="97"/>
      <c r="N22" s="97"/>
    </row>
    <row r="23" spans="1:15" ht="30" x14ac:dyDescent="0.25">
      <c r="A23" s="79" t="s">
        <v>0</v>
      </c>
      <c r="B23" s="80" t="s">
        <v>190</v>
      </c>
      <c r="C23" s="81" t="s">
        <v>191</v>
      </c>
      <c r="D23" s="82">
        <v>6</v>
      </c>
      <c r="E23" s="82"/>
      <c r="F23" s="83" t="s">
        <v>107</v>
      </c>
      <c r="G23" s="84" t="s">
        <v>108</v>
      </c>
      <c r="H23" s="83"/>
      <c r="I23" s="178"/>
      <c r="J23" s="179" t="s">
        <v>183</v>
      </c>
      <c r="K23" s="178"/>
      <c r="L23" s="178"/>
      <c r="M23" s="81"/>
      <c r="N23" s="85"/>
    </row>
    <row r="24" spans="1:15" ht="30" x14ac:dyDescent="0.25">
      <c r="A24" s="86" t="s">
        <v>26</v>
      </c>
      <c r="B24" s="67" t="s">
        <v>116</v>
      </c>
      <c r="C24" s="63" t="s">
        <v>192</v>
      </c>
      <c r="D24" s="64"/>
      <c r="E24" s="64">
        <v>1</v>
      </c>
      <c r="F24" s="62" t="s">
        <v>107</v>
      </c>
      <c r="G24" s="66" t="s">
        <v>112</v>
      </c>
      <c r="H24" s="62" t="s">
        <v>32</v>
      </c>
      <c r="I24" s="180">
        <v>60</v>
      </c>
      <c r="J24" s="181" t="s">
        <v>181</v>
      </c>
      <c r="K24" s="180" t="s">
        <v>10</v>
      </c>
      <c r="L24" s="180" t="s">
        <v>154</v>
      </c>
      <c r="M24" s="1" t="s">
        <v>10</v>
      </c>
      <c r="N24" s="187" t="s">
        <v>153</v>
      </c>
    </row>
    <row r="25" spans="1:15" ht="30" x14ac:dyDescent="0.25">
      <c r="A25" s="86" t="s">
        <v>26</v>
      </c>
      <c r="B25" s="67" t="s">
        <v>117</v>
      </c>
      <c r="C25" s="1" t="s">
        <v>193</v>
      </c>
      <c r="D25" s="64"/>
      <c r="E25" s="64">
        <v>1</v>
      </c>
      <c r="F25" s="62" t="s">
        <v>107</v>
      </c>
      <c r="G25" s="66" t="s">
        <v>112</v>
      </c>
      <c r="H25" s="62" t="s">
        <v>32</v>
      </c>
      <c r="I25" s="180">
        <v>100</v>
      </c>
      <c r="J25" s="181" t="s">
        <v>180</v>
      </c>
      <c r="K25" s="180" t="s">
        <v>10</v>
      </c>
      <c r="L25" s="180" t="s">
        <v>153</v>
      </c>
      <c r="M25" s="1" t="s">
        <v>10</v>
      </c>
      <c r="N25" s="87" t="s">
        <v>153</v>
      </c>
    </row>
    <row r="26" spans="1:15" ht="30.75" thickBot="1" x14ac:dyDescent="0.3">
      <c r="A26" s="88" t="s">
        <v>26</v>
      </c>
      <c r="B26" s="89" t="s">
        <v>118</v>
      </c>
      <c r="C26" s="90" t="s">
        <v>194</v>
      </c>
      <c r="D26" s="91"/>
      <c r="E26" s="91">
        <v>1</v>
      </c>
      <c r="F26" s="92" t="s">
        <v>107</v>
      </c>
      <c r="G26" s="93" t="s">
        <v>112</v>
      </c>
      <c r="H26" s="92" t="s">
        <v>32</v>
      </c>
      <c r="I26" s="182">
        <v>100</v>
      </c>
      <c r="J26" s="183" t="s">
        <v>180</v>
      </c>
      <c r="K26" s="182" t="s">
        <v>10</v>
      </c>
      <c r="L26" s="182" t="s">
        <v>154</v>
      </c>
      <c r="M26" s="90" t="s">
        <v>10</v>
      </c>
      <c r="N26" s="188" t="s">
        <v>153</v>
      </c>
    </row>
    <row r="27" spans="1:15" ht="15" customHeight="1" thickBot="1" x14ac:dyDescent="0.3">
      <c r="A27" s="95"/>
      <c r="B27" s="97"/>
      <c r="C27" s="97"/>
      <c r="D27" s="98"/>
      <c r="E27" s="98"/>
      <c r="F27" s="99"/>
      <c r="G27" s="100"/>
      <c r="H27" s="99"/>
      <c r="I27" s="99"/>
      <c r="J27" s="95"/>
      <c r="K27" s="97"/>
      <c r="L27" s="97"/>
      <c r="M27" s="97"/>
      <c r="N27" s="97"/>
    </row>
    <row r="28" spans="1:15" ht="30" x14ac:dyDescent="0.25">
      <c r="A28" s="79" t="s">
        <v>0</v>
      </c>
      <c r="B28" s="81" t="s">
        <v>195</v>
      </c>
      <c r="C28" s="81" t="s">
        <v>196</v>
      </c>
      <c r="D28" s="82">
        <v>6</v>
      </c>
      <c r="E28" s="82"/>
      <c r="F28" s="83" t="s">
        <v>107</v>
      </c>
      <c r="G28" s="84" t="s">
        <v>108</v>
      </c>
      <c r="H28" s="83"/>
      <c r="I28" s="178"/>
      <c r="J28" s="179" t="s">
        <v>182</v>
      </c>
      <c r="K28" s="178"/>
      <c r="L28" s="178"/>
      <c r="M28" s="81"/>
      <c r="N28" s="85"/>
      <c r="O28" s="24"/>
    </row>
    <row r="29" spans="1:15" ht="30" x14ac:dyDescent="0.25">
      <c r="A29" s="86" t="s">
        <v>26</v>
      </c>
      <c r="B29" s="67" t="s">
        <v>119</v>
      </c>
      <c r="C29" s="1" t="s">
        <v>197</v>
      </c>
      <c r="D29" s="64"/>
      <c r="E29" s="68">
        <v>1</v>
      </c>
      <c r="F29" s="62" t="s">
        <v>107</v>
      </c>
      <c r="G29" s="66" t="s">
        <v>112</v>
      </c>
      <c r="H29" s="1" t="s">
        <v>32</v>
      </c>
      <c r="I29" s="180">
        <v>80</v>
      </c>
      <c r="J29" s="181" t="s">
        <v>181</v>
      </c>
      <c r="K29" s="180" t="s">
        <v>10</v>
      </c>
      <c r="L29" s="180" t="s">
        <v>152</v>
      </c>
      <c r="M29" s="1" t="s">
        <v>10</v>
      </c>
      <c r="N29" s="87" t="s">
        <v>153</v>
      </c>
    </row>
    <row r="30" spans="1:15" ht="30.75" thickBot="1" x14ac:dyDescent="0.3">
      <c r="A30" s="88" t="s">
        <v>26</v>
      </c>
      <c r="B30" s="89" t="s">
        <v>120</v>
      </c>
      <c r="C30" s="90" t="s">
        <v>198</v>
      </c>
      <c r="D30" s="91"/>
      <c r="E30" s="102">
        <v>1</v>
      </c>
      <c r="F30" s="92" t="s">
        <v>107</v>
      </c>
      <c r="G30" s="93" t="s">
        <v>112</v>
      </c>
      <c r="H30" s="90" t="s">
        <v>32</v>
      </c>
      <c r="I30" s="182">
        <v>100</v>
      </c>
      <c r="J30" s="183" t="s">
        <v>180</v>
      </c>
      <c r="K30" s="182" t="s">
        <v>10</v>
      </c>
      <c r="L30" s="182" t="s">
        <v>154</v>
      </c>
      <c r="M30" s="90" t="s">
        <v>10</v>
      </c>
      <c r="N30" s="188" t="s">
        <v>206</v>
      </c>
    </row>
    <row r="31" spans="1:15" ht="15" customHeight="1" thickBot="1" x14ac:dyDescent="0.3">
      <c r="A31" s="95"/>
      <c r="B31" s="97"/>
      <c r="C31" s="97"/>
      <c r="D31" s="98"/>
      <c r="E31" s="104"/>
      <c r="F31" s="97"/>
      <c r="G31" s="100"/>
      <c r="H31" s="97"/>
      <c r="I31" s="97"/>
      <c r="J31" s="95"/>
      <c r="K31" s="97"/>
      <c r="L31" s="97"/>
      <c r="M31" s="97"/>
      <c r="N31" s="97"/>
    </row>
    <row r="32" spans="1:15" ht="33" customHeight="1" x14ac:dyDescent="0.25">
      <c r="A32" s="79" t="s">
        <v>0</v>
      </c>
      <c r="B32" s="81" t="s">
        <v>199</v>
      </c>
      <c r="C32" s="81" t="s">
        <v>200</v>
      </c>
      <c r="D32" s="82">
        <v>6</v>
      </c>
      <c r="E32" s="105"/>
      <c r="F32" s="83" t="s">
        <v>107</v>
      </c>
      <c r="G32" s="84" t="s">
        <v>108</v>
      </c>
      <c r="H32" s="81"/>
      <c r="I32" s="172"/>
      <c r="J32" s="173" t="s">
        <v>182</v>
      </c>
      <c r="K32" s="172"/>
      <c r="L32" s="172"/>
      <c r="M32" s="81"/>
      <c r="N32" s="85"/>
    </row>
    <row r="33" spans="1:14" ht="60" customHeight="1" x14ac:dyDescent="0.25">
      <c r="A33" s="86" t="s">
        <v>26</v>
      </c>
      <c r="B33" s="103" t="s">
        <v>123</v>
      </c>
      <c r="C33" s="1" t="s">
        <v>201</v>
      </c>
      <c r="D33" s="64"/>
      <c r="E33" s="68">
        <v>5</v>
      </c>
      <c r="F33" s="62" t="s">
        <v>107</v>
      </c>
      <c r="G33" s="66" t="s">
        <v>112</v>
      </c>
      <c r="H33" s="1" t="s">
        <v>32</v>
      </c>
      <c r="I33" s="174">
        <v>80</v>
      </c>
      <c r="J33" s="175" t="s">
        <v>180</v>
      </c>
      <c r="K33" s="174" t="s">
        <v>10</v>
      </c>
      <c r="L33" s="174" t="s">
        <v>152</v>
      </c>
      <c r="M33" s="257" t="s">
        <v>272</v>
      </c>
      <c r="N33" s="258"/>
    </row>
    <row r="34" spans="1:14" ht="30" x14ac:dyDescent="0.25">
      <c r="A34" s="86" t="s">
        <v>26</v>
      </c>
      <c r="B34" s="103" t="s">
        <v>121</v>
      </c>
      <c r="C34" s="1" t="s">
        <v>202</v>
      </c>
      <c r="D34" s="64"/>
      <c r="E34" s="68">
        <v>3</v>
      </c>
      <c r="F34" s="62" t="s">
        <v>107</v>
      </c>
      <c r="G34" s="66" t="s">
        <v>112</v>
      </c>
      <c r="H34" s="1" t="s">
        <v>32</v>
      </c>
      <c r="I34" s="174">
        <v>100</v>
      </c>
      <c r="J34" s="175" t="s">
        <v>180</v>
      </c>
      <c r="K34" s="174" t="s">
        <v>10</v>
      </c>
      <c r="L34" s="180" t="s">
        <v>154</v>
      </c>
      <c r="M34" s="189" t="s">
        <v>205</v>
      </c>
      <c r="N34" s="87"/>
    </row>
    <row r="35" spans="1:14" ht="15.75" thickBot="1" x14ac:dyDescent="0.3">
      <c r="A35" s="88" t="s">
        <v>26</v>
      </c>
      <c r="B35" s="106" t="s">
        <v>122</v>
      </c>
      <c r="C35" s="90" t="s">
        <v>203</v>
      </c>
      <c r="D35" s="91"/>
      <c r="E35" s="102">
        <v>2</v>
      </c>
      <c r="F35" s="92" t="s">
        <v>107</v>
      </c>
      <c r="G35" s="186" t="s">
        <v>168</v>
      </c>
      <c r="H35" s="90" t="s">
        <v>32</v>
      </c>
      <c r="I35" s="176">
        <v>50</v>
      </c>
      <c r="J35" s="177" t="s">
        <v>180</v>
      </c>
      <c r="K35" s="176" t="s">
        <v>10</v>
      </c>
      <c r="L35" s="176" t="s">
        <v>155</v>
      </c>
      <c r="M35" s="90" t="s">
        <v>10</v>
      </c>
      <c r="N35" s="188" t="s">
        <v>207</v>
      </c>
    </row>
    <row r="36" spans="1:14" x14ac:dyDescent="0.25">
      <c r="A36" s="95"/>
      <c r="B36" s="95"/>
      <c r="C36" s="97"/>
      <c r="D36" s="98"/>
      <c r="E36" s="104"/>
      <c r="F36" s="97"/>
      <c r="G36" s="100"/>
      <c r="H36" s="97"/>
      <c r="I36" s="97"/>
      <c r="J36" s="95"/>
      <c r="K36" s="97"/>
      <c r="L36" s="97"/>
      <c r="M36" s="97"/>
      <c r="N36" s="97"/>
    </row>
    <row r="37" spans="1:14" s="24" customFormat="1" x14ac:dyDescent="0.25">
      <c r="A37" s="185" t="s">
        <v>169</v>
      </c>
      <c r="B37" s="162"/>
      <c r="C37" s="163"/>
      <c r="D37" s="36"/>
      <c r="E37" s="164"/>
      <c r="F37" s="163"/>
      <c r="H37" s="163"/>
      <c r="I37" s="163"/>
      <c r="J37" s="165"/>
      <c r="K37" s="163"/>
      <c r="L37" s="163"/>
      <c r="M37" s="163"/>
      <c r="N37" s="163"/>
    </row>
    <row r="38" spans="1:14" s="24" customFormat="1" x14ac:dyDescent="0.25">
      <c r="A38" s="185"/>
      <c r="B38" s="162"/>
      <c r="C38" s="163"/>
      <c r="D38" s="36"/>
      <c r="E38" s="164"/>
      <c r="F38" s="163"/>
      <c r="H38" s="163"/>
      <c r="I38" s="163"/>
      <c r="J38" s="165"/>
      <c r="K38" s="163"/>
      <c r="L38" s="163"/>
      <c r="M38" s="163"/>
      <c r="N38" s="163"/>
    </row>
    <row r="39" spans="1:14" s="24" customFormat="1" x14ac:dyDescent="0.25">
      <c r="A39" s="185" t="s">
        <v>170</v>
      </c>
      <c r="B39" s="162"/>
      <c r="C39" s="163"/>
      <c r="D39" s="36"/>
      <c r="E39" s="164"/>
      <c r="F39" s="163"/>
      <c r="H39" s="163"/>
      <c r="I39" s="163"/>
      <c r="J39" s="165"/>
      <c r="K39" s="163"/>
      <c r="L39" s="163"/>
      <c r="M39" s="163"/>
      <c r="N39" s="163"/>
    </row>
    <row r="40" spans="1:14" s="24" customFormat="1" ht="18.75" x14ac:dyDescent="0.25">
      <c r="A40" s="185" t="s">
        <v>204</v>
      </c>
      <c r="B40" s="162"/>
      <c r="C40" s="166"/>
      <c r="D40" s="36"/>
      <c r="E40" s="167"/>
      <c r="F40" s="168"/>
      <c r="H40" s="168"/>
      <c r="I40" s="168"/>
      <c r="J40" s="169"/>
      <c r="K40" s="163"/>
      <c r="L40" s="163"/>
      <c r="M40" s="163"/>
      <c r="N40" s="163"/>
    </row>
    <row r="41" spans="1:14" s="24" customFormat="1" ht="17.25" x14ac:dyDescent="0.25">
      <c r="A41" s="185" t="s">
        <v>158</v>
      </c>
      <c r="B41" s="162"/>
      <c r="C41" s="170"/>
      <c r="D41" s="36"/>
      <c r="E41" s="164"/>
      <c r="F41" s="163"/>
      <c r="H41" s="163"/>
      <c r="I41" s="163"/>
      <c r="J41" s="171"/>
      <c r="K41" s="163"/>
      <c r="L41" s="163"/>
      <c r="M41" s="163"/>
      <c r="N41" s="163"/>
    </row>
    <row r="42" spans="1:14" s="24" customFormat="1" x14ac:dyDescent="0.25">
      <c r="A42" s="185" t="s">
        <v>171</v>
      </c>
      <c r="B42" s="162"/>
      <c r="C42" s="163"/>
      <c r="D42" s="36"/>
      <c r="E42" s="164"/>
      <c r="F42" s="163"/>
      <c r="H42" s="163"/>
      <c r="I42" s="163"/>
      <c r="J42" s="165"/>
      <c r="K42" s="163"/>
      <c r="L42" s="163"/>
      <c r="M42" s="163"/>
      <c r="N42" s="163"/>
    </row>
    <row r="43" spans="1:14" s="24" customFormat="1" x14ac:dyDescent="0.25">
      <c r="A43" s="165"/>
      <c r="B43" s="163"/>
      <c r="C43" s="163"/>
      <c r="D43" s="36"/>
      <c r="E43" s="164"/>
      <c r="F43" s="163"/>
      <c r="H43" s="163"/>
      <c r="I43" s="163"/>
      <c r="J43" s="165"/>
      <c r="K43" s="163"/>
      <c r="L43" s="163"/>
      <c r="M43" s="163"/>
      <c r="N43" s="163"/>
    </row>
    <row r="44" spans="1:14" s="24" customFormat="1" x14ac:dyDescent="0.25"/>
    <row r="45" spans="1:14" s="24" customFormat="1" x14ac:dyDescent="0.25"/>
    <row r="46" spans="1:14" s="24" customFormat="1" ht="17.25" x14ac:dyDescent="0.25">
      <c r="B46" s="25"/>
      <c r="C46" s="25"/>
      <c r="D46" s="25"/>
      <c r="E46" s="25"/>
      <c r="F46" s="25"/>
      <c r="G46" s="25"/>
      <c r="H46" s="25"/>
      <c r="I46" s="25"/>
      <c r="J46" s="25"/>
      <c r="K46" s="25"/>
    </row>
    <row r="47" spans="1:14" s="24" customFormat="1" x14ac:dyDescent="0.25"/>
    <row r="48" spans="1:14" s="24" customFormat="1" x14ac:dyDescent="0.25"/>
    <row r="49" spans="2:11" s="24" customFormat="1" x14ac:dyDescent="0.25"/>
    <row r="50" spans="2:11" s="24" customFormat="1" x14ac:dyDescent="0.25"/>
    <row r="51" spans="2:11" s="24" customFormat="1" ht="17.25" x14ac:dyDescent="0.25">
      <c r="B51" s="25"/>
      <c r="C51" s="25"/>
      <c r="D51" s="25"/>
      <c r="E51" s="25"/>
      <c r="F51" s="25"/>
      <c r="G51" s="25"/>
      <c r="H51" s="25"/>
      <c r="I51" s="25"/>
      <c r="J51" s="25"/>
      <c r="K51" s="25"/>
    </row>
    <row r="52" spans="2:11" s="24" customFormat="1" x14ac:dyDescent="0.25"/>
    <row r="53" spans="2:11" s="24" customFormat="1" x14ac:dyDescent="0.25"/>
    <row r="54" spans="2:11" s="24" customFormat="1" x14ac:dyDescent="0.25"/>
    <row r="55" spans="2:11" s="24" customFormat="1" x14ac:dyDescent="0.25"/>
    <row r="56" spans="2:11" s="24" customFormat="1" x14ac:dyDescent="0.25"/>
  </sheetData>
  <sheetProtection formatCells="0" formatColumns="0" formatRows="0" insertRows="0" selectLockedCells="1"/>
  <mergeCells count="15">
    <mergeCell ref="M33:N33"/>
    <mergeCell ref="A1:N1"/>
    <mergeCell ref="D4:E4"/>
    <mergeCell ref="B2:E2"/>
    <mergeCell ref="B3:E3"/>
    <mergeCell ref="M14:N14"/>
    <mergeCell ref="D6:E6"/>
    <mergeCell ref="E9:F9"/>
    <mergeCell ref="G9:H9"/>
    <mergeCell ref="F6:H6"/>
    <mergeCell ref="I6:N6"/>
    <mergeCell ref="E10:F10"/>
    <mergeCell ref="G10:H10"/>
    <mergeCell ref="E13:F13"/>
    <mergeCell ref="J14:L14"/>
  </mergeCells>
  <conditionalFormatting sqref="I17:I43 K17:L43">
    <cfRule type="expression" dxfId="54" priority="24">
      <formula>$H17="CCI (CC Intégral)"</formula>
    </cfRule>
  </conditionalFormatting>
  <conditionalFormatting sqref="I17:J43">
    <cfRule type="expression" dxfId="53" priority="23">
      <formula>$H17="CT (Contrôle terminal)"</formula>
    </cfRule>
  </conditionalFormatting>
  <conditionalFormatting sqref="J15:N15">
    <cfRule type="expression" dxfId="52" priority="14">
      <formula>$A$11=2</formula>
    </cfRule>
    <cfRule type="expression" dxfId="51" priority="15">
      <formula>$A$11=3</formula>
    </cfRule>
    <cfRule type="expression" dxfId="50" priority="16">
      <formula>$A$11=1</formula>
    </cfRule>
  </conditionalFormatting>
  <conditionalFormatting sqref="A16:N16">
    <cfRule type="expression" dxfId="49" priority="7">
      <formula>$A$11=2</formula>
    </cfRule>
    <cfRule type="expression" dxfId="48" priority="8">
      <formula>$A$11=4</formula>
    </cfRule>
    <cfRule type="expression" dxfId="47" priority="9">
      <formula>$A$11=1</formula>
    </cfRule>
  </conditionalFormatting>
  <conditionalFormatting sqref="K16:L16">
    <cfRule type="expression" dxfId="46" priority="6">
      <formula>$H$17="CCI (CC Intégral)"</formula>
    </cfRule>
  </conditionalFormatting>
  <dataValidations count="8">
    <dataValidation type="list" allowBlank="1" showInputMessage="1" showErrorMessage="1" errorTitle="Nature" error="Utiliser la liste déroulante" promptTitle="Nature" prompt="Utiliser la liste déroulante" sqref="K17:K43 M35:M43 M17:M32" xr:uid="{00000000-0002-0000-0200-000000000000}">
      <formula1>liste_nature_controle</formula1>
    </dataValidation>
    <dataValidation type="list" allowBlank="1" showInputMessage="1" showErrorMessage="1" promptTitle="Type contrôle" prompt="Utiliser la liste déroulante" sqref="H17:H43" xr:uid="{00000000-0002-0000-0200-000001000000}">
      <formula1>liste_type_controle</formula1>
    </dataValidation>
    <dataValidation type="list" allowBlank="1" showInputMessage="1" showErrorMessage="1" errorTitle="Nature de l'ELP" error="Utiliser la liste déroulante" promptTitle="Nature ELP" prompt="Utiliser la liste déroulante" sqref="A17:A36" xr:uid="{00000000-0002-0000-0200-000002000000}">
      <formula1>Nature_ELP</formula1>
    </dataValidation>
    <dataValidation type="decimal" operator="greaterThan" allowBlank="1" showInputMessage="1" showErrorMessage="1" errorTitle="Coefficient" error="Le coefficient doit être un nombre décimal supérieur à 0." sqref="E17:E43" xr:uid="{00000000-0002-0000-0200-000003000000}">
      <formula1>0</formula1>
    </dataValidation>
    <dataValidation type="decimal" operator="lessThanOrEqual" allowBlank="1" showInputMessage="1" showErrorMessage="1" errorTitle="ECTS" error="Le nombre de crédits doit être entier et inférieur ou égal à 6." sqref="D17:D43" xr:uid="{00000000-0002-0000-0200-000004000000}">
      <formula1>6</formula1>
    </dataValidation>
    <dataValidation type="list" operator="greaterThan" allowBlank="1" showInputMessage="1" showErrorMessage="1" errorTitle="Coefficient" error="Le coefficient doit être un nombre décimal supérieur à 0." sqref="F17:F43" xr:uid="{00000000-0002-0000-0200-000005000000}">
      <formula1>"OUI,NON"</formula1>
    </dataValidation>
    <dataValidation allowBlank="1" showInputMessage="1" showErrorMessage="1" errorTitle="Nature de l'ELP" error="Utiliser la liste déroulante" promptTitle="Nature ELP" prompt="Utiliser la liste déroulante" sqref="A37:A43" xr:uid="{58FEDCFF-C9C3-4FB8-A919-A0844393DAF3}"/>
    <dataValidation allowBlank="1" showInputMessage="1" showErrorMessage="1" errorTitle="Nature" error="Utiliser la liste déroulante" promptTitle="Nature" prompt="Utiliser la liste déroulante" sqref="M34 M33" xr:uid="{356F1077-E22E-4C09-9C51-B5AEA22104E3}"/>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34817"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34818"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34819"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34823" r:id="rId7" name="Option Button 7">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57"/>
  <sheetViews>
    <sheetView showGridLines="0" showZeros="0" topLeftCell="B12" zoomScale="75" zoomScaleNormal="75" zoomScalePageLayoutView="85" workbookViewId="0">
      <selection activeCell="I40" sqref="I40"/>
    </sheetView>
  </sheetViews>
  <sheetFormatPr baseColWidth="10" defaultColWidth="10.85546875" defaultRowHeight="15" x14ac:dyDescent="0.25"/>
  <cols>
    <col min="1" max="1" width="26.42578125" style="18" bestFit="1" customWidth="1"/>
    <col min="2" max="2" width="43.7109375" style="18" customWidth="1"/>
    <col min="3" max="3" width="20.42578125" style="18" customWidth="1"/>
    <col min="4" max="4" width="6.7109375" style="18" customWidth="1"/>
    <col min="5" max="5" width="12" style="18" customWidth="1"/>
    <col min="6" max="6" width="13.7109375" style="18" customWidth="1"/>
    <col min="7" max="7" width="14.5703125" style="18" bestFit="1" customWidth="1"/>
    <col min="8" max="8" width="21.28515625" style="18" bestFit="1" customWidth="1"/>
    <col min="9" max="9" width="11.140625" style="18" bestFit="1" customWidth="1"/>
    <col min="10" max="10" width="17.42578125" style="18" customWidth="1"/>
    <col min="11" max="11" width="17.42578125" style="18" bestFit="1" customWidth="1"/>
    <col min="12" max="12" width="10.7109375" style="196" customWidth="1"/>
    <col min="13" max="13" width="17.42578125" style="18" bestFit="1" customWidth="1"/>
    <col min="14" max="14" width="10.7109375" style="196" customWidth="1"/>
    <col min="15" max="15" width="36.5703125" style="18" customWidth="1"/>
    <col min="16" max="16384" width="10.85546875" style="18"/>
  </cols>
  <sheetData>
    <row r="1" spans="1:15" ht="23.25" x14ac:dyDescent="0.25">
      <c r="A1" s="259" t="s">
        <v>49</v>
      </c>
      <c r="B1" s="259"/>
      <c r="C1" s="259"/>
      <c r="D1" s="259"/>
      <c r="E1" s="259"/>
      <c r="F1" s="259"/>
      <c r="G1" s="259"/>
      <c r="H1" s="259"/>
      <c r="I1" s="259"/>
      <c r="J1" s="259"/>
      <c r="K1" s="259"/>
      <c r="L1" s="259"/>
      <c r="M1" s="259"/>
      <c r="N1" s="259"/>
    </row>
    <row r="2" spans="1:15" ht="20.100000000000001" customHeight="1" x14ac:dyDescent="0.25">
      <c r="A2" s="12" t="s">
        <v>22</v>
      </c>
      <c r="B2" s="261" t="s">
        <v>90</v>
      </c>
      <c r="C2" s="261"/>
      <c r="D2" s="261"/>
      <c r="E2" s="261"/>
    </row>
    <row r="3" spans="1:15" ht="20.100000000000001" customHeight="1" x14ac:dyDescent="0.25">
      <c r="A3" s="12" t="s">
        <v>21</v>
      </c>
      <c r="B3" s="261" t="s">
        <v>114</v>
      </c>
      <c r="C3" s="261"/>
      <c r="D3" s="261"/>
      <c r="E3" s="261"/>
    </row>
    <row r="4" spans="1:15" ht="20.100000000000001" customHeight="1" x14ac:dyDescent="0.25">
      <c r="A4" s="12" t="s">
        <v>14</v>
      </c>
      <c r="B4" s="52" t="str">
        <f>'[3]Fiche générale'!B4</f>
        <v>-</v>
      </c>
      <c r="C4" s="13" t="s">
        <v>41</v>
      </c>
      <c r="D4" s="260"/>
      <c r="E4" s="260"/>
      <c r="F4" s="53"/>
      <c r="G4" s="53"/>
      <c r="H4" s="53"/>
      <c r="I4" s="53"/>
      <c r="J4" s="53"/>
      <c r="K4" s="53"/>
      <c r="L4" s="197"/>
      <c r="M4" s="53"/>
      <c r="N4" s="197"/>
    </row>
    <row r="5" spans="1:15" ht="20.100000000000001" customHeight="1" x14ac:dyDescent="0.25"/>
    <row r="6" spans="1:15" ht="20.100000000000001" customHeight="1" x14ac:dyDescent="0.25">
      <c r="A6" s="12" t="s">
        <v>1</v>
      </c>
      <c r="B6" s="29" t="s">
        <v>115</v>
      </c>
      <c r="C6" s="13" t="s">
        <v>42</v>
      </c>
      <c r="D6" s="264"/>
      <c r="E6" s="265"/>
      <c r="F6" s="268" t="s">
        <v>2</v>
      </c>
      <c r="G6" s="269"/>
      <c r="H6" s="270"/>
      <c r="I6" s="271" t="s">
        <v>113</v>
      </c>
      <c r="J6" s="271"/>
      <c r="K6" s="271"/>
      <c r="L6" s="271"/>
      <c r="M6" s="271"/>
      <c r="N6" s="271"/>
    </row>
    <row r="7" spans="1:15" ht="20.100000000000001" customHeight="1" x14ac:dyDescent="0.25">
      <c r="A7" s="12" t="s">
        <v>23</v>
      </c>
      <c r="B7" s="34"/>
    </row>
    <row r="8" spans="1:15" ht="20.100000000000001" customHeight="1" x14ac:dyDescent="0.25">
      <c r="A8" s="54"/>
      <c r="B8" s="8"/>
      <c r="G8" s="14"/>
      <c r="H8" s="14"/>
      <c r="I8" s="14"/>
      <c r="J8" s="14"/>
      <c r="L8" s="198"/>
      <c r="M8" s="24"/>
    </row>
    <row r="9" spans="1:15" ht="15" customHeight="1" x14ac:dyDescent="0.25">
      <c r="B9" s="24"/>
      <c r="C9" s="36"/>
      <c r="D9" s="14"/>
      <c r="E9" s="266" t="s">
        <v>30</v>
      </c>
      <c r="F9" s="267"/>
      <c r="G9" s="266" t="s">
        <v>25</v>
      </c>
      <c r="H9" s="267"/>
      <c r="I9" s="14"/>
      <c r="J9" s="55">
        <v>1</v>
      </c>
      <c r="K9" s="14"/>
      <c r="L9" s="14"/>
      <c r="M9" s="14"/>
    </row>
    <row r="10" spans="1:15" ht="15" customHeight="1" x14ac:dyDescent="0.25">
      <c r="B10" s="24"/>
      <c r="C10" s="36"/>
      <c r="D10" s="15"/>
      <c r="E10" s="272" t="s">
        <v>29</v>
      </c>
      <c r="F10" s="273"/>
      <c r="G10" s="274"/>
      <c r="H10" s="275"/>
      <c r="I10" s="16"/>
      <c r="J10" s="16"/>
      <c r="K10" s="16"/>
      <c r="L10" s="199"/>
      <c r="M10" s="16"/>
    </row>
    <row r="11" spans="1:15" ht="15" customHeight="1" x14ac:dyDescent="0.25">
      <c r="A11" s="56">
        <v>4</v>
      </c>
      <c r="B11" s="19"/>
      <c r="C11" s="36"/>
      <c r="D11" s="17"/>
      <c r="L11" s="199"/>
      <c r="M11" s="16"/>
    </row>
    <row r="12" spans="1:15" ht="15" customHeight="1" x14ac:dyDescent="0.25">
      <c r="D12" s="17"/>
      <c r="L12" s="199"/>
      <c r="M12" s="16"/>
    </row>
    <row r="13" spans="1:15" x14ac:dyDescent="0.25">
      <c r="B13" s="19"/>
      <c r="C13" s="17"/>
      <c r="D13" s="17"/>
      <c r="E13" s="276"/>
      <c r="F13" s="276"/>
      <c r="G13" s="49"/>
      <c r="H13" s="17"/>
      <c r="I13" s="17"/>
    </row>
    <row r="14" spans="1:15" ht="31.5" customHeight="1" x14ac:dyDescent="0.25">
      <c r="B14" s="19"/>
      <c r="C14" s="17"/>
      <c r="D14" s="17"/>
      <c r="E14" s="49"/>
      <c r="F14" s="49"/>
      <c r="G14" s="49"/>
      <c r="H14" s="17"/>
      <c r="I14" s="17"/>
      <c r="J14" s="280" t="s">
        <v>208</v>
      </c>
      <c r="K14" s="281"/>
      <c r="L14" s="282"/>
      <c r="M14" s="262" t="s">
        <v>209</v>
      </c>
      <c r="N14" s="263"/>
    </row>
    <row r="15" spans="1:15" ht="39.75" customHeight="1" x14ac:dyDescent="0.25">
      <c r="C15" s="57"/>
      <c r="D15" s="57"/>
      <c r="E15" s="58"/>
      <c r="F15" s="58"/>
      <c r="G15" s="58"/>
      <c r="H15" s="58"/>
      <c r="I15" s="59"/>
      <c r="J15" s="60" t="s">
        <v>17</v>
      </c>
      <c r="K15" s="60" t="str">
        <f>IF(H17="CCI (CC Intégral)","CT pour les dispensés","Contrôle Terminal")</f>
        <v>Contrôle Terminal</v>
      </c>
      <c r="L15" s="200"/>
      <c r="M15" s="21" t="s">
        <v>18</v>
      </c>
      <c r="N15" s="202"/>
    </row>
    <row r="16" spans="1:15" ht="47.25" x14ac:dyDescent="0.25">
      <c r="A16" s="60" t="s">
        <v>3</v>
      </c>
      <c r="B16" s="60" t="s">
        <v>4</v>
      </c>
      <c r="C16" s="61" t="s">
        <v>5</v>
      </c>
      <c r="D16" s="21" t="s">
        <v>6</v>
      </c>
      <c r="E16" s="22" t="s">
        <v>7</v>
      </c>
      <c r="F16" s="20" t="s">
        <v>27</v>
      </c>
      <c r="G16" s="20" t="s">
        <v>106</v>
      </c>
      <c r="H16" s="23" t="s">
        <v>28</v>
      </c>
      <c r="I16" s="20" t="s">
        <v>34</v>
      </c>
      <c r="J16" s="21" t="s">
        <v>24</v>
      </c>
      <c r="K16" s="21" t="s">
        <v>19</v>
      </c>
      <c r="L16" s="200" t="s">
        <v>20</v>
      </c>
      <c r="M16" s="21" t="s">
        <v>19</v>
      </c>
      <c r="N16" s="200" t="s">
        <v>20</v>
      </c>
      <c r="O16" s="142"/>
    </row>
    <row r="17" spans="1:15" ht="15" customHeight="1" thickBot="1" x14ac:dyDescent="0.3">
      <c r="A17" s="70"/>
      <c r="B17" s="71"/>
      <c r="C17" s="72"/>
      <c r="D17" s="73"/>
      <c r="E17" s="73"/>
      <c r="F17" s="74"/>
      <c r="G17" s="74"/>
      <c r="H17" s="74"/>
      <c r="I17" s="74"/>
      <c r="J17" s="72"/>
      <c r="K17" s="72"/>
      <c r="L17" s="201"/>
      <c r="M17" s="72"/>
      <c r="N17" s="201"/>
    </row>
    <row r="18" spans="1:15" ht="30" x14ac:dyDescent="0.25">
      <c r="A18" s="79" t="s">
        <v>0</v>
      </c>
      <c r="B18" s="81" t="s">
        <v>216</v>
      </c>
      <c r="C18" s="81" t="s">
        <v>217</v>
      </c>
      <c r="D18" s="82">
        <v>6</v>
      </c>
      <c r="E18" s="82"/>
      <c r="F18" s="83" t="s">
        <v>107</v>
      </c>
      <c r="G18" s="84" t="s">
        <v>108</v>
      </c>
      <c r="H18" s="83"/>
      <c r="I18" s="83"/>
      <c r="J18" s="190">
        <v>2</v>
      </c>
      <c r="K18" s="81"/>
      <c r="L18" s="105"/>
      <c r="M18" s="81"/>
      <c r="N18" s="203"/>
      <c r="O18" s="126"/>
    </row>
    <row r="19" spans="1:15" ht="30" x14ac:dyDescent="0.25">
      <c r="A19" s="86" t="s">
        <v>26</v>
      </c>
      <c r="B19" s="107" t="s">
        <v>124</v>
      </c>
      <c r="C19" s="1" t="s">
        <v>218</v>
      </c>
      <c r="D19" s="64"/>
      <c r="E19" s="64">
        <v>1</v>
      </c>
      <c r="F19" s="62" t="s">
        <v>107</v>
      </c>
      <c r="G19" s="66" t="s">
        <v>112</v>
      </c>
      <c r="H19" s="62" t="s">
        <v>32</v>
      </c>
      <c r="I19" s="62"/>
      <c r="J19" s="191" t="s">
        <v>210</v>
      </c>
      <c r="K19" s="1" t="s">
        <v>10</v>
      </c>
      <c r="L19" s="68"/>
      <c r="M19" s="194" t="s">
        <v>10</v>
      </c>
      <c r="N19" s="204" t="s">
        <v>153</v>
      </c>
    </row>
    <row r="20" spans="1:15" ht="30.75" thickBot="1" x14ac:dyDescent="0.3">
      <c r="A20" s="88" t="s">
        <v>26</v>
      </c>
      <c r="B20" s="108" t="s">
        <v>125</v>
      </c>
      <c r="C20" s="90" t="s">
        <v>219</v>
      </c>
      <c r="D20" s="91"/>
      <c r="E20" s="91">
        <v>1</v>
      </c>
      <c r="F20" s="92" t="s">
        <v>107</v>
      </c>
      <c r="G20" s="93" t="s">
        <v>112</v>
      </c>
      <c r="H20" s="92" t="s">
        <v>32</v>
      </c>
      <c r="I20" s="92"/>
      <c r="J20" s="192" t="s">
        <v>210</v>
      </c>
      <c r="K20" s="90" t="s">
        <v>10</v>
      </c>
      <c r="L20" s="102"/>
      <c r="M20" s="195" t="s">
        <v>10</v>
      </c>
      <c r="N20" s="205" t="s">
        <v>153</v>
      </c>
    </row>
    <row r="21" spans="1:15" ht="15" customHeight="1" thickBot="1" x14ac:dyDescent="0.3">
      <c r="A21" s="95"/>
      <c r="B21" s="97"/>
      <c r="C21" s="97"/>
      <c r="D21" s="98"/>
      <c r="E21" s="98"/>
      <c r="F21" s="99"/>
      <c r="G21" s="99"/>
      <c r="H21" s="99"/>
      <c r="I21" s="99"/>
      <c r="J21" s="95"/>
      <c r="K21" s="97"/>
      <c r="L21" s="104"/>
      <c r="M21" s="97"/>
      <c r="N21" s="104"/>
    </row>
    <row r="22" spans="1:15" ht="30.75" thickBot="1" x14ac:dyDescent="0.3">
      <c r="A22" s="109" t="s">
        <v>0</v>
      </c>
      <c r="B22" s="110" t="s">
        <v>220</v>
      </c>
      <c r="C22" s="110" t="s">
        <v>221</v>
      </c>
      <c r="D22" s="111">
        <v>6</v>
      </c>
      <c r="E22" s="111">
        <v>1</v>
      </c>
      <c r="F22" s="112" t="s">
        <v>107</v>
      </c>
      <c r="G22" s="113" t="s">
        <v>108</v>
      </c>
      <c r="H22" s="208" t="s">
        <v>33</v>
      </c>
      <c r="I22" s="208">
        <v>70</v>
      </c>
      <c r="J22" s="209">
        <v>2</v>
      </c>
      <c r="K22" s="208" t="s">
        <v>10</v>
      </c>
      <c r="L22" s="210" t="s">
        <v>211</v>
      </c>
      <c r="M22" s="208" t="s">
        <v>10</v>
      </c>
      <c r="N22" s="211" t="s">
        <v>211</v>
      </c>
      <c r="O22" s="126"/>
    </row>
    <row r="23" spans="1:15" ht="15" customHeight="1" thickBot="1" x14ac:dyDescent="0.3">
      <c r="A23" s="95"/>
      <c r="B23" s="97"/>
      <c r="C23" s="97"/>
      <c r="D23" s="98"/>
      <c r="E23" s="98"/>
      <c r="F23" s="99"/>
      <c r="G23" s="99"/>
      <c r="H23" s="99"/>
      <c r="I23" s="99"/>
      <c r="J23" s="95"/>
      <c r="K23" s="97"/>
      <c r="L23" s="104"/>
      <c r="M23" s="97"/>
      <c r="N23" s="104"/>
    </row>
    <row r="24" spans="1:15" ht="30" x14ac:dyDescent="0.25">
      <c r="A24" s="79" t="s">
        <v>0</v>
      </c>
      <c r="B24" s="80" t="s">
        <v>222</v>
      </c>
      <c r="C24" s="115" t="s">
        <v>223</v>
      </c>
      <c r="D24" s="82">
        <v>6</v>
      </c>
      <c r="E24" s="82"/>
      <c r="F24" s="83" t="s">
        <v>107</v>
      </c>
      <c r="G24" s="84" t="s">
        <v>108</v>
      </c>
      <c r="H24" s="83"/>
      <c r="I24" s="83"/>
      <c r="J24" s="190">
        <v>2</v>
      </c>
      <c r="K24" s="81"/>
      <c r="L24" s="105"/>
      <c r="M24" s="81"/>
      <c r="N24" s="203"/>
    </row>
    <row r="25" spans="1:15" ht="30" x14ac:dyDescent="0.25">
      <c r="A25" s="86" t="s">
        <v>26</v>
      </c>
      <c r="B25" s="114" t="s">
        <v>126</v>
      </c>
      <c r="C25" s="1" t="s">
        <v>224</v>
      </c>
      <c r="D25" s="64"/>
      <c r="E25" s="64">
        <v>1</v>
      </c>
      <c r="F25" s="62" t="s">
        <v>107</v>
      </c>
      <c r="G25" s="66" t="s">
        <v>112</v>
      </c>
      <c r="H25" s="62" t="s">
        <v>32</v>
      </c>
      <c r="I25" s="62"/>
      <c r="J25" s="212" t="s">
        <v>210</v>
      </c>
      <c r="K25" s="1" t="s">
        <v>10</v>
      </c>
      <c r="L25" s="68" t="s">
        <v>153</v>
      </c>
      <c r="M25" s="1" t="s">
        <v>10</v>
      </c>
      <c r="N25" s="206" t="s">
        <v>153</v>
      </c>
    </row>
    <row r="26" spans="1:15" ht="30.75" thickBot="1" x14ac:dyDescent="0.3">
      <c r="A26" s="88" t="s">
        <v>26</v>
      </c>
      <c r="B26" s="89" t="s">
        <v>127</v>
      </c>
      <c r="C26" s="90" t="s">
        <v>225</v>
      </c>
      <c r="D26" s="91"/>
      <c r="E26" s="91">
        <v>2</v>
      </c>
      <c r="F26" s="92" t="s">
        <v>107</v>
      </c>
      <c r="G26" s="93" t="s">
        <v>112</v>
      </c>
      <c r="H26" s="92" t="s">
        <v>32</v>
      </c>
      <c r="I26" s="92"/>
      <c r="J26" s="192" t="s">
        <v>210</v>
      </c>
      <c r="K26" s="90" t="s">
        <v>10</v>
      </c>
      <c r="L26" s="102" t="s">
        <v>152</v>
      </c>
      <c r="M26" s="90" t="s">
        <v>10</v>
      </c>
      <c r="N26" s="207" t="s">
        <v>152</v>
      </c>
    </row>
    <row r="27" spans="1:15" ht="15" customHeight="1" thickBot="1" x14ac:dyDescent="0.3">
      <c r="A27" s="95"/>
      <c r="B27" s="97"/>
      <c r="C27" s="97"/>
      <c r="D27" s="98"/>
      <c r="E27" s="98"/>
      <c r="F27" s="99"/>
      <c r="G27" s="99"/>
      <c r="H27" s="99"/>
      <c r="I27" s="99"/>
      <c r="J27" s="95"/>
      <c r="K27" s="97"/>
      <c r="L27" s="104"/>
      <c r="M27" s="97"/>
      <c r="N27" s="104"/>
    </row>
    <row r="28" spans="1:15" ht="30" x14ac:dyDescent="0.25">
      <c r="A28" s="79" t="s">
        <v>0</v>
      </c>
      <c r="B28" s="81" t="s">
        <v>226</v>
      </c>
      <c r="C28" s="81" t="s">
        <v>227</v>
      </c>
      <c r="D28" s="82">
        <v>6</v>
      </c>
      <c r="E28" s="82"/>
      <c r="F28" s="83" t="s">
        <v>107</v>
      </c>
      <c r="G28" s="84" t="s">
        <v>108</v>
      </c>
      <c r="H28" s="83"/>
      <c r="I28" s="83"/>
      <c r="J28" s="151"/>
      <c r="K28" s="81"/>
      <c r="L28" s="105"/>
      <c r="M28" s="81"/>
      <c r="N28" s="203"/>
      <c r="O28" s="24"/>
    </row>
    <row r="29" spans="1:15" ht="30" x14ac:dyDescent="0.25">
      <c r="A29" s="86" t="s">
        <v>26</v>
      </c>
      <c r="B29" s="114" t="s">
        <v>128</v>
      </c>
      <c r="C29" s="1" t="s">
        <v>228</v>
      </c>
      <c r="D29" s="64"/>
      <c r="E29" s="68">
        <v>2</v>
      </c>
      <c r="F29" s="62" t="s">
        <v>107</v>
      </c>
      <c r="G29" s="66" t="s">
        <v>112</v>
      </c>
      <c r="H29" s="189" t="s">
        <v>33</v>
      </c>
      <c r="I29" s="189">
        <v>75</v>
      </c>
      <c r="J29" s="152">
        <v>2</v>
      </c>
      <c r="K29" s="1" t="s">
        <v>10</v>
      </c>
      <c r="L29" s="191" t="s">
        <v>153</v>
      </c>
      <c r="M29" s="1" t="s">
        <v>10</v>
      </c>
      <c r="N29" s="204" t="s">
        <v>153</v>
      </c>
    </row>
    <row r="30" spans="1:15" ht="30.75" thickBot="1" x14ac:dyDescent="0.3">
      <c r="A30" s="88" t="s">
        <v>26</v>
      </c>
      <c r="B30" s="89" t="s">
        <v>129</v>
      </c>
      <c r="C30" s="90" t="s">
        <v>229</v>
      </c>
      <c r="D30" s="91"/>
      <c r="E30" s="102">
        <v>1</v>
      </c>
      <c r="F30" s="92" t="s">
        <v>107</v>
      </c>
      <c r="G30" s="93" t="s">
        <v>112</v>
      </c>
      <c r="H30" s="193" t="s">
        <v>33</v>
      </c>
      <c r="I30" s="193">
        <v>60</v>
      </c>
      <c r="J30" s="153">
        <v>2</v>
      </c>
      <c r="K30" s="90" t="s">
        <v>10</v>
      </c>
      <c r="L30" s="102" t="s">
        <v>152</v>
      </c>
      <c r="M30" s="90" t="s">
        <v>10</v>
      </c>
      <c r="N30" s="207" t="s">
        <v>152</v>
      </c>
    </row>
    <row r="31" spans="1:15" ht="15" customHeight="1" x14ac:dyDescent="0.25">
      <c r="A31" s="76"/>
      <c r="B31" s="116"/>
      <c r="C31" s="77"/>
      <c r="D31" s="78"/>
      <c r="E31" s="101"/>
      <c r="F31" s="77"/>
      <c r="G31" s="77"/>
      <c r="H31" s="77"/>
      <c r="I31" s="77"/>
      <c r="J31" s="76"/>
      <c r="K31" s="77"/>
      <c r="L31" s="101"/>
      <c r="M31" s="77"/>
      <c r="N31" s="101"/>
    </row>
    <row r="32" spans="1:15" ht="15" customHeight="1" x14ac:dyDescent="0.25">
      <c r="A32" s="213" t="s">
        <v>158</v>
      </c>
      <c r="B32" s="65"/>
      <c r="C32" s="1"/>
      <c r="D32" s="64"/>
      <c r="E32" s="68"/>
      <c r="F32" s="1"/>
      <c r="G32" s="1"/>
      <c r="H32" s="1"/>
      <c r="I32" s="1"/>
      <c r="J32" s="2"/>
      <c r="K32" s="1"/>
      <c r="L32" s="68"/>
      <c r="M32" s="1"/>
      <c r="N32" s="68"/>
    </row>
    <row r="33" spans="1:15" ht="15.75" x14ac:dyDescent="0.25">
      <c r="A33" s="1" t="s">
        <v>171</v>
      </c>
      <c r="B33" s="65"/>
      <c r="C33" s="1"/>
      <c r="D33" s="64"/>
      <c r="E33" s="68"/>
      <c r="F33" s="1"/>
      <c r="G33" s="1"/>
      <c r="H33" s="214" t="s">
        <v>215</v>
      </c>
      <c r="I33" s="189"/>
      <c r="J33" s="189"/>
      <c r="K33" s="189"/>
      <c r="L33" s="191"/>
      <c r="M33" s="189"/>
      <c r="N33" s="191"/>
      <c r="O33" s="215"/>
    </row>
    <row r="34" spans="1:15" ht="15.75" x14ac:dyDescent="0.25">
      <c r="A34" s="2"/>
      <c r="B34" s="1"/>
      <c r="C34" s="1"/>
      <c r="D34" s="64"/>
      <c r="E34" s="68"/>
      <c r="F34" s="1"/>
      <c r="G34" s="1"/>
      <c r="H34" s="216" t="s">
        <v>214</v>
      </c>
      <c r="I34" s="189"/>
      <c r="J34" s="189"/>
      <c r="K34" s="1"/>
      <c r="L34" s="68"/>
      <c r="M34" s="1"/>
      <c r="N34" s="68"/>
    </row>
    <row r="35" spans="1:15" x14ac:dyDescent="0.25">
      <c r="A35" s="2"/>
      <c r="B35" s="1"/>
      <c r="C35" s="1"/>
      <c r="D35" s="64"/>
      <c r="E35" s="68"/>
      <c r="F35" s="1"/>
      <c r="G35" s="1"/>
      <c r="H35" s="1"/>
      <c r="I35" s="1"/>
      <c r="J35" s="2"/>
      <c r="K35" s="1"/>
      <c r="L35" s="68"/>
      <c r="M35" s="1"/>
      <c r="N35" s="68"/>
    </row>
    <row r="36" spans="1:15" x14ac:dyDescent="0.25">
      <c r="A36" s="2"/>
      <c r="B36" s="1"/>
      <c r="C36" s="1"/>
      <c r="D36" s="64"/>
      <c r="E36" s="68"/>
      <c r="F36" s="1"/>
      <c r="G36" s="1"/>
      <c r="H36" s="1"/>
      <c r="I36" s="1"/>
      <c r="J36" s="2"/>
      <c r="K36" s="1"/>
      <c r="L36" s="68"/>
      <c r="M36" s="1"/>
      <c r="N36" s="68"/>
    </row>
    <row r="37" spans="1:15" x14ac:dyDescent="0.25">
      <c r="A37" s="2"/>
      <c r="B37" s="1"/>
      <c r="C37" s="1"/>
      <c r="D37" s="64"/>
      <c r="E37" s="68"/>
      <c r="F37" s="1"/>
      <c r="G37" s="1"/>
      <c r="H37" s="1"/>
      <c r="I37" s="1"/>
      <c r="J37" s="2"/>
      <c r="K37" s="1"/>
      <c r="L37" s="68"/>
      <c r="M37" s="1"/>
      <c r="N37" s="68"/>
    </row>
    <row r="38" spans="1:15" s="24" customFormat="1" x14ac:dyDescent="0.25">
      <c r="A38" s="2"/>
      <c r="B38" s="1"/>
      <c r="C38" s="1"/>
      <c r="D38" s="64"/>
      <c r="E38" s="68"/>
      <c r="F38" s="1"/>
      <c r="G38" s="1"/>
      <c r="H38" s="1"/>
      <c r="I38" s="1"/>
      <c r="J38" s="2"/>
      <c r="K38" s="1"/>
      <c r="L38" s="68"/>
      <c r="M38" s="1"/>
      <c r="N38" s="68"/>
    </row>
    <row r="39" spans="1:15" s="24" customFormat="1" x14ac:dyDescent="0.25">
      <c r="A39" s="2"/>
      <c r="B39" s="1"/>
      <c r="C39" s="1"/>
      <c r="D39" s="64"/>
      <c r="E39" s="68"/>
      <c r="F39" s="1"/>
      <c r="G39" s="1"/>
      <c r="H39" s="1"/>
      <c r="I39" s="1"/>
      <c r="J39" s="2"/>
      <c r="K39" s="1"/>
      <c r="L39" s="68"/>
      <c r="M39" s="1"/>
      <c r="N39" s="68"/>
    </row>
    <row r="40" spans="1:15" s="24" customFormat="1" x14ac:dyDescent="0.25">
      <c r="A40" s="2"/>
      <c r="B40" s="1"/>
      <c r="C40" s="1"/>
      <c r="D40" s="64"/>
      <c r="E40" s="68"/>
      <c r="F40" s="1"/>
      <c r="G40" s="1"/>
      <c r="H40" s="1"/>
      <c r="I40" s="1"/>
      <c r="J40" s="2"/>
      <c r="K40" s="1"/>
      <c r="L40" s="68"/>
      <c r="M40" s="1"/>
      <c r="N40" s="68"/>
    </row>
    <row r="41" spans="1:15" s="24" customFormat="1" ht="18.75" x14ac:dyDescent="0.25">
      <c r="A41" s="2"/>
      <c r="B41" s="3"/>
      <c r="C41" s="3"/>
      <c r="D41" s="64"/>
      <c r="E41" s="69"/>
      <c r="F41" s="4"/>
      <c r="G41" s="4"/>
      <c r="H41" s="4"/>
      <c r="I41" s="4"/>
      <c r="J41" s="5"/>
      <c r="K41" s="1"/>
      <c r="L41" s="68"/>
      <c r="M41" s="1"/>
      <c r="N41" s="68"/>
    </row>
    <row r="42" spans="1:15" s="24" customFormat="1" ht="17.25" x14ac:dyDescent="0.25">
      <c r="A42" s="2"/>
      <c r="B42" s="6"/>
      <c r="C42" s="6"/>
      <c r="D42" s="64"/>
      <c r="E42" s="68"/>
      <c r="F42" s="1"/>
      <c r="G42" s="1"/>
      <c r="H42" s="1"/>
      <c r="I42" s="1"/>
      <c r="J42" s="7"/>
      <c r="K42" s="1"/>
      <c r="L42" s="68"/>
      <c r="M42" s="1"/>
      <c r="N42" s="68"/>
    </row>
    <row r="43" spans="1:15" s="24" customFormat="1" x14ac:dyDescent="0.25">
      <c r="A43" s="2"/>
      <c r="B43" s="1"/>
      <c r="C43" s="1"/>
      <c r="D43" s="64"/>
      <c r="E43" s="68"/>
      <c r="F43" s="1"/>
      <c r="G43" s="1"/>
      <c r="H43" s="1"/>
      <c r="I43" s="1"/>
      <c r="J43" s="2"/>
      <c r="K43" s="1"/>
      <c r="L43" s="68"/>
      <c r="M43" s="1"/>
      <c r="N43" s="68"/>
    </row>
    <row r="44" spans="1:15" s="24" customFormat="1" x14ac:dyDescent="0.25">
      <c r="A44" s="2"/>
      <c r="B44" s="1"/>
      <c r="C44" s="1"/>
      <c r="D44" s="64"/>
      <c r="E44" s="68"/>
      <c r="F44" s="1"/>
      <c r="G44" s="1"/>
      <c r="H44" s="1"/>
      <c r="I44" s="1"/>
      <c r="J44" s="2"/>
      <c r="K44" s="1"/>
      <c r="L44" s="68"/>
      <c r="M44" s="1"/>
      <c r="N44" s="68"/>
    </row>
    <row r="45" spans="1:15" s="24" customFormat="1" x14ac:dyDescent="0.25">
      <c r="L45" s="198"/>
      <c r="N45" s="198"/>
    </row>
    <row r="46" spans="1:15" s="24" customFormat="1" x14ac:dyDescent="0.25">
      <c r="L46" s="198"/>
      <c r="N46" s="198"/>
    </row>
    <row r="47" spans="1:15" s="24" customFormat="1" ht="17.25" x14ac:dyDescent="0.25">
      <c r="B47" s="25"/>
      <c r="C47" s="25"/>
      <c r="D47" s="25"/>
      <c r="E47" s="25"/>
      <c r="F47" s="25"/>
      <c r="G47" s="25"/>
      <c r="H47" s="25"/>
      <c r="I47" s="25"/>
      <c r="J47" s="25"/>
      <c r="K47" s="25"/>
      <c r="L47" s="198"/>
      <c r="N47" s="198"/>
    </row>
    <row r="48" spans="1:15" s="24" customFormat="1" x14ac:dyDescent="0.25">
      <c r="L48" s="198"/>
      <c r="N48" s="198"/>
    </row>
    <row r="49" spans="2:14" s="24" customFormat="1" x14ac:dyDescent="0.25">
      <c r="L49" s="198"/>
      <c r="N49" s="198"/>
    </row>
    <row r="50" spans="2:14" s="24" customFormat="1" x14ac:dyDescent="0.25">
      <c r="L50" s="198"/>
      <c r="N50" s="198"/>
    </row>
    <row r="51" spans="2:14" s="24" customFormat="1" x14ac:dyDescent="0.25">
      <c r="L51" s="198"/>
      <c r="N51" s="198"/>
    </row>
    <row r="52" spans="2:14" s="24" customFormat="1" ht="17.25" x14ac:dyDescent="0.25">
      <c r="B52" s="25"/>
      <c r="C52" s="25"/>
      <c r="D52" s="25"/>
      <c r="E52" s="25"/>
      <c r="F52" s="25"/>
      <c r="G52" s="25"/>
      <c r="H52" s="25"/>
      <c r="I52" s="25"/>
      <c r="J52" s="25"/>
      <c r="K52" s="25"/>
      <c r="L52" s="198"/>
      <c r="N52" s="198"/>
    </row>
    <row r="53" spans="2:14" s="24" customFormat="1" x14ac:dyDescent="0.25">
      <c r="L53" s="198"/>
      <c r="N53" s="198"/>
    </row>
    <row r="54" spans="2:14" s="24" customFormat="1" x14ac:dyDescent="0.25">
      <c r="L54" s="198"/>
      <c r="N54" s="198"/>
    </row>
    <row r="55" spans="2:14" s="24" customFormat="1" x14ac:dyDescent="0.25">
      <c r="L55" s="198"/>
      <c r="N55" s="198"/>
    </row>
    <row r="56" spans="2:14" s="24" customFormat="1" x14ac:dyDescent="0.25">
      <c r="L56" s="198"/>
      <c r="N56" s="198"/>
    </row>
    <row r="57" spans="2:14" s="24" customFormat="1" x14ac:dyDescent="0.25">
      <c r="L57" s="198"/>
      <c r="N57" s="198"/>
    </row>
  </sheetData>
  <sheetProtection formatCells="0" formatColumns="0" formatRows="0" insertRows="0" selectLockedCells="1"/>
  <mergeCells count="14">
    <mergeCell ref="M14:N14"/>
    <mergeCell ref="E9:F9"/>
    <mergeCell ref="G9:H9"/>
    <mergeCell ref="E10:F10"/>
    <mergeCell ref="G10:H10"/>
    <mergeCell ref="E13:F13"/>
    <mergeCell ref="J14:L14"/>
    <mergeCell ref="A1:N1"/>
    <mergeCell ref="B2:E2"/>
    <mergeCell ref="B3:E3"/>
    <mergeCell ref="D4:E4"/>
    <mergeCell ref="D6:E6"/>
    <mergeCell ref="F6:H6"/>
    <mergeCell ref="I6:N6"/>
  </mergeCells>
  <conditionalFormatting sqref="I17:I44 K17:L18 K21:L44 K19:K20">
    <cfRule type="expression" dxfId="45" priority="18">
      <formula>$H17="CCI (CC Intégral)"</formula>
    </cfRule>
  </conditionalFormatting>
  <conditionalFormatting sqref="I17:J17 I21:J21 I23:J23 I22 I27:J27 I18:I20 I24:I26 I29:J44 I28">
    <cfRule type="expression" dxfId="44" priority="17">
      <formula>$H17="CT (Contrôle terminal)"</formula>
    </cfRule>
  </conditionalFormatting>
  <conditionalFormatting sqref="J15:N15">
    <cfRule type="expression" dxfId="43" priority="14">
      <formula>$A$11=2</formula>
    </cfRule>
    <cfRule type="expression" dxfId="42" priority="15">
      <formula>$A$11=3</formula>
    </cfRule>
    <cfRule type="expression" dxfId="41" priority="16">
      <formula>$A$11=1</formula>
    </cfRule>
  </conditionalFormatting>
  <conditionalFormatting sqref="A16:N16">
    <cfRule type="expression" dxfId="40" priority="11">
      <formula>$A$11=2</formula>
    </cfRule>
    <cfRule type="expression" dxfId="39" priority="12">
      <formula>$A$11=4</formula>
    </cfRule>
    <cfRule type="expression" dxfId="38" priority="13">
      <formula>$A$11=1</formula>
    </cfRule>
  </conditionalFormatting>
  <conditionalFormatting sqref="K16:L16">
    <cfRule type="expression" dxfId="37" priority="10">
      <formula>$H$17="CCI (CC Intégral)"</formula>
    </cfRule>
  </conditionalFormatting>
  <conditionalFormatting sqref="J19">
    <cfRule type="expression" dxfId="36" priority="9">
      <formula>$H19="CT (Contrôle terminal)"</formula>
    </cfRule>
  </conditionalFormatting>
  <conditionalFormatting sqref="J20">
    <cfRule type="expression" dxfId="35" priority="8">
      <formula>$H20="CT (Contrôle terminal)"</formula>
    </cfRule>
  </conditionalFormatting>
  <conditionalFormatting sqref="J22">
    <cfRule type="expression" dxfId="34" priority="7">
      <formula>$H22="CT (Contrôle terminal)"</formula>
    </cfRule>
  </conditionalFormatting>
  <conditionalFormatting sqref="J25">
    <cfRule type="expression" dxfId="33" priority="6">
      <formula>$H25="CT (Contrôle terminal)"</formula>
    </cfRule>
  </conditionalFormatting>
  <conditionalFormatting sqref="J26">
    <cfRule type="expression" dxfId="32" priority="5">
      <formula>$H26="CT (Contrôle terminal)"</formula>
    </cfRule>
  </conditionalFormatting>
  <conditionalFormatting sqref="J18">
    <cfRule type="expression" dxfId="31" priority="4">
      <formula>$H18="CT (Contrôle terminal)"</formula>
    </cfRule>
  </conditionalFormatting>
  <conditionalFormatting sqref="J24">
    <cfRule type="expression" dxfId="30" priority="3">
      <formula>$H24="CT (Contrôle terminal)"</formula>
    </cfRule>
  </conditionalFormatting>
  <conditionalFormatting sqref="J28">
    <cfRule type="expression" dxfId="29" priority="2">
      <formula>$H28="CT (Contrôle terminal)"</formula>
    </cfRule>
  </conditionalFormatting>
  <conditionalFormatting sqref="L19:L20">
    <cfRule type="expression" dxfId="28" priority="1">
      <formula>$H19="CCI (CC Intégral)"</formula>
    </cfRule>
  </conditionalFormatting>
  <dataValidations count="7">
    <dataValidation type="list" operator="greaterThan" allowBlank="1" showInputMessage="1" showErrorMessage="1" errorTitle="Coefficient" error="Le coefficient doit être un nombre décimal supérieur à 0." sqref="F17:G17 F18:F20 F21:G21 F22 F23:G23 F24:F26 F27:G27 F31:G44 F28:F30" xr:uid="{00000000-0002-0000-0300-000000000000}">
      <formula1>"OUI,NON"</formula1>
    </dataValidation>
    <dataValidation type="decimal" operator="lessThanOrEqual" allowBlank="1" showInputMessage="1" showErrorMessage="1" errorTitle="ECTS" error="Le nombre de crédits doit être entier et inférieur ou égal à 6." sqref="D17:D44" xr:uid="{00000000-0002-0000-0300-000001000000}">
      <formula1>6</formula1>
    </dataValidation>
    <dataValidation type="decimal" operator="greaterThan" allowBlank="1" showInputMessage="1" showErrorMessage="1" errorTitle="Coefficient" error="Le coefficient doit être un nombre décimal supérieur à 0." sqref="E17:E44" xr:uid="{00000000-0002-0000-0300-000002000000}">
      <formula1>0</formula1>
    </dataValidation>
    <dataValidation type="list" allowBlank="1" showInputMessage="1" showErrorMessage="1" errorTitle="Nature de l'ELP" error="Utiliser la liste déroulante" promptTitle="Nature ELP" prompt="Utiliser la liste déroulante" sqref="A17:A31 A35:A44" xr:uid="{00000000-0002-0000-0300-000003000000}">
      <formula1>Nature_ELP</formula1>
    </dataValidation>
    <dataValidation type="list" allowBlank="1" showInputMessage="1" showErrorMessage="1" promptTitle="Type contrôle" prompt="Utiliser la liste déroulante" sqref="H17:H32 H35:H44" xr:uid="{00000000-0002-0000-0300-000004000000}">
      <formula1>liste_type_controle</formula1>
    </dataValidation>
    <dataValidation type="list" allowBlank="1" showInputMessage="1" showErrorMessage="1" errorTitle="Nature" error="Utiliser la liste déroulante" promptTitle="Nature" prompt="Utiliser la liste déroulante" sqref="M17:M44 K17:K44" xr:uid="{00000000-0002-0000-0300-000005000000}">
      <formula1>liste_nature_controle</formula1>
    </dataValidation>
    <dataValidation allowBlank="1" showInputMessage="1" showErrorMessage="1" errorTitle="Nature de l'ELP" error="Utiliser la liste déroulante" promptTitle="Nature ELP" prompt="Utiliser la liste déroulante" sqref="A32:A34" xr:uid="{C663323C-0B80-44C5-A445-88F2DF48B4FC}"/>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4513"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4514"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4515"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64516" r:id="rId7" name="Option Button 4">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O57"/>
  <sheetViews>
    <sheetView showGridLines="0" showZeros="0" topLeftCell="C13" zoomScale="75" zoomScaleNormal="75" zoomScalePageLayoutView="85" workbookViewId="0">
      <selection activeCell="I35" sqref="I35"/>
    </sheetView>
  </sheetViews>
  <sheetFormatPr baseColWidth="10" defaultColWidth="10.85546875" defaultRowHeight="15" x14ac:dyDescent="0.25"/>
  <cols>
    <col min="1" max="1" width="26.42578125" style="18" bestFit="1" customWidth="1"/>
    <col min="2" max="2" width="43.7109375" style="18" customWidth="1"/>
    <col min="3" max="3" width="20.42578125" style="18" customWidth="1"/>
    <col min="4" max="4" width="6.7109375" style="18" customWidth="1"/>
    <col min="5" max="5" width="12" style="18" customWidth="1"/>
    <col min="6" max="6" width="13.7109375" style="18" customWidth="1"/>
    <col min="7" max="7" width="14.5703125" style="18" bestFit="1" customWidth="1"/>
    <col min="8" max="8" width="21.28515625" style="18" bestFit="1" customWidth="1"/>
    <col min="9" max="9" width="11.140625" style="18" bestFit="1" customWidth="1"/>
    <col min="10" max="10" width="17.42578125" style="18" customWidth="1"/>
    <col min="11" max="11" width="17.42578125" style="18" bestFit="1" customWidth="1"/>
    <col min="12" max="12" width="10.7109375" style="18" customWidth="1"/>
    <col min="13" max="13" width="23.140625" style="18" customWidth="1"/>
    <col min="14" max="14" width="14.5703125" style="18" customWidth="1"/>
    <col min="15" max="15" width="74.28515625" style="18" customWidth="1"/>
    <col min="16" max="16384" width="10.85546875" style="18"/>
  </cols>
  <sheetData>
    <row r="1" spans="1:15" ht="23.25" x14ac:dyDescent="0.25">
      <c r="A1" s="259" t="s">
        <v>49</v>
      </c>
      <c r="B1" s="259"/>
      <c r="C1" s="259"/>
      <c r="D1" s="259"/>
      <c r="E1" s="259"/>
      <c r="F1" s="259"/>
      <c r="G1" s="259"/>
      <c r="H1" s="259"/>
      <c r="I1" s="259"/>
      <c r="J1" s="259"/>
      <c r="K1" s="259"/>
      <c r="L1" s="259"/>
      <c r="M1" s="259"/>
      <c r="N1" s="259"/>
    </row>
    <row r="2" spans="1:15" ht="20.100000000000001" customHeight="1" x14ac:dyDescent="0.25">
      <c r="A2" s="12" t="s">
        <v>22</v>
      </c>
      <c r="B2" s="261" t="s">
        <v>90</v>
      </c>
      <c r="C2" s="261"/>
      <c r="D2" s="261"/>
      <c r="E2" s="261"/>
    </row>
    <row r="3" spans="1:15" ht="20.100000000000001" customHeight="1" x14ac:dyDescent="0.25">
      <c r="A3" s="12" t="s">
        <v>21</v>
      </c>
      <c r="B3" s="261" t="s">
        <v>114</v>
      </c>
      <c r="C3" s="261"/>
      <c r="D3" s="261"/>
      <c r="E3" s="261"/>
    </row>
    <row r="4" spans="1:15" ht="20.100000000000001" customHeight="1" x14ac:dyDescent="0.25">
      <c r="A4" s="12" t="s">
        <v>14</v>
      </c>
      <c r="B4" s="52" t="str">
        <f>'[3]Fiche générale'!B4</f>
        <v>-</v>
      </c>
      <c r="C4" s="13" t="s">
        <v>41</v>
      </c>
      <c r="D4" s="260"/>
      <c r="E4" s="260"/>
      <c r="F4" s="53"/>
      <c r="G4" s="53"/>
      <c r="H4" s="53"/>
      <c r="I4" s="53"/>
      <c r="J4" s="53"/>
      <c r="K4" s="53"/>
      <c r="L4" s="53"/>
      <c r="M4" s="53"/>
      <c r="N4" s="53"/>
    </row>
    <row r="5" spans="1:15" ht="20.100000000000001" customHeight="1" x14ac:dyDescent="0.25"/>
    <row r="6" spans="1:15" ht="20.100000000000001" customHeight="1" x14ac:dyDescent="0.25">
      <c r="A6" s="12" t="s">
        <v>1</v>
      </c>
      <c r="B6" s="29" t="s">
        <v>115</v>
      </c>
      <c r="C6" s="13" t="s">
        <v>42</v>
      </c>
      <c r="D6" s="264"/>
      <c r="E6" s="265"/>
      <c r="F6" s="268" t="s">
        <v>2</v>
      </c>
      <c r="G6" s="269"/>
      <c r="H6" s="270"/>
      <c r="I6" s="271" t="s">
        <v>113</v>
      </c>
      <c r="J6" s="271"/>
      <c r="K6" s="271"/>
      <c r="L6" s="271"/>
      <c r="M6" s="271"/>
      <c r="N6" s="271"/>
    </row>
    <row r="7" spans="1:15" ht="20.100000000000001" customHeight="1" x14ac:dyDescent="0.25">
      <c r="A7" s="12" t="s">
        <v>23</v>
      </c>
      <c r="B7" s="34"/>
    </row>
    <row r="8" spans="1:15" ht="20.100000000000001" customHeight="1" x14ac:dyDescent="0.25">
      <c r="A8" s="54"/>
      <c r="B8" s="8"/>
      <c r="G8" s="14"/>
      <c r="H8" s="14"/>
      <c r="I8" s="14"/>
      <c r="J8" s="14"/>
      <c r="L8" s="24"/>
      <c r="M8" s="24"/>
    </row>
    <row r="9" spans="1:15" ht="15" customHeight="1" x14ac:dyDescent="0.25">
      <c r="B9" s="24"/>
      <c r="C9" s="36"/>
      <c r="D9" s="14"/>
      <c r="E9" s="266" t="s">
        <v>30</v>
      </c>
      <c r="F9" s="267"/>
      <c r="G9" s="266" t="s">
        <v>25</v>
      </c>
      <c r="H9" s="267"/>
      <c r="I9" s="14"/>
      <c r="J9" s="55">
        <v>1</v>
      </c>
      <c r="K9" s="14"/>
      <c r="L9" s="14"/>
      <c r="M9" s="14"/>
    </row>
    <row r="10" spans="1:15" ht="15" customHeight="1" x14ac:dyDescent="0.25">
      <c r="B10" s="24"/>
      <c r="C10" s="36"/>
      <c r="D10" s="15"/>
      <c r="E10" s="272" t="s">
        <v>29</v>
      </c>
      <c r="F10" s="273"/>
      <c r="G10" s="274"/>
      <c r="H10" s="275"/>
      <c r="I10" s="16"/>
      <c r="J10" s="16"/>
      <c r="K10" s="16"/>
      <c r="L10" s="16"/>
      <c r="M10" s="16"/>
    </row>
    <row r="11" spans="1:15" ht="15" customHeight="1" x14ac:dyDescent="0.25">
      <c r="A11" s="56">
        <v>4</v>
      </c>
      <c r="B11" s="19"/>
      <c r="C11" s="36"/>
      <c r="D11" s="17"/>
      <c r="L11" s="16"/>
      <c r="M11" s="16"/>
    </row>
    <row r="12" spans="1:15" ht="15" customHeight="1" x14ac:dyDescent="0.25">
      <c r="D12" s="17"/>
      <c r="L12" s="16"/>
      <c r="M12" s="16"/>
    </row>
    <row r="13" spans="1:15" x14ac:dyDescent="0.25">
      <c r="B13" s="19"/>
      <c r="C13" s="17"/>
      <c r="D13" s="17"/>
      <c r="E13" s="276"/>
      <c r="F13" s="276"/>
      <c r="G13" s="49"/>
      <c r="H13" s="17"/>
      <c r="I13" s="17"/>
    </row>
    <row r="14" spans="1:15" ht="29.25" customHeight="1" x14ac:dyDescent="0.25">
      <c r="B14" s="19"/>
      <c r="C14" s="17"/>
      <c r="D14" s="17"/>
      <c r="E14" s="49"/>
      <c r="F14" s="49"/>
      <c r="G14" s="49"/>
      <c r="H14" s="17"/>
      <c r="I14" s="17"/>
      <c r="J14" s="277" t="s">
        <v>15</v>
      </c>
      <c r="K14" s="278"/>
      <c r="L14" s="279"/>
      <c r="M14" s="262" t="s">
        <v>247</v>
      </c>
      <c r="N14" s="263"/>
    </row>
    <row r="15" spans="1:15" ht="39.75" customHeight="1" x14ac:dyDescent="0.25">
      <c r="C15" s="57"/>
      <c r="D15" s="57"/>
      <c r="E15" s="58"/>
      <c r="F15" s="58"/>
      <c r="G15" s="58"/>
      <c r="H15" s="58"/>
      <c r="I15" s="59"/>
      <c r="J15" s="60" t="s">
        <v>17</v>
      </c>
      <c r="K15" s="60" t="str">
        <f>IF(H17="CCI (CC Intégral)","CT pour les dispensés","Contrôle Terminal")</f>
        <v>Contrôle Terminal</v>
      </c>
      <c r="L15" s="61"/>
      <c r="M15" s="21" t="s">
        <v>18</v>
      </c>
      <c r="N15" s="22"/>
    </row>
    <row r="16" spans="1:15" ht="47.25" x14ac:dyDescent="0.25">
      <c r="A16" s="60" t="s">
        <v>3</v>
      </c>
      <c r="B16" s="60" t="s">
        <v>4</v>
      </c>
      <c r="C16" s="61" t="s">
        <v>5</v>
      </c>
      <c r="D16" s="21" t="s">
        <v>6</v>
      </c>
      <c r="E16" s="22" t="s">
        <v>7</v>
      </c>
      <c r="F16" s="20" t="s">
        <v>27</v>
      </c>
      <c r="G16" s="20" t="s">
        <v>106</v>
      </c>
      <c r="H16" s="23" t="s">
        <v>28</v>
      </c>
      <c r="I16" s="20" t="s">
        <v>34</v>
      </c>
      <c r="J16" s="21" t="s">
        <v>24</v>
      </c>
      <c r="K16" s="21" t="s">
        <v>19</v>
      </c>
      <c r="L16" s="21" t="s">
        <v>20</v>
      </c>
      <c r="M16" s="21" t="s">
        <v>19</v>
      </c>
      <c r="N16" s="21" t="s">
        <v>20</v>
      </c>
      <c r="O16" s="141"/>
    </row>
    <row r="17" spans="1:15" ht="15" customHeight="1" thickBot="1" x14ac:dyDescent="0.3">
      <c r="A17" s="70"/>
      <c r="B17" s="71"/>
      <c r="C17" s="72"/>
      <c r="D17" s="73"/>
      <c r="E17" s="73"/>
      <c r="F17" s="74"/>
      <c r="G17" s="74"/>
      <c r="H17" s="74"/>
      <c r="I17" s="74"/>
      <c r="J17" s="72"/>
      <c r="K17" s="72"/>
      <c r="L17" s="72"/>
      <c r="M17" s="72"/>
      <c r="N17" s="72"/>
    </row>
    <row r="18" spans="1:15" ht="30" x14ac:dyDescent="0.25">
      <c r="A18" s="154" t="s">
        <v>0</v>
      </c>
      <c r="B18" s="157" t="s">
        <v>230</v>
      </c>
      <c r="C18" s="81" t="s">
        <v>231</v>
      </c>
      <c r="D18" s="82">
        <v>6</v>
      </c>
      <c r="E18" s="82"/>
      <c r="F18" s="83" t="s">
        <v>107</v>
      </c>
      <c r="G18" s="84" t="s">
        <v>108</v>
      </c>
      <c r="H18" s="83"/>
      <c r="I18" s="172"/>
      <c r="J18" s="173" t="s">
        <v>184</v>
      </c>
      <c r="K18" s="172"/>
      <c r="L18" s="172"/>
      <c r="M18" s="81"/>
      <c r="N18" s="85"/>
      <c r="O18" s="126"/>
    </row>
    <row r="19" spans="1:15" ht="30" x14ac:dyDescent="0.25">
      <c r="A19" s="155" t="s">
        <v>26</v>
      </c>
      <c r="B19" s="158" t="s">
        <v>130</v>
      </c>
      <c r="C19" s="1" t="s">
        <v>232</v>
      </c>
      <c r="D19" s="64"/>
      <c r="E19" s="64">
        <v>5</v>
      </c>
      <c r="F19" s="62" t="s">
        <v>107</v>
      </c>
      <c r="G19" s="66" t="s">
        <v>108</v>
      </c>
      <c r="H19" s="62" t="s">
        <v>32</v>
      </c>
      <c r="I19" s="174">
        <v>75</v>
      </c>
      <c r="J19" s="184" t="s">
        <v>181</v>
      </c>
      <c r="K19" s="174" t="s">
        <v>10</v>
      </c>
      <c r="L19" s="174" t="s">
        <v>152</v>
      </c>
      <c r="M19" s="1" t="s">
        <v>10</v>
      </c>
      <c r="N19" s="187" t="s">
        <v>153</v>
      </c>
    </row>
    <row r="20" spans="1:15" ht="30" x14ac:dyDescent="0.25">
      <c r="A20" s="155" t="s">
        <v>26</v>
      </c>
      <c r="B20" s="158" t="s">
        <v>131</v>
      </c>
      <c r="C20" s="1" t="s">
        <v>233</v>
      </c>
      <c r="D20" s="64"/>
      <c r="E20" s="64">
        <v>3</v>
      </c>
      <c r="F20" s="62" t="s">
        <v>107</v>
      </c>
      <c r="G20" s="66" t="s">
        <v>108</v>
      </c>
      <c r="H20" s="62" t="s">
        <v>32</v>
      </c>
      <c r="I20" s="174">
        <v>90</v>
      </c>
      <c r="J20" s="184" t="s">
        <v>181</v>
      </c>
      <c r="K20" s="174" t="s">
        <v>10</v>
      </c>
      <c r="L20" s="174" t="s">
        <v>152</v>
      </c>
      <c r="M20" s="1" t="s">
        <v>10</v>
      </c>
      <c r="N20" s="187" t="s">
        <v>153</v>
      </c>
    </row>
    <row r="21" spans="1:15" ht="30.75" thickBot="1" x14ac:dyDescent="0.3">
      <c r="A21" s="156" t="s">
        <v>26</v>
      </c>
      <c r="B21" s="159" t="s">
        <v>132</v>
      </c>
      <c r="C21" s="90" t="s">
        <v>234</v>
      </c>
      <c r="D21" s="91"/>
      <c r="E21" s="91">
        <v>2</v>
      </c>
      <c r="F21" s="92" t="s">
        <v>107</v>
      </c>
      <c r="G21" s="93" t="s">
        <v>108</v>
      </c>
      <c r="H21" s="92" t="s">
        <v>32</v>
      </c>
      <c r="I21" s="176">
        <v>100</v>
      </c>
      <c r="J21" s="177" t="s">
        <v>180</v>
      </c>
      <c r="K21" s="176" t="s">
        <v>10</v>
      </c>
      <c r="L21" s="176" t="s">
        <v>153</v>
      </c>
      <c r="M21" s="90" t="s">
        <v>10</v>
      </c>
      <c r="N21" s="94" t="s">
        <v>153</v>
      </c>
    </row>
    <row r="22" spans="1:15" ht="15" customHeight="1" thickBot="1" x14ac:dyDescent="0.3">
      <c r="A22" s="95"/>
      <c r="B22" s="96"/>
      <c r="C22" s="97"/>
      <c r="D22" s="98"/>
      <c r="E22" s="98"/>
      <c r="F22" s="99"/>
      <c r="G22" s="99"/>
      <c r="H22" s="99"/>
      <c r="I22" s="99"/>
      <c r="J22" s="95"/>
      <c r="K22" s="97"/>
      <c r="L22" s="97"/>
      <c r="M22" s="97"/>
      <c r="N22" s="97"/>
    </row>
    <row r="23" spans="1:15" ht="30" x14ac:dyDescent="0.25">
      <c r="A23" s="154" t="s">
        <v>0</v>
      </c>
      <c r="B23" s="160" t="s">
        <v>235</v>
      </c>
      <c r="C23" s="81" t="s">
        <v>236</v>
      </c>
      <c r="D23" s="82">
        <v>6</v>
      </c>
      <c r="E23" s="82"/>
      <c r="F23" s="83" t="s">
        <v>107</v>
      </c>
      <c r="G23" s="84" t="s">
        <v>108</v>
      </c>
      <c r="H23" s="83"/>
      <c r="I23" s="172"/>
      <c r="J23" s="173" t="s">
        <v>183</v>
      </c>
      <c r="K23" s="172"/>
      <c r="L23" s="172"/>
      <c r="M23" s="81"/>
      <c r="N23" s="85"/>
      <c r="O23" s="126"/>
    </row>
    <row r="24" spans="1:15" ht="30" x14ac:dyDescent="0.25">
      <c r="A24" s="155" t="s">
        <v>26</v>
      </c>
      <c r="B24" s="158" t="s">
        <v>133</v>
      </c>
      <c r="C24" s="217" t="s">
        <v>237</v>
      </c>
      <c r="D24" s="64"/>
      <c r="E24" s="64">
        <v>1</v>
      </c>
      <c r="F24" s="62" t="s">
        <v>107</v>
      </c>
      <c r="G24" s="66" t="s">
        <v>108</v>
      </c>
      <c r="H24" s="62" t="s">
        <v>32</v>
      </c>
      <c r="I24" s="174">
        <v>50</v>
      </c>
      <c r="J24" s="184" t="s">
        <v>181</v>
      </c>
      <c r="K24" s="174" t="s">
        <v>10</v>
      </c>
      <c r="L24" s="174" t="s">
        <v>156</v>
      </c>
      <c r="M24" s="1" t="s">
        <v>10</v>
      </c>
      <c r="N24" s="187" t="s">
        <v>153</v>
      </c>
    </row>
    <row r="25" spans="1:15" ht="30.75" thickBot="1" x14ac:dyDescent="0.3">
      <c r="A25" s="156" t="s">
        <v>26</v>
      </c>
      <c r="B25" s="159" t="s">
        <v>134</v>
      </c>
      <c r="C25" s="90" t="s">
        <v>238</v>
      </c>
      <c r="D25" s="91"/>
      <c r="E25" s="91">
        <v>1</v>
      </c>
      <c r="F25" s="92" t="s">
        <v>107</v>
      </c>
      <c r="G25" s="93" t="s">
        <v>108</v>
      </c>
      <c r="H25" s="92" t="s">
        <v>32</v>
      </c>
      <c r="I25" s="176">
        <v>70</v>
      </c>
      <c r="J25" s="177" t="s">
        <v>181</v>
      </c>
      <c r="K25" s="176" t="s">
        <v>10</v>
      </c>
      <c r="L25" s="176" t="s">
        <v>152</v>
      </c>
      <c r="M25" s="90" t="s">
        <v>10</v>
      </c>
      <c r="N25" s="94" t="s">
        <v>152</v>
      </c>
    </row>
    <row r="26" spans="1:15" ht="15" customHeight="1" thickBot="1" x14ac:dyDescent="0.3">
      <c r="A26" s="95"/>
      <c r="B26" s="97"/>
      <c r="C26" s="97"/>
      <c r="D26" s="98"/>
      <c r="E26" s="98"/>
      <c r="F26" s="99"/>
      <c r="G26" s="99"/>
      <c r="H26" s="99"/>
      <c r="I26" s="99"/>
      <c r="J26" s="95"/>
      <c r="K26" s="97"/>
      <c r="L26" s="97"/>
      <c r="M26" s="97"/>
      <c r="N26" s="97"/>
    </row>
    <row r="27" spans="1:15" ht="30" x14ac:dyDescent="0.25">
      <c r="A27" s="154" t="s">
        <v>0</v>
      </c>
      <c r="B27" s="160" t="s">
        <v>239</v>
      </c>
      <c r="C27" s="81" t="s">
        <v>240</v>
      </c>
      <c r="D27" s="82">
        <v>6</v>
      </c>
      <c r="E27" s="82"/>
      <c r="F27" s="83" t="s">
        <v>107</v>
      </c>
      <c r="G27" s="84" t="s">
        <v>108</v>
      </c>
      <c r="H27" s="83"/>
      <c r="I27" s="172"/>
      <c r="J27" s="173" t="s">
        <v>182</v>
      </c>
      <c r="K27" s="172"/>
      <c r="L27" s="172"/>
      <c r="M27" s="81"/>
      <c r="N27" s="85"/>
      <c r="O27" s="126"/>
    </row>
    <row r="28" spans="1:15" ht="30" x14ac:dyDescent="0.25">
      <c r="A28" s="155" t="s">
        <v>26</v>
      </c>
      <c r="B28" s="158" t="s">
        <v>135</v>
      </c>
      <c r="C28" s="1" t="s">
        <v>241</v>
      </c>
      <c r="D28" s="64"/>
      <c r="E28" s="64">
        <v>1</v>
      </c>
      <c r="F28" s="62" t="s">
        <v>107</v>
      </c>
      <c r="G28" s="66" t="s">
        <v>108</v>
      </c>
      <c r="H28" s="62" t="s">
        <v>32</v>
      </c>
      <c r="I28" s="174">
        <v>100</v>
      </c>
      <c r="J28" s="184" t="s">
        <v>180</v>
      </c>
      <c r="K28" s="174" t="s">
        <v>10</v>
      </c>
      <c r="L28" s="174" t="s">
        <v>152</v>
      </c>
      <c r="M28" s="1" t="s">
        <v>10</v>
      </c>
      <c r="N28" s="187" t="s">
        <v>153</v>
      </c>
      <c r="O28" s="24"/>
    </row>
    <row r="29" spans="1:15" ht="30.75" thickBot="1" x14ac:dyDescent="0.3">
      <c r="A29" s="156" t="s">
        <v>26</v>
      </c>
      <c r="B29" s="161" t="s">
        <v>136</v>
      </c>
      <c r="C29" s="90" t="s">
        <v>242</v>
      </c>
      <c r="D29" s="91"/>
      <c r="E29" s="102">
        <v>2</v>
      </c>
      <c r="F29" s="92" t="s">
        <v>107</v>
      </c>
      <c r="G29" s="93" t="s">
        <v>108</v>
      </c>
      <c r="H29" s="90" t="s">
        <v>32</v>
      </c>
      <c r="I29" s="176">
        <v>50</v>
      </c>
      <c r="J29" s="177" t="s">
        <v>181</v>
      </c>
      <c r="K29" s="176" t="s">
        <v>10</v>
      </c>
      <c r="L29" s="176" t="s">
        <v>152</v>
      </c>
      <c r="M29" s="90" t="s">
        <v>10</v>
      </c>
      <c r="N29" s="188" t="s">
        <v>153</v>
      </c>
    </row>
    <row r="30" spans="1:15" ht="15" customHeight="1" thickBot="1" x14ac:dyDescent="0.3">
      <c r="A30" s="95"/>
      <c r="B30" s="97"/>
      <c r="C30" s="97"/>
      <c r="D30" s="98"/>
      <c r="E30" s="104"/>
      <c r="F30" s="97"/>
      <c r="G30" s="97"/>
      <c r="H30" s="97"/>
      <c r="I30" s="97"/>
      <c r="J30" s="95"/>
      <c r="K30" s="97"/>
      <c r="L30" s="97"/>
      <c r="M30" s="97"/>
      <c r="N30" s="97"/>
    </row>
    <row r="31" spans="1:15" ht="30" x14ac:dyDescent="0.25">
      <c r="A31" s="154" t="s">
        <v>0</v>
      </c>
      <c r="B31" s="160" t="s">
        <v>243</v>
      </c>
      <c r="C31" s="81" t="s">
        <v>244</v>
      </c>
      <c r="D31" s="82">
        <v>6</v>
      </c>
      <c r="E31" s="105"/>
      <c r="F31" s="83" t="s">
        <v>107</v>
      </c>
      <c r="G31" s="84" t="s">
        <v>108</v>
      </c>
      <c r="H31" s="81"/>
      <c r="I31" s="172"/>
      <c r="J31" s="173" t="s">
        <v>183</v>
      </c>
      <c r="K31" s="172"/>
      <c r="L31" s="172"/>
      <c r="M31" s="81"/>
      <c r="N31" s="85"/>
    </row>
    <row r="32" spans="1:15" ht="83.25" customHeight="1" x14ac:dyDescent="0.25">
      <c r="A32" s="155" t="s">
        <v>26</v>
      </c>
      <c r="B32" s="158" t="s">
        <v>137</v>
      </c>
      <c r="C32" s="1" t="s">
        <v>245</v>
      </c>
      <c r="D32" s="64"/>
      <c r="E32" s="68">
        <v>1</v>
      </c>
      <c r="F32" s="62" t="s">
        <v>107</v>
      </c>
      <c r="G32" s="66" t="s">
        <v>108</v>
      </c>
      <c r="H32" s="1" t="s">
        <v>32</v>
      </c>
      <c r="I32" s="174">
        <v>40</v>
      </c>
      <c r="J32" s="184" t="s">
        <v>181</v>
      </c>
      <c r="K32" s="174" t="s">
        <v>10</v>
      </c>
      <c r="L32" s="174" t="s">
        <v>152</v>
      </c>
      <c r="M32" s="257" t="s">
        <v>248</v>
      </c>
      <c r="N32" s="283"/>
      <c r="O32" s="218" t="s">
        <v>249</v>
      </c>
    </row>
    <row r="33" spans="1:15" ht="30.75" thickBot="1" x14ac:dyDescent="0.3">
      <c r="A33" s="156" t="s">
        <v>26</v>
      </c>
      <c r="B33" s="159" t="s">
        <v>138</v>
      </c>
      <c r="C33" s="90" t="s">
        <v>246</v>
      </c>
      <c r="D33" s="91"/>
      <c r="E33" s="102">
        <v>1</v>
      </c>
      <c r="F33" s="92" t="s">
        <v>107</v>
      </c>
      <c r="G33" s="93" t="s">
        <v>108</v>
      </c>
      <c r="H33" s="90" t="s">
        <v>32</v>
      </c>
      <c r="I33" s="176">
        <v>80</v>
      </c>
      <c r="J33" s="177" t="s">
        <v>181</v>
      </c>
      <c r="K33" s="176" t="s">
        <v>10</v>
      </c>
      <c r="L33" s="176" t="s">
        <v>152</v>
      </c>
      <c r="M33" s="90" t="s">
        <v>10</v>
      </c>
      <c r="N33" s="188" t="s">
        <v>153</v>
      </c>
      <c r="O33" s="126"/>
    </row>
    <row r="34" spans="1:15" x14ac:dyDescent="0.25">
      <c r="A34" s="76"/>
      <c r="B34" s="77"/>
      <c r="C34" s="77"/>
      <c r="D34" s="78"/>
      <c r="E34" s="101"/>
      <c r="F34" s="77"/>
      <c r="G34" s="77"/>
      <c r="H34" s="77"/>
      <c r="I34" s="77"/>
      <c r="J34" s="76"/>
      <c r="K34" s="77"/>
      <c r="L34" s="77"/>
      <c r="M34" s="77"/>
      <c r="N34" s="77"/>
    </row>
    <row r="35" spans="1:15" x14ac:dyDescent="0.25">
      <c r="A35" s="2"/>
      <c r="B35" s="1"/>
      <c r="C35" s="1"/>
      <c r="D35" s="64"/>
      <c r="E35" s="68"/>
      <c r="F35" s="1"/>
      <c r="G35" s="1"/>
      <c r="H35" s="1"/>
      <c r="I35" s="1"/>
      <c r="J35" s="2"/>
      <c r="K35" s="1"/>
      <c r="L35" s="1"/>
      <c r="M35" s="1"/>
      <c r="N35" s="1"/>
    </row>
    <row r="36" spans="1:15" x14ac:dyDescent="0.25">
      <c r="A36" s="2"/>
      <c r="B36" s="1"/>
      <c r="C36" s="1"/>
      <c r="D36" s="64"/>
      <c r="E36" s="68"/>
      <c r="F36" s="1"/>
      <c r="G36" s="1"/>
      <c r="H36" s="1"/>
      <c r="I36" s="1"/>
      <c r="J36" s="2"/>
      <c r="K36" s="1"/>
      <c r="L36" s="1"/>
      <c r="M36" s="1"/>
      <c r="N36" s="1"/>
    </row>
    <row r="37" spans="1:15" x14ac:dyDescent="0.25">
      <c r="A37" s="2"/>
      <c r="B37" s="1"/>
      <c r="C37" s="1"/>
      <c r="D37" s="64"/>
      <c r="E37" s="68"/>
      <c r="F37" s="1"/>
      <c r="G37" s="1"/>
      <c r="H37" s="1"/>
      <c r="I37" s="1"/>
      <c r="J37" s="2"/>
      <c r="K37" s="1"/>
      <c r="L37" s="1"/>
      <c r="M37" s="1"/>
      <c r="N37" s="1"/>
    </row>
    <row r="38" spans="1:15" s="24" customFormat="1" x14ac:dyDescent="0.25">
      <c r="A38" s="2"/>
      <c r="B38" s="1"/>
      <c r="C38" s="1"/>
      <c r="D38" s="64"/>
      <c r="E38" s="68"/>
      <c r="F38" s="1"/>
      <c r="G38" s="1"/>
      <c r="H38" s="1"/>
      <c r="I38" s="1"/>
      <c r="J38" s="2"/>
      <c r="K38" s="1"/>
      <c r="L38" s="1"/>
      <c r="M38" s="1"/>
      <c r="N38" s="1"/>
    </row>
    <row r="39" spans="1:15" s="24" customFormat="1" x14ac:dyDescent="0.25">
      <c r="A39" s="2"/>
      <c r="B39" s="1"/>
      <c r="C39" s="1"/>
      <c r="D39" s="64"/>
      <c r="E39" s="68"/>
      <c r="F39" s="1"/>
      <c r="G39" s="1"/>
      <c r="H39" s="1"/>
      <c r="I39" s="1"/>
      <c r="J39" s="2"/>
      <c r="K39" s="1"/>
      <c r="L39" s="1"/>
      <c r="M39" s="1"/>
      <c r="N39" s="1"/>
    </row>
    <row r="40" spans="1:15" s="24" customFormat="1" x14ac:dyDescent="0.25">
      <c r="A40" s="2"/>
      <c r="B40" s="1"/>
      <c r="C40" s="1"/>
      <c r="D40" s="64"/>
      <c r="E40" s="68"/>
      <c r="F40" s="1"/>
      <c r="G40" s="1"/>
      <c r="H40" s="1"/>
      <c r="I40" s="1"/>
      <c r="J40" s="2"/>
      <c r="K40" s="1"/>
      <c r="L40" s="1"/>
      <c r="M40" s="1"/>
      <c r="N40" s="1"/>
    </row>
    <row r="41" spans="1:15" s="24" customFormat="1" ht="18.75" x14ac:dyDescent="0.25">
      <c r="A41" s="2"/>
      <c r="B41" s="3"/>
      <c r="C41" s="3"/>
      <c r="D41" s="64"/>
      <c r="E41" s="69"/>
      <c r="F41" s="4"/>
      <c r="G41" s="4"/>
      <c r="H41" s="4"/>
      <c r="I41" s="4"/>
      <c r="J41" s="5"/>
      <c r="K41" s="1"/>
      <c r="L41" s="1"/>
      <c r="M41" s="1"/>
      <c r="N41" s="1"/>
    </row>
    <row r="42" spans="1:15" s="24" customFormat="1" ht="17.25" x14ac:dyDescent="0.25">
      <c r="A42" s="2"/>
      <c r="B42" s="6"/>
      <c r="C42" s="6"/>
      <c r="D42" s="64"/>
      <c r="E42" s="68"/>
      <c r="F42" s="1"/>
      <c r="G42" s="1"/>
      <c r="H42" s="1"/>
      <c r="I42" s="1"/>
      <c r="J42" s="7"/>
      <c r="K42" s="1"/>
      <c r="L42" s="1"/>
      <c r="M42" s="1"/>
      <c r="N42" s="1"/>
    </row>
    <row r="43" spans="1:15" s="24" customFormat="1" x14ac:dyDescent="0.25">
      <c r="A43" s="2"/>
      <c r="B43" s="1"/>
      <c r="C43" s="1"/>
      <c r="D43" s="64"/>
      <c r="E43" s="68"/>
      <c r="F43" s="1"/>
      <c r="G43" s="1"/>
      <c r="H43" s="1"/>
      <c r="I43" s="1"/>
      <c r="J43" s="2"/>
      <c r="K43" s="1"/>
      <c r="L43" s="1"/>
      <c r="M43" s="1"/>
      <c r="N43" s="1"/>
    </row>
    <row r="44" spans="1:15" s="24" customFormat="1" x14ac:dyDescent="0.25">
      <c r="A44" s="2"/>
      <c r="B44" s="1"/>
      <c r="C44" s="1"/>
      <c r="D44" s="64"/>
      <c r="E44" s="68"/>
      <c r="F44" s="1"/>
      <c r="G44" s="1"/>
      <c r="H44" s="1"/>
      <c r="I44" s="1"/>
      <c r="J44" s="2"/>
      <c r="K44" s="1"/>
      <c r="L44" s="1"/>
      <c r="M44" s="1"/>
      <c r="N44" s="1"/>
    </row>
    <row r="45" spans="1:15" s="24" customFormat="1" x14ac:dyDescent="0.25"/>
    <row r="46" spans="1:15" s="24" customFormat="1" x14ac:dyDescent="0.25"/>
    <row r="47" spans="1:15" s="24" customFormat="1" ht="17.25" x14ac:dyDescent="0.25">
      <c r="B47" s="25"/>
      <c r="C47" s="25"/>
      <c r="D47" s="25"/>
      <c r="E47" s="25"/>
      <c r="F47" s="25"/>
      <c r="G47" s="25"/>
      <c r="H47" s="25"/>
      <c r="I47" s="25"/>
      <c r="J47" s="25"/>
      <c r="K47" s="25"/>
    </row>
    <row r="48" spans="1:15" s="24" customFormat="1" x14ac:dyDescent="0.25"/>
    <row r="49" spans="2:11" s="24" customFormat="1" x14ac:dyDescent="0.25"/>
    <row r="50" spans="2:11" s="24" customFormat="1" x14ac:dyDescent="0.25"/>
    <row r="51" spans="2:11" s="24" customFormat="1" x14ac:dyDescent="0.25"/>
    <row r="52" spans="2:11" s="24" customFormat="1" ht="17.25" x14ac:dyDescent="0.25">
      <c r="B52" s="25"/>
      <c r="C52" s="25"/>
      <c r="D52" s="25"/>
      <c r="E52" s="25"/>
      <c r="F52" s="25"/>
      <c r="G52" s="25"/>
      <c r="H52" s="25"/>
      <c r="I52" s="25"/>
      <c r="J52" s="25"/>
      <c r="K52" s="25"/>
    </row>
    <row r="53" spans="2:11" s="24" customFormat="1" x14ac:dyDescent="0.25"/>
    <row r="54" spans="2:11" s="24" customFormat="1" x14ac:dyDescent="0.25"/>
    <row r="55" spans="2:11" s="24" customFormat="1" x14ac:dyDescent="0.25"/>
    <row r="56" spans="2:11" s="24" customFormat="1" x14ac:dyDescent="0.25"/>
    <row r="57" spans="2:11" s="24" customFormat="1" x14ac:dyDescent="0.25"/>
  </sheetData>
  <sheetProtection formatCells="0" formatColumns="0" formatRows="0" insertRows="0" selectLockedCells="1"/>
  <mergeCells count="15">
    <mergeCell ref="M32:N32"/>
    <mergeCell ref="A1:N1"/>
    <mergeCell ref="B2:E2"/>
    <mergeCell ref="B3:E3"/>
    <mergeCell ref="D4:E4"/>
    <mergeCell ref="D6:E6"/>
    <mergeCell ref="F6:H6"/>
    <mergeCell ref="I6:N6"/>
    <mergeCell ref="M14:N14"/>
    <mergeCell ref="E9:F9"/>
    <mergeCell ref="G9:H9"/>
    <mergeCell ref="E10:F10"/>
    <mergeCell ref="G10:H10"/>
    <mergeCell ref="E13:F13"/>
    <mergeCell ref="J14:L14"/>
  </mergeCells>
  <conditionalFormatting sqref="I17:I44 K17:L44">
    <cfRule type="expression" dxfId="27" priority="13">
      <formula>$H17="CCI (CC Intégral)"</formula>
    </cfRule>
  </conditionalFormatting>
  <conditionalFormatting sqref="I17:J17 I19:J22 I18 I24:J26 I23 I28:J30 I27 I32:J44 I31">
    <cfRule type="expression" dxfId="26" priority="12">
      <formula>$H17="CT (Contrôle terminal)"</formula>
    </cfRule>
  </conditionalFormatting>
  <conditionalFormatting sqref="J15:N15">
    <cfRule type="expression" dxfId="25" priority="9">
      <formula>$A$11=2</formula>
    </cfRule>
    <cfRule type="expression" dxfId="24" priority="10">
      <formula>$A$11=3</formula>
    </cfRule>
    <cfRule type="expression" dxfId="23" priority="11">
      <formula>$A$11=1</formula>
    </cfRule>
  </conditionalFormatting>
  <conditionalFormatting sqref="A16:N16">
    <cfRule type="expression" dxfId="22" priority="6">
      <formula>$A$11=2</formula>
    </cfRule>
    <cfRule type="expression" dxfId="21" priority="7">
      <formula>$A$11=4</formula>
    </cfRule>
    <cfRule type="expression" dxfId="20" priority="8">
      <formula>$A$11=1</formula>
    </cfRule>
  </conditionalFormatting>
  <conditionalFormatting sqref="K16:L16">
    <cfRule type="expression" dxfId="19" priority="5">
      <formula>$H$17="CCI (CC Intégral)"</formula>
    </cfRule>
  </conditionalFormatting>
  <conditionalFormatting sqref="J18">
    <cfRule type="expression" dxfId="18" priority="4">
      <formula>$H18="CT (Contrôle terminal)"</formula>
    </cfRule>
  </conditionalFormatting>
  <conditionalFormatting sqref="J23">
    <cfRule type="expression" dxfId="17" priority="3">
      <formula>$H23="CT (Contrôle terminal)"</formula>
    </cfRule>
  </conditionalFormatting>
  <conditionalFormatting sqref="J27">
    <cfRule type="expression" dxfId="16" priority="2">
      <formula>$H27="CT (Contrôle terminal)"</formula>
    </cfRule>
  </conditionalFormatting>
  <conditionalFormatting sqref="J31">
    <cfRule type="expression" dxfId="15" priority="1">
      <formula>$H31="CT (Contrôle terminal)"</formula>
    </cfRule>
  </conditionalFormatting>
  <dataValidations count="7">
    <dataValidation type="list" allowBlank="1" showInputMessage="1" showErrorMessage="1" errorTitle="Nature" error="Utiliser la liste déroulante" promptTitle="Nature" prompt="Utiliser la liste déroulante" sqref="K17:K44 M17:M31 M33:M44" xr:uid="{00000000-0002-0000-0400-000000000000}">
      <formula1>liste_nature_controle</formula1>
    </dataValidation>
    <dataValidation type="list" allowBlank="1" showInputMessage="1" showErrorMessage="1" promptTitle="Type contrôle" prompt="Utiliser la liste déroulante" sqref="H17:H44" xr:uid="{00000000-0002-0000-0400-000001000000}">
      <formula1>liste_type_controle</formula1>
    </dataValidation>
    <dataValidation type="list" allowBlank="1" showInputMessage="1" showErrorMessage="1" errorTitle="Nature de l'ELP" error="Utiliser la liste déroulante" promptTitle="Nature ELP" prompt="Utiliser la liste déroulante" sqref="A17:A44" xr:uid="{00000000-0002-0000-0400-000002000000}">
      <formula1>Nature_ELP</formula1>
    </dataValidation>
    <dataValidation type="decimal" operator="greaterThan" allowBlank="1" showInputMessage="1" showErrorMessage="1" errorTitle="Coefficient" error="Le coefficient doit être un nombre décimal supérieur à 0." sqref="E17:E44" xr:uid="{00000000-0002-0000-0400-000003000000}">
      <formula1>0</formula1>
    </dataValidation>
    <dataValidation type="decimal" operator="lessThanOrEqual" allowBlank="1" showInputMessage="1" showErrorMessage="1" errorTitle="ECTS" error="Le nombre de crédits doit être entier et inférieur ou égal à 6." sqref="D17:D44" xr:uid="{00000000-0002-0000-0400-000004000000}">
      <formula1>6</formula1>
    </dataValidation>
    <dataValidation type="list" operator="greaterThan" allowBlank="1" showInputMessage="1" showErrorMessage="1" errorTitle="Coefficient" error="Le coefficient doit être un nombre décimal supérieur à 0." sqref="F17:G17 F18:F21 F22:G22 F23:F25 F26:G26 F27:F29 F30:G30 F34:G44 F31:F33" xr:uid="{00000000-0002-0000-0400-000005000000}">
      <formula1>"OUI,NON"</formula1>
    </dataValidation>
    <dataValidation allowBlank="1" showInputMessage="1" showErrorMessage="1" errorTitle="Nature" error="Utiliser la liste déroulante" promptTitle="Nature" prompt="Utiliser la liste déroulante" sqref="M32" xr:uid="{29F9ECB1-38B9-41FB-9488-AB8E496C5341}"/>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5537"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5538"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5539"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65540" r:id="rId7" name="Option Button 4">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O57"/>
  <sheetViews>
    <sheetView showGridLines="0" showZeros="0" tabSelected="1" topLeftCell="C13" zoomScale="75" zoomScaleNormal="75" zoomScalePageLayoutView="85" workbookViewId="0">
      <selection activeCell="I16" sqref="I16"/>
    </sheetView>
  </sheetViews>
  <sheetFormatPr baseColWidth="10" defaultColWidth="10.85546875" defaultRowHeight="15" x14ac:dyDescent="0.25"/>
  <cols>
    <col min="1" max="1" width="26.42578125" style="18" bestFit="1" customWidth="1"/>
    <col min="2" max="2" width="43.7109375" style="18" customWidth="1"/>
    <col min="3" max="3" width="20.42578125" style="18" customWidth="1"/>
    <col min="4" max="4" width="6.7109375" style="18" customWidth="1"/>
    <col min="5" max="5" width="12" style="18" customWidth="1"/>
    <col min="6" max="6" width="13.7109375" style="18" customWidth="1"/>
    <col min="7" max="7" width="14.5703125" style="18" bestFit="1" customWidth="1"/>
    <col min="8" max="8" width="21.28515625" style="18" bestFit="1" customWidth="1"/>
    <col min="9" max="9" width="12.140625" style="18" customWidth="1"/>
    <col min="10" max="10" width="17.42578125" style="18" customWidth="1"/>
    <col min="11" max="11" width="17.42578125" style="18" bestFit="1" customWidth="1"/>
    <col min="12" max="12" width="10.7109375" style="18" customWidth="1"/>
    <col min="13" max="13" width="17.42578125" style="18" bestFit="1" customWidth="1"/>
    <col min="14" max="14" width="16.85546875" style="18" customWidth="1"/>
    <col min="15" max="15" width="50" style="18" customWidth="1"/>
    <col min="16" max="16384" width="10.85546875" style="18"/>
  </cols>
  <sheetData>
    <row r="1" spans="1:15" ht="23.25" x14ac:dyDescent="0.25">
      <c r="A1" s="259" t="s">
        <v>49</v>
      </c>
      <c r="B1" s="259"/>
      <c r="C1" s="259"/>
      <c r="D1" s="259"/>
      <c r="E1" s="259"/>
      <c r="F1" s="259"/>
      <c r="G1" s="259"/>
      <c r="H1" s="259"/>
      <c r="I1" s="259"/>
      <c r="J1" s="259"/>
      <c r="K1" s="259"/>
      <c r="L1" s="259"/>
      <c r="M1" s="259"/>
      <c r="N1" s="259"/>
    </row>
    <row r="2" spans="1:15" ht="20.100000000000001" customHeight="1" x14ac:dyDescent="0.25">
      <c r="A2" s="12" t="s">
        <v>22</v>
      </c>
      <c r="B2" s="261" t="s">
        <v>90</v>
      </c>
      <c r="C2" s="261"/>
      <c r="D2" s="261"/>
      <c r="E2" s="261"/>
    </row>
    <row r="3" spans="1:15" ht="20.100000000000001" customHeight="1" x14ac:dyDescent="0.25">
      <c r="A3" s="12" t="s">
        <v>21</v>
      </c>
      <c r="B3" s="261" t="s">
        <v>114</v>
      </c>
      <c r="C3" s="261"/>
      <c r="D3" s="261"/>
      <c r="E3" s="261"/>
    </row>
    <row r="4" spans="1:15" ht="20.100000000000001" customHeight="1" x14ac:dyDescent="0.25">
      <c r="A4" s="12" t="s">
        <v>14</v>
      </c>
      <c r="B4" s="52" t="str">
        <f>'[3]Fiche générale'!B4</f>
        <v>-</v>
      </c>
      <c r="C4" s="13" t="s">
        <v>41</v>
      </c>
      <c r="D4" s="260"/>
      <c r="E4" s="260"/>
      <c r="F4" s="53"/>
      <c r="G4" s="53"/>
      <c r="H4" s="53"/>
      <c r="I4" s="53"/>
      <c r="J4" s="53"/>
      <c r="K4" s="53"/>
      <c r="L4" s="53"/>
      <c r="M4" s="53"/>
      <c r="N4" s="53"/>
    </row>
    <row r="5" spans="1:15" ht="20.100000000000001" customHeight="1" x14ac:dyDescent="0.25"/>
    <row r="6" spans="1:15" ht="20.100000000000001" customHeight="1" x14ac:dyDescent="0.25">
      <c r="A6" s="12" t="s">
        <v>1</v>
      </c>
      <c r="B6" s="29" t="s">
        <v>115</v>
      </c>
      <c r="C6" s="13" t="s">
        <v>42</v>
      </c>
      <c r="D6" s="264"/>
      <c r="E6" s="265"/>
      <c r="F6" s="268" t="s">
        <v>2</v>
      </c>
      <c r="G6" s="269"/>
      <c r="H6" s="270"/>
      <c r="I6" s="271" t="s">
        <v>113</v>
      </c>
      <c r="J6" s="271"/>
      <c r="K6" s="271"/>
      <c r="L6" s="271"/>
      <c r="M6" s="271"/>
      <c r="N6" s="271"/>
    </row>
    <row r="7" spans="1:15" ht="20.100000000000001" customHeight="1" x14ac:dyDescent="0.25">
      <c r="A7" s="12" t="s">
        <v>23</v>
      </c>
      <c r="B7" s="34"/>
    </row>
    <row r="8" spans="1:15" ht="20.100000000000001" customHeight="1" x14ac:dyDescent="0.25">
      <c r="A8" s="54"/>
      <c r="B8" s="8"/>
      <c r="G8" s="14"/>
      <c r="H8" s="14"/>
      <c r="I8" s="14"/>
      <c r="J8" s="14"/>
      <c r="L8" s="24"/>
      <c r="M8" s="24"/>
    </row>
    <row r="9" spans="1:15" ht="15" customHeight="1" x14ac:dyDescent="0.25">
      <c r="B9" s="24"/>
      <c r="C9" s="36"/>
      <c r="D9" s="14"/>
      <c r="E9" s="266" t="s">
        <v>30</v>
      </c>
      <c r="F9" s="267"/>
      <c r="G9" s="266" t="s">
        <v>25</v>
      </c>
      <c r="H9" s="267"/>
      <c r="I9" s="14"/>
      <c r="J9" s="55">
        <v>1</v>
      </c>
      <c r="K9" s="14"/>
      <c r="L9" s="14"/>
      <c r="M9" s="14"/>
    </row>
    <row r="10" spans="1:15" ht="15" customHeight="1" x14ac:dyDescent="0.25">
      <c r="B10" s="24"/>
      <c r="C10" s="36"/>
      <c r="D10" s="15"/>
      <c r="E10" s="272" t="s">
        <v>29</v>
      </c>
      <c r="F10" s="273"/>
      <c r="G10" s="274"/>
      <c r="H10" s="275"/>
      <c r="I10" s="16"/>
      <c r="J10" s="16"/>
      <c r="K10" s="16"/>
      <c r="L10" s="16"/>
      <c r="M10" s="16"/>
    </row>
    <row r="11" spans="1:15" ht="15" customHeight="1" x14ac:dyDescent="0.25">
      <c r="A11" s="56">
        <v>4</v>
      </c>
      <c r="B11" s="19"/>
      <c r="C11" s="36"/>
      <c r="D11" s="17"/>
      <c r="L11" s="16"/>
      <c r="M11" s="16"/>
    </row>
    <row r="12" spans="1:15" ht="15" customHeight="1" x14ac:dyDescent="0.25">
      <c r="D12" s="17"/>
      <c r="L12" s="16"/>
      <c r="M12" s="16"/>
    </row>
    <row r="13" spans="1:15" x14ac:dyDescent="0.25">
      <c r="B13" s="19"/>
      <c r="C13" s="17"/>
      <c r="D13" s="17"/>
      <c r="E13" s="276"/>
      <c r="F13" s="276"/>
      <c r="G13" s="17"/>
      <c r="H13" s="17"/>
    </row>
    <row r="14" spans="1:15" ht="26.25" customHeight="1" x14ac:dyDescent="0.25">
      <c r="B14" s="19"/>
      <c r="C14" s="17"/>
      <c r="D14" s="17"/>
      <c r="E14" s="49"/>
      <c r="F14" s="49"/>
      <c r="G14" s="49"/>
      <c r="H14" s="17"/>
      <c r="I14" s="17"/>
      <c r="J14" s="277" t="s">
        <v>15</v>
      </c>
      <c r="K14" s="278"/>
      <c r="L14" s="279"/>
      <c r="M14" s="277" t="s">
        <v>16</v>
      </c>
      <c r="N14" s="279"/>
    </row>
    <row r="15" spans="1:15" ht="39.75" customHeight="1" x14ac:dyDescent="0.25">
      <c r="C15" s="57"/>
      <c r="D15" s="57"/>
      <c r="E15" s="58"/>
      <c r="F15" s="58"/>
      <c r="G15" s="58"/>
      <c r="H15" s="58"/>
      <c r="I15" s="59"/>
      <c r="J15" s="60" t="s">
        <v>17</v>
      </c>
      <c r="K15" s="60" t="str">
        <f>IF(H17="CCI (CC Intégral)","CT pour les dispensés","Contrôle Terminal")</f>
        <v>Contrôle Terminal</v>
      </c>
      <c r="L15" s="61"/>
      <c r="M15" s="21" t="s">
        <v>18</v>
      </c>
      <c r="N15" s="22"/>
    </row>
    <row r="16" spans="1:15" ht="47.25" x14ac:dyDescent="0.25">
      <c r="A16" s="60" t="s">
        <v>3</v>
      </c>
      <c r="B16" s="60" t="s">
        <v>4</v>
      </c>
      <c r="C16" s="61" t="s">
        <v>5</v>
      </c>
      <c r="D16" s="21" t="s">
        <v>6</v>
      </c>
      <c r="E16" s="22" t="s">
        <v>7</v>
      </c>
      <c r="F16" s="20" t="s">
        <v>27</v>
      </c>
      <c r="G16" s="20" t="s">
        <v>106</v>
      </c>
      <c r="H16" s="23" t="s">
        <v>28</v>
      </c>
      <c r="I16" s="20" t="s">
        <v>34</v>
      </c>
      <c r="J16" s="21" t="s">
        <v>24</v>
      </c>
      <c r="K16" s="21" t="s">
        <v>19</v>
      </c>
      <c r="L16" s="21" t="s">
        <v>20</v>
      </c>
      <c r="M16" s="21" t="s">
        <v>19</v>
      </c>
      <c r="N16" s="21" t="s">
        <v>20</v>
      </c>
      <c r="O16" s="141"/>
    </row>
    <row r="17" spans="1:15" ht="15" customHeight="1" thickBot="1" x14ac:dyDescent="0.3">
      <c r="A17" s="70"/>
      <c r="B17" s="120"/>
      <c r="C17" s="72"/>
      <c r="D17" s="73"/>
      <c r="E17" s="73"/>
      <c r="F17" s="74"/>
      <c r="G17" s="74"/>
      <c r="H17" s="74"/>
      <c r="I17" s="74"/>
      <c r="J17" s="72"/>
      <c r="K17" s="72"/>
      <c r="L17" s="72"/>
      <c r="M17" s="72"/>
      <c r="N17" s="72"/>
    </row>
    <row r="18" spans="1:15" ht="30" x14ac:dyDescent="0.25">
      <c r="A18" s="79" t="s">
        <v>0</v>
      </c>
      <c r="B18" s="80" t="s">
        <v>250</v>
      </c>
      <c r="C18" s="81" t="s">
        <v>251</v>
      </c>
      <c r="D18" s="82">
        <v>6</v>
      </c>
      <c r="E18" s="82"/>
      <c r="F18" s="83" t="s">
        <v>107</v>
      </c>
      <c r="G18" s="84" t="s">
        <v>108</v>
      </c>
      <c r="H18" s="83"/>
      <c r="I18" s="83"/>
      <c r="J18" s="190">
        <v>4</v>
      </c>
      <c r="K18" s="81"/>
      <c r="L18" s="81"/>
      <c r="M18" s="81"/>
      <c r="N18" s="85"/>
      <c r="O18" s="126"/>
    </row>
    <row r="19" spans="1:15" ht="30" x14ac:dyDescent="0.25">
      <c r="A19" s="86" t="s">
        <v>26</v>
      </c>
      <c r="B19" s="114" t="s">
        <v>109</v>
      </c>
      <c r="C19" s="1" t="s">
        <v>252</v>
      </c>
      <c r="D19" s="64"/>
      <c r="E19" s="64">
        <v>1</v>
      </c>
      <c r="F19" s="62" t="s">
        <v>107</v>
      </c>
      <c r="G19" s="66" t="s">
        <v>108</v>
      </c>
      <c r="H19" s="62" t="s">
        <v>32</v>
      </c>
      <c r="I19" s="62">
        <v>80</v>
      </c>
      <c r="J19" s="152">
        <v>2</v>
      </c>
      <c r="K19" s="1" t="s">
        <v>10</v>
      </c>
      <c r="L19" s="1"/>
      <c r="M19" s="194" t="s">
        <v>10</v>
      </c>
      <c r="N19" s="187" t="s">
        <v>153</v>
      </c>
    </row>
    <row r="20" spans="1:15" ht="30.75" thickBot="1" x14ac:dyDescent="0.3">
      <c r="A20" s="88" t="s">
        <v>26</v>
      </c>
      <c r="B20" s="117" t="s">
        <v>139</v>
      </c>
      <c r="C20" s="90" t="s">
        <v>253</v>
      </c>
      <c r="D20" s="91"/>
      <c r="E20" s="91">
        <v>1</v>
      </c>
      <c r="F20" s="92" t="s">
        <v>107</v>
      </c>
      <c r="G20" s="93" t="s">
        <v>108</v>
      </c>
      <c r="H20" s="92" t="s">
        <v>32</v>
      </c>
      <c r="I20" s="92">
        <v>70</v>
      </c>
      <c r="J20" s="153">
        <v>2</v>
      </c>
      <c r="K20" s="90" t="s">
        <v>10</v>
      </c>
      <c r="L20" s="1"/>
      <c r="M20" s="195" t="s">
        <v>10</v>
      </c>
      <c r="N20" s="188" t="s">
        <v>153</v>
      </c>
    </row>
    <row r="21" spans="1:15" ht="15" customHeight="1" thickBot="1" x14ac:dyDescent="0.3">
      <c r="A21" s="95"/>
      <c r="B21" s="122"/>
      <c r="C21" s="97"/>
      <c r="D21" s="98"/>
      <c r="E21" s="98"/>
      <c r="F21" s="99"/>
      <c r="G21" s="99"/>
      <c r="H21" s="99"/>
      <c r="I21" s="99"/>
      <c r="J21" s="95"/>
      <c r="K21" s="97"/>
      <c r="L21" s="97"/>
      <c r="M21" s="97"/>
      <c r="N21" s="97"/>
    </row>
    <row r="22" spans="1:15" ht="30" x14ac:dyDescent="0.25">
      <c r="A22" s="79" t="s">
        <v>0</v>
      </c>
      <c r="B22" s="80" t="s">
        <v>254</v>
      </c>
      <c r="C22" s="81" t="s">
        <v>255</v>
      </c>
      <c r="D22" s="82">
        <v>6</v>
      </c>
      <c r="E22" s="82"/>
      <c r="F22" s="83" t="s">
        <v>107</v>
      </c>
      <c r="G22" s="84" t="s">
        <v>108</v>
      </c>
      <c r="H22" s="83"/>
      <c r="I22" s="83"/>
      <c r="J22" s="190">
        <v>4</v>
      </c>
      <c r="K22" s="81"/>
      <c r="L22" s="81"/>
      <c r="M22" s="81"/>
      <c r="N22" s="85"/>
      <c r="O22" s="126"/>
    </row>
    <row r="23" spans="1:15" ht="30" x14ac:dyDescent="0.25">
      <c r="A23" s="86" t="s">
        <v>26</v>
      </c>
      <c r="B23" s="67" t="s">
        <v>140</v>
      </c>
      <c r="C23" s="1" t="s">
        <v>256</v>
      </c>
      <c r="D23" s="64"/>
      <c r="E23" s="64">
        <v>1</v>
      </c>
      <c r="F23" s="62" t="s">
        <v>107</v>
      </c>
      <c r="G23" s="66" t="s">
        <v>108</v>
      </c>
      <c r="H23" s="62" t="s">
        <v>32</v>
      </c>
      <c r="I23" s="62">
        <v>70</v>
      </c>
      <c r="J23" s="152">
        <v>2</v>
      </c>
      <c r="K23" s="1" t="s">
        <v>10</v>
      </c>
      <c r="L23" s="1"/>
      <c r="M23" s="194" t="s">
        <v>10</v>
      </c>
      <c r="N23" s="187" t="s">
        <v>153</v>
      </c>
    </row>
    <row r="24" spans="1:15" ht="30.75" thickBot="1" x14ac:dyDescent="0.3">
      <c r="A24" s="88" t="s">
        <v>26</v>
      </c>
      <c r="B24" s="89" t="s">
        <v>141</v>
      </c>
      <c r="C24" s="219" t="s">
        <v>257</v>
      </c>
      <c r="D24" s="91"/>
      <c r="E24" s="91">
        <v>1</v>
      </c>
      <c r="F24" s="92" t="s">
        <v>107</v>
      </c>
      <c r="G24" s="93" t="s">
        <v>108</v>
      </c>
      <c r="H24" s="92" t="s">
        <v>32</v>
      </c>
      <c r="I24" s="92">
        <v>80</v>
      </c>
      <c r="J24" s="153">
        <v>2</v>
      </c>
      <c r="K24" s="90" t="s">
        <v>10</v>
      </c>
      <c r="L24" s="1"/>
      <c r="M24" s="195" t="s">
        <v>10</v>
      </c>
      <c r="N24" s="188" t="s">
        <v>153</v>
      </c>
    </row>
    <row r="25" spans="1:15" ht="15" customHeight="1" thickBot="1" x14ac:dyDescent="0.3">
      <c r="A25" s="95"/>
      <c r="B25" s="122"/>
      <c r="C25" s="97"/>
      <c r="D25" s="98"/>
      <c r="E25" s="98"/>
      <c r="F25" s="99"/>
      <c r="G25" s="99"/>
      <c r="H25" s="99"/>
      <c r="I25" s="99"/>
      <c r="J25" s="95"/>
      <c r="K25" s="97"/>
      <c r="L25" s="97"/>
      <c r="M25" s="97"/>
      <c r="N25" s="97"/>
    </row>
    <row r="26" spans="1:15" ht="30.75" thickBot="1" x14ac:dyDescent="0.3">
      <c r="A26" s="109" t="s">
        <v>0</v>
      </c>
      <c r="B26" s="123" t="s">
        <v>258</v>
      </c>
      <c r="C26" s="110" t="s">
        <v>259</v>
      </c>
      <c r="D26" s="111">
        <v>6</v>
      </c>
      <c r="E26" s="111">
        <v>1</v>
      </c>
      <c r="F26" s="112" t="s">
        <v>107</v>
      </c>
      <c r="G26" s="113" t="s">
        <v>108</v>
      </c>
      <c r="H26" s="208" t="s">
        <v>33</v>
      </c>
      <c r="I26" s="208">
        <v>70</v>
      </c>
      <c r="J26" s="209">
        <v>2</v>
      </c>
      <c r="K26" s="110" t="s">
        <v>10</v>
      </c>
      <c r="L26" s="208" t="s">
        <v>270</v>
      </c>
      <c r="M26" s="110" t="s">
        <v>10</v>
      </c>
      <c r="N26" s="221" t="s">
        <v>153</v>
      </c>
    </row>
    <row r="27" spans="1:15" ht="15" customHeight="1" thickBot="1" x14ac:dyDescent="0.3">
      <c r="A27" s="95"/>
      <c r="B27" s="122"/>
      <c r="C27" s="97"/>
      <c r="D27" s="98"/>
      <c r="E27" s="98"/>
      <c r="F27" s="99"/>
      <c r="G27" s="99"/>
      <c r="H27" s="99"/>
      <c r="I27" s="99"/>
      <c r="J27" s="95"/>
      <c r="K27" s="97"/>
      <c r="L27" s="97"/>
      <c r="M27" s="97"/>
      <c r="N27" s="97"/>
    </row>
    <row r="28" spans="1:15" ht="30" x14ac:dyDescent="0.25">
      <c r="A28" s="79" t="s">
        <v>0</v>
      </c>
      <c r="B28" s="80" t="s">
        <v>260</v>
      </c>
      <c r="C28" s="81" t="s">
        <v>261</v>
      </c>
      <c r="D28" s="82">
        <v>6</v>
      </c>
      <c r="E28" s="82"/>
      <c r="F28" s="83" t="s">
        <v>107</v>
      </c>
      <c r="G28" s="84" t="s">
        <v>108</v>
      </c>
      <c r="H28" s="83"/>
      <c r="I28" s="83"/>
      <c r="J28" s="151"/>
      <c r="K28" s="81"/>
      <c r="L28" s="81"/>
      <c r="M28" s="81"/>
      <c r="N28" s="85"/>
      <c r="O28" s="19"/>
    </row>
    <row r="29" spans="1:15" ht="30" x14ac:dyDescent="0.25">
      <c r="A29" s="86" t="s">
        <v>26</v>
      </c>
      <c r="B29" s="4" t="s">
        <v>142</v>
      </c>
      <c r="C29" s="1" t="s">
        <v>262</v>
      </c>
      <c r="D29" s="64"/>
      <c r="E29" s="68">
        <v>2</v>
      </c>
      <c r="F29" s="62" t="s">
        <v>107</v>
      </c>
      <c r="G29" s="66" t="s">
        <v>108</v>
      </c>
      <c r="H29" s="1" t="s">
        <v>32</v>
      </c>
      <c r="I29" s="1">
        <v>70</v>
      </c>
      <c r="J29" s="222">
        <v>2</v>
      </c>
      <c r="K29" s="1" t="s">
        <v>10</v>
      </c>
      <c r="L29" s="1"/>
      <c r="M29" s="1" t="s">
        <v>10</v>
      </c>
      <c r="N29" s="187" t="s">
        <v>153</v>
      </c>
    </row>
    <row r="30" spans="1:15" ht="30" x14ac:dyDescent="0.25">
      <c r="A30" s="86" t="s">
        <v>26</v>
      </c>
      <c r="B30" s="114" t="s">
        <v>143</v>
      </c>
      <c r="C30" s="1" t="s">
        <v>263</v>
      </c>
      <c r="D30" s="64"/>
      <c r="E30" s="68">
        <v>1</v>
      </c>
      <c r="F30" s="62" t="s">
        <v>107</v>
      </c>
      <c r="G30" s="66" t="s">
        <v>108</v>
      </c>
      <c r="H30" s="1" t="s">
        <v>32</v>
      </c>
      <c r="I30" s="1">
        <v>50</v>
      </c>
      <c r="J30" s="222">
        <v>2</v>
      </c>
      <c r="K30" s="1" t="s">
        <v>10</v>
      </c>
      <c r="L30" s="1"/>
      <c r="M30" s="1" t="s">
        <v>10</v>
      </c>
      <c r="N30" s="187" t="s">
        <v>153</v>
      </c>
    </row>
    <row r="31" spans="1:15" ht="30" x14ac:dyDescent="0.25">
      <c r="A31" s="86" t="s">
        <v>26</v>
      </c>
      <c r="B31" s="114" t="s">
        <v>144</v>
      </c>
      <c r="C31" s="1" t="s">
        <v>264</v>
      </c>
      <c r="D31" s="64"/>
      <c r="E31" s="68">
        <v>1</v>
      </c>
      <c r="F31" s="62" t="s">
        <v>107</v>
      </c>
      <c r="G31" s="66" t="s">
        <v>108</v>
      </c>
      <c r="H31" s="1" t="s">
        <v>32</v>
      </c>
      <c r="I31" s="1"/>
      <c r="J31" s="152" t="s">
        <v>181</v>
      </c>
      <c r="K31" s="1"/>
      <c r="L31" s="1"/>
      <c r="M31" s="1" t="s">
        <v>157</v>
      </c>
      <c r="N31" s="223"/>
    </row>
    <row r="32" spans="1:15" ht="30" x14ac:dyDescent="0.25">
      <c r="A32" s="86" t="s">
        <v>26</v>
      </c>
      <c r="B32" s="114" t="s">
        <v>145</v>
      </c>
      <c r="C32" s="1" t="s">
        <v>265</v>
      </c>
      <c r="D32" s="64"/>
      <c r="E32" s="68">
        <v>1</v>
      </c>
      <c r="F32" s="62" t="s">
        <v>107</v>
      </c>
      <c r="G32" s="66" t="s">
        <v>108</v>
      </c>
      <c r="H32" s="1" t="s">
        <v>32</v>
      </c>
      <c r="I32" s="1"/>
      <c r="J32" s="152" t="s">
        <v>181</v>
      </c>
      <c r="K32" s="1"/>
      <c r="L32" s="1"/>
      <c r="M32" s="1" t="s">
        <v>157</v>
      </c>
      <c r="N32" s="223"/>
    </row>
    <row r="33" spans="1:15" ht="30" x14ac:dyDescent="0.25">
      <c r="A33" s="86" t="s">
        <v>26</v>
      </c>
      <c r="B33" s="114" t="s">
        <v>146</v>
      </c>
      <c r="C33" s="1" t="s">
        <v>266</v>
      </c>
      <c r="D33" s="64"/>
      <c r="E33" s="68">
        <v>1</v>
      </c>
      <c r="F33" s="62" t="s">
        <v>107</v>
      </c>
      <c r="G33" s="66" t="s">
        <v>108</v>
      </c>
      <c r="H33" s="1" t="s">
        <v>32</v>
      </c>
      <c r="I33" s="1"/>
      <c r="J33" s="152" t="s">
        <v>181</v>
      </c>
      <c r="K33" s="1"/>
      <c r="L33" s="1"/>
      <c r="M33" s="1" t="s">
        <v>157</v>
      </c>
      <c r="N33" s="223"/>
    </row>
    <row r="34" spans="1:15" ht="30" x14ac:dyDescent="0.25">
      <c r="A34" s="86" t="s">
        <v>26</v>
      </c>
      <c r="B34" s="67" t="s">
        <v>147</v>
      </c>
      <c r="C34" s="1" t="s">
        <v>267</v>
      </c>
      <c r="D34" s="64"/>
      <c r="E34" s="68">
        <v>1</v>
      </c>
      <c r="F34" s="62" t="s">
        <v>107</v>
      </c>
      <c r="G34" s="66" t="s">
        <v>108</v>
      </c>
      <c r="H34" s="1" t="s">
        <v>32</v>
      </c>
      <c r="I34" s="1"/>
      <c r="J34" s="152" t="s">
        <v>181</v>
      </c>
      <c r="K34" s="1"/>
      <c r="L34" s="1"/>
      <c r="M34" s="1" t="s">
        <v>157</v>
      </c>
      <c r="N34" s="223"/>
    </row>
    <row r="35" spans="1:15" ht="30" x14ac:dyDescent="0.25">
      <c r="A35" s="86" t="s">
        <v>26</v>
      </c>
      <c r="B35" s="107" t="s">
        <v>148</v>
      </c>
      <c r="C35" s="1" t="s">
        <v>268</v>
      </c>
      <c r="D35" s="64"/>
      <c r="E35" s="68">
        <v>1</v>
      </c>
      <c r="F35" s="62" t="s">
        <v>107</v>
      </c>
      <c r="G35" s="66" t="s">
        <v>108</v>
      </c>
      <c r="H35" s="1" t="s">
        <v>32</v>
      </c>
      <c r="I35" s="1"/>
      <c r="J35" s="191" t="s">
        <v>271</v>
      </c>
      <c r="K35" s="1"/>
      <c r="L35" s="1"/>
      <c r="M35" s="1"/>
      <c r="N35" s="223"/>
    </row>
    <row r="36" spans="1:15" ht="30.75" thickBot="1" x14ac:dyDescent="0.3">
      <c r="A36" s="88" t="s">
        <v>26</v>
      </c>
      <c r="B36" s="108" t="s">
        <v>149</v>
      </c>
      <c r="C36" s="90" t="s">
        <v>269</v>
      </c>
      <c r="D36" s="91"/>
      <c r="E36" s="102">
        <v>1</v>
      </c>
      <c r="F36" s="92" t="s">
        <v>107</v>
      </c>
      <c r="G36" s="93" t="s">
        <v>108</v>
      </c>
      <c r="H36" s="90" t="s">
        <v>32</v>
      </c>
      <c r="I36" s="90"/>
      <c r="J36" s="153" t="s">
        <v>181</v>
      </c>
      <c r="K36" s="90"/>
      <c r="L36" s="90"/>
      <c r="M36" s="90" t="s">
        <v>157</v>
      </c>
      <c r="N36" s="224"/>
    </row>
    <row r="37" spans="1:15" x14ac:dyDescent="0.25">
      <c r="A37" s="76"/>
      <c r="B37" s="121"/>
      <c r="C37" s="77"/>
      <c r="D37" s="78"/>
      <c r="E37" s="101"/>
      <c r="F37" s="77"/>
      <c r="G37" s="77"/>
      <c r="H37" s="77"/>
      <c r="I37" s="77"/>
      <c r="J37" s="76"/>
      <c r="K37" s="77"/>
      <c r="L37" s="77"/>
      <c r="M37" s="77"/>
      <c r="N37" s="77"/>
    </row>
    <row r="38" spans="1:15" s="24" customFormat="1" ht="15.75" x14ac:dyDescent="0.25">
      <c r="A38" s="2"/>
      <c r="B38" s="4"/>
      <c r="C38" s="1"/>
      <c r="D38" s="64"/>
      <c r="E38" s="68"/>
      <c r="F38" s="1"/>
      <c r="G38" s="1"/>
      <c r="H38" s="214" t="s">
        <v>212</v>
      </c>
      <c r="I38" s="189"/>
      <c r="J38" s="189"/>
      <c r="K38" s="189"/>
      <c r="L38" s="189"/>
      <c r="M38" s="189"/>
      <c r="N38" s="189"/>
      <c r="O38" s="220"/>
    </row>
    <row r="39" spans="1:15" s="24" customFormat="1" ht="15.75" x14ac:dyDescent="0.25">
      <c r="A39" s="2"/>
      <c r="B39" s="4"/>
      <c r="C39" s="1"/>
      <c r="D39" s="64"/>
      <c r="E39" s="68"/>
      <c r="F39" s="1"/>
      <c r="G39" s="1"/>
      <c r="H39" s="216" t="s">
        <v>213</v>
      </c>
      <c r="I39" s="189"/>
      <c r="J39" s="189"/>
      <c r="K39" s="1"/>
      <c r="L39" s="1"/>
      <c r="M39" s="1"/>
      <c r="N39" s="1"/>
    </row>
    <row r="40" spans="1:15" s="24" customFormat="1" x14ac:dyDescent="0.25">
      <c r="A40" s="2"/>
      <c r="B40" s="4"/>
      <c r="C40" s="1"/>
      <c r="D40" s="64"/>
      <c r="E40" s="68"/>
      <c r="F40" s="1"/>
      <c r="G40" s="1"/>
      <c r="H40" s="1"/>
      <c r="I40" s="1"/>
      <c r="J40" s="2"/>
      <c r="K40" s="1"/>
      <c r="L40" s="1"/>
      <c r="M40" s="1"/>
      <c r="N40" s="1"/>
    </row>
    <row r="41" spans="1:15" s="24" customFormat="1" ht="18.75" x14ac:dyDescent="0.25">
      <c r="A41" s="2"/>
      <c r="B41" s="118"/>
      <c r="C41" s="3"/>
      <c r="D41" s="64"/>
      <c r="E41" s="69"/>
      <c r="F41" s="4"/>
      <c r="G41" s="4"/>
      <c r="H41" s="4"/>
      <c r="I41" s="4"/>
      <c r="J41" s="5"/>
      <c r="K41" s="1"/>
      <c r="L41" s="1"/>
      <c r="M41" s="1"/>
      <c r="N41" s="1"/>
    </row>
    <row r="42" spans="1:15" s="24" customFormat="1" ht="17.25" x14ac:dyDescent="0.25">
      <c r="A42" s="2"/>
      <c r="B42" s="119"/>
      <c r="C42" s="6"/>
      <c r="D42" s="64"/>
      <c r="E42" s="68"/>
      <c r="F42" s="1"/>
      <c r="G42" s="1"/>
      <c r="H42" s="1"/>
      <c r="I42" s="1"/>
      <c r="J42" s="7"/>
      <c r="K42" s="1"/>
      <c r="L42" s="1"/>
      <c r="M42" s="1"/>
      <c r="N42" s="1"/>
    </row>
    <row r="43" spans="1:15" s="24" customFormat="1" x14ac:dyDescent="0.25">
      <c r="A43" s="2"/>
      <c r="B43" s="4"/>
      <c r="C43" s="1"/>
      <c r="D43" s="64"/>
      <c r="E43" s="68"/>
      <c r="F43" s="1"/>
      <c r="G43" s="1"/>
      <c r="H43" s="1"/>
      <c r="I43" s="1"/>
      <c r="J43" s="2"/>
      <c r="K43" s="1"/>
      <c r="L43" s="1"/>
      <c r="M43" s="1"/>
      <c r="N43" s="1"/>
    </row>
    <row r="44" spans="1:15" s="24" customFormat="1" x14ac:dyDescent="0.25">
      <c r="A44" s="2"/>
      <c r="B44" s="4"/>
      <c r="C44" s="1"/>
      <c r="D44" s="64"/>
      <c r="E44" s="68"/>
      <c r="F44" s="1"/>
      <c r="G44" s="1"/>
      <c r="H44" s="1"/>
      <c r="I44" s="1"/>
      <c r="J44" s="2"/>
      <c r="K44" s="1"/>
      <c r="L44" s="1"/>
      <c r="M44" s="1"/>
      <c r="N44" s="1"/>
    </row>
    <row r="45" spans="1:15" s="24" customFormat="1" x14ac:dyDescent="0.25"/>
    <row r="46" spans="1:15" s="24" customFormat="1" x14ac:dyDescent="0.25"/>
    <row r="47" spans="1:15" s="24" customFormat="1" ht="17.25" x14ac:dyDescent="0.25">
      <c r="B47" s="25"/>
      <c r="C47" s="25"/>
      <c r="D47" s="25"/>
      <c r="E47" s="25"/>
      <c r="F47" s="25"/>
      <c r="G47" s="25"/>
      <c r="H47" s="25"/>
      <c r="I47" s="25"/>
      <c r="J47" s="25"/>
      <c r="K47" s="25"/>
    </row>
    <row r="48" spans="1:15" s="24" customFormat="1" x14ac:dyDescent="0.25"/>
    <row r="49" spans="2:11" s="24" customFormat="1" x14ac:dyDescent="0.25"/>
    <row r="50" spans="2:11" s="24" customFormat="1" x14ac:dyDescent="0.25"/>
    <row r="51" spans="2:11" s="24" customFormat="1" x14ac:dyDescent="0.25"/>
    <row r="52" spans="2:11" s="24" customFormat="1" ht="17.25" x14ac:dyDescent="0.25">
      <c r="B52" s="25"/>
      <c r="C52" s="25"/>
      <c r="D52" s="25"/>
      <c r="E52" s="25"/>
      <c r="F52" s="25"/>
      <c r="G52" s="25"/>
      <c r="H52" s="25"/>
      <c r="I52" s="25"/>
      <c r="J52" s="25"/>
      <c r="K52" s="25"/>
    </row>
    <row r="53" spans="2:11" s="24" customFormat="1" x14ac:dyDescent="0.25"/>
    <row r="54" spans="2:11" s="24" customFormat="1" x14ac:dyDescent="0.25"/>
    <row r="55" spans="2:11" s="24" customFormat="1" x14ac:dyDescent="0.25"/>
    <row r="56" spans="2:11" s="24" customFormat="1" x14ac:dyDescent="0.25"/>
    <row r="57" spans="2:11" s="24" customFormat="1" x14ac:dyDescent="0.25"/>
  </sheetData>
  <sheetProtection formatCells="0" formatColumns="0" formatRows="0" insertRows="0" selectLockedCells="1"/>
  <mergeCells count="14">
    <mergeCell ref="M14:N14"/>
    <mergeCell ref="E9:F9"/>
    <mergeCell ref="G9:H9"/>
    <mergeCell ref="E10:F10"/>
    <mergeCell ref="G10:H10"/>
    <mergeCell ref="E13:F13"/>
    <mergeCell ref="J14:L14"/>
    <mergeCell ref="A1:N1"/>
    <mergeCell ref="B2:E2"/>
    <mergeCell ref="B3:E3"/>
    <mergeCell ref="D4:E4"/>
    <mergeCell ref="D6:E6"/>
    <mergeCell ref="F6:H6"/>
    <mergeCell ref="I6:N6"/>
  </mergeCells>
  <conditionalFormatting sqref="K17:L18 I17:I44 K21:L22 K19:K20 K25:L44 K23:K24">
    <cfRule type="expression" dxfId="14" priority="15">
      <formula>$H17="CCI (CC Intégral)"</formula>
    </cfRule>
  </conditionalFormatting>
  <conditionalFormatting sqref="I17:J17 I19:J21 I18 I23:J25 I22 I27:J27 I26 I29:J44 I28">
    <cfRule type="expression" dxfId="13" priority="14">
      <formula>$H17="CT (Contrôle terminal)"</formula>
    </cfRule>
  </conditionalFormatting>
  <conditionalFormatting sqref="J15:N15">
    <cfRule type="expression" dxfId="12" priority="11">
      <formula>$A$11=2</formula>
    </cfRule>
    <cfRule type="expression" dxfId="11" priority="12">
      <formula>$A$11=3</formula>
    </cfRule>
    <cfRule type="expression" dxfId="10" priority="13">
      <formula>$A$11=1</formula>
    </cfRule>
  </conditionalFormatting>
  <conditionalFormatting sqref="A16:N16">
    <cfRule type="expression" dxfId="9" priority="8">
      <formula>$A$11=2</formula>
    </cfRule>
    <cfRule type="expression" dxfId="8" priority="9">
      <formula>$A$11=4</formula>
    </cfRule>
    <cfRule type="expression" dxfId="7" priority="10">
      <formula>$A$11=1</formula>
    </cfRule>
  </conditionalFormatting>
  <conditionalFormatting sqref="K16:L16">
    <cfRule type="expression" dxfId="6" priority="7">
      <formula>$H$17="CCI (CC Intégral)"</formula>
    </cfRule>
  </conditionalFormatting>
  <conditionalFormatting sqref="J18">
    <cfRule type="expression" dxfId="5" priority="6">
      <formula>$H18="CT (Contrôle terminal)"</formula>
    </cfRule>
  </conditionalFormatting>
  <conditionalFormatting sqref="J22">
    <cfRule type="expression" dxfId="4" priority="5">
      <formula>$H22="CT (Contrôle terminal)"</formula>
    </cfRule>
  </conditionalFormatting>
  <conditionalFormatting sqref="J26">
    <cfRule type="expression" dxfId="3" priority="4">
      <formula>$H26="CT (Contrôle terminal)"</formula>
    </cfRule>
  </conditionalFormatting>
  <conditionalFormatting sqref="J28">
    <cfRule type="expression" dxfId="2" priority="3">
      <formula>$H28="CT (Contrôle terminal)"</formula>
    </cfRule>
  </conditionalFormatting>
  <conditionalFormatting sqref="L23:L24">
    <cfRule type="expression" dxfId="1" priority="2">
      <formula>$H23="CCI (CC Intégral)"</formula>
    </cfRule>
  </conditionalFormatting>
  <conditionalFormatting sqref="L19:L20">
    <cfRule type="expression" dxfId="0" priority="1">
      <formula>$H19="CCI (CC Intégral)"</formula>
    </cfRule>
  </conditionalFormatting>
  <dataValidations count="6">
    <dataValidation type="list" operator="greaterThan" allowBlank="1" showInputMessage="1" showErrorMessage="1" errorTitle="Coefficient" error="Le coefficient doit être un nombre décimal supérieur à 0." sqref="F17:G17 F18:F20 F21:G21 F22:F44 G25 G27 G37:G44" xr:uid="{00000000-0002-0000-0500-000000000000}">
      <formula1>"OUI,NON"</formula1>
    </dataValidation>
    <dataValidation type="decimal" operator="lessThanOrEqual" allowBlank="1" showInputMessage="1" showErrorMessage="1" errorTitle="ECTS" error="Le nombre de crédits doit être entier et inférieur ou égal à 6." sqref="D17:D44" xr:uid="{00000000-0002-0000-0500-000001000000}">
      <formula1>6</formula1>
    </dataValidation>
    <dataValidation type="decimal" operator="greaterThan" allowBlank="1" showInputMessage="1" showErrorMessage="1" errorTitle="Coefficient" error="Le coefficient doit être un nombre décimal supérieur à 0." sqref="E17:E44" xr:uid="{00000000-0002-0000-0500-000002000000}">
      <formula1>0</formula1>
    </dataValidation>
    <dataValidation type="list" allowBlank="1" showInputMessage="1" showErrorMessage="1" errorTitle="Nature de l'ELP" error="Utiliser la liste déroulante" promptTitle="Nature ELP" prompt="Utiliser la liste déroulante" sqref="A17:A44" xr:uid="{00000000-0002-0000-0500-000003000000}">
      <formula1>Nature_ELP</formula1>
    </dataValidation>
    <dataValidation type="list" allowBlank="1" showInputMessage="1" showErrorMessage="1" promptTitle="Type contrôle" prompt="Utiliser la liste déroulante" sqref="H17:H37 H40:H44" xr:uid="{00000000-0002-0000-0500-000004000000}">
      <formula1>liste_type_controle</formula1>
    </dataValidation>
    <dataValidation type="list" allowBlank="1" showInputMessage="1" showErrorMessage="1" errorTitle="Nature" error="Utiliser la liste déroulante" promptTitle="Nature" prompt="Utiliser la liste déroulante" sqref="K17:K44 M17:M30 M37:M44" xr:uid="{00000000-0002-0000-0500-000005000000}">
      <formula1>liste_nature_controle</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6561"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6562"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6563"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66564" r:id="rId7" name="Option Button 4">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978905F66AA0B1408FF2BA83E5950473" ma:contentTypeVersion="2" ma:contentTypeDescription="Crée un document." ma:contentTypeScope="" ma:versionID="6d79de0068f4f3429def5ac7090abb26">
  <xsd:schema xmlns:xsd="http://www.w3.org/2001/XMLSchema" xmlns:xs="http://www.w3.org/2001/XMLSchema" xmlns:p="http://schemas.microsoft.com/office/2006/metadata/properties" xmlns:ns2="506b81aa-d382-47a1-a849-59f8736e3581" targetNamespace="http://schemas.microsoft.com/office/2006/metadata/properties" ma:root="true" ma:fieldsID="b2e26d62e2b342677a3e98116edcdcc0" ns2:_="">
    <xsd:import namespace="506b81aa-d382-47a1-a849-59f8736e3581"/>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06b81aa-d382-47a1-a849-59f8736e358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092AF13-2F48-413C-BBC9-99EA7BA21731}">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506b81aa-d382-47a1-a849-59f8736e3581"/>
    <ds:schemaRef ds:uri="http://purl.org/dc/elements/1.1/"/>
    <ds:schemaRef ds:uri="http://schemas.microsoft.com/office/2006/metadata/properties"/>
    <ds:schemaRef ds:uri="http://www.w3.org/XML/1998/namespace"/>
    <ds:schemaRef ds:uri="http://purl.org/dc/dcmitype/"/>
  </ds:schemaRefs>
</ds:datastoreItem>
</file>

<file path=customXml/itemProps2.xml><?xml version="1.0" encoding="utf-8"?>
<ds:datastoreItem xmlns:ds="http://schemas.openxmlformats.org/officeDocument/2006/customXml" ds:itemID="{7A2A0EA1-7106-4498-8D8E-6B45B44F52F7}">
  <ds:schemaRefs>
    <ds:schemaRef ds:uri="http://schemas.microsoft.com/sharepoint/v3/contenttype/forms"/>
  </ds:schemaRefs>
</ds:datastoreItem>
</file>

<file path=customXml/itemProps3.xml><?xml version="1.0" encoding="utf-8"?>
<ds:datastoreItem xmlns:ds="http://schemas.openxmlformats.org/officeDocument/2006/customXml" ds:itemID="{B67B8BBC-CB6E-47ED-BB2A-DCA487EC442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06b81aa-d382-47a1-a849-59f8736e358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16</vt:i4>
      </vt:variant>
    </vt:vector>
  </HeadingPairs>
  <TitlesOfParts>
    <vt:vector size="22" baseType="lpstr">
      <vt:lpstr>Fiche générale</vt:lpstr>
      <vt:lpstr>Listes</vt:lpstr>
      <vt:lpstr>Semestre 1</vt:lpstr>
      <vt:lpstr>Semestre 2</vt:lpstr>
      <vt:lpstr>Semestre 3</vt:lpstr>
      <vt:lpstr>Semestre 4</vt:lpstr>
      <vt:lpstr>DROIT</vt:lpstr>
      <vt:lpstr>'Semestre 1'!Impression_des_titres</vt:lpstr>
      <vt:lpstr>'Semestre 2'!Impression_des_titres</vt:lpstr>
      <vt:lpstr>'Semestre 3'!Impression_des_titres</vt:lpstr>
      <vt:lpstr>'Semestre 4'!Impression_des_titres</vt:lpstr>
      <vt:lpstr>ISEM</vt:lpstr>
      <vt:lpstr>LASH</vt:lpstr>
      <vt:lpstr>liste_cmp</vt:lpstr>
      <vt:lpstr>liste_ELP</vt:lpstr>
      <vt:lpstr>liste_nature_controle</vt:lpstr>
      <vt:lpstr>liste_type_controle</vt:lpstr>
      <vt:lpstr>Nature_ELP</vt:lpstr>
      <vt:lpstr>SCIENCES</vt:lpstr>
      <vt:lpstr>STAPS</vt:lpstr>
      <vt:lpstr>tab_code_dip</vt:lpstr>
      <vt:lpstr>'Fiche 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Carole Puelo</cp:lastModifiedBy>
  <cp:lastPrinted>2018-03-13T09:12:42Z</cp:lastPrinted>
  <dcterms:created xsi:type="dcterms:W3CDTF">2016-12-07T14:50:54Z</dcterms:created>
  <dcterms:modified xsi:type="dcterms:W3CDTF">2020-04-20T16:14:17Z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0x010100978905F66AA0B1408FF2BA83E5950473</vt:lpwstr>
  </property>
</Properties>
</file>