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puelo\Documents\Modélisation\MCC 2019 Covid\GG\"/>
    </mc:Choice>
  </mc:AlternateContent>
  <xr:revisionPtr revIDLastSave="0" documentId="13_ncr:1_{5BBB51AC-2C04-4AAB-AB7A-8471A67E28A9}" xr6:coauthVersionLast="36" xr6:coauthVersionMax="36" xr10:uidLastSave="{00000000-0000-0000-0000-000000000000}"/>
  <bookViews>
    <workbookView xWindow="0" yWindow="0" windowWidth="21570" windowHeight="8025" activeTab="2" xr2:uid="{00000000-000D-0000-FFFF-FFFF00000000}"/>
  </bookViews>
  <sheets>
    <sheet name="Fiche générale" sheetId="6" r:id="rId1"/>
    <sheet name="Semestre 5 (PT1)" sheetId="30" r:id="rId2"/>
    <sheet name="Semestre 6 (PT1)" sheetId="34" r:id="rId3"/>
    <sheet name="Listes" sheetId="3" state="hidden" r:id="rId4"/>
  </sheets>
  <definedNames>
    <definedName name="DROIT">Listes!$A$8</definedName>
    <definedName name="IAE">Listes!$B$8</definedName>
    <definedName name="_xlnm.Print_Titles" localSheetId="1">'Semestre 5 (PT1)'!$1:$16</definedName>
    <definedName name="_xlnm.Print_Titles" localSheetId="2">'Semestre 6 (PT1)'!$1:$16</definedName>
    <definedName name="ISEM">Listes!$C$8</definedName>
    <definedName name="LASH">Listes!$D$8:$D$19</definedName>
    <definedName name="liste_cmp">Listes!$A$7:$F$7</definedName>
    <definedName name="liste_ELP">Listes!$G$2:$G$5</definedName>
    <definedName name="liste_nature_controle">Listes!$C$2:$C$5</definedName>
    <definedName name="liste_type_controle">Listes!$A$2:$A$4</definedName>
    <definedName name="Nature_ELP">Listes!$E$2:$E$3</definedName>
    <definedName name="SCIENCES">Listes!$E$8:$E$17</definedName>
    <definedName name="STAPS">Listes!$F$8</definedName>
    <definedName name="tab_cmp" localSheetId="2">#REF!</definedName>
    <definedName name="tab_cmp">#REF!</definedName>
    <definedName name="tab_code_dip">Listes!$H$1:$I$27</definedName>
    <definedName name="_xlnm.Print_Area" localSheetId="0">'Fiche générale'!$A$1:$I$17</definedName>
  </definedName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5" i="34" l="1"/>
  <c r="B3" i="34"/>
  <c r="B2" i="34"/>
  <c r="J15" i="30"/>
  <c r="B4" i="6"/>
  <c r="B4" i="30" s="1"/>
  <c r="B2" i="30"/>
  <c r="B3" i="30"/>
  <c r="B4" i="3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<sst xmlns="http://schemas.openxmlformats.org/spreadsheetml/2006/main" count="254" uniqueCount="128">
  <si>
    <t>Unité d'enseignement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</si>
  <si>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</si>
  <si>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</si>
  <si>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</si>
  <si>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</si>
  <si>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</si>
  <si>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</si>
  <si>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</si>
  <si>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</si>
  <si>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</si>
  <si>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</si>
  <si>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Type contrôle</t>
  </si>
  <si>
    <t>Nature contrôle</t>
  </si>
  <si>
    <t>Écrit</t>
  </si>
  <si>
    <t>Oral</t>
  </si>
  <si>
    <t>IAE</t>
  </si>
  <si>
    <t>Rapport/Mémoire</t>
  </si>
  <si>
    <t>ISEM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</si>
  <si>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</si>
  <si>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</si>
  <si>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</si>
  <si>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</si>
  <si>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</si>
  <si>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</si>
  <si>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</si>
  <si>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</si>
  <si>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</si>
  <si>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</si>
  <si>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</si>
  <si>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</si>
  <si>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</si>
  <si>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</si>
  <si>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</si>
  <si>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</si>
  <si>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</si>
  <si>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</si>
  <si>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</si>
  <si>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PARCOURS TYPES EN L3</t>
  </si>
  <si>
    <t>FAIRE AUTANT D'ONGLET SEMESTRE 5 ET 6 QUE DE PARCOURS TYPES</t>
  </si>
  <si>
    <t xml:space="preserve"> - Innovation avec l’organisation Demola</t>
  </si>
  <si>
    <t>CT (Contrôle terminal)</t>
  </si>
  <si>
    <t>CCI (CC Intégral)</t>
  </si>
  <si>
    <t>CC&amp;CT</t>
  </si>
  <si>
    <t xml:space="preserve">Si CC&amp;CT 
coef du CT </t>
  </si>
  <si>
    <t xml:space="preserve">Mention </t>
  </si>
  <si>
    <t>Sciences et techniques des activités physiques et sportives (STAPS)</t>
  </si>
  <si>
    <t>Sciences de la Vie</t>
  </si>
  <si>
    <t>Droit</t>
  </si>
  <si>
    <t>Économie et gestion</t>
  </si>
  <si>
    <t>Information-communication</t>
  </si>
  <si>
    <t>Arts du spectacle</t>
  </si>
  <si>
    <t>Musicologie</t>
  </si>
  <si>
    <t>Lettres</t>
  </si>
  <si>
    <t>Lettres étrangères appliquées (LEA)</t>
  </si>
  <si>
    <t>Langues, littératures et civilisations étrangères et régionales (LLCER)</t>
  </si>
  <si>
    <t>Sciences de l'homme, anthropologie, ethnologie</t>
  </si>
  <si>
    <t>Psychologie</t>
  </si>
  <si>
    <t>Sciences du langage</t>
  </si>
  <si>
    <t>Histoire</t>
  </si>
  <si>
    <t>Philosophie</t>
  </si>
  <si>
    <t>Sociologie</t>
  </si>
  <si>
    <t>Sciences de la terre</t>
  </si>
  <si>
    <t>Sciences et technologies</t>
  </si>
  <si>
    <t>Chimie</t>
  </si>
  <si>
    <t>Physique</t>
  </si>
  <si>
    <t>Mathématiques</t>
  </si>
  <si>
    <t>Mathématiques et Informatique appliquées aux sciences humaines et sociales (MIASHS)</t>
  </si>
  <si>
    <t>Electronique, énergie électrique, automatique (EEA)</t>
  </si>
  <si>
    <t>Informatique</t>
  </si>
  <si>
    <t>Géographie et aménagement</t>
  </si>
  <si>
    <t>Codage Diplôme</t>
  </si>
  <si>
    <t>VDI</t>
  </si>
  <si>
    <t>VET</t>
  </si>
  <si>
    <t>STAPS</t>
  </si>
  <si>
    <t>SCIENCES</t>
  </si>
  <si>
    <t>LASH</t>
  </si>
  <si>
    <t>DROIT</t>
  </si>
  <si>
    <t>CODE DIPLÔME</t>
  </si>
  <si>
    <t>PLSTA18</t>
  </si>
  <si>
    <t>SLVIE18</t>
  </si>
  <si>
    <t>DLDRT18</t>
  </si>
  <si>
    <t>ILECG18</t>
  </si>
  <si>
    <t>GLECG18</t>
  </si>
  <si>
    <t>HLICO18</t>
  </si>
  <si>
    <t>HLARS18</t>
  </si>
  <si>
    <t>HLMUS18</t>
  </si>
  <si>
    <t>HLLET18</t>
  </si>
  <si>
    <t>HLEAP18</t>
  </si>
  <si>
    <t>HLCER18</t>
  </si>
  <si>
    <t>HLTSH18</t>
  </si>
  <si>
    <t>HLPSY18</t>
  </si>
  <si>
    <t>HLNDL18</t>
  </si>
  <si>
    <t>HLHIS18</t>
  </si>
  <si>
    <t>HLOPH18</t>
  </si>
  <si>
    <t>HLSOC18</t>
  </si>
  <si>
    <t>SLTER18</t>
  </si>
  <si>
    <t>SLSIT18</t>
  </si>
  <si>
    <t>SLCHI18</t>
  </si>
  <si>
    <t>SLPHY18</t>
  </si>
  <si>
    <t>SLMAT18</t>
  </si>
  <si>
    <t>SLASH18</t>
  </si>
  <si>
    <t>SLELE18</t>
  </si>
  <si>
    <t>SLINF18</t>
  </si>
  <si>
    <t>SLGEO18</t>
  </si>
  <si>
    <t>Parcours type 2</t>
  </si>
  <si>
    <t>Parcours type 3</t>
  </si>
  <si>
    <t>Parcours type 4</t>
  </si>
  <si>
    <t>…</t>
  </si>
  <si>
    <t>Type Diplôme : LICENCE 3ème année</t>
  </si>
  <si>
    <t>Textes réglementaires</t>
  </si>
  <si>
    <t xml:space="preserve">Arrêté du 22 janvier 2014 fixant le cadre national des formations conduisant à la délivrance des diplômes nationaux de licence, de licence professionnelle et de master </t>
  </si>
  <si>
    <t>Arrêté du 1er août 2011 relatif à la licence</t>
  </si>
  <si>
    <t>Pratique sportive</t>
  </si>
  <si>
    <t xml:space="preserve"> </t>
  </si>
  <si>
    <t>UE Transversale</t>
  </si>
  <si>
    <t>OUI</t>
  </si>
  <si>
    <t>Fondamentaux Thermiques et Energétique</t>
  </si>
  <si>
    <t>Fondamentaux Fluidique</t>
  </si>
  <si>
    <t>Building Information Modeling (BIM)</t>
  </si>
  <si>
    <t>Conception, dimensionnement et choix des systèmes énergétiques</t>
  </si>
  <si>
    <t xml:space="preserve">Culture professionnelle </t>
  </si>
  <si>
    <t>Matériaux</t>
  </si>
  <si>
    <t>Réglementation/labels</t>
  </si>
  <si>
    <t>Conception batiments Durables et Performants</t>
  </si>
  <si>
    <t>Nouvelles Energies</t>
  </si>
  <si>
    <t>à définir</t>
  </si>
  <si>
    <t>dans le cas d’une absence injustifiée il sera déduit 0,1 pt par heure d’absence sur la moyenne générale en fin d’année</t>
  </si>
  <si>
    <t>MODIFICATION COVID_19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</si>
</sst>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161616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149">
    <xf numFmtId="0" fontId="0" fillId="0" borderId="0" xfId="0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vertical="center"/>
    </xf>
    <xf numFmtId="0" fontId="14" fillId="0" borderId="5" xfId="0" applyFont="1" applyBorder="1" applyAlignment="1" applyProtection="1"/>
    <xf numFmtId="0" fontId="15" fillId="0" borderId="5" xfId="0" applyFont="1" applyBorder="1" applyAlignment="1" applyProtection="1"/>
    <xf numFmtId="0" fontId="15" fillId="0" borderId="6" xfId="0" applyFont="1" applyBorder="1" applyAlignment="1" applyProtection="1"/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 wrapText="1"/>
    </xf>
    <xf numFmtId="0" fontId="18" fillId="4" borderId="1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</xf>
    <xf numFmtId="0" fontId="0" fillId="0" borderId="0" xfId="0" applyFont="1"/>
    <xf numFmtId="0" fontId="19" fillId="5" borderId="1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8" fillId="0" borderId="1" xfId="0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7" xfId="0" applyFont="1" applyFill="1" applyBorder="1" applyAlignment="1" applyProtection="1">
      <alignment horizontal="left" vertical="center" wrapText="1" indent="1"/>
    </xf>
    <xf numFmtId="0" fontId="2" fillId="0" borderId="7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0" fillId="0" borderId="1" xfId="0" applyFont="1" applyBorder="1" applyAlignment="1" applyProtection="1">
      <alignment horizontal="left" vertical="center" indent="1"/>
    </xf>
    <xf numFmtId="0" fontId="10" fillId="0" borderId="2" xfId="0" applyFont="1" applyBorder="1" applyAlignment="1" applyProtection="1">
      <alignment horizontal="left" vertical="center" indent="1"/>
    </xf>
    <xf numFmtId="0" fontId="11" fillId="0" borderId="1" xfId="0" applyFont="1" applyBorder="1" applyProtection="1"/>
    <xf numFmtId="0" fontId="21" fillId="0" borderId="1" xfId="0" applyFont="1" applyFill="1" applyBorder="1" applyAlignment="1" applyProtection="1">
      <alignment horizontal="left"/>
    </xf>
    <xf numFmtId="0" fontId="20" fillId="6" borderId="1" xfId="0" applyFont="1" applyFill="1" applyBorder="1" applyAlignment="1" applyProtection="1">
      <alignment horizontal="left" vertical="center"/>
      <protection locked="0"/>
    </xf>
    <xf numFmtId="0" fontId="11" fillId="0" borderId="1" xfId="0" applyFont="1" applyFill="1" applyBorder="1" applyAlignment="1" applyProtection="1">
      <alignment vertical="center"/>
      <protection locked="0"/>
    </xf>
    <xf numFmtId="0" fontId="8" fillId="6" borderId="1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14" xfId="0" applyFont="1" applyBorder="1" applyProtection="1">
      <protection locked="0"/>
    </xf>
    <xf numFmtId="0" fontId="0" fillId="0" borderId="15" xfId="0" applyFont="1" applyBorder="1" applyProtection="1">
      <protection locked="0"/>
    </xf>
    <xf numFmtId="0" fontId="0" fillId="0" borderId="16" xfId="0" applyBorder="1" applyProtection="1">
      <protection locked="0"/>
    </xf>
    <xf numFmtId="0" fontId="26" fillId="0" borderId="7" xfId="0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15" fillId="7" borderId="2" xfId="0" applyFont="1" applyFill="1" applyBorder="1" applyAlignment="1">
      <alignment horizontal="left" vertical="center"/>
    </xf>
    <xf numFmtId="0" fontId="15" fillId="7" borderId="3" xfId="0" applyFont="1" applyFill="1" applyBorder="1" applyAlignment="1">
      <alignment horizontal="left" vertical="center"/>
    </xf>
    <xf numFmtId="0" fontId="15" fillId="7" borderId="4" xfId="0" applyFont="1" applyFill="1" applyBorder="1" applyAlignment="1">
      <alignment horizontal="left" vertical="center"/>
    </xf>
    <xf numFmtId="0" fontId="23" fillId="0" borderId="8" xfId="1" applyBorder="1" applyProtection="1">
      <protection locked="0"/>
    </xf>
    <xf numFmtId="0" fontId="23" fillId="0" borderId="9" xfId="1" applyBorder="1" applyProtection="1">
      <protection locked="0"/>
    </xf>
    <xf numFmtId="0" fontId="23" fillId="0" borderId="10" xfId="1" applyBorder="1" applyProtection="1">
      <protection locked="0"/>
    </xf>
    <xf numFmtId="0" fontId="23" fillId="0" borderId="11" xfId="1" applyBorder="1" applyProtection="1">
      <protection locked="0"/>
    </xf>
    <xf numFmtId="0" fontId="23" fillId="0" borderId="0" xfId="1" applyBorder="1" applyProtection="1">
      <protection locked="0"/>
    </xf>
    <xf numFmtId="0" fontId="23" fillId="0" borderId="12" xfId="1" applyBorder="1" applyProtection="1">
      <protection locked="0"/>
    </xf>
    <xf numFmtId="0" fontId="0" fillId="0" borderId="13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3" fillId="2" borderId="0" xfId="0" applyFont="1" applyFill="1" applyBorder="1" applyAlignment="1" applyProtection="1">
      <alignment horizontal="left"/>
    </xf>
    <xf numFmtId="0" fontId="9" fillId="3" borderId="2" xfId="0" applyFont="1" applyFill="1" applyBorder="1" applyAlignment="1" applyProtection="1">
      <alignment horizontal="center"/>
    </xf>
    <xf numFmtId="0" fontId="9" fillId="3" borderId="3" xfId="0" applyFont="1" applyFill="1" applyBorder="1" applyAlignment="1" applyProtection="1">
      <alignment horizontal="center"/>
    </xf>
    <xf numFmtId="0" fontId="9" fillId="3" borderId="9" xfId="0" applyFont="1" applyFill="1" applyBorder="1" applyAlignment="1" applyProtection="1">
      <alignment horizontal="center"/>
    </xf>
    <xf numFmtId="0" fontId="9" fillId="3" borderId="10" xfId="0" applyFont="1" applyFill="1" applyBorder="1" applyAlignment="1" applyProtection="1">
      <alignment horizontal="center"/>
    </xf>
    <xf numFmtId="0" fontId="22" fillId="0" borderId="2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/>
    </xf>
    <xf numFmtId="0" fontId="11" fillId="0" borderId="2" xfId="0" applyFont="1" applyFill="1" applyBorder="1" applyAlignment="1" applyProtection="1">
      <alignment vertical="center"/>
      <protection locked="0"/>
    </xf>
    <xf numFmtId="0" fontId="11" fillId="0" borderId="3" xfId="0" applyFont="1" applyFill="1" applyBorder="1" applyAlignment="1" applyProtection="1">
      <alignment vertical="center"/>
      <protection locked="0"/>
    </xf>
    <xf numFmtId="0" fontId="11" fillId="0" borderId="4" xfId="0" applyFont="1" applyFill="1" applyBorder="1" applyAlignment="1" applyProtection="1">
      <alignment vertical="center"/>
      <protection locked="0"/>
    </xf>
    <xf numFmtId="0" fontId="4" fillId="4" borderId="2" xfId="0" applyFont="1" applyFill="1" applyBorder="1" applyAlignment="1" applyProtection="1">
      <alignment horizontal="center" vertical="center"/>
    </xf>
    <xf numFmtId="0" fontId="4" fillId="4" borderId="3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4" xfId="0" applyFont="1" applyBorder="1" applyAlignment="1" applyProtection="1">
      <alignment horizontal="center"/>
      <protection locked="0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6" fillId="0" borderId="2" xfId="0" applyFont="1" applyFill="1" applyBorder="1" applyAlignment="1" applyProtection="1">
      <alignment horizontal="center" vertical="center" wrapText="1"/>
    </xf>
    <xf numFmtId="0" fontId="26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center"/>
    </xf>
    <xf numFmtId="0" fontId="21" fillId="6" borderId="1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left" vertical="center"/>
    </xf>
    <xf numFmtId="0" fontId="25" fillId="0" borderId="2" xfId="0" applyFont="1" applyBorder="1" applyAlignment="1" applyProtection="1">
      <alignment horizontal="center" vertical="center"/>
    </xf>
    <xf numFmtId="0" fontId="25" fillId="0" borderId="4" xfId="0" applyFont="1" applyBorder="1" applyAlignment="1" applyProtection="1">
      <alignment horizontal="center" vertical="center"/>
    </xf>
    <xf numFmtId="0" fontId="20" fillId="6" borderId="2" xfId="0" applyFont="1" applyFill="1" applyBorder="1" applyAlignment="1" applyProtection="1">
      <alignment horizontal="center" vertical="center"/>
      <protection locked="0"/>
    </xf>
    <xf numFmtId="0" fontId="20" fillId="6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0" fontId="0" fillId="6" borderId="1" xfId="0" applyFill="1" applyBorder="1" applyAlignment="1" applyProtection="1">
      <alignment horizontal="left"/>
      <protection locked="0"/>
    </xf>
    <xf numFmtId="0" fontId="8" fillId="6" borderId="1" xfId="0" applyFont="1" applyFill="1" applyBorder="1" applyAlignment="1" applyProtection="1">
      <alignment horizontal="left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7" xfId="0" applyFont="1" applyBorder="1" applyAlignment="1" applyProtection="1">
      <alignment horizontal="center"/>
      <protection locked="0"/>
    </xf>
    <xf numFmtId="0" fontId="9" fillId="3" borderId="0" xfId="0" applyFont="1" applyFill="1" applyBorder="1" applyAlignment="1" applyProtection="1">
      <alignment horizontal="center" vertical="center"/>
    </xf>
    <xf numFmtId="0" fontId="21" fillId="0" borderId="1" xfId="0" applyFont="1" applyFill="1" applyBorder="1" applyAlignment="1" applyProtection="1">
      <alignment horizontal="left" vertical="center"/>
    </xf>
    <xf numFmtId="0" fontId="21" fillId="6" borderId="1" xfId="0" applyFont="1" applyFill="1" applyBorder="1" applyAlignment="1" applyProtection="1">
      <alignment horizontal="center" vertical="center"/>
      <protection locked="0"/>
    </xf>
    <xf numFmtId="0" fontId="8" fillId="6" borderId="1" xfId="0" applyFont="1" applyFill="1" applyBorder="1" applyAlignment="1" applyProtection="1">
      <alignment horizontal="left" vertical="center"/>
      <protection locked="0"/>
    </xf>
    <xf numFmtId="0" fontId="0" fillId="6" borderId="1" xfId="0" applyFill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vertical="center"/>
    </xf>
    <xf numFmtId="0" fontId="15" fillId="0" borderId="5" xfId="0" applyFont="1" applyBorder="1" applyAlignment="1" applyProtection="1">
      <alignment vertical="center"/>
    </xf>
    <xf numFmtId="0" fontId="15" fillId="0" borderId="6" xfId="0" applyFont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7" xfId="0" applyFont="1" applyFill="1" applyBorder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27" fillId="0" borderId="0" xfId="0" applyFont="1" applyAlignment="1" applyProtection="1">
      <alignment vertical="center"/>
    </xf>
    <xf numFmtId="0" fontId="0" fillId="0" borderId="16" xfId="0" applyBorder="1" applyAlignment="1" applyProtection="1">
      <alignment vertical="center"/>
      <protection locked="0"/>
    </xf>
    <xf numFmtId="0" fontId="27" fillId="0" borderId="1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27" fillId="0" borderId="15" xfId="0" applyFont="1" applyBorder="1" applyAlignment="1" applyProtection="1">
      <alignment horizontal="center" vertical="center"/>
      <protection locked="0"/>
    </xf>
    <xf numFmtId="0" fontId="0" fillId="0" borderId="16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27" fillId="0" borderId="1" xfId="0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27" fillId="0" borderId="0" xfId="0" applyFont="1" applyBorder="1" applyAlignment="1" applyProtection="1">
      <alignment vertical="center"/>
    </xf>
    <xf numFmtId="0" fontId="27" fillId="0" borderId="15" xfId="0" applyFont="1" applyBorder="1" applyAlignment="1" applyProtection="1">
      <alignment horizontal="center" vertical="center"/>
      <protection locked="0"/>
    </xf>
  </cellXfs>
  <cellStyles count="3">
    <cellStyle name="Lien hypertexte" xfId="1" builtinId="8"/>
    <cellStyle name="Lien hypertexte visité" xfId="2" builtinId="9" hidden="1"/>
    <cellStyle name="Normal" xfId="0" builtinId="0"/>
  </cellStyles>
  <dxfs count="25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b/>
        <i val="0"/>
        <color rgb="FFC00000"/>
      </font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firstButton="1" fmlaLink="$A$11" lockText="1" noThreeD="1"/>
</file>

<file path=xl/ctrlProps/ctrlProp5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4817" name="Option Button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1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4818" name="Option Button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id="{00000000-0008-0000-0100-00000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4819" name="Option Button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id="{00000000-0008-0000-0100-00000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5057" name="Option Button 1" hidden="1">
              <a:extLst>
                <a:ext uri="{63B3BB69-23CF-44E3-9099-C40C66FF867C}">
                  <a14:compatExt spid="_x0000_s45057"/>
                </a:ext>
                <a:ext uri="{FF2B5EF4-FFF2-40B4-BE49-F238E27FC236}">
                  <a16:creationId xmlns:a16="http://schemas.microsoft.com/office/drawing/2014/main" id="{00000000-0008-0000-0200-000001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5058" name="Option Button 2" hidden="1">
              <a:extLst>
                <a:ext uri="{63B3BB69-23CF-44E3-9099-C40C66FF867C}">
                  <a14:compatExt spid="_x0000_s45058"/>
                </a:ext>
                <a:ext uri="{FF2B5EF4-FFF2-40B4-BE49-F238E27FC236}">
                  <a16:creationId xmlns:a16="http://schemas.microsoft.com/office/drawing/2014/main" id="{00000000-0008-0000-0200-000002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5059" name="Option Button 3" hidden="1">
              <a:extLst>
                <a:ext uri="{63B3BB69-23CF-44E3-9099-C40C66FF867C}">
                  <a14:compatExt spid="_x0000_s45059"/>
                </a:ext>
                <a:ext uri="{FF2B5EF4-FFF2-40B4-BE49-F238E27FC236}">
                  <a16:creationId xmlns:a16="http://schemas.microsoft.com/office/drawing/2014/main" id="{00000000-0008-0000-0200-000003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affichTexte.do?cidTexte=JORFTEXT000024457754" TargetMode="External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28543525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le1"/>
  <dimension ref="A1:I17"/>
  <sheetViews>
    <sheetView showGridLines="0" workbookViewId="0">
      <selection activeCell="B9" sqref="B9:I9"/>
    </sheetView>
  </sheetViews>
  <sheetFormatPr baseColWidth="10" defaultRowHeight="15" x14ac:dyDescent="0.25"/>
  <cols>
    <col min="1" max="1" width="29.7109375" customWidth="1"/>
    <col min="2" max="2" width="27.42578125" customWidth="1"/>
    <col min="3" max="3" width="27.28515625" bestFit="1" customWidth="1"/>
    <col min="10" max="10" width="5.42578125" customWidth="1"/>
  </cols>
  <sheetData>
    <row r="1" spans="1:9" ht="20.100000000000001" customHeight="1" x14ac:dyDescent="0.35">
      <c r="A1" s="78" t="s">
        <v>108</v>
      </c>
      <c r="B1" s="79"/>
      <c r="C1" s="80"/>
      <c r="D1" s="80"/>
      <c r="E1" s="80"/>
      <c r="F1" s="80"/>
      <c r="G1" s="80"/>
      <c r="H1" s="80"/>
      <c r="I1" s="81"/>
    </row>
    <row r="2" spans="1:9" ht="24.95" customHeight="1" x14ac:dyDescent="0.25">
      <c r="A2" s="51" t="s">
        <v>28</v>
      </c>
      <c r="B2" s="56" t="s">
        <v>74</v>
      </c>
      <c r="C2" s="77"/>
      <c r="D2" s="77"/>
      <c r="E2" s="77"/>
      <c r="F2" s="77"/>
      <c r="G2" s="77"/>
      <c r="H2" s="77"/>
      <c r="I2" s="77"/>
    </row>
    <row r="3" spans="1:9" ht="24.95" customHeight="1" x14ac:dyDescent="0.25">
      <c r="A3" s="52" t="s">
        <v>26</v>
      </c>
      <c r="B3" s="84" t="s">
        <v>62</v>
      </c>
      <c r="C3" s="85"/>
      <c r="D3" s="85"/>
      <c r="E3" s="85"/>
      <c r="F3" s="85"/>
      <c r="G3" s="85"/>
      <c r="H3" s="85"/>
      <c r="I3" s="86"/>
    </row>
    <row r="4" spans="1:9" ht="24.95" customHeight="1" x14ac:dyDescent="0.35">
      <c r="A4" s="51" t="s">
        <v>77</v>
      </c>
      <c r="B4" s="53" t="str">
        <f>IF(AND(B2="IAE",B3="Économie et gestion"),"GLECG18",IFERROR(VLOOKUP(B3,tab_code_dip,2,FALSE),"-"))</f>
        <v>SLSIT18</v>
      </c>
      <c r="C4" s="27"/>
      <c r="D4" s="27"/>
      <c r="E4" s="27"/>
      <c r="F4" s="27"/>
      <c r="G4" s="27"/>
      <c r="H4" s="27"/>
      <c r="I4" s="27"/>
    </row>
    <row r="5" spans="1:9" ht="24.95" customHeight="1" x14ac:dyDescent="0.25">
      <c r="A5" s="27"/>
      <c r="B5" s="27"/>
      <c r="C5" s="27"/>
      <c r="D5" s="27"/>
      <c r="E5" s="27"/>
      <c r="F5" s="27"/>
      <c r="G5" s="27"/>
      <c r="H5" s="27"/>
      <c r="I5" s="27"/>
    </row>
    <row r="6" spans="1:9" x14ac:dyDescent="0.25">
      <c r="A6" s="27"/>
      <c r="B6" s="27"/>
      <c r="C6" s="27"/>
      <c r="D6" s="27"/>
      <c r="E6" s="27"/>
      <c r="F6" s="27"/>
      <c r="G6" s="27"/>
      <c r="H6" s="27"/>
      <c r="I6" s="27"/>
    </row>
    <row r="7" spans="1:9" ht="20.100000000000001" customHeight="1" x14ac:dyDescent="0.25">
      <c r="A7" s="87" t="s">
        <v>37</v>
      </c>
      <c r="B7" s="88"/>
      <c r="C7" s="88"/>
      <c r="D7" s="88"/>
      <c r="E7" s="88"/>
      <c r="F7" s="88"/>
      <c r="G7" s="88"/>
      <c r="H7" s="88"/>
      <c r="I7" s="89"/>
    </row>
    <row r="8" spans="1:9" x14ac:dyDescent="0.25">
      <c r="A8" s="82" t="s">
        <v>38</v>
      </c>
      <c r="B8" s="83"/>
      <c r="C8" s="83"/>
      <c r="D8" s="83"/>
      <c r="E8" s="83"/>
      <c r="F8" s="83"/>
      <c r="G8" s="83"/>
      <c r="H8" s="83"/>
      <c r="I8" s="83"/>
    </row>
    <row r="9" spans="1:9" x14ac:dyDescent="0.25">
      <c r="A9" s="8" t="s">
        <v>113</v>
      </c>
      <c r="B9" s="76" t="s">
        <v>126</v>
      </c>
      <c r="C9" s="76"/>
      <c r="D9" s="76"/>
      <c r="E9" s="76"/>
      <c r="F9" s="76"/>
      <c r="G9" s="76"/>
      <c r="H9" s="76"/>
      <c r="I9" s="76"/>
    </row>
    <row r="10" spans="1:9" ht="15" customHeight="1" x14ac:dyDescent="0.25">
      <c r="A10" s="8" t="s">
        <v>104</v>
      </c>
      <c r="B10" s="76"/>
      <c r="C10" s="76"/>
      <c r="D10" s="76"/>
      <c r="E10" s="76"/>
      <c r="F10" s="76"/>
      <c r="G10" s="76"/>
      <c r="H10" s="76"/>
      <c r="I10" s="76"/>
    </row>
    <row r="11" spans="1:9" x14ac:dyDescent="0.25">
      <c r="A11" s="8" t="s">
        <v>105</v>
      </c>
      <c r="B11" s="76"/>
      <c r="C11" s="76"/>
      <c r="D11" s="76"/>
      <c r="E11" s="76"/>
      <c r="F11" s="76"/>
      <c r="G11" s="76"/>
      <c r="H11" s="76"/>
      <c r="I11" s="76"/>
    </row>
    <row r="12" spans="1:9" x14ac:dyDescent="0.25">
      <c r="A12" s="8" t="s">
        <v>106</v>
      </c>
      <c r="B12" s="76"/>
      <c r="C12" s="76"/>
      <c r="D12" s="76"/>
      <c r="E12" s="76"/>
      <c r="F12" s="76"/>
      <c r="G12" s="76"/>
      <c r="H12" s="76"/>
      <c r="I12" s="76"/>
    </row>
    <row r="13" spans="1:9" x14ac:dyDescent="0.25">
      <c r="A13" s="8" t="s">
        <v>107</v>
      </c>
      <c r="B13" s="76"/>
      <c r="C13" s="76"/>
      <c r="D13" s="76"/>
      <c r="E13" s="76"/>
      <c r="F13" s="76"/>
      <c r="G13" s="76"/>
      <c r="H13" s="76"/>
      <c r="I13" s="76"/>
    </row>
    <row r="14" spans="1:9" x14ac:dyDescent="0.25">
      <c r="A14" s="64" t="s">
        <v>109</v>
      </c>
      <c r="B14" s="65"/>
      <c r="C14" s="65"/>
      <c r="D14" s="65"/>
      <c r="E14" s="65"/>
      <c r="F14" s="65"/>
      <c r="G14" s="65"/>
      <c r="H14" s="65"/>
      <c r="I14" s="66"/>
    </row>
    <row r="15" spans="1:9" x14ac:dyDescent="0.25">
      <c r="A15" s="67" t="s">
        <v>110</v>
      </c>
      <c r="B15" s="68"/>
      <c r="C15" s="68"/>
      <c r="D15" s="68"/>
      <c r="E15" s="68"/>
      <c r="F15" s="68"/>
      <c r="G15" s="68"/>
      <c r="H15" s="68"/>
      <c r="I15" s="69"/>
    </row>
    <row r="16" spans="1:9" x14ac:dyDescent="0.25">
      <c r="A16" s="70" t="s">
        <v>111</v>
      </c>
      <c r="B16" s="71"/>
      <c r="C16" s="71"/>
      <c r="D16" s="71"/>
      <c r="E16" s="71"/>
      <c r="F16" s="71"/>
      <c r="G16" s="71"/>
      <c r="H16" s="71"/>
      <c r="I16" s="72"/>
    </row>
    <row r="17" spans="1:9" x14ac:dyDescent="0.25">
      <c r="A17" s="73"/>
      <c r="B17" s="74"/>
      <c r="C17" s="74"/>
      <c r="D17" s="74"/>
      <c r="E17" s="74"/>
      <c r="F17" s="74"/>
      <c r="G17" s="74"/>
      <c r="H17" s="74"/>
      <c r="I17" s="75"/>
    </row>
  </sheetData>
  <sheetProtection algorithmName="SHA-512" hashValue="agxicRm292Uvv1EqSUi++yTzs/UBUUeGHbAjZFrUBWxYXICViPfpQvChX0JQICJKPDeka+0FAtVoqmFmDTxN5g==" saltValue="H/gut5zvwRhSBSY6dfjD/g==" spinCount="100000" sheet="1" objects="1" scenarios="1"/>
  <mergeCells count="14">
    <mergeCell ref="C2:I2"/>
    <mergeCell ref="A1:I1"/>
    <mergeCell ref="B12:I12"/>
    <mergeCell ref="A8:I8"/>
    <mergeCell ref="B9:I9"/>
    <mergeCell ref="B10:I10"/>
    <mergeCell ref="B11:I11"/>
    <mergeCell ref="B3:I3"/>
    <mergeCell ref="A7:I7"/>
    <mergeCell ref="A14:I14"/>
    <mergeCell ref="A15:I15"/>
    <mergeCell ref="A16:I16"/>
    <mergeCell ref="A17:I17"/>
    <mergeCell ref="B13:I13"/>
  </mergeCells>
  <phoneticPr fontId="12" type="noConversion"/>
  <dataValidations count="2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</dataValidation>
    <dataValidation type="list" allowBlank="1" showInputMessage="1" showErrorMessage="1" sqref="B3:I3" xr:uid="{00000000-0002-0000-0000-000001000000}">
      <formula1>INDIRECT($B$2)</formula1>
    </dataValidation>
  </dataValidations>
  <hyperlinks>
    <hyperlink ref="A15" r:id="rId1" xr:uid="{00000000-0004-0000-0000-000000000000}"/>
    <hyperlink ref="A15:I15" r:id="rId2" display="Arrêté du 22 janvier 2014 fixant le cadre national des formations conduisant à la délivrance des diplômes nationaux de licence, de licence professionnelle et de master " xr:uid="{00000000-0004-0000-0000-000001000000}"/>
    <hyperlink ref="A16:I16" r:id="rId3" display="Arrêté du 11 août 2011 relatif à la licence" xr:uid="{00000000-0004-0000-0000-000002000000}"/>
  </hyperlinks>
  <pageMargins left="0.25" right="0.25" top="0.75" bottom="0.75" header="0.3" footer="0.3"/>
  <pageSetup paperSize="9" scale="90" orientation="landscape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7"/>
  <sheetViews>
    <sheetView showGridLines="0" showZeros="0" zoomScale="77" zoomScaleNormal="77" zoomScalePageLayoutView="85" workbookViewId="0">
      <selection activeCell="J31" sqref="J31:J36"/>
    </sheetView>
  </sheetViews>
  <sheetFormatPr baseColWidth="10" defaultColWidth="10.85546875" defaultRowHeight="15" x14ac:dyDescent="0.25"/>
  <cols>
    <col min="1" max="1" width="26.42578125" style="40" bestFit="1" customWidth="1"/>
    <col min="2" max="2" width="43.7109375" style="40" customWidth="1"/>
    <col min="3" max="3" width="20.42578125" style="40" customWidth="1"/>
    <col min="4" max="4" width="6.7109375" style="40" customWidth="1"/>
    <col min="5" max="5" width="12" style="40" customWidth="1"/>
    <col min="6" max="6" width="13.7109375" style="40" customWidth="1"/>
    <col min="7" max="7" width="21.28515625" style="40" bestFit="1" customWidth="1"/>
    <col min="8" max="8" width="11.140625" style="40" bestFit="1" customWidth="1"/>
    <col min="9" max="9" width="17.42578125" style="40" customWidth="1"/>
    <col min="10" max="10" width="17.42578125" style="40" bestFit="1" customWidth="1"/>
    <col min="11" max="11" width="10.7109375" style="40" customWidth="1"/>
    <col min="12" max="12" width="17.42578125" style="40" bestFit="1" customWidth="1"/>
    <col min="13" max="13" width="10.7109375" style="40" customWidth="1"/>
    <col min="14" max="16384" width="10.85546875" style="40"/>
  </cols>
  <sheetData>
    <row r="1" spans="1:13" ht="23.25" x14ac:dyDescent="0.25">
      <c r="A1" s="120" t="s">
        <v>108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</row>
    <row r="2" spans="1:13" ht="20.100000000000001" customHeight="1" x14ac:dyDescent="0.25">
      <c r="A2" s="28" t="s">
        <v>28</v>
      </c>
      <c r="B2" s="107" t="str">
        <f>'Fiche générale'!B2</f>
        <v>SCIENCES</v>
      </c>
      <c r="C2" s="107"/>
      <c r="D2" s="107"/>
      <c r="E2" s="107"/>
    </row>
    <row r="3" spans="1:13" ht="20.100000000000001" customHeight="1" x14ac:dyDescent="0.25">
      <c r="A3" s="28" t="s">
        <v>26</v>
      </c>
      <c r="B3" s="107" t="str">
        <f>'Fiche générale'!B3:I3</f>
        <v>Sciences et technologies</v>
      </c>
      <c r="C3" s="107"/>
      <c r="D3" s="107"/>
      <c r="E3" s="107"/>
    </row>
    <row r="4" spans="1:13" ht="20.100000000000001" customHeight="1" x14ac:dyDescent="0.25">
      <c r="A4" s="28" t="s">
        <v>18</v>
      </c>
      <c r="B4" s="121" t="str">
        <f>'Fiche générale'!B4</f>
        <v>SLSIT18</v>
      </c>
      <c r="C4" s="29" t="s">
        <v>71</v>
      </c>
      <c r="D4" s="122"/>
      <c r="E4" s="122"/>
      <c r="F4" s="114" t="s">
        <v>27</v>
      </c>
      <c r="G4" s="115"/>
      <c r="H4" s="123"/>
      <c r="I4" s="123"/>
      <c r="J4" s="123"/>
      <c r="K4" s="123"/>
      <c r="L4" s="123"/>
      <c r="M4" s="123"/>
    </row>
    <row r="5" spans="1:13" ht="20.100000000000001" customHeight="1" x14ac:dyDescent="0.25"/>
    <row r="6" spans="1:13" ht="20.100000000000001" customHeight="1" x14ac:dyDescent="0.25">
      <c r="A6" s="28" t="s">
        <v>1</v>
      </c>
      <c r="B6" s="55"/>
      <c r="C6" s="29" t="s">
        <v>72</v>
      </c>
      <c r="D6" s="110"/>
      <c r="E6" s="111"/>
      <c r="F6" s="114" t="s">
        <v>2</v>
      </c>
      <c r="G6" s="115"/>
      <c r="H6" s="124"/>
      <c r="I6" s="124"/>
      <c r="J6" s="124"/>
      <c r="K6" s="124"/>
      <c r="L6" s="124"/>
      <c r="M6" s="124"/>
    </row>
    <row r="7" spans="1:13" ht="20.100000000000001" customHeight="1" x14ac:dyDescent="0.25">
      <c r="A7" s="28" t="s">
        <v>29</v>
      </c>
      <c r="B7" s="57"/>
    </row>
    <row r="8" spans="1:13" ht="20.100000000000001" customHeight="1" x14ac:dyDescent="0.25">
      <c r="A8" s="125"/>
      <c r="B8" s="13"/>
      <c r="G8" s="31"/>
      <c r="H8" s="31"/>
      <c r="I8" s="31"/>
      <c r="J8" s="31"/>
      <c r="L8" s="49"/>
      <c r="M8" s="49"/>
    </row>
    <row r="9" spans="1:13" ht="15" customHeight="1" x14ac:dyDescent="0.25">
      <c r="B9" s="33" t="s">
        <v>3</v>
      </c>
      <c r="C9" s="34" t="s">
        <v>19</v>
      </c>
      <c r="D9" s="31"/>
      <c r="E9" s="112" t="s">
        <v>36</v>
      </c>
      <c r="F9" s="113"/>
      <c r="G9" s="112" t="s">
        <v>31</v>
      </c>
      <c r="H9" s="113"/>
      <c r="I9" s="31"/>
      <c r="J9" s="126">
        <v>1</v>
      </c>
      <c r="K9" s="31"/>
      <c r="L9" s="31"/>
      <c r="M9" s="31"/>
    </row>
    <row r="10" spans="1:13" ht="15" customHeight="1" x14ac:dyDescent="0.25">
      <c r="B10" s="36" t="s">
        <v>4</v>
      </c>
      <c r="C10" s="12"/>
      <c r="D10" s="37"/>
      <c r="E10" s="97" t="s">
        <v>35</v>
      </c>
      <c r="F10" s="98"/>
      <c r="G10" s="99" t="s">
        <v>125</v>
      </c>
      <c r="H10" s="100"/>
      <c r="I10" s="38"/>
      <c r="J10" s="38"/>
      <c r="K10" s="38"/>
      <c r="L10" s="38"/>
      <c r="M10" s="38"/>
    </row>
    <row r="11" spans="1:13" ht="15" customHeight="1" x14ac:dyDescent="0.25">
      <c r="A11" s="127">
        <v>2</v>
      </c>
      <c r="B11" s="36" t="s">
        <v>5</v>
      </c>
      <c r="C11" s="12"/>
      <c r="D11" s="39"/>
      <c r="L11" s="38"/>
      <c r="M11" s="38"/>
    </row>
    <row r="12" spans="1:13" ht="15" customHeight="1" x14ac:dyDescent="0.25">
      <c r="B12" s="41" t="s">
        <v>39</v>
      </c>
      <c r="C12" s="12"/>
      <c r="D12" s="39"/>
      <c r="L12" s="38"/>
      <c r="M12" s="38"/>
    </row>
    <row r="13" spans="1:13" x14ac:dyDescent="0.25">
      <c r="D13" s="39"/>
      <c r="E13" s="101"/>
      <c r="F13" s="101"/>
      <c r="G13" s="39"/>
      <c r="H13" s="39"/>
    </row>
    <row r="14" spans="1:13" ht="26.25" customHeight="1" x14ac:dyDescent="0.25">
      <c r="B14" s="42"/>
      <c r="C14" s="39"/>
      <c r="D14" s="39"/>
      <c r="E14" s="63"/>
      <c r="F14" s="63"/>
      <c r="G14" s="39"/>
      <c r="H14" s="39"/>
      <c r="I14" s="102" t="s">
        <v>20</v>
      </c>
      <c r="J14" s="103"/>
      <c r="K14" s="104"/>
      <c r="L14" s="108" t="s">
        <v>21</v>
      </c>
      <c r="M14" s="109"/>
    </row>
    <row r="15" spans="1:13" ht="39.75" customHeight="1" x14ac:dyDescent="0.25">
      <c r="C15" s="128"/>
      <c r="D15" s="128"/>
      <c r="E15" s="129"/>
      <c r="F15" s="129"/>
      <c r="G15" s="129"/>
      <c r="H15" s="130"/>
      <c r="I15" s="43" t="s">
        <v>22</v>
      </c>
      <c r="J15" s="93" t="str">
        <f>IF(G17="CCI (CC Intégral)","CT pour les dispensés","Contrôle Terminal")</f>
        <v>Contrôle Terminal</v>
      </c>
      <c r="K15" s="94"/>
      <c r="L15" s="95" t="s">
        <v>23</v>
      </c>
      <c r="M15" s="96"/>
    </row>
    <row r="16" spans="1:13" ht="48" thickBot="1" x14ac:dyDescent="0.3">
      <c r="A16" s="131" t="s">
        <v>6</v>
      </c>
      <c r="B16" s="131" t="s">
        <v>7</v>
      </c>
      <c r="C16" s="132" t="s">
        <v>8</v>
      </c>
      <c r="D16" s="46" t="s">
        <v>9</v>
      </c>
      <c r="E16" s="47" t="s">
        <v>10</v>
      </c>
      <c r="F16" s="43" t="s">
        <v>33</v>
      </c>
      <c r="G16" s="48" t="s">
        <v>34</v>
      </c>
      <c r="H16" s="43" t="s">
        <v>43</v>
      </c>
      <c r="I16" s="46" t="s">
        <v>30</v>
      </c>
      <c r="J16" s="46" t="s">
        <v>24</v>
      </c>
      <c r="K16" s="46" t="s">
        <v>25</v>
      </c>
      <c r="L16" s="62" t="s">
        <v>24</v>
      </c>
      <c r="M16" s="62" t="s">
        <v>25</v>
      </c>
    </row>
    <row r="17" spans="1:14" ht="15" customHeight="1" x14ac:dyDescent="0.25">
      <c r="A17" s="6" t="s">
        <v>0</v>
      </c>
      <c r="B17" s="133" t="s">
        <v>114</v>
      </c>
      <c r="C17" s="2"/>
      <c r="D17" s="134">
        <v>6</v>
      </c>
      <c r="E17" s="135"/>
      <c r="F17" s="135"/>
      <c r="G17" s="134" t="s">
        <v>115</v>
      </c>
      <c r="H17" s="134" t="s">
        <v>41</v>
      </c>
      <c r="I17" s="135">
        <v>2</v>
      </c>
      <c r="J17" s="134"/>
      <c r="K17" s="2"/>
      <c r="L17" s="148" t="s">
        <v>14</v>
      </c>
      <c r="M17" s="136"/>
    </row>
    <row r="18" spans="1:14" ht="15" customHeight="1" x14ac:dyDescent="0.25">
      <c r="A18" s="6"/>
      <c r="B18" s="137"/>
      <c r="C18" s="2"/>
      <c r="D18" s="2"/>
      <c r="E18" s="135"/>
      <c r="F18" s="135"/>
      <c r="G18" s="2"/>
      <c r="H18" s="2"/>
      <c r="I18" s="135"/>
      <c r="J18" s="2"/>
      <c r="K18" s="2"/>
      <c r="L18" s="138"/>
      <c r="M18" s="136"/>
    </row>
    <row r="19" spans="1:14" ht="15" customHeight="1" x14ac:dyDescent="0.25">
      <c r="A19" s="6"/>
      <c r="B19" s="137"/>
      <c r="C19" s="2"/>
      <c r="D19" s="2"/>
      <c r="E19" s="135"/>
      <c r="F19" s="135"/>
      <c r="G19" s="2"/>
      <c r="H19" s="2"/>
      <c r="I19" s="135"/>
      <c r="J19" s="2"/>
      <c r="K19" s="2"/>
      <c r="L19" s="138"/>
      <c r="M19" s="136"/>
    </row>
    <row r="20" spans="1:14" ht="15" customHeight="1" x14ac:dyDescent="0.25">
      <c r="A20" s="6"/>
      <c r="B20" s="137"/>
      <c r="C20" s="2"/>
      <c r="D20" s="2"/>
      <c r="E20" s="135"/>
      <c r="F20" s="135"/>
      <c r="G20" s="2"/>
      <c r="H20" s="2"/>
      <c r="I20" s="135"/>
      <c r="J20" s="2"/>
      <c r="K20" s="2"/>
      <c r="L20" s="138"/>
      <c r="M20" s="136"/>
    </row>
    <row r="21" spans="1:14" ht="15" customHeight="1" thickBot="1" x14ac:dyDescent="0.3">
      <c r="A21" s="6"/>
      <c r="B21" s="137"/>
      <c r="C21" s="2"/>
      <c r="D21" s="2"/>
      <c r="E21" s="135"/>
      <c r="F21" s="135"/>
      <c r="G21" s="2"/>
      <c r="H21" s="2"/>
      <c r="I21" s="135"/>
      <c r="J21" s="2"/>
      <c r="K21" s="2"/>
      <c r="L21" s="138"/>
      <c r="M21" s="136"/>
    </row>
    <row r="22" spans="1:14" ht="15" customHeight="1" thickBot="1" x14ac:dyDescent="0.3">
      <c r="A22" s="6" t="s">
        <v>0</v>
      </c>
      <c r="B22" s="139" t="s">
        <v>116</v>
      </c>
      <c r="C22" s="2"/>
      <c r="D22" s="140">
        <v>5</v>
      </c>
      <c r="E22" s="135"/>
      <c r="F22" s="135"/>
      <c r="G22" s="140" t="s">
        <v>115</v>
      </c>
      <c r="H22" s="140" t="s">
        <v>41</v>
      </c>
      <c r="I22" s="135">
        <v>2</v>
      </c>
      <c r="J22" s="140"/>
      <c r="K22" s="2"/>
      <c r="L22" s="141" t="s">
        <v>14</v>
      </c>
      <c r="M22" s="136"/>
    </row>
    <row r="23" spans="1:14" ht="15" customHeight="1" x14ac:dyDescent="0.25">
      <c r="A23" s="6"/>
      <c r="B23" s="139"/>
      <c r="C23" s="2"/>
      <c r="D23" s="140"/>
      <c r="E23" s="135"/>
      <c r="F23" s="135"/>
      <c r="G23" s="140"/>
      <c r="H23" s="140"/>
      <c r="I23" s="135"/>
      <c r="J23" s="140"/>
      <c r="K23" s="2"/>
      <c r="L23" s="141"/>
      <c r="M23" s="136"/>
    </row>
    <row r="24" spans="1:14" ht="15" customHeight="1" x14ac:dyDescent="0.25">
      <c r="A24" s="6" t="s">
        <v>0</v>
      </c>
      <c r="B24" s="142" t="s">
        <v>117</v>
      </c>
      <c r="C24" s="143"/>
      <c r="D24" s="76">
        <v>4</v>
      </c>
      <c r="E24" s="135"/>
      <c r="F24" s="135"/>
      <c r="G24" s="76" t="s">
        <v>115</v>
      </c>
      <c r="H24" s="76" t="s">
        <v>41</v>
      </c>
      <c r="I24" s="135">
        <v>2</v>
      </c>
      <c r="J24" s="76"/>
      <c r="K24" s="2"/>
      <c r="L24" s="144" t="s">
        <v>14</v>
      </c>
      <c r="M24" s="136"/>
    </row>
    <row r="25" spans="1:14" ht="15" customHeight="1" x14ac:dyDescent="0.25">
      <c r="A25" s="6"/>
      <c r="B25" s="142"/>
      <c r="C25" s="2"/>
      <c r="D25" s="76"/>
      <c r="E25" s="135"/>
      <c r="F25" s="135"/>
      <c r="G25" s="76"/>
      <c r="H25" s="76"/>
      <c r="I25" s="135"/>
      <c r="J25" s="76"/>
      <c r="K25" s="2"/>
      <c r="L25" s="144"/>
      <c r="M25" s="136"/>
    </row>
    <row r="26" spans="1:14" ht="15" customHeight="1" x14ac:dyDescent="0.25">
      <c r="A26" s="6"/>
      <c r="B26" s="142"/>
      <c r="C26" s="2"/>
      <c r="D26" s="76"/>
      <c r="E26" s="135"/>
      <c r="F26" s="135"/>
      <c r="G26" s="76"/>
      <c r="H26" s="76"/>
      <c r="I26" s="135"/>
      <c r="J26" s="76"/>
      <c r="K26" s="2"/>
      <c r="L26" s="144"/>
      <c r="M26" s="136"/>
    </row>
    <row r="27" spans="1:14" ht="15" customHeight="1" x14ac:dyDescent="0.25">
      <c r="A27" s="6"/>
      <c r="B27" s="142"/>
      <c r="C27" s="2"/>
      <c r="D27" s="76"/>
      <c r="E27" s="135"/>
      <c r="F27" s="135"/>
      <c r="G27" s="76"/>
      <c r="H27" s="76"/>
      <c r="I27" s="135"/>
      <c r="J27" s="76"/>
      <c r="K27" s="2"/>
      <c r="L27" s="144"/>
      <c r="M27" s="136"/>
    </row>
    <row r="28" spans="1:14" ht="15" customHeight="1" x14ac:dyDescent="0.25">
      <c r="A28" s="6" t="s">
        <v>0</v>
      </c>
      <c r="B28" s="145" t="s">
        <v>118</v>
      </c>
      <c r="C28" s="2"/>
      <c r="D28" s="76">
        <v>5</v>
      </c>
      <c r="E28" s="135"/>
      <c r="F28" s="135"/>
      <c r="G28" s="76" t="s">
        <v>115</v>
      </c>
      <c r="H28" s="76" t="s">
        <v>41</v>
      </c>
      <c r="I28" s="135">
        <v>2</v>
      </c>
      <c r="J28" s="76"/>
      <c r="K28" s="2"/>
      <c r="L28" s="144" t="s">
        <v>14</v>
      </c>
      <c r="M28" s="136"/>
      <c r="N28" s="49"/>
    </row>
    <row r="29" spans="1:14" ht="15" customHeight="1" x14ac:dyDescent="0.25">
      <c r="A29" s="6"/>
      <c r="B29" s="145"/>
      <c r="C29" s="2"/>
      <c r="D29" s="76"/>
      <c r="E29" s="2"/>
      <c r="F29" s="2"/>
      <c r="G29" s="76"/>
      <c r="H29" s="76"/>
      <c r="I29" s="2"/>
      <c r="J29" s="76"/>
      <c r="K29" s="2"/>
      <c r="L29" s="144"/>
      <c r="M29" s="136"/>
    </row>
    <row r="30" spans="1:14" ht="15" customHeight="1" x14ac:dyDescent="0.25">
      <c r="A30" s="6"/>
      <c r="B30" s="145"/>
      <c r="C30" s="2"/>
      <c r="D30" s="76"/>
      <c r="E30" s="2"/>
      <c r="F30" s="2"/>
      <c r="G30" s="76"/>
      <c r="H30" s="76"/>
      <c r="I30" s="2"/>
      <c r="J30" s="76"/>
      <c r="K30" s="2"/>
      <c r="L30" s="144"/>
      <c r="M30" s="136"/>
    </row>
    <row r="31" spans="1:14" ht="15" customHeight="1" x14ac:dyDescent="0.25">
      <c r="A31" s="6" t="s">
        <v>0</v>
      </c>
      <c r="B31" s="146" t="s">
        <v>119</v>
      </c>
      <c r="C31" s="2"/>
      <c r="D31" s="76">
        <v>4</v>
      </c>
      <c r="E31" s="2"/>
      <c r="F31" s="2"/>
      <c r="G31" s="76" t="s">
        <v>115</v>
      </c>
      <c r="H31" s="76" t="s">
        <v>41</v>
      </c>
      <c r="I31" s="2">
        <v>2</v>
      </c>
      <c r="J31" s="76"/>
      <c r="K31" s="2"/>
      <c r="L31" s="144" t="s">
        <v>14</v>
      </c>
      <c r="M31" s="136"/>
    </row>
    <row r="32" spans="1:14" ht="15" customHeight="1" x14ac:dyDescent="0.25">
      <c r="A32" s="6"/>
      <c r="B32" s="146"/>
      <c r="C32" s="2"/>
      <c r="D32" s="76"/>
      <c r="E32" s="2"/>
      <c r="F32" s="2"/>
      <c r="G32" s="76"/>
      <c r="H32" s="76"/>
      <c r="I32" s="2"/>
      <c r="J32" s="76"/>
      <c r="K32" s="2"/>
      <c r="L32" s="144"/>
      <c r="M32" s="136"/>
    </row>
    <row r="33" spans="1:13" x14ac:dyDescent="0.25">
      <c r="A33" s="6"/>
      <c r="B33" s="146"/>
      <c r="C33" s="2"/>
      <c r="D33" s="76"/>
      <c r="E33" s="2"/>
      <c r="F33" s="2"/>
      <c r="G33" s="76"/>
      <c r="H33" s="76"/>
      <c r="I33" s="2"/>
      <c r="J33" s="76"/>
      <c r="K33" s="2"/>
      <c r="L33" s="144"/>
      <c r="M33" s="136"/>
    </row>
    <row r="34" spans="1:13" x14ac:dyDescent="0.25">
      <c r="A34" s="6"/>
      <c r="B34" s="146"/>
      <c r="C34" s="2"/>
      <c r="D34" s="76"/>
      <c r="E34" s="2"/>
      <c r="F34" s="2"/>
      <c r="G34" s="76"/>
      <c r="H34" s="76"/>
      <c r="I34" s="2"/>
      <c r="J34" s="76"/>
      <c r="K34" s="2"/>
      <c r="L34" s="144"/>
      <c r="M34" s="136"/>
    </row>
    <row r="35" spans="1:13" x14ac:dyDescent="0.25">
      <c r="A35" s="6"/>
      <c r="B35" s="146"/>
      <c r="C35" s="2"/>
      <c r="D35" s="76"/>
      <c r="E35" s="2"/>
      <c r="F35" s="2"/>
      <c r="G35" s="76"/>
      <c r="H35" s="76"/>
      <c r="I35" s="2"/>
      <c r="J35" s="76"/>
      <c r="K35" s="2"/>
      <c r="L35" s="144"/>
      <c r="M35" s="136"/>
    </row>
    <row r="36" spans="1:13" x14ac:dyDescent="0.25">
      <c r="A36" s="6"/>
      <c r="B36" s="146"/>
      <c r="C36" s="2"/>
      <c r="D36" s="76"/>
      <c r="E36" s="2"/>
      <c r="F36" s="2"/>
      <c r="G36" s="76"/>
      <c r="H36" s="76"/>
      <c r="I36" s="2"/>
      <c r="J36" s="76"/>
      <c r="K36" s="2"/>
      <c r="L36" s="144"/>
      <c r="M36" s="136"/>
    </row>
    <row r="37" spans="1:13" x14ac:dyDescent="0.25">
      <c r="A37" s="6" t="s">
        <v>0</v>
      </c>
      <c r="B37" s="142" t="s">
        <v>120</v>
      </c>
      <c r="C37" s="2"/>
      <c r="D37" s="76">
        <v>6</v>
      </c>
      <c r="E37" s="2"/>
      <c r="F37" s="2"/>
      <c r="G37" s="76" t="s">
        <v>115</v>
      </c>
      <c r="H37" s="76" t="s">
        <v>41</v>
      </c>
      <c r="I37" s="2">
        <v>2</v>
      </c>
      <c r="J37" s="76"/>
      <c r="K37" s="2"/>
      <c r="L37" s="144" t="s">
        <v>14</v>
      </c>
      <c r="M37" s="136"/>
    </row>
    <row r="38" spans="1:13" s="49" customFormat="1" x14ac:dyDescent="0.25">
      <c r="A38" s="6"/>
      <c r="B38" s="142"/>
      <c r="C38" s="2"/>
      <c r="D38" s="76"/>
      <c r="E38" s="2"/>
      <c r="F38" s="2"/>
      <c r="G38" s="76"/>
      <c r="H38" s="76"/>
      <c r="I38" s="2"/>
      <c r="J38" s="76"/>
      <c r="K38" s="2"/>
      <c r="L38" s="144"/>
      <c r="M38" s="147"/>
    </row>
    <row r="39" spans="1:13" s="49" customFormat="1" x14ac:dyDescent="0.25">
      <c r="A39" s="6"/>
      <c r="B39" s="2"/>
      <c r="C39" s="2"/>
      <c r="D39" s="135"/>
      <c r="E39" s="2"/>
      <c r="F39" s="2"/>
      <c r="G39" s="2"/>
      <c r="H39" s="2"/>
      <c r="I39" s="6"/>
      <c r="J39" s="2"/>
      <c r="K39" s="2"/>
      <c r="L39" s="2"/>
      <c r="M39" s="2"/>
    </row>
    <row r="40" spans="1:13" s="49" customFormat="1" x14ac:dyDescent="0.25">
      <c r="A40" s="6"/>
      <c r="B40" s="2"/>
      <c r="C40" s="2"/>
      <c r="D40" s="135"/>
      <c r="E40" s="2"/>
      <c r="F40" s="2"/>
      <c r="G40" s="2"/>
      <c r="H40" s="2"/>
      <c r="I40" s="6"/>
      <c r="J40" s="2"/>
      <c r="K40" s="2"/>
      <c r="L40" s="2"/>
      <c r="M40" s="2"/>
    </row>
    <row r="41" spans="1:13" s="49" customFormat="1" ht="18.75" x14ac:dyDescent="0.25">
      <c r="A41" s="6"/>
      <c r="B41" s="7"/>
      <c r="C41" s="7"/>
      <c r="D41" s="135"/>
      <c r="E41" s="8"/>
      <c r="F41" s="8"/>
      <c r="G41" s="8"/>
      <c r="H41" s="8"/>
      <c r="I41" s="9"/>
      <c r="J41" s="2"/>
      <c r="K41" s="2"/>
      <c r="L41" s="2"/>
      <c r="M41" s="2"/>
    </row>
    <row r="42" spans="1:13" s="49" customFormat="1" ht="17.25" x14ac:dyDescent="0.25">
      <c r="A42" s="6"/>
      <c r="B42" s="10"/>
      <c r="C42" s="10"/>
      <c r="D42" s="135"/>
      <c r="E42" s="2"/>
      <c r="F42" s="2"/>
      <c r="G42" s="2"/>
      <c r="H42" s="2"/>
      <c r="I42" s="11"/>
      <c r="J42" s="2"/>
      <c r="K42" s="2"/>
      <c r="L42" s="2"/>
      <c r="M42" s="2"/>
    </row>
    <row r="43" spans="1:13" s="49" customFormat="1" x14ac:dyDescent="0.25">
      <c r="A43" s="6"/>
      <c r="B43" s="2"/>
      <c r="C43" s="2"/>
      <c r="D43" s="135"/>
      <c r="E43" s="2"/>
      <c r="F43" s="2"/>
      <c r="G43" s="2"/>
      <c r="H43" s="2"/>
      <c r="I43" s="6"/>
      <c r="J43" s="2"/>
      <c r="K43" s="2"/>
      <c r="L43" s="2"/>
      <c r="M43" s="2"/>
    </row>
    <row r="44" spans="1:13" s="49" customFormat="1" x14ac:dyDescent="0.25">
      <c r="A44" s="6"/>
      <c r="B44" s="2"/>
      <c r="C44" s="2"/>
      <c r="D44" s="135"/>
      <c r="E44" s="2"/>
      <c r="F44" s="2"/>
      <c r="G44" s="2"/>
      <c r="H44" s="2"/>
      <c r="I44" s="6"/>
      <c r="J44" s="2"/>
      <c r="K44" s="2"/>
      <c r="L44" s="2"/>
      <c r="M44" s="2"/>
    </row>
    <row r="45" spans="1:13" s="49" customFormat="1" x14ac:dyDescent="0.25"/>
    <row r="46" spans="1:13" s="49" customFormat="1" x14ac:dyDescent="0.25"/>
    <row r="47" spans="1:13" s="49" customFormat="1" ht="17.25" x14ac:dyDescent="0.25">
      <c r="B47" s="50"/>
      <c r="C47" s="50"/>
      <c r="D47" s="50"/>
      <c r="E47" s="50"/>
      <c r="F47" s="50"/>
      <c r="G47" s="50"/>
      <c r="H47" s="50"/>
      <c r="I47" s="50"/>
      <c r="J47" s="50"/>
    </row>
    <row r="48" spans="1:13" s="49" customFormat="1" x14ac:dyDescent="0.25"/>
    <row r="49" spans="2:10" s="49" customFormat="1" x14ac:dyDescent="0.25"/>
    <row r="50" spans="2:10" s="49" customFormat="1" x14ac:dyDescent="0.25"/>
    <row r="51" spans="2:10" s="49" customFormat="1" x14ac:dyDescent="0.25"/>
    <row r="52" spans="2:10" s="49" customFormat="1" ht="17.25" x14ac:dyDescent="0.25">
      <c r="B52" s="50"/>
      <c r="C52" s="50"/>
      <c r="D52" s="50"/>
      <c r="E52" s="50"/>
      <c r="F52" s="50"/>
      <c r="G52" s="50"/>
      <c r="H52" s="50"/>
      <c r="I52" s="50"/>
      <c r="J52" s="50"/>
    </row>
    <row r="53" spans="2:10" s="49" customFormat="1" x14ac:dyDescent="0.25"/>
    <row r="54" spans="2:10" s="49" customFormat="1" x14ac:dyDescent="0.25"/>
    <row r="55" spans="2:10" s="49" customFormat="1" x14ac:dyDescent="0.25"/>
    <row r="56" spans="2:10" s="49" customFormat="1" x14ac:dyDescent="0.25"/>
    <row r="57" spans="2:10" s="49" customFormat="1" x14ac:dyDescent="0.25"/>
  </sheetData>
  <sheetProtection selectLockedCells="1"/>
  <mergeCells count="48">
    <mergeCell ref="A1:M1"/>
    <mergeCell ref="D4:E4"/>
    <mergeCell ref="B2:E2"/>
    <mergeCell ref="B3:E3"/>
    <mergeCell ref="L14:M14"/>
    <mergeCell ref="D6:E6"/>
    <mergeCell ref="E9:F9"/>
    <mergeCell ref="G9:H9"/>
    <mergeCell ref="F6:G6"/>
    <mergeCell ref="H6:M6"/>
    <mergeCell ref="F4:G4"/>
    <mergeCell ref="H4:M4"/>
    <mergeCell ref="J15:K15"/>
    <mergeCell ref="L15:M15"/>
    <mergeCell ref="E10:F10"/>
    <mergeCell ref="G10:H10"/>
    <mergeCell ref="E13:F13"/>
    <mergeCell ref="I14:K14"/>
    <mergeCell ref="L22:L23"/>
    <mergeCell ref="B24:B27"/>
    <mergeCell ref="D24:D27"/>
    <mergeCell ref="G24:G27"/>
    <mergeCell ref="H24:H27"/>
    <mergeCell ref="J24:J27"/>
    <mergeCell ref="L24:L27"/>
    <mergeCell ref="B22:B23"/>
    <mergeCell ref="D22:D23"/>
    <mergeCell ref="G22:G23"/>
    <mergeCell ref="H22:H23"/>
    <mergeCell ref="J22:J23"/>
    <mergeCell ref="L28:L30"/>
    <mergeCell ref="B31:B36"/>
    <mergeCell ref="D31:D36"/>
    <mergeCell ref="G31:G36"/>
    <mergeCell ref="H31:H36"/>
    <mergeCell ref="J31:J36"/>
    <mergeCell ref="L31:L36"/>
    <mergeCell ref="B28:B30"/>
    <mergeCell ref="D28:D30"/>
    <mergeCell ref="G28:G30"/>
    <mergeCell ref="H28:H30"/>
    <mergeCell ref="J28:J30"/>
    <mergeCell ref="L37:L38"/>
    <mergeCell ref="B37:B38"/>
    <mergeCell ref="D37:D38"/>
    <mergeCell ref="G37:G38"/>
    <mergeCell ref="H37:H38"/>
    <mergeCell ref="J37:J38"/>
  </mergeCells>
  <conditionalFormatting sqref="B9:C9 I15:J15 L15 E9 G9">
    <cfRule type="expression" dxfId="24" priority="21">
      <formula>$A$11=2</formula>
    </cfRule>
    <cfRule type="expression" dxfId="23" priority="22">
      <formula>$A$11=3</formula>
    </cfRule>
    <cfRule type="expression" dxfId="22" priority="23">
      <formula>$A$11=1</formula>
    </cfRule>
  </conditionalFormatting>
  <conditionalFormatting sqref="H39:H44 J39:K44">
    <cfRule type="expression" dxfId="21" priority="12">
      <formula>$G39="CCI (CC Intégral)"</formula>
    </cfRule>
  </conditionalFormatting>
  <conditionalFormatting sqref="H39:I44">
    <cfRule type="expression" dxfId="20" priority="11">
      <formula>$G39="CT (Contrôle terminal)"</formula>
    </cfRule>
  </conditionalFormatting>
  <conditionalFormatting sqref="A39:E44">
    <cfRule type="expression" dxfId="19" priority="10">
      <formula>AND($A39="Unité d'enseignement",$D39&lt;&gt;6)</formula>
    </cfRule>
  </conditionalFormatting>
  <conditionalFormatting sqref="J15:K15">
    <cfRule type="expression" dxfId="18" priority="8">
      <formula>$G$17="CCI (CC Intégral)"</formula>
    </cfRule>
  </conditionalFormatting>
  <conditionalFormatting sqref="A16:M16">
    <cfRule type="expression" dxfId="17" priority="5">
      <formula>$A$11=2</formula>
    </cfRule>
    <cfRule type="expression" dxfId="16" priority="6">
      <formula>$A$11=3</formula>
    </cfRule>
    <cfRule type="expression" dxfId="15" priority="7">
      <formula>$A$11=1</formula>
    </cfRule>
  </conditionalFormatting>
  <conditionalFormatting sqref="J16:K16">
    <cfRule type="expression" dxfId="14" priority="4">
      <formula>$G$17="CCI (CC Intégral)"</formula>
    </cfRule>
  </conditionalFormatting>
  <conditionalFormatting sqref="I17:I38 K17:K38">
    <cfRule type="expression" dxfId="13" priority="3">
      <formula>$H17="CCI (CC Intégral)"</formula>
    </cfRule>
  </conditionalFormatting>
  <conditionalFormatting sqref="I17:J38">
    <cfRule type="expression" dxfId="12" priority="2">
      <formula>$H17="CT (Contrôle terminal)"</formula>
    </cfRule>
  </conditionalFormatting>
  <conditionalFormatting sqref="L17:L38">
    <cfRule type="expression" dxfId="11" priority="1">
      <formula>$H17="CT (Contrôle terminal)"</formula>
    </cfRule>
  </conditionalFormatting>
  <dataValidations count="6">
    <dataValidation type="list" allowBlank="1" showInputMessage="1" showErrorMessage="1" errorTitle="Nature" error="Utiliser la liste déroulante" promptTitle="Nature" prompt="Utiliser la liste déroulante" sqref="J39:J44 L39:L44 L17:L38 K17:K38" xr:uid="{00000000-0002-0000-0100-000000000000}">
      <formula1>liste_nature_controle</formula1>
    </dataValidation>
    <dataValidation type="list" allowBlank="1" showInputMessage="1" showErrorMessage="1" promptTitle="Type contrôle" prompt="Utiliser la liste déroulante" sqref="G39:G44 H17:H38" xr:uid="{00000000-0002-0000-0100-000001000000}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A17:A44" xr:uid="{00000000-0002-0000-0100-000002000000}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7:E44" xr:uid="{00000000-0002-0000-0100-000003000000}">
      <formula1>0</formula1>
    </dataValidation>
    <dataValidation type="decimal" operator="lessThanOrEqual" allowBlank="1" showInputMessage="1" showErrorMessage="1" errorTitle="ECTS" error="Le nombre de crédits doit être entier et inférieur ou égal à 6." sqref="D39:D44" xr:uid="{00000000-0002-0000-0100-000004000000}">
      <formula1>6</formula1>
    </dataValidation>
    <dataValidation type="list" operator="greaterThan" allowBlank="1" showInputMessage="1" showErrorMessage="1" errorTitle="Coefficient" error="Le coefficient doit être un nombre décimal supérieur à 0." sqref="F39:F44 F17:G38" xr:uid="{00000000-0002-0000-0100-000005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7"/>
  <sheetViews>
    <sheetView showGridLines="0" showZeros="0" tabSelected="1" topLeftCell="B1" zoomScale="85" zoomScaleNormal="85" zoomScalePageLayoutView="85" workbookViewId="0">
      <selection activeCell="I36" sqref="I36"/>
    </sheetView>
  </sheetViews>
  <sheetFormatPr baseColWidth="10" defaultColWidth="10.85546875" defaultRowHeight="15" x14ac:dyDescent="0.25"/>
  <cols>
    <col min="1" max="1" width="26.42578125" style="27" bestFit="1" customWidth="1"/>
    <col min="2" max="2" width="43.7109375" style="40" customWidth="1"/>
    <col min="3" max="3" width="20.42578125" style="40" customWidth="1"/>
    <col min="4" max="4" width="6.7109375" style="40" customWidth="1"/>
    <col min="5" max="5" width="12" style="40" customWidth="1"/>
    <col min="6" max="6" width="13.7109375" style="40" customWidth="1"/>
    <col min="7" max="7" width="21.28515625" style="40" bestFit="1" customWidth="1"/>
    <col min="8" max="8" width="11.140625" style="40" bestFit="1" customWidth="1"/>
    <col min="9" max="9" width="17.42578125" style="40" customWidth="1"/>
    <col min="10" max="10" width="17.42578125" style="40" bestFit="1" customWidth="1"/>
    <col min="11" max="11" width="10.7109375" style="27" customWidth="1"/>
    <col min="12" max="12" width="17.42578125" style="27" bestFit="1" customWidth="1"/>
    <col min="13" max="13" width="10.7109375" style="27" customWidth="1"/>
    <col min="14" max="16384" width="10.85546875" style="27"/>
  </cols>
  <sheetData>
    <row r="1" spans="1:13" ht="23.25" x14ac:dyDescent="0.35">
      <c r="A1" s="105" t="s">
        <v>108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</row>
    <row r="2" spans="1:13" ht="20.100000000000001" customHeight="1" x14ac:dyDescent="0.25">
      <c r="A2" s="28" t="s">
        <v>28</v>
      </c>
      <c r="B2" s="107" t="str">
        <f>'Fiche générale'!B2</f>
        <v>SCIENCES</v>
      </c>
      <c r="C2" s="107"/>
      <c r="D2" s="107"/>
      <c r="E2" s="107"/>
      <c r="F2" s="27"/>
      <c r="G2" s="27"/>
      <c r="H2" s="27"/>
      <c r="I2" s="27"/>
      <c r="J2" s="27"/>
    </row>
    <row r="3" spans="1:13" ht="20.100000000000001" customHeight="1" x14ac:dyDescent="0.25">
      <c r="A3" s="28" t="s">
        <v>26</v>
      </c>
      <c r="B3" s="107" t="str">
        <f>'Fiche générale'!B3:I3</f>
        <v>Sciences et technologies</v>
      </c>
      <c r="C3" s="107"/>
      <c r="D3" s="107"/>
      <c r="E3" s="107"/>
      <c r="F3" s="27"/>
      <c r="G3" s="27"/>
      <c r="H3" s="27"/>
      <c r="I3" s="27"/>
      <c r="J3" s="27"/>
    </row>
    <row r="4" spans="1:13" ht="20.100000000000001" customHeight="1" x14ac:dyDescent="0.3">
      <c r="A4" s="28" t="s">
        <v>18</v>
      </c>
      <c r="B4" s="54" t="str">
        <f>'Fiche générale'!B4</f>
        <v>SLSIT18</v>
      </c>
      <c r="C4" s="29" t="s">
        <v>71</v>
      </c>
      <c r="D4" s="106"/>
      <c r="E4" s="106"/>
      <c r="F4" s="114" t="s">
        <v>27</v>
      </c>
      <c r="G4" s="115"/>
      <c r="H4" s="117"/>
      <c r="I4" s="117"/>
      <c r="J4" s="117"/>
      <c r="K4" s="117"/>
      <c r="L4" s="117"/>
      <c r="M4" s="117"/>
    </row>
    <row r="5" spans="1:13" ht="20.100000000000001" customHeight="1" x14ac:dyDescent="0.25">
      <c r="B5" s="27"/>
      <c r="C5" s="27"/>
      <c r="D5" s="27"/>
      <c r="E5" s="27"/>
      <c r="F5" s="27"/>
      <c r="G5" s="27"/>
      <c r="H5" s="27"/>
      <c r="I5" s="27"/>
      <c r="J5" s="27"/>
    </row>
    <row r="6" spans="1:13" ht="20.100000000000001" customHeight="1" x14ac:dyDescent="0.25">
      <c r="A6" s="28" t="s">
        <v>1</v>
      </c>
      <c r="B6" s="55"/>
      <c r="C6" s="29" t="s">
        <v>72</v>
      </c>
      <c r="D6" s="110"/>
      <c r="E6" s="111"/>
      <c r="F6" s="114" t="s">
        <v>2</v>
      </c>
      <c r="G6" s="115"/>
      <c r="H6" s="116"/>
      <c r="I6" s="116"/>
      <c r="J6" s="116"/>
      <c r="K6" s="116"/>
      <c r="L6" s="116"/>
      <c r="M6" s="116"/>
    </row>
    <row r="7" spans="1:13" ht="20.100000000000001" customHeight="1" x14ac:dyDescent="0.25">
      <c r="A7" s="28" t="s">
        <v>29</v>
      </c>
      <c r="B7" s="57"/>
      <c r="C7" s="27"/>
      <c r="D7" s="27"/>
      <c r="E7" s="27"/>
      <c r="F7" s="27"/>
      <c r="G7" s="27"/>
      <c r="H7" s="27"/>
      <c r="I7" s="27"/>
      <c r="J7" s="27"/>
    </row>
    <row r="8" spans="1:13" ht="20.100000000000001" customHeight="1" x14ac:dyDescent="0.25">
      <c r="A8" s="30"/>
      <c r="B8" s="13"/>
      <c r="C8" s="27"/>
      <c r="D8" s="27"/>
      <c r="E8" s="27"/>
      <c r="F8" s="27"/>
      <c r="G8" s="31"/>
      <c r="H8" s="31"/>
      <c r="I8" s="31"/>
      <c r="J8" s="31"/>
      <c r="L8" s="32"/>
      <c r="M8" s="32"/>
    </row>
    <row r="9" spans="1:13" ht="15" customHeight="1" x14ac:dyDescent="0.25">
      <c r="B9" s="33" t="s">
        <v>3</v>
      </c>
      <c r="C9" s="34" t="s">
        <v>19</v>
      </c>
      <c r="D9" s="31"/>
      <c r="E9" s="112" t="s">
        <v>36</v>
      </c>
      <c r="F9" s="113"/>
      <c r="G9" s="112" t="s">
        <v>31</v>
      </c>
      <c r="H9" s="113"/>
      <c r="I9" s="31"/>
      <c r="J9" s="35">
        <v>1</v>
      </c>
      <c r="K9" s="31"/>
      <c r="L9" s="31"/>
      <c r="M9" s="31"/>
    </row>
    <row r="10" spans="1:13" ht="15" customHeight="1" x14ac:dyDescent="0.25">
      <c r="B10" s="36" t="s">
        <v>4</v>
      </c>
      <c r="C10" s="12"/>
      <c r="D10" s="37"/>
      <c r="E10" s="97" t="s">
        <v>35</v>
      </c>
      <c r="F10" s="98"/>
      <c r="G10" s="99" t="s">
        <v>125</v>
      </c>
      <c r="H10" s="100"/>
      <c r="I10" s="38"/>
      <c r="J10" s="38"/>
      <c r="K10" s="38"/>
      <c r="L10" s="38"/>
      <c r="M10" s="38"/>
    </row>
    <row r="11" spans="1:13" ht="15" customHeight="1" x14ac:dyDescent="0.25">
      <c r="A11" s="26">
        <v>2</v>
      </c>
      <c r="B11" s="36" t="s">
        <v>5</v>
      </c>
      <c r="C11" s="12"/>
      <c r="D11" s="39"/>
      <c r="I11" s="27"/>
      <c r="J11" s="27"/>
      <c r="L11" s="38"/>
      <c r="M11" s="38"/>
    </row>
    <row r="12" spans="1:13" ht="15" customHeight="1" x14ac:dyDescent="0.25">
      <c r="B12" s="41" t="s">
        <v>39</v>
      </c>
      <c r="C12" s="12"/>
      <c r="D12" s="39"/>
      <c r="E12" s="27"/>
      <c r="F12" s="27"/>
      <c r="G12" s="27"/>
      <c r="H12" s="27"/>
      <c r="I12" s="27"/>
      <c r="J12" s="27"/>
      <c r="L12" s="38"/>
      <c r="M12" s="38"/>
    </row>
    <row r="13" spans="1:13" x14ac:dyDescent="0.25">
      <c r="D13" s="39"/>
      <c r="E13" s="101"/>
      <c r="F13" s="101"/>
      <c r="G13" s="39"/>
      <c r="H13" s="39"/>
    </row>
    <row r="14" spans="1:13" ht="26.25" customHeight="1" x14ac:dyDescent="0.25">
      <c r="B14" s="42"/>
      <c r="C14" s="39"/>
      <c r="D14" s="39"/>
      <c r="E14" s="58"/>
      <c r="F14" s="58"/>
      <c r="G14" s="39"/>
      <c r="H14" s="39"/>
      <c r="I14" s="102" t="s">
        <v>20</v>
      </c>
      <c r="J14" s="103"/>
      <c r="K14" s="104"/>
      <c r="L14" s="102" t="s">
        <v>21</v>
      </c>
      <c r="M14" s="104"/>
    </row>
    <row r="15" spans="1:13" ht="39.75" customHeight="1" x14ac:dyDescent="0.25">
      <c r="C15" s="14"/>
      <c r="D15" s="14"/>
      <c r="E15" s="15"/>
      <c r="F15" s="15"/>
      <c r="G15" s="15"/>
      <c r="H15" s="16"/>
      <c r="I15" s="43" t="s">
        <v>22</v>
      </c>
      <c r="J15" s="93" t="str">
        <f>IF(G17="CCI (CC Intégral)","CT pour les dispensés","Contrôle Terminal")</f>
        <v>CT pour les dispensés</v>
      </c>
      <c r="K15" s="94"/>
      <c r="L15" s="93" t="s">
        <v>23</v>
      </c>
      <c r="M15" s="94"/>
    </row>
    <row r="16" spans="1:13" s="40" customFormat="1" ht="48" thickBot="1" x14ac:dyDescent="0.3">
      <c r="A16" s="44" t="s">
        <v>6</v>
      </c>
      <c r="B16" s="44" t="s">
        <v>7</v>
      </c>
      <c r="C16" s="45" t="s">
        <v>8</v>
      </c>
      <c r="D16" s="46" t="s">
        <v>9</v>
      </c>
      <c r="E16" s="47" t="s">
        <v>10</v>
      </c>
      <c r="F16" s="43" t="s">
        <v>33</v>
      </c>
      <c r="G16" s="48" t="s">
        <v>34</v>
      </c>
      <c r="H16" s="43" t="s">
        <v>43</v>
      </c>
      <c r="I16" s="46" t="s">
        <v>30</v>
      </c>
      <c r="J16" s="46" t="s">
        <v>24</v>
      </c>
      <c r="K16" s="46" t="s">
        <v>25</v>
      </c>
      <c r="L16" s="46" t="s">
        <v>24</v>
      </c>
      <c r="M16" s="46" t="s">
        <v>25</v>
      </c>
    </row>
    <row r="17" spans="1:14" ht="15" customHeight="1" x14ac:dyDescent="0.25">
      <c r="A17" s="1"/>
      <c r="B17" s="59" t="s">
        <v>114</v>
      </c>
      <c r="C17" s="2"/>
      <c r="D17" s="60">
        <v>6</v>
      </c>
      <c r="E17" s="3"/>
      <c r="F17" s="3"/>
      <c r="G17" s="3" t="s">
        <v>41</v>
      </c>
      <c r="H17" s="3"/>
      <c r="I17" s="4">
        <v>2</v>
      </c>
      <c r="J17" s="4"/>
      <c r="K17" s="4"/>
      <c r="L17" s="4" t="s">
        <v>14</v>
      </c>
      <c r="M17" s="4" t="s">
        <v>127</v>
      </c>
    </row>
    <row r="18" spans="1:14" ht="15" customHeight="1" x14ac:dyDescent="0.25">
      <c r="A18" s="1"/>
      <c r="B18" s="61"/>
      <c r="C18" s="2"/>
      <c r="D18" s="4"/>
      <c r="E18" s="3"/>
      <c r="F18" s="3"/>
      <c r="G18" s="3"/>
      <c r="H18" s="3"/>
      <c r="I18" s="1"/>
      <c r="J18" s="4"/>
      <c r="K18" s="4"/>
      <c r="L18" s="4"/>
      <c r="M18" s="4" t="s">
        <v>127</v>
      </c>
    </row>
    <row r="19" spans="1:14" ht="15" customHeight="1" x14ac:dyDescent="0.25">
      <c r="A19" s="1"/>
      <c r="B19" s="61"/>
      <c r="C19" s="2"/>
      <c r="D19" s="4"/>
      <c r="E19" s="3"/>
      <c r="F19" s="3"/>
      <c r="G19" s="3"/>
      <c r="H19" s="3"/>
      <c r="I19" s="1"/>
      <c r="J19" s="4"/>
      <c r="K19" s="4"/>
      <c r="L19" s="4"/>
      <c r="M19" s="4" t="s">
        <v>127</v>
      </c>
    </row>
    <row r="20" spans="1:14" ht="15" customHeight="1" x14ac:dyDescent="0.25">
      <c r="A20" s="1"/>
      <c r="B20" s="61"/>
      <c r="C20" s="2"/>
      <c r="D20" s="4"/>
      <c r="E20" s="3"/>
      <c r="F20" s="3"/>
      <c r="G20" s="3"/>
      <c r="H20" s="3"/>
      <c r="I20" s="1"/>
      <c r="J20" s="4"/>
      <c r="K20" s="4"/>
      <c r="L20" s="4"/>
      <c r="M20" s="4" t="s">
        <v>127</v>
      </c>
    </row>
    <row r="21" spans="1:14" ht="15" customHeight="1" x14ac:dyDescent="0.25">
      <c r="A21" s="1"/>
      <c r="B21" s="119" t="s">
        <v>121</v>
      </c>
      <c r="C21" s="2"/>
      <c r="D21" s="118">
        <v>4</v>
      </c>
      <c r="E21" s="3"/>
      <c r="F21" s="3"/>
      <c r="G21" s="3" t="s">
        <v>41</v>
      </c>
      <c r="H21" s="3"/>
      <c r="I21" s="1">
        <v>2</v>
      </c>
      <c r="J21" s="4"/>
      <c r="K21" s="4"/>
      <c r="L21" s="4" t="s">
        <v>14</v>
      </c>
      <c r="M21" s="4" t="s">
        <v>127</v>
      </c>
    </row>
    <row r="22" spans="1:14" ht="15" customHeight="1" x14ac:dyDescent="0.25">
      <c r="A22" s="1"/>
      <c r="B22" s="119"/>
      <c r="C22" s="2"/>
      <c r="D22" s="118"/>
      <c r="E22" s="3"/>
      <c r="F22" s="3"/>
      <c r="G22" s="3"/>
      <c r="H22" s="3"/>
      <c r="I22" s="1"/>
      <c r="J22" s="4"/>
      <c r="K22" s="4"/>
      <c r="L22" s="4"/>
      <c r="M22" s="4" t="s">
        <v>127</v>
      </c>
    </row>
    <row r="23" spans="1:14" ht="15" customHeight="1" x14ac:dyDescent="0.25">
      <c r="A23" s="1"/>
      <c r="B23" s="119"/>
      <c r="C23" s="2"/>
      <c r="D23" s="118"/>
      <c r="E23" s="3"/>
      <c r="F23" s="3"/>
      <c r="G23" s="3"/>
      <c r="H23" s="3"/>
      <c r="I23" s="1"/>
      <c r="J23" s="4"/>
      <c r="K23" s="4"/>
      <c r="L23" s="4"/>
      <c r="M23" s="4" t="s">
        <v>127</v>
      </c>
    </row>
    <row r="24" spans="1:14" ht="15" customHeight="1" x14ac:dyDescent="0.25">
      <c r="A24" s="1"/>
      <c r="B24" s="90" t="s">
        <v>122</v>
      </c>
      <c r="C24" s="5"/>
      <c r="D24" s="91">
        <v>5</v>
      </c>
      <c r="E24" s="3"/>
      <c r="F24" s="3"/>
      <c r="G24" s="3" t="s">
        <v>41</v>
      </c>
      <c r="H24" s="3"/>
      <c r="I24" s="1">
        <v>2</v>
      </c>
      <c r="J24" s="4"/>
      <c r="K24" s="4"/>
      <c r="L24" s="4" t="s">
        <v>14</v>
      </c>
      <c r="M24" s="4" t="s">
        <v>127</v>
      </c>
    </row>
    <row r="25" spans="1:14" ht="15" customHeight="1" x14ac:dyDescent="0.25">
      <c r="A25" s="1"/>
      <c r="B25" s="90"/>
      <c r="C25" s="2"/>
      <c r="D25" s="91"/>
      <c r="E25" s="3"/>
      <c r="F25" s="3"/>
      <c r="G25" s="3"/>
      <c r="H25" s="3"/>
      <c r="I25" s="1"/>
      <c r="J25" s="4"/>
      <c r="K25" s="4"/>
      <c r="L25" s="4"/>
      <c r="M25" s="4" t="s">
        <v>127</v>
      </c>
    </row>
    <row r="26" spans="1:14" ht="15" customHeight="1" x14ac:dyDescent="0.25">
      <c r="A26" s="1"/>
      <c r="B26" s="90"/>
      <c r="C26" s="2"/>
      <c r="D26" s="91"/>
      <c r="E26" s="3"/>
      <c r="F26" s="3"/>
      <c r="G26" s="3"/>
      <c r="H26" s="3"/>
      <c r="I26" s="1"/>
      <c r="J26" s="4"/>
      <c r="K26" s="4"/>
      <c r="L26" s="4"/>
      <c r="M26" s="4" t="s">
        <v>127</v>
      </c>
    </row>
    <row r="27" spans="1:14" ht="15" customHeight="1" x14ac:dyDescent="0.25">
      <c r="A27" s="1"/>
      <c r="B27" s="90" t="s">
        <v>123</v>
      </c>
      <c r="C27" s="2"/>
      <c r="D27" s="91">
        <v>5</v>
      </c>
      <c r="E27" s="3"/>
      <c r="F27" s="3"/>
      <c r="G27" s="3" t="s">
        <v>41</v>
      </c>
      <c r="H27" s="3"/>
      <c r="I27" s="1">
        <v>2</v>
      </c>
      <c r="J27" s="4"/>
      <c r="K27" s="4"/>
      <c r="L27" s="4" t="s">
        <v>14</v>
      </c>
      <c r="M27" s="4" t="s">
        <v>127</v>
      </c>
    </row>
    <row r="28" spans="1:14" ht="15" customHeight="1" x14ac:dyDescent="0.25">
      <c r="A28" s="1"/>
      <c r="B28" s="90"/>
      <c r="C28" s="2"/>
      <c r="D28" s="91"/>
      <c r="E28" s="3"/>
      <c r="F28" s="3"/>
      <c r="G28" s="3"/>
      <c r="H28" s="3"/>
      <c r="I28" s="1"/>
      <c r="J28" s="4"/>
      <c r="K28" s="4"/>
      <c r="L28" s="4"/>
      <c r="M28" s="4" t="s">
        <v>127</v>
      </c>
      <c r="N28" s="32"/>
    </row>
    <row r="29" spans="1:14" ht="15" customHeight="1" x14ac:dyDescent="0.25">
      <c r="A29" s="1"/>
      <c r="B29" s="90"/>
      <c r="C29" s="4"/>
      <c r="D29" s="91"/>
      <c r="E29" s="4"/>
      <c r="F29" s="4"/>
      <c r="G29" s="4"/>
      <c r="H29" s="4"/>
      <c r="I29" s="1"/>
      <c r="J29" s="4"/>
      <c r="K29" s="4"/>
      <c r="L29" s="4"/>
      <c r="M29" s="4" t="s">
        <v>127</v>
      </c>
    </row>
    <row r="30" spans="1:14" ht="15" customHeight="1" x14ac:dyDescent="0.25">
      <c r="A30" s="1"/>
      <c r="B30" s="92" t="s">
        <v>124</v>
      </c>
      <c r="C30" s="4"/>
      <c r="D30" s="91">
        <v>4</v>
      </c>
      <c r="E30" s="4"/>
      <c r="F30" s="4"/>
      <c r="G30" s="4" t="s">
        <v>41</v>
      </c>
      <c r="H30" s="4"/>
      <c r="I30" s="1">
        <v>2</v>
      </c>
      <c r="J30" s="4"/>
      <c r="K30" s="4"/>
      <c r="L30" s="4" t="s">
        <v>14</v>
      </c>
      <c r="M30" s="4" t="s">
        <v>127</v>
      </c>
    </row>
    <row r="31" spans="1:14" ht="15" customHeight="1" x14ac:dyDescent="0.25">
      <c r="A31" s="1"/>
      <c r="B31" s="92"/>
      <c r="C31" s="4"/>
      <c r="D31" s="91"/>
      <c r="E31" s="4"/>
      <c r="F31" s="4"/>
      <c r="G31" s="4"/>
      <c r="H31" s="4"/>
      <c r="I31" s="1"/>
      <c r="J31" s="4"/>
      <c r="K31" s="4"/>
      <c r="L31" s="4"/>
      <c r="M31" s="4" t="s">
        <v>127</v>
      </c>
    </row>
    <row r="32" spans="1:14" ht="15" customHeight="1" x14ac:dyDescent="0.25">
      <c r="A32" s="1"/>
      <c r="B32" s="92"/>
      <c r="C32" s="4"/>
      <c r="D32" s="91"/>
      <c r="E32" s="4"/>
      <c r="F32" s="4"/>
      <c r="G32" s="4"/>
      <c r="H32" s="4"/>
      <c r="I32" s="1"/>
      <c r="J32" s="4"/>
      <c r="K32" s="4"/>
      <c r="L32" s="4"/>
      <c r="M32" s="4" t="s">
        <v>127</v>
      </c>
    </row>
    <row r="33" spans="1:13" x14ac:dyDescent="0.25">
      <c r="A33" s="1"/>
      <c r="B33" s="92"/>
      <c r="C33" s="2"/>
      <c r="D33" s="91"/>
      <c r="E33" s="4"/>
      <c r="F33" s="4"/>
      <c r="G33" s="4"/>
      <c r="H33" s="4"/>
      <c r="I33" s="6"/>
      <c r="J33" s="4"/>
      <c r="K33" s="4"/>
      <c r="L33" s="4"/>
      <c r="M33" s="4" t="s">
        <v>127</v>
      </c>
    </row>
    <row r="34" spans="1:13" x14ac:dyDescent="0.25">
      <c r="A34" s="1"/>
      <c r="B34" s="92"/>
      <c r="C34" s="2"/>
      <c r="D34" s="91"/>
      <c r="E34" s="4"/>
      <c r="F34" s="4"/>
      <c r="G34" s="4"/>
      <c r="H34" s="4"/>
      <c r="I34" s="6"/>
      <c r="J34" s="4"/>
      <c r="K34" s="4"/>
      <c r="L34" s="4"/>
      <c r="M34" s="4" t="s">
        <v>127</v>
      </c>
    </row>
    <row r="35" spans="1:13" x14ac:dyDescent="0.25">
      <c r="A35" s="1"/>
      <c r="B35" s="90" t="s">
        <v>120</v>
      </c>
      <c r="C35" s="2"/>
      <c r="D35" s="91">
        <v>6</v>
      </c>
      <c r="E35" s="4"/>
      <c r="F35" s="4"/>
      <c r="G35" s="4" t="s">
        <v>41</v>
      </c>
      <c r="H35" s="4"/>
      <c r="I35" s="6">
        <v>2</v>
      </c>
      <c r="J35" s="4"/>
      <c r="K35" s="4"/>
      <c r="L35" s="4" t="s">
        <v>14</v>
      </c>
      <c r="M35" s="4" t="s">
        <v>127</v>
      </c>
    </row>
    <row r="36" spans="1:13" x14ac:dyDescent="0.25">
      <c r="A36" s="1"/>
      <c r="B36" s="90"/>
      <c r="C36" s="2"/>
      <c r="D36" s="91"/>
      <c r="E36" s="4"/>
      <c r="F36" s="4"/>
      <c r="G36" s="4"/>
      <c r="H36" s="4"/>
      <c r="I36" s="6"/>
      <c r="J36" s="4"/>
      <c r="K36" s="4"/>
      <c r="L36" s="4"/>
      <c r="M36" s="4"/>
    </row>
    <row r="37" spans="1:13" x14ac:dyDescent="0.25">
      <c r="A37" s="1"/>
      <c r="B37" s="2"/>
      <c r="C37" s="2"/>
      <c r="D37" s="3"/>
      <c r="E37" s="4"/>
      <c r="F37" s="4"/>
      <c r="G37" s="4"/>
      <c r="H37" s="4"/>
      <c r="I37" s="6"/>
      <c r="J37" s="4"/>
      <c r="K37" s="4"/>
      <c r="L37" s="4"/>
      <c r="M37" s="4"/>
    </row>
    <row r="38" spans="1:13" s="32" customFormat="1" x14ac:dyDescent="0.25">
      <c r="A38" s="1"/>
      <c r="B38" s="2"/>
      <c r="C38" s="2"/>
      <c r="D38" s="3"/>
      <c r="E38" s="4"/>
      <c r="F38" s="4"/>
      <c r="G38" s="4"/>
      <c r="H38" s="4"/>
      <c r="I38" s="6"/>
      <c r="J38" s="4"/>
      <c r="K38" s="4"/>
      <c r="L38" s="4"/>
      <c r="M38" s="4"/>
    </row>
    <row r="39" spans="1:13" s="32" customFormat="1" x14ac:dyDescent="0.25">
      <c r="A39" s="1"/>
      <c r="B39" s="2"/>
      <c r="C39" s="2"/>
      <c r="D39" s="3"/>
      <c r="E39" s="4"/>
      <c r="F39" s="4"/>
      <c r="G39" s="4"/>
      <c r="H39" s="4"/>
      <c r="I39" s="6"/>
      <c r="J39" s="4"/>
      <c r="K39" s="4"/>
      <c r="L39" s="4"/>
      <c r="M39" s="4"/>
    </row>
    <row r="40" spans="1:13" s="32" customFormat="1" x14ac:dyDescent="0.25">
      <c r="A40" s="1"/>
      <c r="B40" s="2"/>
      <c r="C40" s="2"/>
      <c r="D40" s="3"/>
      <c r="E40" s="4"/>
      <c r="F40" s="4"/>
      <c r="G40" s="4"/>
      <c r="H40" s="4"/>
      <c r="I40" s="6"/>
      <c r="J40" s="4"/>
      <c r="K40" s="4"/>
      <c r="L40" s="4"/>
      <c r="M40" s="4"/>
    </row>
    <row r="41" spans="1:13" s="32" customFormat="1" ht="18.75" x14ac:dyDescent="0.25">
      <c r="A41" s="1"/>
      <c r="B41" s="7"/>
      <c r="C41" s="7"/>
      <c r="D41" s="3"/>
      <c r="E41" s="8"/>
      <c r="F41" s="8"/>
      <c r="G41" s="8"/>
      <c r="H41" s="8"/>
      <c r="I41" s="9"/>
      <c r="J41" s="4"/>
      <c r="K41" s="4"/>
      <c r="L41" s="4"/>
      <c r="M41" s="4"/>
    </row>
    <row r="42" spans="1:13" s="32" customFormat="1" ht="17.25" x14ac:dyDescent="0.25">
      <c r="A42" s="1"/>
      <c r="B42" s="10"/>
      <c r="C42" s="10"/>
      <c r="D42" s="3"/>
      <c r="E42" s="4"/>
      <c r="F42" s="4"/>
      <c r="G42" s="4"/>
      <c r="H42" s="4"/>
      <c r="I42" s="11"/>
      <c r="J42" s="4"/>
      <c r="K42" s="4"/>
      <c r="L42" s="4"/>
      <c r="M42" s="4"/>
    </row>
    <row r="43" spans="1:13" s="32" customFormat="1" x14ac:dyDescent="0.25">
      <c r="A43" s="1"/>
      <c r="B43" s="2"/>
      <c r="C43" s="2"/>
      <c r="D43" s="3"/>
      <c r="E43" s="4"/>
      <c r="F43" s="4"/>
      <c r="G43" s="4"/>
      <c r="H43" s="4"/>
      <c r="I43" s="6"/>
      <c r="J43" s="4"/>
      <c r="K43" s="4"/>
      <c r="L43" s="4"/>
      <c r="M43" s="4"/>
    </row>
    <row r="44" spans="1:13" s="32" customFormat="1" x14ac:dyDescent="0.25">
      <c r="A44" s="1"/>
      <c r="B44" s="2"/>
      <c r="C44" s="2"/>
      <c r="D44" s="3"/>
      <c r="E44" s="4"/>
      <c r="F44" s="4"/>
      <c r="G44" s="4"/>
      <c r="H44" s="4"/>
      <c r="I44" s="6"/>
      <c r="J44" s="4"/>
      <c r="K44" s="4"/>
      <c r="L44" s="4"/>
      <c r="M44" s="4"/>
    </row>
    <row r="45" spans="1:13" s="32" customFormat="1" x14ac:dyDescent="0.25">
      <c r="B45" s="49"/>
      <c r="C45" s="49"/>
      <c r="D45" s="49"/>
      <c r="E45" s="49"/>
      <c r="F45" s="49"/>
      <c r="G45" s="49"/>
      <c r="H45" s="49"/>
      <c r="I45" s="49"/>
      <c r="J45" s="49"/>
    </row>
    <row r="46" spans="1:13" s="32" customFormat="1" x14ac:dyDescent="0.25">
      <c r="B46" s="49"/>
      <c r="C46" s="49"/>
      <c r="D46" s="49"/>
      <c r="E46" s="49"/>
      <c r="F46" s="49"/>
      <c r="G46" s="49"/>
      <c r="H46" s="49"/>
      <c r="I46" s="49"/>
      <c r="J46" s="49"/>
    </row>
    <row r="47" spans="1:13" s="32" customFormat="1" ht="17.25" x14ac:dyDescent="0.25">
      <c r="B47" s="50"/>
      <c r="C47" s="50"/>
      <c r="D47" s="50"/>
      <c r="E47" s="50"/>
      <c r="F47" s="50"/>
      <c r="G47" s="50"/>
      <c r="H47" s="50"/>
      <c r="I47" s="50"/>
      <c r="J47" s="50"/>
    </row>
    <row r="48" spans="1:13" s="32" customFormat="1" x14ac:dyDescent="0.25">
      <c r="B48" s="49"/>
      <c r="C48" s="49"/>
      <c r="D48" s="49"/>
      <c r="E48" s="49"/>
      <c r="F48" s="49"/>
      <c r="G48" s="49"/>
      <c r="H48" s="49"/>
      <c r="I48" s="49"/>
      <c r="J48" s="49"/>
    </row>
    <row r="49" spans="2:10" s="32" customFormat="1" x14ac:dyDescent="0.25">
      <c r="B49" s="49"/>
      <c r="C49" s="49"/>
      <c r="D49" s="49"/>
      <c r="E49" s="49"/>
      <c r="F49" s="49"/>
      <c r="G49" s="49"/>
      <c r="H49" s="49"/>
      <c r="I49" s="49"/>
      <c r="J49" s="49"/>
    </row>
    <row r="50" spans="2:10" s="32" customFormat="1" x14ac:dyDescent="0.25">
      <c r="B50" s="49"/>
      <c r="C50" s="49"/>
      <c r="D50" s="49"/>
      <c r="E50" s="49"/>
      <c r="F50" s="49"/>
      <c r="G50" s="49"/>
      <c r="H50" s="49"/>
      <c r="I50" s="49"/>
      <c r="J50" s="49"/>
    </row>
    <row r="51" spans="2:10" s="32" customFormat="1" x14ac:dyDescent="0.25">
      <c r="B51" s="49"/>
      <c r="C51" s="49"/>
      <c r="D51" s="49"/>
      <c r="E51" s="49"/>
      <c r="F51" s="49"/>
      <c r="G51" s="49"/>
      <c r="H51" s="49"/>
      <c r="I51" s="49"/>
      <c r="J51" s="49"/>
    </row>
    <row r="52" spans="2:10" s="32" customFormat="1" ht="17.25" x14ac:dyDescent="0.25">
      <c r="B52" s="50"/>
      <c r="C52" s="50"/>
      <c r="D52" s="50"/>
      <c r="E52" s="50"/>
      <c r="F52" s="50"/>
      <c r="G52" s="50"/>
      <c r="H52" s="50"/>
      <c r="I52" s="50"/>
      <c r="J52" s="50"/>
    </row>
    <row r="53" spans="2:10" s="32" customFormat="1" x14ac:dyDescent="0.25">
      <c r="B53" s="49"/>
      <c r="C53" s="49"/>
      <c r="D53" s="49"/>
      <c r="E53" s="49"/>
      <c r="F53" s="49"/>
      <c r="G53" s="49"/>
      <c r="H53" s="49"/>
      <c r="I53" s="49"/>
      <c r="J53" s="49"/>
    </row>
    <row r="54" spans="2:10" s="32" customFormat="1" x14ac:dyDescent="0.25">
      <c r="B54" s="49"/>
      <c r="C54" s="49"/>
      <c r="D54" s="49"/>
      <c r="E54" s="49"/>
      <c r="F54" s="49"/>
      <c r="G54" s="49"/>
      <c r="H54" s="49"/>
      <c r="I54" s="49"/>
      <c r="J54" s="49"/>
    </row>
    <row r="55" spans="2:10" s="32" customFormat="1" x14ac:dyDescent="0.25">
      <c r="B55" s="49"/>
      <c r="C55" s="49"/>
      <c r="D55" s="49"/>
      <c r="E55" s="49"/>
      <c r="F55" s="49"/>
      <c r="G55" s="49"/>
      <c r="H55" s="49"/>
      <c r="I55" s="49"/>
      <c r="J55" s="49"/>
    </row>
    <row r="56" spans="2:10" s="32" customFormat="1" x14ac:dyDescent="0.25">
      <c r="B56" s="49"/>
      <c r="C56" s="49"/>
      <c r="D56" s="49"/>
      <c r="E56" s="49"/>
      <c r="F56" s="49"/>
      <c r="G56" s="49"/>
      <c r="H56" s="49"/>
      <c r="I56" s="49"/>
      <c r="J56" s="49"/>
    </row>
    <row r="57" spans="2:10" s="32" customFormat="1" x14ac:dyDescent="0.25">
      <c r="B57" s="49"/>
      <c r="C57" s="49"/>
      <c r="D57" s="49"/>
      <c r="E57" s="49"/>
      <c r="F57" s="49"/>
      <c r="G57" s="49"/>
      <c r="H57" s="49"/>
      <c r="I57" s="49"/>
      <c r="J57" s="49"/>
    </row>
  </sheetData>
  <sheetProtection algorithmName="SHA-512" hashValue="zwWCoq4f7QfO3/vdqa8KsSbZHVJnpAabQvov6BZ40iVeAwA3ffQmBUyJIs9TcVOVL3U0iD3fFIPAm/hIH1ugmw==" saltValue="3vBHOroB9wMYekPTuhN3rg==" spinCount="100000" sheet="1" selectLockedCells="1"/>
  <mergeCells count="28">
    <mergeCell ref="E13:F13"/>
    <mergeCell ref="I14:K14"/>
    <mergeCell ref="L14:M14"/>
    <mergeCell ref="J15:K15"/>
    <mergeCell ref="L15:M15"/>
    <mergeCell ref="E10:F10"/>
    <mergeCell ref="G10:H10"/>
    <mergeCell ref="A1:M1"/>
    <mergeCell ref="B2:E2"/>
    <mergeCell ref="B3:E3"/>
    <mergeCell ref="D4:E4"/>
    <mergeCell ref="F4:G4"/>
    <mergeCell ref="H4:M4"/>
    <mergeCell ref="D6:E6"/>
    <mergeCell ref="F6:G6"/>
    <mergeCell ref="H6:M6"/>
    <mergeCell ref="E9:F9"/>
    <mergeCell ref="G9:H9"/>
    <mergeCell ref="B21:B23"/>
    <mergeCell ref="B24:B26"/>
    <mergeCell ref="B27:B29"/>
    <mergeCell ref="B30:B34"/>
    <mergeCell ref="B35:B36"/>
    <mergeCell ref="D21:D23"/>
    <mergeCell ref="D24:D26"/>
    <mergeCell ref="D27:D29"/>
    <mergeCell ref="D30:D34"/>
    <mergeCell ref="D35:D36"/>
  </mergeCells>
  <conditionalFormatting sqref="B9:C9 I15:J15 L15 A16:M16 E9 G9">
    <cfRule type="expression" dxfId="10" priority="5">
      <formula>$A$11=2</formula>
    </cfRule>
    <cfRule type="expression" dxfId="9" priority="6">
      <formula>$A$11=3</formula>
    </cfRule>
    <cfRule type="expression" dxfId="8" priority="7">
      <formula>$A$11=1</formula>
    </cfRule>
  </conditionalFormatting>
  <conditionalFormatting sqref="H17:H44 J17:K44">
    <cfRule type="expression" dxfId="7" priority="4">
      <formula>$G17="CCI (CC Intégral)"</formula>
    </cfRule>
  </conditionalFormatting>
  <conditionalFormatting sqref="H17:I44">
    <cfRule type="expression" dxfId="6" priority="3">
      <formula>$G17="CT (Contrôle terminal)"</formula>
    </cfRule>
  </conditionalFormatting>
  <conditionalFormatting sqref="A38:E44 A17:A37 C37:E37 C17:C36 E17:E36">
    <cfRule type="expression" dxfId="5" priority="2">
      <formula>AND($A17="Unité d'enseignement",$D17&lt;&gt;6)</formula>
    </cfRule>
  </conditionalFormatting>
  <conditionalFormatting sqref="J15:K16">
    <cfRule type="expression" dxfId="4" priority="1">
      <formula>$G$17="CCI (CC Intégral)"</formula>
    </cfRule>
  </conditionalFormatting>
  <dataValidations count="6">
    <dataValidation type="list" operator="greaterThan" allowBlank="1" showInputMessage="1" showErrorMessage="1" errorTitle="Coefficient" error="Le coefficient doit être un nombre décimal supérieur à 0." sqref="F17:F44" xr:uid="{00000000-0002-0000-0200-000000000000}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44" xr:uid="{00000000-0002-0000-0200-000001000000}">
      <formula1>6</formula1>
    </dataValidation>
    <dataValidation type="decimal" operator="greaterThan" allowBlank="1" showInputMessage="1" showErrorMessage="1" errorTitle="Coefficient" error="Le coefficient doit être un nombre décimal supérieur à 0." sqref="E17:E44" xr:uid="{00000000-0002-0000-0200-000002000000}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A17:A44" xr:uid="{00000000-0002-0000-0200-000003000000}">
      <formula1>Nature_ELP</formula1>
    </dataValidation>
    <dataValidation type="list" allowBlank="1" showInputMessage="1" showErrorMessage="1" promptTitle="Type contrôle" prompt="Utiliser la liste déroulante" sqref="G17:G44" xr:uid="{00000000-0002-0000-0200-000004000000}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L17:L44 J17:J44" xr:uid="{00000000-0002-0000-0200-000005000000}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505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5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5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le6"/>
  <dimension ref="A1:I96"/>
  <sheetViews>
    <sheetView workbookViewId="0">
      <selection activeCell="C2" sqref="C2:C4"/>
    </sheetView>
  </sheetViews>
  <sheetFormatPr baseColWidth="10" defaultRowHeight="15.75" x14ac:dyDescent="0.25"/>
  <cols>
    <col min="1" max="1" width="20.85546875" bestFit="1" customWidth="1"/>
    <col min="2" max="3" width="17.140625" bestFit="1" customWidth="1"/>
    <col min="4" max="4" width="27.140625" bestFit="1" customWidth="1"/>
    <col min="5" max="5" width="26.42578125" bestFit="1" customWidth="1"/>
    <col min="6" max="6" width="56" customWidth="1"/>
    <col min="7" max="7" width="26.42578125" bestFit="1" customWidth="1"/>
    <col min="8" max="8" width="60.7109375" style="19" customWidth="1"/>
    <col min="9" max="9" width="20.7109375" style="21" customWidth="1"/>
  </cols>
  <sheetData>
    <row r="1" spans="1:9" x14ac:dyDescent="0.25">
      <c r="A1" t="s">
        <v>11</v>
      </c>
      <c r="C1" t="s">
        <v>12</v>
      </c>
      <c r="E1" t="s">
        <v>6</v>
      </c>
      <c r="H1" s="17" t="s">
        <v>44</v>
      </c>
      <c r="I1" s="17" t="s">
        <v>70</v>
      </c>
    </row>
    <row r="2" spans="1:9" ht="31.5" x14ac:dyDescent="0.25">
      <c r="A2" t="s">
        <v>41</v>
      </c>
      <c r="C2" t="s">
        <v>13</v>
      </c>
      <c r="E2" t="s">
        <v>0</v>
      </c>
      <c r="H2" s="18" t="s">
        <v>45</v>
      </c>
      <c r="I2" s="20" t="s">
        <v>78</v>
      </c>
    </row>
    <row r="3" spans="1:9" x14ac:dyDescent="0.25">
      <c r="A3" t="s">
        <v>40</v>
      </c>
      <c r="C3" t="s">
        <v>14</v>
      </c>
      <c r="E3" t="s">
        <v>32</v>
      </c>
      <c r="H3" s="18" t="s">
        <v>46</v>
      </c>
      <c r="I3" s="20" t="s">
        <v>79</v>
      </c>
    </row>
    <row r="4" spans="1:9" x14ac:dyDescent="0.25">
      <c r="A4" t="s">
        <v>42</v>
      </c>
      <c r="C4" t="s">
        <v>16</v>
      </c>
      <c r="H4" s="18" t="s">
        <v>47</v>
      </c>
      <c r="I4" s="20" t="s">
        <v>80</v>
      </c>
    </row>
    <row r="5" spans="1:9" x14ac:dyDescent="0.25">
      <c r="C5" t="s">
        <v>112</v>
      </c>
      <c r="H5" s="18" t="s">
        <v>48</v>
      </c>
      <c r="I5" s="20" t="s">
        <v>81</v>
      </c>
    </row>
    <row r="6" spans="1:9" x14ac:dyDescent="0.25">
      <c r="H6" s="18" t="s">
        <v>48</v>
      </c>
      <c r="I6" s="20" t="s">
        <v>82</v>
      </c>
    </row>
    <row r="7" spans="1:9" x14ac:dyDescent="0.25">
      <c r="A7" s="23" t="s">
        <v>76</v>
      </c>
      <c r="B7" s="23" t="s">
        <v>15</v>
      </c>
      <c r="C7" s="23" t="s">
        <v>17</v>
      </c>
      <c r="D7" s="23" t="s">
        <v>75</v>
      </c>
      <c r="E7" s="23" t="s">
        <v>74</v>
      </c>
      <c r="F7" s="23" t="s">
        <v>73</v>
      </c>
      <c r="H7" s="18" t="s">
        <v>49</v>
      </c>
      <c r="I7" s="20" t="s">
        <v>83</v>
      </c>
    </row>
    <row r="8" spans="1:9" ht="31.5" x14ac:dyDescent="0.25">
      <c r="A8" s="25" t="s">
        <v>47</v>
      </c>
      <c r="B8" s="25" t="s">
        <v>48</v>
      </c>
      <c r="C8" s="25" t="s">
        <v>48</v>
      </c>
      <c r="D8" s="25" t="s">
        <v>49</v>
      </c>
      <c r="E8" s="25" t="s">
        <v>46</v>
      </c>
      <c r="F8" s="25" t="s">
        <v>45</v>
      </c>
      <c r="H8" s="18" t="s">
        <v>50</v>
      </c>
      <c r="I8" s="20" t="s">
        <v>84</v>
      </c>
    </row>
    <row r="9" spans="1:9" x14ac:dyDescent="0.25">
      <c r="A9" s="24"/>
      <c r="B9" s="24"/>
      <c r="C9" s="24"/>
      <c r="D9" s="25" t="s">
        <v>50</v>
      </c>
      <c r="E9" s="25" t="s">
        <v>61</v>
      </c>
      <c r="F9" s="24"/>
      <c r="H9" s="18" t="s">
        <v>51</v>
      </c>
      <c r="I9" s="20" t="s">
        <v>85</v>
      </c>
    </row>
    <row r="10" spans="1:9" x14ac:dyDescent="0.25">
      <c r="A10" s="24"/>
      <c r="B10" s="24"/>
      <c r="C10" s="24"/>
      <c r="D10" s="25" t="s">
        <v>51</v>
      </c>
      <c r="E10" s="25" t="s">
        <v>62</v>
      </c>
      <c r="F10" s="24"/>
      <c r="H10" s="18" t="s">
        <v>52</v>
      </c>
      <c r="I10" s="20" t="s">
        <v>86</v>
      </c>
    </row>
    <row r="11" spans="1:9" x14ac:dyDescent="0.25">
      <c r="A11" s="24"/>
      <c r="B11" s="24"/>
      <c r="C11" s="24"/>
      <c r="D11" s="25" t="s">
        <v>52</v>
      </c>
      <c r="E11" s="25" t="s">
        <v>63</v>
      </c>
      <c r="F11" s="24"/>
      <c r="H11" s="18" t="s">
        <v>53</v>
      </c>
      <c r="I11" s="20" t="s">
        <v>87</v>
      </c>
    </row>
    <row r="12" spans="1:9" ht="31.5" x14ac:dyDescent="0.25">
      <c r="A12" s="24"/>
      <c r="B12" s="24"/>
      <c r="C12" s="24"/>
      <c r="D12" s="25" t="s">
        <v>53</v>
      </c>
      <c r="E12" s="25" t="s">
        <v>64</v>
      </c>
      <c r="F12" s="24"/>
      <c r="H12" s="18" t="s">
        <v>54</v>
      </c>
      <c r="I12" s="20" t="s">
        <v>88</v>
      </c>
    </row>
    <row r="13" spans="1:9" ht="47.25" x14ac:dyDescent="0.25">
      <c r="A13" s="24"/>
      <c r="B13" s="24"/>
      <c r="C13" s="24"/>
      <c r="D13" s="25" t="s">
        <v>54</v>
      </c>
      <c r="E13" s="25" t="s">
        <v>65</v>
      </c>
      <c r="F13" s="24"/>
      <c r="H13" s="18" t="s">
        <v>55</v>
      </c>
      <c r="I13" s="20" t="s">
        <v>89</v>
      </c>
    </row>
    <row r="14" spans="1:9" ht="63" x14ac:dyDescent="0.25">
      <c r="A14" s="24"/>
      <c r="B14" s="24"/>
      <c r="C14" s="24"/>
      <c r="D14" s="25" t="s">
        <v>55</v>
      </c>
      <c r="E14" s="25" t="s">
        <v>66</v>
      </c>
      <c r="F14" s="24"/>
      <c r="H14" s="18" t="s">
        <v>56</v>
      </c>
      <c r="I14" s="20" t="s">
        <v>90</v>
      </c>
    </row>
    <row r="15" spans="1:9" ht="47.25" x14ac:dyDescent="0.25">
      <c r="A15" s="24"/>
      <c r="B15" s="24"/>
      <c r="C15" s="24"/>
      <c r="D15" s="25" t="s">
        <v>56</v>
      </c>
      <c r="E15" s="25" t="s">
        <v>67</v>
      </c>
      <c r="F15" s="24"/>
      <c r="H15" s="18" t="s">
        <v>57</v>
      </c>
      <c r="I15" s="20" t="s">
        <v>91</v>
      </c>
    </row>
    <row r="16" spans="1:9" x14ac:dyDescent="0.25">
      <c r="A16" s="24"/>
      <c r="B16" s="24"/>
      <c r="C16" s="24"/>
      <c r="D16" s="25" t="s">
        <v>57</v>
      </c>
      <c r="E16" s="25" t="s">
        <v>68</v>
      </c>
      <c r="F16" s="24"/>
      <c r="H16" s="18" t="s">
        <v>58</v>
      </c>
      <c r="I16" s="20" t="s">
        <v>92</v>
      </c>
    </row>
    <row r="17" spans="1:9" ht="31.5" x14ac:dyDescent="0.25">
      <c r="A17" s="24"/>
      <c r="B17" s="24"/>
      <c r="C17" s="24"/>
      <c r="D17" s="25" t="s">
        <v>58</v>
      </c>
      <c r="E17" s="25" t="s">
        <v>69</v>
      </c>
      <c r="F17" s="24"/>
      <c r="H17" s="18" t="s">
        <v>59</v>
      </c>
      <c r="I17" s="20" t="s">
        <v>93</v>
      </c>
    </row>
    <row r="18" spans="1:9" x14ac:dyDescent="0.25">
      <c r="A18" s="24"/>
      <c r="B18" s="24"/>
      <c r="C18" s="24"/>
      <c r="D18" s="25" t="s">
        <v>59</v>
      </c>
      <c r="E18" s="24"/>
      <c r="F18" s="24"/>
      <c r="H18" s="18" t="s">
        <v>60</v>
      </c>
      <c r="I18" s="20" t="s">
        <v>94</v>
      </c>
    </row>
    <row r="19" spans="1:9" x14ac:dyDescent="0.25">
      <c r="A19" s="24"/>
      <c r="B19" s="24"/>
      <c r="C19" s="24"/>
      <c r="D19" s="25" t="s">
        <v>60</v>
      </c>
      <c r="E19" s="24"/>
      <c r="F19" s="24"/>
      <c r="H19" s="18" t="s">
        <v>61</v>
      </c>
      <c r="I19" s="20" t="s">
        <v>95</v>
      </c>
    </row>
    <row r="20" spans="1:9" x14ac:dyDescent="0.25">
      <c r="A20" s="22"/>
      <c r="B20" s="22"/>
      <c r="C20" s="22"/>
      <c r="D20" s="22"/>
      <c r="E20" s="22"/>
      <c r="F20" s="22"/>
      <c r="H20" s="18" t="s">
        <v>62</v>
      </c>
      <c r="I20" s="20" t="s">
        <v>96</v>
      </c>
    </row>
    <row r="21" spans="1:9" x14ac:dyDescent="0.25">
      <c r="H21" s="18" t="s">
        <v>63</v>
      </c>
      <c r="I21" s="20" t="s">
        <v>97</v>
      </c>
    </row>
    <row r="22" spans="1:9" x14ac:dyDescent="0.25">
      <c r="H22" s="18" t="s">
        <v>64</v>
      </c>
      <c r="I22" s="20" t="s">
        <v>98</v>
      </c>
    </row>
    <row r="23" spans="1:9" x14ac:dyDescent="0.25">
      <c r="H23" s="18" t="s">
        <v>65</v>
      </c>
      <c r="I23" s="20" t="s">
        <v>99</v>
      </c>
    </row>
    <row r="24" spans="1:9" ht="31.5" x14ac:dyDescent="0.25">
      <c r="H24" s="18" t="s">
        <v>66</v>
      </c>
      <c r="I24" s="20" t="s">
        <v>100</v>
      </c>
    </row>
    <row r="25" spans="1:9" x14ac:dyDescent="0.25">
      <c r="H25" s="18" t="s">
        <v>67</v>
      </c>
      <c r="I25" s="20" t="s">
        <v>101</v>
      </c>
    </row>
    <row r="26" spans="1:9" x14ac:dyDescent="0.25">
      <c r="H26" s="18" t="s">
        <v>68</v>
      </c>
      <c r="I26" s="20" t="s">
        <v>102</v>
      </c>
    </row>
    <row r="27" spans="1:9" x14ac:dyDescent="0.25">
      <c r="H27" s="18" t="s">
        <v>69</v>
      </c>
      <c r="I27" s="20" t="s">
        <v>103</v>
      </c>
    </row>
    <row r="28" spans="1:9" ht="15" x14ac:dyDescent="0.25">
      <c r="H28"/>
      <c r="I28"/>
    </row>
    <row r="29" spans="1:9" ht="15" x14ac:dyDescent="0.25">
      <c r="H29"/>
      <c r="I29"/>
    </row>
    <row r="30" spans="1:9" ht="15" x14ac:dyDescent="0.25">
      <c r="H30"/>
      <c r="I30"/>
    </row>
    <row r="31" spans="1:9" ht="15" x14ac:dyDescent="0.25">
      <c r="H31"/>
      <c r="I31"/>
    </row>
    <row r="32" spans="1:9" ht="15" x14ac:dyDescent="0.25">
      <c r="H32"/>
      <c r="I32"/>
    </row>
    <row r="33" spans="8:9" ht="15" x14ac:dyDescent="0.25">
      <c r="H33"/>
      <c r="I33"/>
    </row>
    <row r="34" spans="8:9" ht="15" x14ac:dyDescent="0.25">
      <c r="H34"/>
      <c r="I34"/>
    </row>
    <row r="35" spans="8:9" ht="15" x14ac:dyDescent="0.25">
      <c r="H35"/>
      <c r="I35"/>
    </row>
    <row r="36" spans="8:9" ht="15" x14ac:dyDescent="0.25">
      <c r="H36"/>
      <c r="I36"/>
    </row>
    <row r="37" spans="8:9" ht="15" x14ac:dyDescent="0.25">
      <c r="H37"/>
      <c r="I37"/>
    </row>
    <row r="38" spans="8:9" ht="15" x14ac:dyDescent="0.25">
      <c r="H38"/>
      <c r="I38"/>
    </row>
    <row r="39" spans="8:9" ht="15" x14ac:dyDescent="0.25">
      <c r="H39"/>
      <c r="I39"/>
    </row>
    <row r="40" spans="8:9" ht="15" x14ac:dyDescent="0.25">
      <c r="H40"/>
      <c r="I40"/>
    </row>
    <row r="41" spans="8:9" ht="15" x14ac:dyDescent="0.25">
      <c r="H41"/>
      <c r="I41"/>
    </row>
    <row r="42" spans="8:9" ht="15" x14ac:dyDescent="0.25">
      <c r="H42"/>
      <c r="I42"/>
    </row>
    <row r="43" spans="8:9" ht="15" x14ac:dyDescent="0.25">
      <c r="H43"/>
      <c r="I43"/>
    </row>
    <row r="44" spans="8:9" ht="15" x14ac:dyDescent="0.25">
      <c r="H44"/>
      <c r="I44"/>
    </row>
    <row r="45" spans="8:9" ht="15" x14ac:dyDescent="0.25">
      <c r="H45"/>
      <c r="I45"/>
    </row>
    <row r="46" spans="8:9" ht="15" x14ac:dyDescent="0.25">
      <c r="H46"/>
      <c r="I46"/>
    </row>
    <row r="47" spans="8:9" ht="15" x14ac:dyDescent="0.25">
      <c r="H47"/>
      <c r="I47"/>
    </row>
    <row r="48" spans="8:9" ht="15" x14ac:dyDescent="0.25">
      <c r="H48"/>
      <c r="I48"/>
    </row>
    <row r="49" spans="8:9" ht="15" x14ac:dyDescent="0.25">
      <c r="H49"/>
      <c r="I49"/>
    </row>
    <row r="50" spans="8:9" ht="15" x14ac:dyDescent="0.25">
      <c r="H50"/>
      <c r="I50"/>
    </row>
    <row r="51" spans="8:9" ht="15" x14ac:dyDescent="0.25">
      <c r="H51"/>
      <c r="I51"/>
    </row>
    <row r="52" spans="8:9" ht="15" x14ac:dyDescent="0.25">
      <c r="H52"/>
      <c r="I52"/>
    </row>
    <row r="53" spans="8:9" ht="15" x14ac:dyDescent="0.25">
      <c r="H53"/>
      <c r="I53"/>
    </row>
    <row r="54" spans="8:9" ht="15" x14ac:dyDescent="0.25">
      <c r="H54"/>
      <c r="I54"/>
    </row>
    <row r="55" spans="8:9" ht="15" x14ac:dyDescent="0.25">
      <c r="H55"/>
      <c r="I55"/>
    </row>
    <row r="56" spans="8:9" ht="15" x14ac:dyDescent="0.25">
      <c r="H56"/>
      <c r="I56"/>
    </row>
    <row r="57" spans="8:9" ht="15" x14ac:dyDescent="0.25">
      <c r="H57"/>
      <c r="I57"/>
    </row>
    <row r="58" spans="8:9" ht="15" x14ac:dyDescent="0.25">
      <c r="H58"/>
      <c r="I58"/>
    </row>
    <row r="59" spans="8:9" ht="15" x14ac:dyDescent="0.25">
      <c r="H59"/>
      <c r="I59"/>
    </row>
    <row r="60" spans="8:9" ht="15" x14ac:dyDescent="0.25">
      <c r="H60"/>
      <c r="I60"/>
    </row>
    <row r="61" spans="8:9" ht="15" x14ac:dyDescent="0.25">
      <c r="H61"/>
      <c r="I61"/>
    </row>
    <row r="62" spans="8:9" ht="15" x14ac:dyDescent="0.25">
      <c r="H62"/>
      <c r="I62"/>
    </row>
    <row r="63" spans="8:9" ht="15" x14ac:dyDescent="0.25">
      <c r="H63"/>
      <c r="I63"/>
    </row>
    <row r="64" spans="8:9" ht="15" x14ac:dyDescent="0.25">
      <c r="H64"/>
      <c r="I64"/>
    </row>
    <row r="65" spans="8:9" ht="15" x14ac:dyDescent="0.25">
      <c r="H65"/>
      <c r="I65"/>
    </row>
    <row r="66" spans="8:9" ht="15" x14ac:dyDescent="0.25">
      <c r="H66"/>
      <c r="I66"/>
    </row>
    <row r="67" spans="8:9" ht="15" x14ac:dyDescent="0.25">
      <c r="H67"/>
      <c r="I67"/>
    </row>
    <row r="68" spans="8:9" ht="15" x14ac:dyDescent="0.25">
      <c r="H68"/>
      <c r="I68"/>
    </row>
    <row r="69" spans="8:9" ht="15" x14ac:dyDescent="0.25">
      <c r="H69"/>
      <c r="I69"/>
    </row>
    <row r="70" spans="8:9" ht="15" x14ac:dyDescent="0.25">
      <c r="H70"/>
      <c r="I70"/>
    </row>
    <row r="71" spans="8:9" ht="15" x14ac:dyDescent="0.25">
      <c r="H71"/>
      <c r="I71"/>
    </row>
    <row r="72" spans="8:9" ht="15" x14ac:dyDescent="0.25">
      <c r="H72"/>
      <c r="I72"/>
    </row>
    <row r="73" spans="8:9" ht="15" x14ac:dyDescent="0.25">
      <c r="H73"/>
      <c r="I73"/>
    </row>
    <row r="74" spans="8:9" ht="15" x14ac:dyDescent="0.25">
      <c r="H74"/>
      <c r="I74"/>
    </row>
    <row r="75" spans="8:9" ht="15" x14ac:dyDescent="0.25">
      <c r="H75"/>
      <c r="I75"/>
    </row>
    <row r="76" spans="8:9" ht="15" x14ac:dyDescent="0.25">
      <c r="H76"/>
      <c r="I76"/>
    </row>
    <row r="77" spans="8:9" ht="15" x14ac:dyDescent="0.25">
      <c r="H77"/>
      <c r="I77"/>
    </row>
    <row r="78" spans="8:9" ht="15" x14ac:dyDescent="0.25">
      <c r="H78"/>
      <c r="I78"/>
    </row>
    <row r="79" spans="8:9" ht="15" x14ac:dyDescent="0.25">
      <c r="H79"/>
      <c r="I79"/>
    </row>
    <row r="80" spans="8:9" ht="15" x14ac:dyDescent="0.25">
      <c r="H80"/>
      <c r="I80"/>
    </row>
    <row r="81" spans="8:9" ht="15" x14ac:dyDescent="0.25">
      <c r="H81"/>
      <c r="I81"/>
    </row>
    <row r="82" spans="8:9" ht="15" x14ac:dyDescent="0.25">
      <c r="H82"/>
      <c r="I82"/>
    </row>
    <row r="83" spans="8:9" ht="15" x14ac:dyDescent="0.25">
      <c r="H83"/>
      <c r="I83"/>
    </row>
    <row r="84" spans="8:9" ht="15" x14ac:dyDescent="0.25">
      <c r="H84"/>
      <c r="I84"/>
    </row>
    <row r="85" spans="8:9" ht="15" x14ac:dyDescent="0.25">
      <c r="H85"/>
      <c r="I85"/>
    </row>
    <row r="86" spans="8:9" ht="15" x14ac:dyDescent="0.25">
      <c r="H86"/>
      <c r="I86"/>
    </row>
    <row r="87" spans="8:9" ht="15" x14ac:dyDescent="0.25">
      <c r="H87"/>
      <c r="I87"/>
    </row>
    <row r="88" spans="8:9" ht="15" x14ac:dyDescent="0.25">
      <c r="H88"/>
      <c r="I88"/>
    </row>
    <row r="89" spans="8:9" ht="15" x14ac:dyDescent="0.25">
      <c r="H89"/>
      <c r="I89"/>
    </row>
    <row r="90" spans="8:9" ht="15" x14ac:dyDescent="0.25">
      <c r="H90"/>
      <c r="I90"/>
    </row>
    <row r="91" spans="8:9" ht="15" x14ac:dyDescent="0.25">
      <c r="H91"/>
      <c r="I91"/>
    </row>
    <row r="92" spans="8:9" ht="15" x14ac:dyDescent="0.25">
      <c r="H92"/>
      <c r="I92"/>
    </row>
    <row r="93" spans="8:9" ht="15" x14ac:dyDescent="0.25">
      <c r="H93"/>
      <c r="I93"/>
    </row>
    <row r="94" spans="8:9" ht="15" x14ac:dyDescent="0.25">
      <c r="H94"/>
      <c r="I94"/>
    </row>
    <row r="95" spans="8:9" ht="15" x14ac:dyDescent="0.25">
      <c r="H95"/>
      <c r="I95"/>
    </row>
    <row r="96" spans="8:9" ht="15" x14ac:dyDescent="0.25">
      <c r="H96"/>
      <c r="I96"/>
    </row>
  </sheetData>
  <conditionalFormatting sqref="A8:C8 A7:E7 F7:F8">
    <cfRule type="expression" dxfId="3" priority="4">
      <formula>#REF!="O"</formula>
    </cfRule>
  </conditionalFormatting>
  <conditionalFormatting sqref="D8:D19">
    <cfRule type="expression" dxfId="2" priority="3">
      <formula>#REF!="O"</formula>
    </cfRule>
  </conditionalFormatting>
  <conditionalFormatting sqref="E8:E17">
    <cfRule type="expression" dxfId="1" priority="2">
      <formula>#REF!="O"</formula>
    </cfRule>
  </conditionalFormatting>
  <conditionalFormatting sqref="H1:I27">
    <cfRule type="expression" dxfId="0" priority="17">
      <formula>$Q1="O"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EAE0EED-2EA9-46D0-8AE8-52B006ADD1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5521735-46FD-4D15-9954-341CE670E6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E1973F-17E0-4607-BB5A-AF6508073538}">
  <ds:schemaRefs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506b81aa-d382-47a1-a849-59f8736e3581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15</vt:i4>
      </vt:variant>
    </vt:vector>
  </HeadingPairs>
  <TitlesOfParts>
    <vt:vector size="19" baseType="lpstr">
      <vt:lpstr>Fiche générale</vt:lpstr>
      <vt:lpstr>Semestre 5 (PT1)</vt:lpstr>
      <vt:lpstr>Semestre 6 (PT1)</vt:lpstr>
      <vt:lpstr>Listes</vt:lpstr>
      <vt:lpstr>DROIT</vt:lpstr>
      <vt:lpstr>IAE</vt:lpstr>
      <vt:lpstr>'Semestre 5 (PT1)'!Impression_des_titres</vt:lpstr>
      <vt:lpstr>'Semestre 6 (PT1)'!Impression_des_titres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Nature_ELP</vt:lpstr>
      <vt:lpstr>SCIENCES</vt:lpstr>
      <vt:lpstr>STAPS</vt:lpstr>
      <vt:lpstr>tab_code_dip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Carole Puelo</cp:lastModifiedBy>
  <cp:lastPrinted>2018-03-13T09:01:59Z</cp:lastPrinted>
  <dcterms:created xsi:type="dcterms:W3CDTF">2016-12-07T14:50:54Z</dcterms:created>
  <dcterms:modified xsi:type="dcterms:W3CDTF">2020-04-22T09:13:41Z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