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puelo\Documents\Modélisation\MCC 2019 Covid\GG\"/>
    </mc:Choice>
  </mc:AlternateContent>
  <xr:revisionPtr revIDLastSave="0" documentId="13_ncr:1_{0B727487-2012-4368-96F2-50986ACB2130}" xr6:coauthVersionLast="36" xr6:coauthVersionMax="36" xr10:uidLastSave="{00000000-0000-0000-0000-000000000000}"/>
  <bookViews>
    <workbookView xWindow="0" yWindow="0" windowWidth="21570" windowHeight="8025" activeTab="4" xr2:uid="{00000000-000D-0000-FFFF-FFFF00000000}"/>
  </bookViews>
  <sheets>
    <sheet name="Fiche générale" sheetId="6" r:id="rId1"/>
    <sheet name="Semestre 1" sheetId="32" r:id="rId2"/>
    <sheet name="Semestre 2" sheetId="42" r:id="rId3"/>
    <sheet name="Semestre 3" sheetId="40" r:id="rId4"/>
    <sheet name="Semestre 4" sheetId="43" r:id="rId5"/>
    <sheet name="Listes" sheetId="3" state="hidden" r:id="rId6"/>
  </sheets>
  <externalReferences>
    <externalReference r:id="rId7"/>
    <externalReference r:id="rId8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'Semestre 1'!$1:$16</definedName>
    <definedName name="_xlnm.Print_Titles" localSheetId="2">'Semestre 2'!$1:$16</definedName>
    <definedName name="_xlnm.Print_Titles" localSheetId="3">'Semestre 3'!$1:$16</definedName>
    <definedName name="_xlnm.Print_Titles" localSheetId="4">'Semestre 4'!$1:$16</definedName>
    <definedName name="ISEM">Listes!$E$74:$E$79</definedName>
    <definedName name="LASH">Listes!$F$74:$F$84</definedName>
    <definedName name="liste_cmp" localSheetId="1">[1]Listes!$A$7:$E$7</definedName>
    <definedName name="liste_cmp" localSheetId="2">[1]Listes!$A$7:$E$7</definedName>
    <definedName name="liste_cmp" localSheetId="3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2">[1]Listes!$C$2:$C$4</definedName>
    <definedName name="liste_nature_controle" localSheetId="3">[1]Listes!$C$2:$C$4</definedName>
    <definedName name="liste_nature_controle" localSheetId="4">[1]Listes!$C$2:$C$4</definedName>
    <definedName name="liste_nature_controle">Listes!$C$2:$C$4</definedName>
    <definedName name="liste_type_controle" localSheetId="1">[1]Listes!$A$2:$A$4</definedName>
    <definedName name="liste_type_controle" localSheetId="2">[1]Listes!$A$2:$A$4</definedName>
    <definedName name="liste_type_controle" localSheetId="3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2">[1]Listes!$E$2:$E$3</definedName>
    <definedName name="Nature_ELP" localSheetId="3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>#REF!</definedName>
    <definedName name="tab_code_dip" localSheetId="1">[1]Listes!$A$31:$B$57</definedName>
    <definedName name="tab_code_dip" localSheetId="2">[1]Listes!$A$31:$B$57</definedName>
    <definedName name="tab_code_dip" localSheetId="3">[1]Listes!$A$31:$B$57</definedName>
    <definedName name="tab_code_dip" localSheetId="4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91029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3" l="1"/>
  <c r="B3" i="43"/>
  <c r="B2" i="43"/>
  <c r="K15" i="42"/>
  <c r="B3" i="42"/>
  <c r="B2" i="42"/>
  <c r="K15" i="40"/>
  <c r="B3" i="40"/>
  <c r="B2" i="40"/>
  <c r="K15" i="32"/>
  <c r="B3" i="32"/>
  <c r="B2" i="32"/>
  <c r="B4" i="6"/>
  <c r="B4" i="43" s="1"/>
  <c r="B4" i="40" l="1"/>
  <c r="B4" i="42"/>
  <c r="B4" i="3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<sst xmlns="http://schemas.openxmlformats.org/spreadsheetml/2006/main" count="443" uniqueCount="213">
  <si>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</si>
  <si>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</si>
  <si>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</si>
  <si>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</si>
  <si>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</si>
  <si>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</si>
  <si>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</si>
  <si>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</si>
  <si>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</si>
  <si>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</si>
  <si>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</si>
  <si>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</si>
  <si>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</si>
  <si>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</si>
  <si>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</si>
  <si>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</si>
  <si>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</si>
  <si>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</si>
  <si>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</si>
  <si>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</si>
  <si>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</si>
  <si>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</si>
  <si>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</si>
  <si>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</si>
  <si>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</si>
  <si>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</si>
  <si>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</si>
  <si>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</si>
  <si>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</si>
  <si>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</si>
  <si>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</si>
  <si>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</si>
  <si>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</si>
  <si>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</si>
  <si>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</si>
  <si>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</si>
  <si>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</si>
  <si>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</si>
  <si>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</si>
  <si>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</si>
  <si>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</si>
  <si>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</si>
  <si>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</si>
  <si>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</si>
  <si>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</si>
  <si>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</si>
  <si>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</si>
  <si>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</si>
  <si>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</si>
  <si>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</si>
  <si>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</si>
  <si>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</si>
  <si>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</si>
  <si>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</si>
  <si>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</si>
  <si>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</si>
  <si>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</si>
  <si>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</si>
  <si>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</si>
  <si>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</si>
  <si>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</si>
  <si>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</si>
  <si>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</si>
  <si>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</si>
  <si>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</si>
  <si>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</si>
  <si>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</si>
  <si>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</si>
  <si>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</si>
  <si>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</si>
  <si>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</si>
  <si>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</si>
  <si>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</si>
  <si>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</si>
  <si>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</si>
  <si>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</si>
  <si>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</si>
  <si>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</si>
  <si>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</si>
  <si>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</si>
  <si>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</si>
  <si>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</si>
  <si>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</si>
  <si>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</si>
  <si>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</si>
  <si>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</si>
  <si>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</si>
  <si>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</si>
  <si>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</si>
  <si>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</si>
  <si>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</si>
  <si>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</si>
  <si>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</si>
  <si>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</si>
  <si>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</si>
  <si>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</si>
  <si>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</si>
  <si>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</si>
  <si>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</si>
  <si>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</si>
  <si>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</si>
  <si>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</si>
  <si>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</si>
  <si>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</si>
  <si>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</si>
  <si>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</si>
  <si>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</si>
  <si>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</si>
  <si>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</si>
  <si>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</si>
  <si>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</si>
  <si>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</si>
  <si>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</si>
  <si>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</si>
  <si>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</si>
  <si>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</si>
  <si>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</si>
  <si>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</si>
  <si>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</si>
  <si>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</si>
  <si>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</si>
  <si>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</si>
  <si>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</si>
  <si>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</si>
  <si>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</si>
  <si>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</si>
  <si>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</si>
  <si>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</si>
  <si>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</si>
  <si>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</si>
  <si>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</si>
  <si>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</si>
  <si>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</si>
  <si>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</si>
  <si>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</si>
  <si>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</si>
  <si>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</si>
  <si>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</si>
  <si>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</si>
  <si>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</si>
  <si>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</si>
  <si>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</si>
  <si>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</si>
  <si>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</si>
  <si>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</si>
  <si>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</si>
  <si>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</si>
  <si>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</si>
  <si>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</si>
  <si>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</si>
  <si>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</si>
  <si>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</si>
  <si>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</si>
  <si>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</si>
  <si>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</si>
  <si>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</si>
  <si>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</si>
  <si>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</si>
  <si>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</si>
  <si>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</si>
  <si>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</si>
  <si>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</si>
  <si>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</si>
  <si>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</si>
  <si>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</si>
  <si>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</si>
  <si>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</si>
  <si>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</si>
  <si>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</si>
  <si>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</si>
  <si>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</si>
  <si>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</si>
  <si>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</si>
  <si>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</si>
  <si>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</si>
  <si>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</si>
  <si>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</si>
  <si>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</si>
  <si>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</si>
  <si>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</si>
  <si>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</si>
  <si>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</si>
  <si>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</si>
  <si>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</si>
  <si>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non autorisé</t>
  </si>
  <si>
    <t>non</t>
  </si>
  <si>
    <t>compensation entre UE</t>
  </si>
  <si>
    <t>NICE</t>
  </si>
  <si>
    <t>Bases théoriques en physique</t>
  </si>
  <si>
    <t>Matériaux/milieux complexes</t>
  </si>
  <si>
    <t>endommagement rupture/prototypage</t>
  </si>
  <si>
    <t>Energétique et transferts thermiques</t>
  </si>
  <si>
    <t>Matériaux et nouvelles technologies énergétiques</t>
  </si>
  <si>
    <t>Déchets recyclage - énergétique de la fabrication</t>
  </si>
  <si>
    <t xml:space="preserve">Cycle de vie des matériaux </t>
  </si>
  <si>
    <t>Développement durable</t>
  </si>
  <si>
    <t>Matériaux bio sourcés / nouveau matériaux</t>
  </si>
  <si>
    <t>Energies renouvellables</t>
  </si>
  <si>
    <t>Anglais</t>
  </si>
  <si>
    <t>Mannagement de Projet/management du risque/ entreprise</t>
  </si>
  <si>
    <t>Oui</t>
  </si>
  <si>
    <t xml:space="preserve">Matériaux </t>
  </si>
  <si>
    <t>Energie</t>
  </si>
  <si>
    <t>Analyse mécanique et rhéologique</t>
  </si>
  <si>
    <t>Conception</t>
  </si>
  <si>
    <t>Projets / Entreprise</t>
  </si>
  <si>
    <t>Caractérisation</t>
  </si>
  <si>
    <t>Qualité</t>
  </si>
  <si>
    <t>Entreprise</t>
  </si>
  <si>
    <t>à définir</t>
  </si>
  <si>
    <t>compensation entre semestres dans le cas d’une absence injustifiée il sera déduit 0,1 pt par heure d’absence sur la moyenne générale en fin d’année</t>
  </si>
  <si>
    <t>Session unique</t>
  </si>
  <si>
    <t>La formation étant en alternance, les dispenses d'assiduité ne sont pas acceptées.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</si>
</sst>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3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89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15" xfId="0" applyBorder="1" applyProtection="1">
      <protection locked="0"/>
    </xf>
    <xf numFmtId="0" fontId="0" fillId="0" borderId="18" xfId="0" applyBorder="1" applyAlignment="1" applyProtection="1">
      <alignment wrapText="1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8" xfId="0" applyBorder="1" applyProtection="1">
      <protection locked="0"/>
    </xf>
    <xf numFmtId="0" fontId="30" fillId="0" borderId="17" xfId="0" applyFont="1" applyBorder="1" applyProtection="1">
      <protection locked="0"/>
    </xf>
    <xf numFmtId="0" fontId="30" fillId="0" borderId="6" xfId="0" applyFont="1" applyBorder="1" applyAlignment="1" applyProtection="1">
      <alignment horizontal="right"/>
      <protection locked="0"/>
    </xf>
    <xf numFmtId="0" fontId="0" fillId="3" borderId="19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30" fillId="3" borderId="6" xfId="0" applyFont="1" applyFill="1" applyBorder="1" applyAlignment="1" applyProtection="1">
      <alignment horizontal="right"/>
      <protection locked="0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17" fontId="9" fillId="2" borderId="11" xfId="0" applyNumberFormat="1" applyFont="1" applyFill="1" applyBorder="1" applyAlignment="1" applyProtection="1">
      <alignment horizontal="left" vertical="center"/>
      <protection locked="0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 wrapText="1"/>
      <protection locked="0"/>
    </xf>
    <xf numFmtId="0" fontId="0" fillId="0" borderId="17" xfId="0" applyBorder="1" applyAlignment="1" applyProtection="1">
      <alignment horizontal="center" wrapText="1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 wrapText="1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3" borderId="21" xfId="0" applyFill="1" applyBorder="1" applyAlignment="1" applyProtection="1">
      <alignment horizontal="center"/>
      <protection locked="0"/>
    </xf>
    <xf numFmtId="0" fontId="30" fillId="0" borderId="22" xfId="0" applyFont="1" applyBorder="1" applyAlignment="1" applyProtection="1">
      <alignment horizontal="center"/>
      <protection locked="0"/>
    </xf>
    <xf numFmtId="0" fontId="30" fillId="0" borderId="20" xfId="0" applyFont="1" applyBorder="1" applyAlignment="1" applyProtection="1">
      <alignment horizontal="center"/>
      <protection locked="0"/>
    </xf>
    <xf numFmtId="0" fontId="30" fillId="0" borderId="23" xfId="0" applyFont="1" applyBorder="1" applyAlignment="1" applyProtection="1">
      <alignment horizontal="center"/>
      <protection locked="0"/>
    </xf>
    <xf numFmtId="0" fontId="30" fillId="0" borderId="24" xfId="0" applyFont="1" applyBorder="1" applyAlignment="1" applyProtection="1">
      <alignment horizontal="center"/>
      <protection locked="0"/>
    </xf>
    <xf numFmtId="0" fontId="30" fillId="0" borderId="16" xfId="0" applyFont="1" applyBorder="1" applyProtection="1">
      <protection locked="0"/>
    </xf>
    <xf numFmtId="0" fontId="30" fillId="0" borderId="20" xfId="0" applyFont="1" applyBorder="1" applyProtection="1">
      <protection locked="0"/>
    </xf>
    <xf numFmtId="0" fontId="30" fillId="0" borderId="17" xfId="0" applyFont="1" applyBorder="1" applyProtection="1">
      <protection locked="0"/>
    </xf>
    <xf numFmtId="0" fontId="30" fillId="0" borderId="25" xfId="0" applyFont="1" applyBorder="1" applyProtection="1">
      <protection locked="0"/>
    </xf>
    <xf numFmtId="0" fontId="30" fillId="0" borderId="21" xfId="0" applyFont="1" applyBorder="1" applyProtection="1">
      <protection locked="0"/>
    </xf>
    <xf numFmtId="0" fontId="30" fillId="0" borderId="26" xfId="0" applyFont="1" applyBorder="1" applyProtection="1">
      <protection locked="0"/>
    </xf>
    <xf numFmtId="0" fontId="30" fillId="0" borderId="27" xfId="0" applyFont="1" applyBorder="1" applyProtection="1">
      <protection locked="0"/>
    </xf>
    <xf numFmtId="0" fontId="30" fillId="0" borderId="9" xfId="0" applyFont="1" applyBorder="1" applyProtection="1">
      <protection locked="0"/>
    </xf>
    <xf numFmtId="0" fontId="30" fillId="0" borderId="7" xfId="0" applyFont="1" applyBorder="1" applyProtection="1">
      <protection locked="0"/>
    </xf>
    <xf numFmtId="0" fontId="30" fillId="3" borderId="27" xfId="0" applyFont="1" applyFill="1" applyBorder="1" applyProtection="1">
      <protection locked="0"/>
    </xf>
    <xf numFmtId="0" fontId="30" fillId="3" borderId="26" xfId="0" applyFont="1" applyFill="1" applyBorder="1" applyProtection="1">
      <protection locked="0"/>
    </xf>
    <xf numFmtId="0" fontId="30" fillId="3" borderId="9" xfId="0" applyFont="1" applyFill="1" applyBorder="1" applyProtection="1">
      <protection locked="0"/>
    </xf>
    <xf numFmtId="0" fontId="30" fillId="3" borderId="7" xfId="0" applyFont="1" applyFill="1" applyBorder="1" applyProtection="1">
      <protection locked="0"/>
    </xf>
    <xf numFmtId="0" fontId="30" fillId="3" borderId="21" xfId="0" applyFont="1" applyFill="1" applyBorder="1" applyProtection="1">
      <protection locked="0"/>
    </xf>
  </cellXfs>
  <cellStyles count="2">
    <cellStyle name="Lien hypertexte" xfId="1" builtinId="8"/>
    <cellStyle name="Normal" xfId="0" builtinId="0"/>
  </cellStyles>
  <dxfs count="32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checked="Checked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firstButton="1" fmlaLink="$A$11" lockText="1" noThreeD="1"/>
</file>

<file path=xl/ctrlProps/ctrlProp8.xml><?xml version="1.0" encoding="utf-8"?>
<formControlPr xmlns="http://schemas.microsoft.com/office/spreadsheetml/2009/9/main" objectType="Radio" checked="Checked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1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1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1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02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02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00000000-0008-0000-0200-000003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3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3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3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4273" name="Option Button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0000000-0008-0000-04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4274" name="Option Button 2" hidden="1">
              <a:extLst>
                <a:ext uri="{63B3BB69-23CF-44E3-9099-C40C66FF867C}">
                  <a14:compatExt spid="_x0000_s54274"/>
                </a:ext>
                <a:ext uri="{FF2B5EF4-FFF2-40B4-BE49-F238E27FC236}">
                  <a16:creationId xmlns:a16="http://schemas.microsoft.com/office/drawing/2014/main" id="{00000000-0008-0000-0400-000002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4275" name="Option Button 3" hidden="1">
              <a:extLst>
                <a:ext uri="{63B3BB69-23CF-44E3-9099-C40C66FF867C}">
                  <a14:compatExt spid="_x0000_s54275"/>
                </a:ext>
                <a:ext uri="{FF2B5EF4-FFF2-40B4-BE49-F238E27FC236}">
                  <a16:creationId xmlns:a16="http://schemas.microsoft.com/office/drawing/2014/main" id="{00000000-0008-0000-0400-000003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olumes\Mes%2520Documents\DEVE\Cellule%2520APOGEE\2018%2520MODULO\MCC\Mod&#232;le%25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nia/Downloads/d: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J29"/>
  <sheetViews>
    <sheetView showGridLines="0" topLeftCell="A4" zoomScale="138" workbookViewId="0">
      <selection activeCell="A18" sqref="A18:I18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91" t="s">
        <v>179</v>
      </c>
      <c r="B1" s="92"/>
      <c r="C1" s="93"/>
      <c r="D1" s="93"/>
      <c r="E1" s="93"/>
      <c r="F1" s="93"/>
      <c r="G1" s="93"/>
      <c r="H1" s="93"/>
      <c r="I1" s="94"/>
      <c r="J1" s="24"/>
    </row>
    <row r="2" spans="1:10" s="16" customFormat="1" ht="24.95" customHeight="1" x14ac:dyDescent="0.5">
      <c r="A2" s="29" t="s">
        <v>40</v>
      </c>
      <c r="B2" s="75" t="s">
        <v>162</v>
      </c>
      <c r="C2" s="90"/>
      <c r="D2" s="90"/>
      <c r="E2" s="90"/>
      <c r="F2" s="90"/>
      <c r="G2" s="90"/>
      <c r="H2" s="90"/>
      <c r="I2" s="90"/>
      <c r="J2" s="17"/>
    </row>
    <row r="3" spans="1:10" s="15" customFormat="1" ht="24.95" customHeight="1" x14ac:dyDescent="0.5">
      <c r="A3" s="30" t="s">
        <v>38</v>
      </c>
      <c r="B3" s="101" t="s">
        <v>105</v>
      </c>
      <c r="C3" s="102"/>
      <c r="D3" s="102"/>
      <c r="E3" s="102"/>
      <c r="F3" s="102"/>
      <c r="G3" s="102"/>
      <c r="H3" s="102"/>
      <c r="I3" s="103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SMDES18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5">
      <c r="A5" s="29" t="s">
        <v>57</v>
      </c>
      <c r="B5" s="76" t="s">
        <v>211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7" t="s">
        <v>211</v>
      </c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5">
      <c r="A7" s="104" t="s">
        <v>46</v>
      </c>
      <c r="B7" s="105"/>
      <c r="C7" s="105"/>
      <c r="D7" s="105"/>
      <c r="E7" s="105"/>
      <c r="F7" s="105"/>
      <c r="G7" s="105"/>
      <c r="H7" s="105"/>
      <c r="I7" s="106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107" t="s">
        <v>42</v>
      </c>
      <c r="B9" s="108"/>
      <c r="C9" s="108"/>
      <c r="D9" s="108"/>
      <c r="E9" s="108"/>
      <c r="F9" s="108"/>
      <c r="G9" s="108"/>
      <c r="H9" s="108"/>
      <c r="I9" s="109"/>
      <c r="J9" s="26"/>
    </row>
    <row r="10" spans="1:10" s="33" customFormat="1" x14ac:dyDescent="0.25">
      <c r="A10" s="116">
        <v>44105</v>
      </c>
      <c r="B10" s="114"/>
      <c r="C10" s="114"/>
      <c r="D10" s="114"/>
      <c r="E10" s="114"/>
      <c r="F10" s="114"/>
      <c r="G10" s="114"/>
      <c r="H10" s="114"/>
      <c r="I10" s="115"/>
      <c r="J10" s="32"/>
    </row>
    <row r="11" spans="1:10" s="19" customFormat="1" x14ac:dyDescent="0.25">
      <c r="A11" s="95"/>
      <c r="B11" s="96"/>
      <c r="C11" s="96"/>
      <c r="D11" s="96"/>
      <c r="E11" s="96"/>
      <c r="F11" s="96"/>
      <c r="G11" s="96"/>
      <c r="H11" s="96"/>
      <c r="I11" s="97"/>
      <c r="J11" s="26"/>
    </row>
    <row r="12" spans="1:10" s="19" customFormat="1" x14ac:dyDescent="0.25">
      <c r="A12" s="110" t="s">
        <v>43</v>
      </c>
      <c r="B12" s="111"/>
      <c r="C12" s="111"/>
      <c r="D12" s="111"/>
      <c r="E12" s="111"/>
      <c r="F12" s="111"/>
      <c r="G12" s="111"/>
      <c r="H12" s="111"/>
      <c r="I12" s="112"/>
      <c r="J12" s="26"/>
    </row>
    <row r="13" spans="1:10" s="33" customFormat="1" x14ac:dyDescent="0.25">
      <c r="A13" s="113" t="s">
        <v>186</v>
      </c>
      <c r="B13" s="114"/>
      <c r="C13" s="114"/>
      <c r="D13" s="114"/>
      <c r="E13" s="114"/>
      <c r="F13" s="114"/>
      <c r="G13" s="114"/>
      <c r="H13" s="114"/>
      <c r="I13" s="115"/>
      <c r="J13" s="32"/>
    </row>
    <row r="14" spans="1:10" s="19" customFormat="1" x14ac:dyDescent="0.25">
      <c r="A14" s="95"/>
      <c r="B14" s="96"/>
      <c r="C14" s="96"/>
      <c r="D14" s="96"/>
      <c r="E14" s="96"/>
      <c r="F14" s="96"/>
      <c r="G14" s="96"/>
      <c r="H14" s="96"/>
      <c r="I14" s="97"/>
      <c r="J14" s="26"/>
    </row>
    <row r="15" spans="1:10" s="21" customFormat="1" x14ac:dyDescent="0.25">
      <c r="A15" s="110" t="s">
        <v>44</v>
      </c>
      <c r="B15" s="111"/>
      <c r="C15" s="111"/>
      <c r="D15" s="111"/>
      <c r="E15" s="111"/>
      <c r="F15" s="111"/>
      <c r="G15" s="111"/>
      <c r="H15" s="111"/>
      <c r="I15" s="112"/>
      <c r="J15" s="27"/>
    </row>
    <row r="16" spans="1:10" s="35" customFormat="1" x14ac:dyDescent="0.25">
      <c r="A16" s="113" t="s">
        <v>210</v>
      </c>
      <c r="B16" s="114"/>
      <c r="C16" s="114"/>
      <c r="D16" s="114"/>
      <c r="E16" s="114"/>
      <c r="F16" s="114"/>
      <c r="G16" s="114"/>
      <c r="H16" s="114"/>
      <c r="I16" s="115"/>
      <c r="J16" s="34"/>
    </row>
    <row r="17" spans="1:10" s="19" customFormat="1" x14ac:dyDescent="0.25">
      <c r="A17" s="95" t="s">
        <v>212</v>
      </c>
      <c r="B17" s="96"/>
      <c r="C17" s="96"/>
      <c r="D17" s="96"/>
      <c r="E17" s="96"/>
      <c r="F17" s="96"/>
      <c r="G17" s="96"/>
      <c r="H17" s="96"/>
      <c r="I17" s="97"/>
      <c r="J17" s="26"/>
    </row>
    <row r="18" spans="1:10" s="21" customFormat="1" x14ac:dyDescent="0.25">
      <c r="A18" s="110" t="s">
        <v>45</v>
      </c>
      <c r="B18" s="111"/>
      <c r="C18" s="111"/>
      <c r="D18" s="111"/>
      <c r="E18" s="111"/>
      <c r="F18" s="111"/>
      <c r="G18" s="111"/>
      <c r="H18" s="111"/>
      <c r="I18" s="112"/>
      <c r="J18" s="27"/>
    </row>
    <row r="19" spans="1:10" s="35" customFormat="1" x14ac:dyDescent="0.25">
      <c r="A19" s="113" t="s">
        <v>185</v>
      </c>
      <c r="B19" s="114"/>
      <c r="C19" s="114"/>
      <c r="D19" s="114"/>
      <c r="E19" s="114"/>
      <c r="F19" s="114"/>
      <c r="G19" s="114"/>
      <c r="H19" s="114"/>
      <c r="I19" s="115"/>
      <c r="J19" s="34"/>
    </row>
    <row r="20" spans="1:10" s="19" customFormat="1" x14ac:dyDescent="0.25">
      <c r="A20" s="95"/>
      <c r="B20" s="96"/>
      <c r="C20" s="96"/>
      <c r="D20" s="96"/>
      <c r="E20" s="96"/>
      <c r="F20" s="96"/>
      <c r="G20" s="96"/>
      <c r="H20" s="96"/>
      <c r="I20" s="97"/>
      <c r="J20" s="26"/>
    </row>
    <row r="21" spans="1:10" ht="20.100000000000001" customHeight="1" x14ac:dyDescent="0.25">
      <c r="A21" s="98" t="s">
        <v>47</v>
      </c>
      <c r="B21" s="99"/>
      <c r="C21" s="99"/>
      <c r="D21" s="99"/>
      <c r="E21" s="99"/>
      <c r="F21" s="99"/>
      <c r="G21" s="99"/>
      <c r="H21" s="99"/>
      <c r="I21" s="100"/>
    </row>
    <row r="22" spans="1:10" s="15" customFormat="1" x14ac:dyDescent="0.25">
      <c r="A22" s="117" t="s">
        <v>184</v>
      </c>
      <c r="B22" s="118"/>
      <c r="C22" s="118"/>
      <c r="D22" s="118"/>
      <c r="E22" s="118"/>
      <c r="F22" s="118"/>
      <c r="G22" s="118"/>
      <c r="H22" s="118"/>
      <c r="I22" s="119"/>
      <c r="J22" s="36"/>
    </row>
    <row r="23" spans="1:10" x14ac:dyDescent="0.25">
      <c r="A23" s="95"/>
      <c r="B23" s="96"/>
      <c r="C23" s="96"/>
      <c r="D23" s="96"/>
      <c r="E23" s="96"/>
      <c r="F23" s="96"/>
      <c r="G23" s="96"/>
      <c r="H23" s="96"/>
      <c r="I23" s="97"/>
    </row>
    <row r="24" spans="1:10" ht="20.100000000000001" customHeight="1" x14ac:dyDescent="0.25">
      <c r="A24" s="98" t="s">
        <v>48</v>
      </c>
      <c r="B24" s="99"/>
      <c r="C24" s="99"/>
      <c r="D24" s="99"/>
      <c r="E24" s="99"/>
      <c r="F24" s="99"/>
      <c r="G24" s="99"/>
      <c r="H24" s="99"/>
      <c r="I24" s="100"/>
    </row>
    <row r="25" spans="1:10" ht="20.100000000000001" customHeight="1" x14ac:dyDescent="0.25">
      <c r="A25" s="129" t="s">
        <v>168</v>
      </c>
      <c r="B25" s="130"/>
      <c r="C25" s="130"/>
      <c r="D25" s="130"/>
      <c r="E25" s="130"/>
      <c r="F25" s="130"/>
      <c r="G25" s="130"/>
      <c r="H25" s="130"/>
      <c r="I25" s="131"/>
    </row>
    <row r="26" spans="1:10" ht="15" customHeight="1" x14ac:dyDescent="0.25">
      <c r="A26" s="123" t="s">
        <v>169</v>
      </c>
      <c r="B26" s="124"/>
      <c r="C26" s="124"/>
      <c r="D26" s="124"/>
      <c r="E26" s="124"/>
      <c r="F26" s="124"/>
      <c r="G26" s="124"/>
      <c r="H26" s="124"/>
      <c r="I26" s="125"/>
    </row>
    <row r="27" spans="1:10" ht="20.100000000000001" customHeight="1" x14ac:dyDescent="0.25">
      <c r="A27" s="98" t="s">
        <v>167</v>
      </c>
      <c r="B27" s="99"/>
      <c r="C27" s="99"/>
      <c r="D27" s="99"/>
      <c r="E27" s="99"/>
      <c r="F27" s="99"/>
      <c r="G27" s="99"/>
      <c r="H27" s="99"/>
      <c r="I27" s="100"/>
    </row>
    <row r="28" spans="1:10" ht="26.25" customHeight="1" x14ac:dyDescent="0.25">
      <c r="A28" s="126" t="s">
        <v>170</v>
      </c>
      <c r="B28" s="127"/>
      <c r="C28" s="127"/>
      <c r="D28" s="127"/>
      <c r="E28" s="127"/>
      <c r="F28" s="127"/>
      <c r="G28" s="127"/>
      <c r="H28" s="127"/>
      <c r="I28" s="128"/>
    </row>
    <row r="29" spans="1:10" x14ac:dyDescent="0.25">
      <c r="A29" s="120" t="s">
        <v>171</v>
      </c>
      <c r="B29" s="121"/>
      <c r="C29" s="121"/>
      <c r="D29" s="121"/>
      <c r="E29" s="121"/>
      <c r="F29" s="121"/>
      <c r="G29" s="121"/>
      <c r="H29" s="121"/>
      <c r="I29" s="122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 xr:uid="{00000000-0002-0000-0000-000001000000}">
      <formula1>"Session unique, Deux sessions"</formula1>
    </dataValidation>
    <dataValidation type="list" allowBlank="1" showInputMessage="1" showErrorMessage="1" sqref="B3:I3" xr:uid="{00000000-0002-0000-0000-000002000000}">
      <formula1>INDIRECT($B$2)</formula1>
    </dataValidation>
  </dataValidations>
  <hyperlinks>
    <hyperlink ref="A29:I29" r:id="rId1" display="Arrêté du 25 avril 2002 relatif au diplôme national de master" xr:uid="{00000000-0004-0000-0000-000000000000}"/>
    <hyperlink ref="A28:I28" r:id="rId2" display="Arrêté du 22 janvier 2014 fixant le cadre national des formations conduisant à la délivrance des diplômes nationaux de licence, de licence professionnelle et de master" xr:uid="{00000000-0004-0000-0000-000001000000}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7"/>
  <sheetViews>
    <sheetView showGridLines="0" showZeros="0" topLeftCell="A7" zoomScaleNormal="100" zoomScalePageLayoutView="85" workbookViewId="0">
      <selection activeCell="J27" sqref="J27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6" t="s">
        <v>179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4" ht="20.100000000000001" customHeight="1" x14ac:dyDescent="0.25">
      <c r="A2" s="40" t="s">
        <v>40</v>
      </c>
      <c r="B2" s="137" t="str">
        <f>'Fiche générale'!B2</f>
        <v>SCIENCES</v>
      </c>
      <c r="C2" s="137"/>
      <c r="D2" s="137"/>
      <c r="E2" s="13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8" t="str">
        <f>'Fiche générale'!B3:I3</f>
        <v>Sciences et génie des matériaux</v>
      </c>
      <c r="C3" s="139"/>
      <c r="D3" s="139"/>
      <c r="E3" s="139"/>
      <c r="F3" s="139"/>
      <c r="G3" s="139"/>
      <c r="H3" s="139"/>
      <c r="I3" s="139"/>
      <c r="J3" s="140"/>
      <c r="K3" s="39"/>
    </row>
    <row r="4" spans="1:14" ht="20.100000000000001" customHeight="1" x14ac:dyDescent="0.3">
      <c r="A4" s="40" t="s">
        <v>30</v>
      </c>
      <c r="B4" s="41" t="str">
        <f>'Fiche générale'!B4</f>
        <v>SMDES18</v>
      </c>
      <c r="C4" s="42" t="s">
        <v>173</v>
      </c>
      <c r="D4" s="141"/>
      <c r="E4" s="141"/>
      <c r="F4" s="142" t="s">
        <v>39</v>
      </c>
      <c r="G4" s="143"/>
      <c r="H4" s="144" t="s">
        <v>187</v>
      </c>
      <c r="I4" s="145"/>
      <c r="J4" s="145"/>
      <c r="K4" s="145"/>
      <c r="L4" s="145"/>
      <c r="M4" s="145"/>
      <c r="N4" s="14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/>
      <c r="C6" s="42" t="s">
        <v>174</v>
      </c>
      <c r="D6" s="147"/>
      <c r="E6" s="148"/>
      <c r="F6" s="142" t="s">
        <v>3</v>
      </c>
      <c r="G6" s="143"/>
      <c r="H6" s="149"/>
      <c r="I6" s="150"/>
      <c r="J6" s="150"/>
      <c r="K6" s="150"/>
      <c r="L6" s="150"/>
      <c r="M6" s="150"/>
      <c r="N6" s="151"/>
    </row>
    <row r="7" spans="1:14" ht="20.100000000000001" customHeight="1" x14ac:dyDescent="0.25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52" t="s">
        <v>56</v>
      </c>
      <c r="F9" s="153"/>
      <c r="G9" s="152" t="s">
        <v>51</v>
      </c>
      <c r="H9" s="15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32" t="s">
        <v>55</v>
      </c>
      <c r="F10" s="133"/>
      <c r="G10" s="134" t="s">
        <v>209</v>
      </c>
      <c r="H10" s="135"/>
      <c r="I10"/>
      <c r="J10" s="51"/>
      <c r="K10" s="51"/>
      <c r="L10" s="51"/>
      <c r="M10" s="51"/>
      <c r="N10" s="51"/>
    </row>
    <row r="11" spans="1:14" ht="15" customHeight="1" x14ac:dyDescent="0.25">
      <c r="A11" s="52">
        <v>2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54"/>
      <c r="F13" s="154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55" t="s">
        <v>32</v>
      </c>
      <c r="K14" s="156"/>
      <c r="L14" s="157"/>
      <c r="M14" s="155" t="s">
        <v>33</v>
      </c>
      <c r="N14" s="15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58" t="str">
        <f>IF(H17="CCI (CC Intégral)","CT pour les dispensés","Contrôle Terminal")</f>
        <v>CT pour les dispensés</v>
      </c>
      <c r="L15" s="159"/>
      <c r="M15" s="158" t="s">
        <v>35</v>
      </c>
      <c r="N15" s="159"/>
    </row>
    <row r="16" spans="1:14" s="54" customFormat="1" ht="48" thickBot="1" x14ac:dyDescent="0.3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/>
      <c r="B17" s="80" t="s">
        <v>188</v>
      </c>
      <c r="C17" s="3"/>
      <c r="D17" s="82">
        <v>3</v>
      </c>
      <c r="E17" s="4"/>
      <c r="F17" s="4"/>
      <c r="G17" s="82" t="s">
        <v>200</v>
      </c>
      <c r="H17" s="82" t="s">
        <v>180</v>
      </c>
      <c r="I17" s="4"/>
      <c r="J17" s="82">
        <v>2</v>
      </c>
      <c r="K17" s="5"/>
      <c r="L17" s="5"/>
      <c r="M17" s="87"/>
      <c r="N17" s="5"/>
    </row>
    <row r="18" spans="1:15" ht="15" customHeight="1" x14ac:dyDescent="0.25">
      <c r="A18" s="2"/>
      <c r="B18" s="160" t="s">
        <v>189</v>
      </c>
      <c r="C18" s="3"/>
      <c r="D18" s="164">
        <v>6</v>
      </c>
      <c r="E18" s="4"/>
      <c r="F18" s="4"/>
      <c r="G18" s="164" t="s">
        <v>200</v>
      </c>
      <c r="H18" s="164" t="s">
        <v>180</v>
      </c>
      <c r="I18" s="4"/>
      <c r="J18" s="164">
        <v>2</v>
      </c>
      <c r="K18" s="5"/>
      <c r="L18" s="5"/>
      <c r="M18" s="166"/>
      <c r="N18" s="5"/>
    </row>
    <row r="19" spans="1:15" ht="15" customHeight="1" x14ac:dyDescent="0.25">
      <c r="A19" s="2"/>
      <c r="B19" s="161"/>
      <c r="C19" s="3"/>
      <c r="D19" s="165"/>
      <c r="E19" s="4"/>
      <c r="F19" s="4"/>
      <c r="G19" s="165"/>
      <c r="H19" s="165"/>
      <c r="I19" s="4"/>
      <c r="J19" s="165"/>
      <c r="K19" s="5"/>
      <c r="L19" s="5"/>
      <c r="M19" s="167"/>
      <c r="N19" s="5"/>
    </row>
    <row r="20" spans="1:15" ht="15" customHeight="1" x14ac:dyDescent="0.25">
      <c r="A20" s="2"/>
      <c r="B20" s="160" t="s">
        <v>190</v>
      </c>
      <c r="C20" s="3"/>
      <c r="D20" s="164">
        <v>6</v>
      </c>
      <c r="E20" s="4"/>
      <c r="F20" s="4"/>
      <c r="G20" s="164" t="s">
        <v>200</v>
      </c>
      <c r="H20" s="164" t="s">
        <v>180</v>
      </c>
      <c r="I20" s="4"/>
      <c r="J20" s="164">
        <v>2</v>
      </c>
      <c r="K20" s="5"/>
      <c r="L20" s="5"/>
      <c r="M20" s="166"/>
      <c r="N20" s="5"/>
    </row>
    <row r="21" spans="1:15" ht="15" customHeight="1" x14ac:dyDescent="0.25">
      <c r="A21" s="2"/>
      <c r="B21" s="161"/>
      <c r="C21" s="3"/>
      <c r="D21" s="165"/>
      <c r="E21" s="4"/>
      <c r="F21" s="4"/>
      <c r="G21" s="165"/>
      <c r="H21" s="165"/>
      <c r="I21" s="4"/>
      <c r="J21" s="165"/>
      <c r="K21" s="5"/>
      <c r="L21" s="5"/>
      <c r="M21" s="167"/>
      <c r="N21" s="5"/>
    </row>
    <row r="22" spans="1:15" ht="15" customHeight="1" x14ac:dyDescent="0.25">
      <c r="A22" s="2"/>
      <c r="B22" s="160" t="s">
        <v>191</v>
      </c>
      <c r="C22" s="3"/>
      <c r="D22" s="164">
        <v>6</v>
      </c>
      <c r="E22" s="4"/>
      <c r="F22" s="4"/>
      <c r="G22" s="164" t="s">
        <v>200</v>
      </c>
      <c r="H22" s="164" t="s">
        <v>180</v>
      </c>
      <c r="I22" s="4"/>
      <c r="J22" s="164">
        <v>2</v>
      </c>
      <c r="K22" s="5"/>
      <c r="L22" s="5"/>
      <c r="M22" s="166"/>
      <c r="N22" s="5"/>
    </row>
    <row r="23" spans="1:15" ht="15" customHeight="1" x14ac:dyDescent="0.25">
      <c r="A23" s="2"/>
      <c r="B23" s="161"/>
      <c r="C23" s="3"/>
      <c r="D23" s="165"/>
      <c r="E23" s="4"/>
      <c r="F23" s="4"/>
      <c r="G23" s="165"/>
      <c r="H23" s="165"/>
      <c r="I23" s="4"/>
      <c r="J23" s="165"/>
      <c r="K23" s="5"/>
      <c r="L23" s="5"/>
      <c r="M23" s="167"/>
      <c r="N23" s="5"/>
    </row>
    <row r="24" spans="1:15" ht="15" customHeight="1" x14ac:dyDescent="0.25">
      <c r="A24" s="2"/>
      <c r="B24" s="81" t="s">
        <v>192</v>
      </c>
      <c r="C24" s="6"/>
      <c r="D24" s="83">
        <v>3</v>
      </c>
      <c r="E24" s="4"/>
      <c r="F24" s="4"/>
      <c r="G24" s="83" t="s">
        <v>200</v>
      </c>
      <c r="H24" s="83" t="s">
        <v>180</v>
      </c>
      <c r="I24" s="4"/>
      <c r="J24" s="83">
        <v>2</v>
      </c>
      <c r="K24" s="5"/>
      <c r="L24" s="5"/>
      <c r="M24" s="88"/>
      <c r="N24" s="5"/>
    </row>
    <row r="25" spans="1:15" ht="15" customHeight="1" x14ac:dyDescent="0.25">
      <c r="A25" s="2"/>
      <c r="B25" s="162" t="s">
        <v>193</v>
      </c>
      <c r="C25" s="3"/>
      <c r="D25" s="164">
        <v>6</v>
      </c>
      <c r="E25" s="4"/>
      <c r="F25" s="4"/>
      <c r="G25" s="164" t="s">
        <v>200</v>
      </c>
      <c r="H25" s="164" t="s">
        <v>180</v>
      </c>
      <c r="I25" s="4"/>
      <c r="J25" s="164">
        <v>2</v>
      </c>
      <c r="K25" s="5"/>
      <c r="L25" s="5"/>
      <c r="M25" s="166"/>
      <c r="N25" s="5"/>
    </row>
    <row r="26" spans="1:15" ht="15" customHeight="1" x14ac:dyDescent="0.25">
      <c r="A26" s="2"/>
      <c r="B26" s="163"/>
      <c r="C26" s="3"/>
      <c r="D26" s="165"/>
      <c r="E26" s="4"/>
      <c r="F26" s="4"/>
      <c r="G26" s="165"/>
      <c r="H26" s="165"/>
      <c r="I26" s="4"/>
      <c r="J26" s="165"/>
      <c r="K26" s="5"/>
      <c r="L26" s="5"/>
      <c r="M26" s="167"/>
      <c r="N26" s="5"/>
    </row>
    <row r="27" spans="1:15" ht="15" customHeight="1" x14ac:dyDescent="0.25">
      <c r="A27" s="2"/>
      <c r="B27" s="72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2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2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2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2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2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1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1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1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1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1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1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1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1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3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4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1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1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selectLockedCells="1"/>
  <mergeCells count="42">
    <mergeCell ref="G18:G19"/>
    <mergeCell ref="G20:G21"/>
    <mergeCell ref="G22:G23"/>
    <mergeCell ref="G25:G26"/>
    <mergeCell ref="H18:H19"/>
    <mergeCell ref="H20:H21"/>
    <mergeCell ref="H22:H23"/>
    <mergeCell ref="H25:H26"/>
    <mergeCell ref="M18:M19"/>
    <mergeCell ref="M20:M21"/>
    <mergeCell ref="M22:M23"/>
    <mergeCell ref="M25:M26"/>
    <mergeCell ref="J18:J19"/>
    <mergeCell ref="J20:J21"/>
    <mergeCell ref="J22:J23"/>
    <mergeCell ref="J25:J26"/>
    <mergeCell ref="B18:B19"/>
    <mergeCell ref="B20:B21"/>
    <mergeCell ref="B22:B23"/>
    <mergeCell ref="B25:B26"/>
    <mergeCell ref="D18:D19"/>
    <mergeCell ref="D20:D21"/>
    <mergeCell ref="D22:D23"/>
    <mergeCell ref="D25:D26"/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31" priority="7">
      <formula>$A$11=2</formula>
    </cfRule>
    <cfRule type="expression" dxfId="30" priority="8">
      <formula>$A$11=3</formula>
    </cfRule>
    <cfRule type="expression" dxfId="29" priority="9">
      <formula>$A$11=1</formula>
    </cfRule>
  </conditionalFormatting>
  <conditionalFormatting sqref="I17:I44 K17:L44">
    <cfRule type="expression" dxfId="28" priority="6">
      <formula>$H17="CCI (CC Intégral)"</formula>
    </cfRule>
  </conditionalFormatting>
  <conditionalFormatting sqref="I27:J44 I17:I26">
    <cfRule type="expression" dxfId="27" priority="5">
      <formula>$H17="CT (Contrôle terminal)"</formula>
    </cfRule>
  </conditionalFormatting>
  <conditionalFormatting sqref="K15:L16">
    <cfRule type="expression" dxfId="26" priority="1">
      <formula>$H$17="CCI (CC Intégral)"</formula>
    </cfRule>
  </conditionalFormatting>
  <dataValidations count="4">
    <dataValidation type="list" allowBlank="1" showInputMessage="1" showErrorMessage="1" sqref="M17:M44 K17:K44" xr:uid="{00000000-0002-0000-0100-000000000000}">
      <formula1>Nature_contrôle</formula1>
    </dataValidation>
    <dataValidation type="list" allowBlank="1" showInputMessage="1" showErrorMessage="1" sqref="H17:H44" xr:uid="{00000000-0002-0000-0100-000001000000}">
      <formula1>Type_contrôle</formula1>
    </dataValidation>
    <dataValidation type="list" allowBlank="1" showInputMessage="1" showErrorMessage="1" sqref="A17:A44" xr:uid="{00000000-0002-0000-0100-000002000000}">
      <formula1>Nat_ELP</formula1>
    </dataValidation>
    <dataValidation type="list" allowBlank="1" showInputMessage="1" showErrorMessage="1" sqref="F17:G44" xr:uid="{00000000-0002-0000-01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'/Users/sonia/Downloads/d:\Volumes\Mes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M27:N44 N17:N26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7"/>
  <sheetViews>
    <sheetView showGridLines="0" showZeros="0" topLeftCell="A8" zoomScale="110" zoomScaleNormal="110" zoomScalePageLayoutView="85" workbookViewId="0">
      <selection activeCell="J27" sqref="J27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6" t="s">
        <v>179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4" ht="20.100000000000001" customHeight="1" x14ac:dyDescent="0.25">
      <c r="A2" s="40" t="s">
        <v>40</v>
      </c>
      <c r="B2" s="137" t="str">
        <f>'Fiche générale'!B2</f>
        <v>SCIENCES</v>
      </c>
      <c r="C2" s="137"/>
      <c r="D2" s="137"/>
      <c r="E2" s="13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8" t="str">
        <f>'Fiche générale'!B3:I3</f>
        <v>Sciences et génie des matériaux</v>
      </c>
      <c r="C3" s="139"/>
      <c r="D3" s="139"/>
      <c r="E3" s="139"/>
      <c r="F3" s="139"/>
      <c r="G3" s="139"/>
      <c r="H3" s="139"/>
      <c r="I3" s="139"/>
      <c r="J3" s="140"/>
      <c r="K3" s="39"/>
    </row>
    <row r="4" spans="1:14" ht="20.100000000000001" customHeight="1" x14ac:dyDescent="0.3">
      <c r="A4" s="40" t="s">
        <v>30</v>
      </c>
      <c r="B4" s="41" t="str">
        <f>'Fiche générale'!B4</f>
        <v>SMDES18</v>
      </c>
      <c r="C4" s="42" t="s">
        <v>173</v>
      </c>
      <c r="D4" s="141"/>
      <c r="E4" s="141"/>
      <c r="F4" s="142" t="s">
        <v>39</v>
      </c>
      <c r="G4" s="143"/>
      <c r="H4" s="144"/>
      <c r="I4" s="145"/>
      <c r="J4" s="145"/>
      <c r="K4" s="145"/>
      <c r="L4" s="145"/>
      <c r="M4" s="145"/>
      <c r="N4" s="14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/>
      <c r="C6" s="42" t="s">
        <v>174</v>
      </c>
      <c r="D6" s="147"/>
      <c r="E6" s="148"/>
      <c r="F6" s="142" t="s">
        <v>3</v>
      </c>
      <c r="G6" s="143"/>
      <c r="H6" s="149"/>
      <c r="I6" s="150"/>
      <c r="J6" s="150"/>
      <c r="K6" s="150"/>
      <c r="L6" s="150"/>
      <c r="M6" s="150"/>
      <c r="N6" s="151"/>
    </row>
    <row r="7" spans="1:14" ht="20.100000000000001" customHeight="1" x14ac:dyDescent="0.25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52" t="s">
        <v>56</v>
      </c>
      <c r="F9" s="153"/>
      <c r="G9" s="152" t="s">
        <v>51</v>
      </c>
      <c r="H9" s="15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32" t="s">
        <v>55</v>
      </c>
      <c r="F10" s="133"/>
      <c r="G10" s="134" t="s">
        <v>209</v>
      </c>
      <c r="H10" s="135"/>
      <c r="I10"/>
      <c r="J10" s="51"/>
      <c r="K10" s="51"/>
      <c r="L10" s="51"/>
      <c r="M10" s="51"/>
      <c r="N10" s="51"/>
    </row>
    <row r="11" spans="1:14" ht="15" customHeight="1" x14ac:dyDescent="0.25">
      <c r="A11" s="52">
        <v>2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54"/>
      <c r="F13" s="154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55" t="s">
        <v>32</v>
      </c>
      <c r="K14" s="156"/>
      <c r="L14" s="157"/>
      <c r="M14" s="155" t="s">
        <v>33</v>
      </c>
      <c r="N14" s="15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58" t="str">
        <f>IF(H17="CCI (CC Intégral)","CT pour les dispensés","Contrôle Terminal")</f>
        <v>CT pour les dispensés</v>
      </c>
      <c r="L15" s="159"/>
      <c r="M15" s="158" t="s">
        <v>35</v>
      </c>
      <c r="N15" s="15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/>
      <c r="B17" s="84" t="s">
        <v>194</v>
      </c>
      <c r="C17" s="3"/>
      <c r="D17" s="83">
        <v>3</v>
      </c>
      <c r="E17" s="4"/>
      <c r="F17" s="4"/>
      <c r="G17" s="83" t="s">
        <v>200</v>
      </c>
      <c r="H17" s="83" t="s">
        <v>180</v>
      </c>
      <c r="I17" s="4"/>
      <c r="J17" s="83">
        <v>2</v>
      </c>
      <c r="K17" s="5"/>
      <c r="L17" s="5"/>
      <c r="M17" s="88"/>
      <c r="N17" s="5"/>
    </row>
    <row r="18" spans="1:15" ht="15" customHeight="1" x14ac:dyDescent="0.25">
      <c r="A18" s="2"/>
      <c r="B18" s="84" t="s">
        <v>195</v>
      </c>
      <c r="C18" s="3"/>
      <c r="D18" s="83">
        <v>3</v>
      </c>
      <c r="E18" s="4"/>
      <c r="F18" s="4"/>
      <c r="G18" s="83" t="s">
        <v>200</v>
      </c>
      <c r="H18" s="83" t="s">
        <v>180</v>
      </c>
      <c r="I18" s="4"/>
      <c r="J18" s="83">
        <v>2</v>
      </c>
      <c r="K18" s="5"/>
      <c r="L18" s="5"/>
      <c r="M18" s="88"/>
      <c r="N18" s="5"/>
    </row>
    <row r="19" spans="1:15" ht="15" customHeight="1" x14ac:dyDescent="0.25">
      <c r="A19" s="2"/>
      <c r="B19" s="160" t="s">
        <v>196</v>
      </c>
      <c r="C19" s="3"/>
      <c r="D19" s="164">
        <v>3</v>
      </c>
      <c r="E19" s="4"/>
      <c r="F19" s="4"/>
      <c r="G19" s="164" t="s">
        <v>200</v>
      </c>
      <c r="H19" s="164" t="s">
        <v>180</v>
      </c>
      <c r="I19" s="4"/>
      <c r="J19" s="164">
        <v>2</v>
      </c>
      <c r="K19" s="5"/>
      <c r="L19" s="5"/>
      <c r="M19" s="166"/>
      <c r="N19" s="5"/>
    </row>
    <row r="20" spans="1:15" ht="15" customHeight="1" x14ac:dyDescent="0.25">
      <c r="A20" s="2"/>
      <c r="B20" s="161"/>
      <c r="C20" s="3"/>
      <c r="D20" s="165"/>
      <c r="E20" s="4"/>
      <c r="F20" s="4"/>
      <c r="G20" s="165"/>
      <c r="H20" s="165"/>
      <c r="I20" s="4"/>
      <c r="J20" s="165"/>
      <c r="K20" s="5"/>
      <c r="L20" s="5"/>
      <c r="M20" s="167"/>
      <c r="N20" s="5"/>
    </row>
    <row r="21" spans="1:15" ht="15" customHeight="1" x14ac:dyDescent="0.25">
      <c r="A21" s="2"/>
      <c r="B21" s="84" t="s">
        <v>197</v>
      </c>
      <c r="C21" s="3"/>
      <c r="D21" s="83">
        <v>3</v>
      </c>
      <c r="E21" s="4"/>
      <c r="F21" s="4"/>
      <c r="G21" s="83" t="s">
        <v>200</v>
      </c>
      <c r="H21" s="83" t="s">
        <v>180</v>
      </c>
      <c r="I21" s="4"/>
      <c r="J21" s="83">
        <v>2</v>
      </c>
      <c r="K21" s="5"/>
      <c r="L21" s="5"/>
      <c r="M21" s="88"/>
      <c r="N21" s="5"/>
    </row>
    <row r="22" spans="1:15" ht="15" customHeight="1" x14ac:dyDescent="0.25">
      <c r="A22" s="2"/>
      <c r="B22" s="84" t="s">
        <v>198</v>
      </c>
      <c r="C22" s="3"/>
      <c r="D22" s="83">
        <v>3</v>
      </c>
      <c r="E22" s="4"/>
      <c r="F22" s="4"/>
      <c r="G22" s="83" t="s">
        <v>200</v>
      </c>
      <c r="H22" s="83" t="s">
        <v>180</v>
      </c>
      <c r="I22" s="4"/>
      <c r="J22" s="83">
        <v>2</v>
      </c>
      <c r="K22" s="5"/>
      <c r="L22" s="5"/>
      <c r="M22" s="88"/>
      <c r="N22" s="5"/>
    </row>
    <row r="23" spans="1:15" ht="15" customHeight="1" x14ac:dyDescent="0.25">
      <c r="A23" s="2"/>
      <c r="B23" s="162" t="s">
        <v>199</v>
      </c>
      <c r="C23" s="3"/>
      <c r="D23" s="164">
        <v>15</v>
      </c>
      <c r="E23" s="4"/>
      <c r="F23" s="4"/>
      <c r="G23" s="164" t="s">
        <v>200</v>
      </c>
      <c r="H23" s="164" t="s">
        <v>180</v>
      </c>
      <c r="I23" s="4"/>
      <c r="J23" s="164">
        <v>2</v>
      </c>
      <c r="K23" s="5"/>
      <c r="L23" s="5"/>
      <c r="M23" s="166"/>
      <c r="N23" s="5"/>
    </row>
    <row r="24" spans="1:15" ht="15" customHeight="1" x14ac:dyDescent="0.25">
      <c r="A24" s="2"/>
      <c r="B24" s="168"/>
      <c r="C24" s="6"/>
      <c r="D24" s="169"/>
      <c r="E24" s="4"/>
      <c r="F24" s="4"/>
      <c r="G24" s="169"/>
      <c r="H24" s="169"/>
      <c r="I24" s="4"/>
      <c r="J24" s="169"/>
      <c r="K24" s="5"/>
      <c r="L24" s="5"/>
      <c r="M24" s="170"/>
      <c r="N24" s="5"/>
    </row>
    <row r="25" spans="1:15" ht="15" customHeight="1" x14ac:dyDescent="0.25">
      <c r="A25" s="2"/>
      <c r="B25" s="168"/>
      <c r="C25" s="3"/>
      <c r="D25" s="169"/>
      <c r="E25" s="4"/>
      <c r="F25" s="4"/>
      <c r="G25" s="169"/>
      <c r="H25" s="169"/>
      <c r="I25" s="4"/>
      <c r="J25" s="169"/>
      <c r="K25" s="5"/>
      <c r="L25" s="5"/>
      <c r="M25" s="170"/>
      <c r="N25" s="5"/>
    </row>
    <row r="26" spans="1:15" ht="15" customHeight="1" x14ac:dyDescent="0.25">
      <c r="A26" s="2"/>
      <c r="B26" s="163"/>
      <c r="C26" s="3"/>
      <c r="D26" s="165"/>
      <c r="E26" s="4"/>
      <c r="F26" s="4"/>
      <c r="G26" s="165"/>
      <c r="H26" s="165"/>
      <c r="I26" s="4"/>
      <c r="J26" s="165"/>
      <c r="K26" s="5"/>
      <c r="L26" s="5"/>
      <c r="M26" s="167"/>
      <c r="N26" s="5"/>
    </row>
    <row r="27" spans="1:15" ht="15" customHeight="1" x14ac:dyDescent="0.25">
      <c r="A27" s="2"/>
      <c r="B27" s="72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2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2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2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2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2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1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1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1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1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1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1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1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1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3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4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1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1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selectLockedCells="1"/>
  <mergeCells count="30">
    <mergeCell ref="H19:H20"/>
    <mergeCell ref="H23:H26"/>
    <mergeCell ref="J19:J20"/>
    <mergeCell ref="J23:J26"/>
    <mergeCell ref="M19:M20"/>
    <mergeCell ref="M23:M26"/>
    <mergeCell ref="B19:B20"/>
    <mergeCell ref="B23:B26"/>
    <mergeCell ref="D19:D20"/>
    <mergeCell ref="D23:D26"/>
    <mergeCell ref="G19:G20"/>
    <mergeCell ref="G23:G26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23" priority="6">
      <formula>$A$11=2</formula>
    </cfRule>
    <cfRule type="expression" dxfId="22" priority="7">
      <formula>$A$11=3</formula>
    </cfRule>
    <cfRule type="expression" dxfId="21" priority="8">
      <formula>$A$11=1</formula>
    </cfRule>
  </conditionalFormatting>
  <conditionalFormatting sqref="I17:I44 K17:L44">
    <cfRule type="expression" dxfId="20" priority="5">
      <formula>$H17="CCI (CC Intégral)"</formula>
    </cfRule>
  </conditionalFormatting>
  <conditionalFormatting sqref="I27:J44 I17:I26">
    <cfRule type="expression" dxfId="19" priority="4">
      <formula>$H17="CT (Contrôle terminal)"</formula>
    </cfRule>
  </conditionalFormatting>
  <conditionalFormatting sqref="K15:L16">
    <cfRule type="expression" dxfId="18" priority="1">
      <formula>$H$17="CCI (CC Intégral)"</formula>
    </cfRule>
  </conditionalFormatting>
  <dataValidations count="4">
    <dataValidation type="list" allowBlank="1" showInputMessage="1" showErrorMessage="1" sqref="F17:G44" xr:uid="{00000000-0002-0000-0200-000000000000}">
      <formula1>"Oui,Non"</formula1>
    </dataValidation>
    <dataValidation type="list" allowBlank="1" showInputMessage="1" showErrorMessage="1" sqref="A17:A44" xr:uid="{00000000-0002-0000-0200-000001000000}">
      <formula1>Nat_ELP</formula1>
    </dataValidation>
    <dataValidation type="list" allowBlank="1" showInputMessage="1" showErrorMessage="1" sqref="H17:H44" xr:uid="{00000000-0002-0000-0200-000002000000}">
      <formula1>Type_contrôle</formula1>
    </dataValidation>
    <dataValidation type="list" allowBlank="1" showInputMessage="1" showErrorMessage="1" sqref="M17:M44 K17:K44" xr:uid="{00000000-0002-0000-02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392199BE-1997-48CA-94D1-2DF611AA21BF}">
            <xm:f>'/Users/sonia/Downloads/d:\Volumes\Mes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M27:N44 N17:N26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7"/>
  <sheetViews>
    <sheetView showGridLines="0" showZeros="0" topLeftCell="A8" zoomScale="86" zoomScaleNormal="85" zoomScalePageLayoutView="85" workbookViewId="0">
      <selection activeCell="J30" sqref="J30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6" t="s">
        <v>179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4" ht="20.100000000000001" customHeight="1" x14ac:dyDescent="0.25">
      <c r="A2" s="40" t="s">
        <v>40</v>
      </c>
      <c r="B2" s="137" t="str">
        <f>'Fiche générale'!B2</f>
        <v>SCIENCES</v>
      </c>
      <c r="C2" s="137"/>
      <c r="D2" s="137"/>
      <c r="E2" s="13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8" t="str">
        <f>'Fiche générale'!B3:I3</f>
        <v>Sciences et génie des matériaux</v>
      </c>
      <c r="C3" s="139"/>
      <c r="D3" s="139"/>
      <c r="E3" s="139"/>
      <c r="F3" s="139"/>
      <c r="G3" s="139"/>
      <c r="H3" s="139"/>
      <c r="I3" s="139"/>
      <c r="J3" s="140"/>
      <c r="K3" s="39"/>
    </row>
    <row r="4" spans="1:14" ht="20.100000000000001" customHeight="1" x14ac:dyDescent="0.3">
      <c r="A4" s="40" t="s">
        <v>30</v>
      </c>
      <c r="B4" s="41" t="str">
        <f>'Fiche générale'!B4</f>
        <v>SMDES18</v>
      </c>
      <c r="C4" s="42" t="s">
        <v>173</v>
      </c>
      <c r="D4" s="141"/>
      <c r="E4" s="141"/>
      <c r="F4" s="142" t="s">
        <v>39</v>
      </c>
      <c r="G4" s="143"/>
      <c r="H4" s="144"/>
      <c r="I4" s="145"/>
      <c r="J4" s="145"/>
      <c r="K4" s="145"/>
      <c r="L4" s="145"/>
      <c r="M4" s="145"/>
      <c r="N4" s="14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/>
      <c r="C6" s="42" t="s">
        <v>174</v>
      </c>
      <c r="D6" s="147"/>
      <c r="E6" s="148"/>
      <c r="F6" s="142" t="s">
        <v>3</v>
      </c>
      <c r="G6" s="143"/>
      <c r="H6" s="149"/>
      <c r="I6" s="150"/>
      <c r="J6" s="150"/>
      <c r="K6" s="150"/>
      <c r="L6" s="150"/>
      <c r="M6" s="150"/>
      <c r="N6" s="151"/>
    </row>
    <row r="7" spans="1:14" ht="20.100000000000001" customHeight="1" x14ac:dyDescent="0.25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52" t="s">
        <v>56</v>
      </c>
      <c r="F9" s="153"/>
      <c r="G9" s="152" t="s">
        <v>51</v>
      </c>
      <c r="H9" s="15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32" t="s">
        <v>55</v>
      </c>
      <c r="F10" s="133"/>
      <c r="G10" s="134" t="s">
        <v>209</v>
      </c>
      <c r="H10" s="135"/>
      <c r="I10"/>
      <c r="J10" s="51"/>
      <c r="K10" s="51"/>
      <c r="L10" s="51"/>
      <c r="M10" s="51"/>
      <c r="N10" s="51"/>
    </row>
    <row r="11" spans="1:14" ht="15" customHeight="1" x14ac:dyDescent="0.25">
      <c r="A11" s="52">
        <v>2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54"/>
      <c r="F13" s="154"/>
      <c r="G13" s="78"/>
      <c r="H13" s="53"/>
      <c r="I13" s="53"/>
    </row>
    <row r="14" spans="1:14" ht="26.25" customHeight="1" x14ac:dyDescent="0.25">
      <c r="B14" s="56"/>
      <c r="C14" s="53"/>
      <c r="D14" s="53"/>
      <c r="E14" s="78"/>
      <c r="F14" s="78"/>
      <c r="G14" s="78"/>
      <c r="H14" s="53"/>
      <c r="I14" s="53"/>
      <c r="J14" s="155" t="s">
        <v>32</v>
      </c>
      <c r="K14" s="156"/>
      <c r="L14" s="157"/>
      <c r="M14" s="155" t="s">
        <v>33</v>
      </c>
      <c r="N14" s="15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58" t="str">
        <f>IF(H17="CCI (CC Intégral)","CT pour les dispensés","Contrôle Terminal")</f>
        <v>CT pour les dispensés</v>
      </c>
      <c r="L15" s="159"/>
      <c r="M15" s="158" t="s">
        <v>35</v>
      </c>
      <c r="N15" s="159"/>
    </row>
    <row r="16" spans="1:14" s="54" customFormat="1" ht="48" thickBot="1" x14ac:dyDescent="0.3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/>
      <c r="B17" s="171" t="s">
        <v>201</v>
      </c>
      <c r="C17" s="3"/>
      <c r="D17" s="178">
        <v>6</v>
      </c>
      <c r="E17" s="4"/>
      <c r="F17" s="4"/>
      <c r="G17" s="178" t="s">
        <v>200</v>
      </c>
      <c r="H17" s="178" t="s">
        <v>180</v>
      </c>
      <c r="I17" s="4"/>
      <c r="J17" s="178">
        <v>2</v>
      </c>
      <c r="K17" s="5"/>
      <c r="L17" s="5"/>
      <c r="M17" s="178" t="s">
        <v>16</v>
      </c>
      <c r="N17" s="5"/>
    </row>
    <row r="18" spans="1:15" ht="15" customHeight="1" x14ac:dyDescent="0.25">
      <c r="A18" s="2"/>
      <c r="B18" s="172"/>
      <c r="C18" s="3"/>
      <c r="D18" s="179"/>
      <c r="E18" s="4"/>
      <c r="F18" s="4"/>
      <c r="G18" s="179"/>
      <c r="H18" s="179"/>
      <c r="I18" s="4"/>
      <c r="J18" s="179"/>
      <c r="K18" s="5"/>
      <c r="L18" s="5"/>
      <c r="M18" s="179"/>
      <c r="N18" s="5"/>
    </row>
    <row r="19" spans="1:15" ht="15" customHeight="1" x14ac:dyDescent="0.25">
      <c r="A19" s="2"/>
      <c r="B19" s="172"/>
      <c r="C19" s="3"/>
      <c r="D19" s="179"/>
      <c r="E19" s="4"/>
      <c r="F19" s="4"/>
      <c r="G19" s="179"/>
      <c r="H19" s="179"/>
      <c r="I19" s="4"/>
      <c r="J19" s="179"/>
      <c r="K19" s="5"/>
      <c r="L19" s="5"/>
      <c r="M19" s="179"/>
      <c r="N19" s="5"/>
    </row>
    <row r="20" spans="1:15" ht="15" customHeight="1" thickBot="1" x14ac:dyDescent="0.3">
      <c r="A20" s="2"/>
      <c r="B20" s="173"/>
      <c r="C20" s="3"/>
      <c r="D20" s="180"/>
      <c r="E20" s="4"/>
      <c r="F20" s="4"/>
      <c r="G20" s="180"/>
      <c r="H20" s="180"/>
      <c r="I20" s="4"/>
      <c r="J20" s="180"/>
      <c r="K20" s="5"/>
      <c r="L20" s="5"/>
      <c r="M20" s="180"/>
      <c r="N20" s="5"/>
    </row>
    <row r="21" spans="1:15" ht="15" customHeight="1" x14ac:dyDescent="0.25">
      <c r="A21" s="2"/>
      <c r="B21" s="174" t="s">
        <v>202</v>
      </c>
      <c r="C21" s="3"/>
      <c r="D21" s="181">
        <v>6</v>
      </c>
      <c r="E21" s="4"/>
      <c r="F21" s="4"/>
      <c r="G21" s="181" t="s">
        <v>200</v>
      </c>
      <c r="H21" s="181" t="s">
        <v>180</v>
      </c>
      <c r="I21" s="4"/>
      <c r="J21" s="178">
        <v>2</v>
      </c>
      <c r="K21" s="5"/>
      <c r="L21" s="5"/>
      <c r="M21" s="181" t="s">
        <v>16</v>
      </c>
      <c r="N21" s="5"/>
    </row>
    <row r="22" spans="1:15" ht="15" customHeight="1" x14ac:dyDescent="0.25">
      <c r="A22" s="2"/>
      <c r="B22" s="173"/>
      <c r="C22" s="3"/>
      <c r="D22" s="180"/>
      <c r="E22" s="4"/>
      <c r="F22" s="4"/>
      <c r="G22" s="180"/>
      <c r="H22" s="180"/>
      <c r="I22" s="4"/>
      <c r="J22" s="179"/>
      <c r="K22" s="5"/>
      <c r="L22" s="5"/>
      <c r="M22" s="180"/>
      <c r="N22" s="5"/>
    </row>
    <row r="23" spans="1:15" ht="15" customHeight="1" x14ac:dyDescent="0.25">
      <c r="A23" s="2"/>
      <c r="B23" s="174" t="s">
        <v>203</v>
      </c>
      <c r="C23" s="3"/>
      <c r="D23" s="181">
        <v>3</v>
      </c>
      <c r="E23" s="4"/>
      <c r="F23" s="4"/>
      <c r="G23" s="181" t="s">
        <v>200</v>
      </c>
      <c r="H23" s="181" t="s">
        <v>180</v>
      </c>
      <c r="I23" s="4"/>
      <c r="J23" s="179"/>
      <c r="K23" s="5"/>
      <c r="L23" s="5"/>
      <c r="M23" s="181" t="s">
        <v>16</v>
      </c>
      <c r="N23" s="5"/>
    </row>
    <row r="24" spans="1:15" ht="15" customHeight="1" x14ac:dyDescent="0.25">
      <c r="A24" s="2"/>
      <c r="B24" s="173"/>
      <c r="C24" s="6"/>
      <c r="D24" s="182"/>
      <c r="E24" s="4"/>
      <c r="F24" s="4"/>
      <c r="G24" s="182"/>
      <c r="H24" s="182"/>
      <c r="I24" s="4"/>
      <c r="J24" s="180"/>
      <c r="K24" s="5"/>
      <c r="L24" s="5"/>
      <c r="M24" s="182"/>
      <c r="N24" s="5"/>
    </row>
    <row r="25" spans="1:15" ht="15" customHeight="1" x14ac:dyDescent="0.25">
      <c r="A25" s="2"/>
      <c r="B25" s="174" t="s">
        <v>204</v>
      </c>
      <c r="C25" s="3"/>
      <c r="D25" s="183">
        <v>3</v>
      </c>
      <c r="E25" s="4"/>
      <c r="F25" s="4"/>
      <c r="G25" s="183" t="s">
        <v>200</v>
      </c>
      <c r="H25" s="183" t="s">
        <v>180</v>
      </c>
      <c r="I25" s="4"/>
      <c r="J25" s="183">
        <v>2</v>
      </c>
      <c r="K25" s="5"/>
      <c r="L25" s="5"/>
      <c r="M25" s="183" t="s">
        <v>16</v>
      </c>
      <c r="N25" s="5"/>
    </row>
    <row r="26" spans="1:15" ht="15" customHeight="1" x14ac:dyDescent="0.25">
      <c r="A26" s="2"/>
      <c r="B26" s="173"/>
      <c r="C26" s="3"/>
      <c r="D26" s="180"/>
      <c r="E26" s="4"/>
      <c r="F26" s="4"/>
      <c r="G26" s="180"/>
      <c r="H26" s="180"/>
      <c r="I26" s="4"/>
      <c r="J26" s="180"/>
      <c r="K26" s="5"/>
      <c r="L26" s="5"/>
      <c r="M26" s="180"/>
      <c r="N26" s="5"/>
    </row>
    <row r="27" spans="1:15" ht="15" customHeight="1" x14ac:dyDescent="0.25">
      <c r="A27" s="2"/>
      <c r="B27" s="175" t="s">
        <v>205</v>
      </c>
      <c r="C27" s="3"/>
      <c r="D27" s="183">
        <v>12</v>
      </c>
      <c r="E27" s="4"/>
      <c r="F27" s="4"/>
      <c r="G27" s="183" t="s">
        <v>200</v>
      </c>
      <c r="H27" s="183" t="s">
        <v>180</v>
      </c>
      <c r="I27" s="4"/>
      <c r="J27" s="183">
        <v>2</v>
      </c>
      <c r="K27" s="5"/>
      <c r="L27" s="5"/>
      <c r="M27" s="183" t="s">
        <v>20</v>
      </c>
      <c r="N27" s="5"/>
    </row>
    <row r="28" spans="1:15" ht="15" customHeight="1" x14ac:dyDescent="0.25">
      <c r="A28" s="2"/>
      <c r="B28" s="176"/>
      <c r="C28" s="3"/>
      <c r="D28" s="179"/>
      <c r="E28" s="4"/>
      <c r="F28" s="4"/>
      <c r="G28" s="179"/>
      <c r="H28" s="179"/>
      <c r="I28" s="4"/>
      <c r="J28" s="179"/>
      <c r="K28" s="5"/>
      <c r="L28" s="5"/>
      <c r="M28" s="179"/>
      <c r="N28" s="5"/>
      <c r="O28" s="45"/>
    </row>
    <row r="29" spans="1:15" ht="15" customHeight="1" x14ac:dyDescent="0.25">
      <c r="A29" s="2"/>
      <c r="B29" s="177"/>
      <c r="C29" s="5"/>
      <c r="D29" s="182"/>
      <c r="E29" s="5"/>
      <c r="F29" s="5"/>
      <c r="G29" s="182"/>
      <c r="H29" s="182"/>
      <c r="I29" s="5"/>
      <c r="J29" s="182"/>
      <c r="K29" s="5"/>
      <c r="L29" s="5"/>
      <c r="M29" s="182"/>
      <c r="N29" s="5"/>
    </row>
    <row r="30" spans="1:15" ht="15" customHeight="1" x14ac:dyDescent="0.25">
      <c r="A30" s="2"/>
      <c r="B30" s="72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2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2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1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1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1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1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1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1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1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1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3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4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1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1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47">
    <mergeCell ref="J17:J20"/>
    <mergeCell ref="J25:J26"/>
    <mergeCell ref="J27:J29"/>
    <mergeCell ref="J21:J24"/>
    <mergeCell ref="M17:M20"/>
    <mergeCell ref="M21:M22"/>
    <mergeCell ref="M23:M24"/>
    <mergeCell ref="M25:M26"/>
    <mergeCell ref="M27:M29"/>
    <mergeCell ref="H17:H20"/>
    <mergeCell ref="H21:H22"/>
    <mergeCell ref="H23:H24"/>
    <mergeCell ref="H25:H26"/>
    <mergeCell ref="H27:H29"/>
    <mergeCell ref="G17:G20"/>
    <mergeCell ref="G21:G22"/>
    <mergeCell ref="G23:G24"/>
    <mergeCell ref="G25:G26"/>
    <mergeCell ref="G27:G29"/>
    <mergeCell ref="D17:D20"/>
    <mergeCell ref="D21:D22"/>
    <mergeCell ref="D23:D24"/>
    <mergeCell ref="D25:D26"/>
    <mergeCell ref="D27:D29"/>
    <mergeCell ref="B17:B20"/>
    <mergeCell ref="B21:B22"/>
    <mergeCell ref="B23:B24"/>
    <mergeCell ref="B25:B26"/>
    <mergeCell ref="B27:B29"/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5" priority="6">
      <formula>$A$11=2</formula>
    </cfRule>
    <cfRule type="expression" dxfId="14" priority="7">
      <formula>$A$11=3</formula>
    </cfRule>
    <cfRule type="expression" dxfId="13" priority="8">
      <formula>$A$11=1</formula>
    </cfRule>
  </conditionalFormatting>
  <conditionalFormatting sqref="I17:I44 K17:L44">
    <cfRule type="expression" dxfId="12" priority="5">
      <formula>$H17="CCI (CC Intégral)"</formula>
    </cfRule>
  </conditionalFormatting>
  <conditionalFormatting sqref="I17:J44">
    <cfRule type="expression" dxfId="11" priority="4">
      <formula>$H17="CT (Contrôle terminal)"</formula>
    </cfRule>
  </conditionalFormatting>
  <conditionalFormatting sqref="K15:L16">
    <cfRule type="expression" dxfId="10" priority="1">
      <formula>$H$17="CCI (CC Intégral)"</formula>
    </cfRule>
  </conditionalFormatting>
  <dataValidations count="4">
    <dataValidation type="list" allowBlank="1" showInputMessage="1" showErrorMessage="1" sqref="M17:M44 K17:K44" xr:uid="{00000000-0002-0000-0300-000000000000}">
      <formula1>Nature_contrôle</formula1>
    </dataValidation>
    <dataValidation type="list" allowBlank="1" showInputMessage="1" showErrorMessage="1" sqref="H17:H44" xr:uid="{00000000-0002-0000-0300-000001000000}">
      <formula1>Type_contrôle</formula1>
    </dataValidation>
    <dataValidation type="list" allowBlank="1" showInputMessage="1" showErrorMessage="1" sqref="A17:A44" xr:uid="{00000000-0002-0000-0300-000002000000}">
      <formula1>Nat_ELP</formula1>
    </dataValidation>
    <dataValidation type="list" allowBlank="1" showInputMessage="1" showErrorMessage="1" sqref="F17:G44" xr:uid="{00000000-0002-0000-03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'/Users/sonia/Downloads/d:\Volumes\Mes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7"/>
  <sheetViews>
    <sheetView showGridLines="0" showZeros="0" tabSelected="1" topLeftCell="C7" zoomScale="140" zoomScaleNormal="140" zoomScalePageLayoutView="85" workbookViewId="0">
      <selection activeCell="J27" sqref="J27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6" t="s">
        <v>179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4" ht="20.100000000000001" customHeight="1" x14ac:dyDescent="0.25">
      <c r="A2" s="40" t="s">
        <v>40</v>
      </c>
      <c r="B2" s="137" t="str">
        <f>'Fiche générale'!B2</f>
        <v>SCIENCES</v>
      </c>
      <c r="C2" s="137"/>
      <c r="D2" s="137"/>
      <c r="E2" s="13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8" t="str">
        <f>'Fiche générale'!B3:I3</f>
        <v>Sciences et génie des matériaux</v>
      </c>
      <c r="C3" s="139"/>
      <c r="D3" s="139"/>
      <c r="E3" s="139"/>
      <c r="F3" s="139"/>
      <c r="G3" s="139"/>
      <c r="H3" s="139"/>
      <c r="I3" s="139"/>
      <c r="J3" s="140"/>
      <c r="K3" s="39"/>
    </row>
    <row r="4" spans="1:14" ht="20.100000000000001" customHeight="1" x14ac:dyDescent="0.3">
      <c r="A4" s="40" t="s">
        <v>30</v>
      </c>
      <c r="B4" s="41" t="str">
        <f>'Fiche générale'!B4</f>
        <v>SMDES18</v>
      </c>
      <c r="C4" s="42" t="s">
        <v>173</v>
      </c>
      <c r="D4" s="141"/>
      <c r="E4" s="141"/>
      <c r="F4" s="142" t="s">
        <v>39</v>
      </c>
      <c r="G4" s="143"/>
      <c r="H4" s="144"/>
      <c r="I4" s="145"/>
      <c r="J4" s="145"/>
      <c r="K4" s="145"/>
      <c r="L4" s="145"/>
      <c r="M4" s="145"/>
      <c r="N4" s="14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/>
      <c r="C6" s="42" t="s">
        <v>174</v>
      </c>
      <c r="D6" s="147"/>
      <c r="E6" s="148"/>
      <c r="F6" s="142" t="s">
        <v>3</v>
      </c>
      <c r="G6" s="143"/>
      <c r="H6" s="149"/>
      <c r="I6" s="150"/>
      <c r="J6" s="150"/>
      <c r="K6" s="150"/>
      <c r="L6" s="150"/>
      <c r="M6" s="150"/>
      <c r="N6" s="151"/>
    </row>
    <row r="7" spans="1:14" ht="20.100000000000001" customHeight="1" x14ac:dyDescent="0.25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52" t="s">
        <v>56</v>
      </c>
      <c r="F9" s="153"/>
      <c r="G9" s="152" t="s">
        <v>51</v>
      </c>
      <c r="H9" s="15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32" t="s">
        <v>55</v>
      </c>
      <c r="F10" s="133"/>
      <c r="G10" s="134" t="s">
        <v>209</v>
      </c>
      <c r="H10" s="135"/>
      <c r="I10"/>
      <c r="J10" s="51"/>
      <c r="K10" s="51"/>
      <c r="L10" s="51"/>
      <c r="M10" s="51"/>
      <c r="N10" s="51"/>
    </row>
    <row r="11" spans="1:14" ht="15" customHeight="1" x14ac:dyDescent="0.25">
      <c r="A11" s="52">
        <v>2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54"/>
      <c r="F13" s="154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55" t="s">
        <v>32</v>
      </c>
      <c r="K14" s="156"/>
      <c r="L14" s="157"/>
      <c r="M14" s="155" t="s">
        <v>33</v>
      </c>
      <c r="N14" s="15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58" t="str">
        <f>IF(H17="CCI (CC Intégral)","CT pour les dispensés","Contrôle Terminal")</f>
        <v>CT pour les dispensés</v>
      </c>
      <c r="L15" s="159"/>
      <c r="M15" s="158" t="s">
        <v>35</v>
      </c>
      <c r="N15" s="15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/>
      <c r="B17" s="174" t="s">
        <v>206</v>
      </c>
      <c r="C17" s="3"/>
      <c r="D17" s="181">
        <v>3</v>
      </c>
      <c r="E17" s="4"/>
      <c r="F17" s="4"/>
      <c r="G17" s="181" t="s">
        <v>200</v>
      </c>
      <c r="H17" s="181" t="s">
        <v>180</v>
      </c>
      <c r="I17" s="4"/>
      <c r="J17" s="181">
        <v>2</v>
      </c>
      <c r="K17" s="5"/>
      <c r="L17" s="5"/>
      <c r="M17" s="184"/>
      <c r="N17" s="5"/>
    </row>
    <row r="18" spans="1:15" ht="15" customHeight="1" x14ac:dyDescent="0.25">
      <c r="A18" s="2"/>
      <c r="B18" s="173"/>
      <c r="C18" s="3"/>
      <c r="D18" s="180"/>
      <c r="E18" s="4"/>
      <c r="F18" s="4"/>
      <c r="G18" s="180"/>
      <c r="H18" s="180"/>
      <c r="I18" s="4"/>
      <c r="J18" s="180"/>
      <c r="K18" s="5"/>
      <c r="L18" s="5"/>
      <c r="M18" s="185"/>
      <c r="N18" s="5"/>
    </row>
    <row r="19" spans="1:15" ht="15" customHeight="1" x14ac:dyDescent="0.25">
      <c r="A19" s="2"/>
      <c r="B19" s="174" t="s">
        <v>207</v>
      </c>
      <c r="C19" s="3"/>
      <c r="D19" s="181">
        <v>3</v>
      </c>
      <c r="E19" s="4"/>
      <c r="F19" s="4"/>
      <c r="G19" s="181" t="s">
        <v>200</v>
      </c>
      <c r="H19" s="181" t="s">
        <v>180</v>
      </c>
      <c r="I19" s="4"/>
      <c r="J19" s="181">
        <v>2</v>
      </c>
      <c r="K19" s="5"/>
      <c r="L19" s="5"/>
      <c r="M19" s="184"/>
      <c r="N19" s="5"/>
    </row>
    <row r="20" spans="1:15" ht="15" customHeight="1" x14ac:dyDescent="0.25">
      <c r="A20" s="2"/>
      <c r="B20" s="173"/>
      <c r="C20" s="3"/>
      <c r="D20" s="182"/>
      <c r="E20" s="4"/>
      <c r="F20" s="4"/>
      <c r="G20" s="182"/>
      <c r="H20" s="182"/>
      <c r="I20" s="4"/>
      <c r="J20" s="180"/>
      <c r="K20" s="5"/>
      <c r="L20" s="5"/>
      <c r="M20" s="186"/>
      <c r="N20" s="5"/>
    </row>
    <row r="21" spans="1:15" ht="15" customHeight="1" x14ac:dyDescent="0.25">
      <c r="A21" s="2"/>
      <c r="B21" s="174" t="s">
        <v>208</v>
      </c>
      <c r="C21" s="3"/>
      <c r="D21" s="183">
        <v>3</v>
      </c>
      <c r="E21" s="4"/>
      <c r="F21" s="4"/>
      <c r="G21" s="183" t="s">
        <v>200</v>
      </c>
      <c r="H21" s="183" t="s">
        <v>180</v>
      </c>
      <c r="I21" s="4"/>
      <c r="J21" s="181">
        <v>2</v>
      </c>
      <c r="K21" s="5"/>
      <c r="L21" s="5"/>
      <c r="M21" s="187"/>
      <c r="N21" s="5"/>
    </row>
    <row r="22" spans="1:15" ht="15" customHeight="1" x14ac:dyDescent="0.25">
      <c r="A22" s="2"/>
      <c r="B22" s="173"/>
      <c r="C22" s="3"/>
      <c r="D22" s="180"/>
      <c r="E22" s="4"/>
      <c r="F22" s="4"/>
      <c r="G22" s="180"/>
      <c r="H22" s="180"/>
      <c r="I22" s="4"/>
      <c r="J22" s="180"/>
      <c r="K22" s="5"/>
      <c r="L22" s="5"/>
      <c r="M22" s="185"/>
      <c r="N22" s="5"/>
    </row>
    <row r="23" spans="1:15" ht="15" customHeight="1" x14ac:dyDescent="0.25">
      <c r="A23" s="2"/>
      <c r="B23" s="85" t="s">
        <v>198</v>
      </c>
      <c r="C23" s="3"/>
      <c r="D23" s="86">
        <v>3</v>
      </c>
      <c r="E23" s="4"/>
      <c r="F23" s="4"/>
      <c r="G23" s="86" t="s">
        <v>200</v>
      </c>
      <c r="H23" s="86" t="s">
        <v>180</v>
      </c>
      <c r="I23" s="4"/>
      <c r="J23" s="86">
        <v>2</v>
      </c>
      <c r="K23" s="5"/>
      <c r="L23" s="5"/>
      <c r="M23" s="89"/>
      <c r="N23" s="5"/>
    </row>
    <row r="24" spans="1:15" ht="15" customHeight="1" x14ac:dyDescent="0.25">
      <c r="A24" s="2"/>
      <c r="B24" s="175" t="s">
        <v>205</v>
      </c>
      <c r="C24" s="6"/>
      <c r="D24" s="183">
        <v>18</v>
      </c>
      <c r="E24" s="4"/>
      <c r="F24" s="4"/>
      <c r="G24" s="183" t="s">
        <v>200</v>
      </c>
      <c r="H24" s="183" t="s">
        <v>180</v>
      </c>
      <c r="I24" s="4"/>
      <c r="J24" s="183">
        <v>2</v>
      </c>
      <c r="K24" s="5"/>
      <c r="L24" s="5"/>
      <c r="M24" s="187"/>
      <c r="N24" s="5"/>
    </row>
    <row r="25" spans="1:15" ht="15" customHeight="1" x14ac:dyDescent="0.25">
      <c r="A25" s="2"/>
      <c r="B25" s="176"/>
      <c r="C25" s="3"/>
      <c r="D25" s="179"/>
      <c r="E25" s="4"/>
      <c r="F25" s="4"/>
      <c r="G25" s="179"/>
      <c r="H25" s="179"/>
      <c r="I25" s="4"/>
      <c r="J25" s="179"/>
      <c r="K25" s="5"/>
      <c r="L25" s="5"/>
      <c r="M25" s="188"/>
      <c r="N25" s="5"/>
    </row>
    <row r="26" spans="1:15" ht="15" customHeight="1" x14ac:dyDescent="0.25">
      <c r="A26" s="2"/>
      <c r="B26" s="177"/>
      <c r="C26" s="3"/>
      <c r="D26" s="182"/>
      <c r="E26" s="4"/>
      <c r="F26" s="4"/>
      <c r="G26" s="182"/>
      <c r="H26" s="182"/>
      <c r="I26" s="4"/>
      <c r="J26" s="182"/>
      <c r="K26" s="5"/>
      <c r="L26" s="5"/>
      <c r="M26" s="186"/>
      <c r="N26" s="5"/>
    </row>
    <row r="27" spans="1:15" ht="15" customHeight="1" x14ac:dyDescent="0.25">
      <c r="A27" s="2"/>
      <c r="B27" s="72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2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2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2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2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2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1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1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1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1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1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1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1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1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3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4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1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1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selectLockedCells="1"/>
  <mergeCells count="42">
    <mergeCell ref="J17:J18"/>
    <mergeCell ref="J19:J20"/>
    <mergeCell ref="J21:J22"/>
    <mergeCell ref="J24:J26"/>
    <mergeCell ref="M17:M18"/>
    <mergeCell ref="M19:M20"/>
    <mergeCell ref="M21:M22"/>
    <mergeCell ref="M24:M26"/>
    <mergeCell ref="G17:G18"/>
    <mergeCell ref="G19:G20"/>
    <mergeCell ref="G21:G22"/>
    <mergeCell ref="G24:G26"/>
    <mergeCell ref="H17:H18"/>
    <mergeCell ref="H19:H20"/>
    <mergeCell ref="H21:H22"/>
    <mergeCell ref="H24:H26"/>
    <mergeCell ref="B17:B18"/>
    <mergeCell ref="B19:B20"/>
    <mergeCell ref="B21:B22"/>
    <mergeCell ref="B24:B26"/>
    <mergeCell ref="D17:D18"/>
    <mergeCell ref="D19:D20"/>
    <mergeCell ref="D21:D22"/>
    <mergeCell ref="D24:D26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27:J44 I17:I26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F17:G44" xr:uid="{00000000-0002-0000-0400-000000000000}">
      <formula1>"Oui,Non"</formula1>
    </dataValidation>
    <dataValidation type="list" allowBlank="1" showInputMessage="1" showErrorMessage="1" sqref="A17:A44" xr:uid="{00000000-0002-0000-0400-000001000000}">
      <formula1>Nat_ELP</formula1>
    </dataValidation>
    <dataValidation type="list" allowBlank="1" showInputMessage="1" showErrorMessage="1" sqref="H17:H44" xr:uid="{00000000-0002-0000-0400-000002000000}">
      <formula1>Type_contrôle</formula1>
    </dataValidation>
    <dataValidation type="list" allowBlank="1" showInputMessage="1" showErrorMessage="1" sqref="M17:M44 K17:K44" xr:uid="{00000000-0002-0000-04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F1F0A3B-D3B7-41DF-A044-81CFB38C1E8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15CCFEB4-413D-4FB3-8525-08E4D8AC69DB}">
            <xm:f>'/Users/sonia/Downloads/d:\Volumes\Mes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M27:N44 N17:N26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7C3F72-901D-4430-985F-0B78D459EE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CD0685-51A0-4AB9-BA9E-8275917324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EC4C01-CFE8-4DD4-8475-7182E70700DD}">
  <ds:schemaRefs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506b81aa-d382-47a1-a849-59f8736e3581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25</vt:i4>
      </vt:variant>
    </vt:vector>
  </HeadingPairs>
  <TitlesOfParts>
    <vt:vector size="31" baseType="lpstr">
      <vt:lpstr>Fiche générale</vt:lpstr>
      <vt:lpstr>Semestre 1</vt:lpstr>
      <vt:lpstr>Semestre 2</vt:lpstr>
      <vt:lpstr>Semestre 3</vt:lpstr>
      <vt:lpstr>Semestre 4</vt:lpstr>
      <vt:lpstr>Listes</vt:lpstr>
      <vt:lpstr>DROIT</vt:lpstr>
      <vt:lpstr>ESPE</vt:lpstr>
      <vt:lpstr>IAE</vt:lpstr>
      <vt:lpstr>IDPD</vt:lpstr>
      <vt:lpstr>'Semestre 1'!Impression_des_titres</vt:lpstr>
      <vt:lpstr>'Semestre 2'!Impression_des_titres</vt:lpstr>
      <vt:lpstr>'Semestre 3'!Impression_des_titres</vt:lpstr>
      <vt:lpstr>'Semestre 4'!Impression_des_titres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Carole Puelo</cp:lastModifiedBy>
  <cp:lastPrinted>2018-03-13T09:26:04Z</cp:lastPrinted>
  <dcterms:created xsi:type="dcterms:W3CDTF">2016-12-07T14:50:54Z</dcterms:created>
  <dcterms:modified xsi:type="dcterms:W3CDTF">2020-04-23T09:31:17Z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