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julien\Downloads\"/>
    </mc:Choice>
  </mc:AlternateContent>
  <bookViews>
    <workbookView xWindow="0" yWindow="0" windowWidth="28800" windowHeight="12930" activeTab="4"/>
  </bookViews>
  <sheets>
    <sheet name="Fiche générale" sheetId="6" r:id="rId1"/>
    <sheet name="EPAP S1" sheetId="32" r:id="rId2"/>
    <sheet name="S1 MS" sheetId="44" r:id="rId3"/>
    <sheet name="EPAP S2" sheetId="42" r:id="rId4"/>
    <sheet name="S2 MS" sheetId="45" r:id="rId5"/>
    <sheet name=" EPAP S3" sheetId="40" r:id="rId6"/>
    <sheet name="EPAP S4" sheetId="43" r:id="rId7"/>
    <sheet name="S3 MS" sheetId="46" r:id="rId8"/>
    <sheet name="S4 MS" sheetId="47" r:id="rId9"/>
    <sheet name="Listes" sheetId="3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5">' EPAP S3'!$1:$16</definedName>
    <definedName name="_xlnm.Print_Titles" localSheetId="1">'EPAP S1'!$1:$16</definedName>
    <definedName name="_xlnm.Print_Titles" localSheetId="3">'EPAP S2'!$1:$16</definedName>
    <definedName name="_xlnm.Print_Titles" localSheetId="6">'EPAP S4'!$1:$16</definedName>
    <definedName name="_xlnm.Print_Titles" localSheetId="2">'S1 MS'!$1:$16</definedName>
    <definedName name="_xlnm.Print_Titles" localSheetId="4">'S2 MS'!$1:$16</definedName>
    <definedName name="_xlnm.Print_Titles" localSheetId="7">'S3 MS'!$1:$16</definedName>
    <definedName name="_xlnm.Print_Titles" localSheetId="8">'S4 MS'!$1:$16</definedName>
    <definedName name="ISEM">Listes!$E$74:$E$79</definedName>
    <definedName name="LASH">Listes!$F$74:$F$84</definedName>
    <definedName name="liste_cmp" localSheetId="5">[1]Listes!$A$7:$E$7</definedName>
    <definedName name="liste_cmp" localSheetId="1">[1]Listes!$A$7:$E$7</definedName>
    <definedName name="liste_cmp" localSheetId="3">[1]Listes!$A$7:$E$7</definedName>
    <definedName name="liste_cmp" localSheetId="6">[1]Listes!$A$7:$E$7</definedName>
    <definedName name="liste_cmp" localSheetId="2">[1]Listes!$A$7:$E$7</definedName>
    <definedName name="liste_cmp" localSheetId="4">[1]Listes!$A$7:$E$7</definedName>
    <definedName name="liste_cmp" localSheetId="7">[1]Listes!$A$7:$E$7</definedName>
    <definedName name="liste_cmp" localSheetId="8">[1]Listes!$A$7:$E$7</definedName>
    <definedName name="liste_cmp">Listes!$A$73:$J$73</definedName>
    <definedName name="liste_ELP">Listes!$G$2:$G$10</definedName>
    <definedName name="liste_nature_controle" localSheetId="5">[1]Listes!$C$2:$C$4</definedName>
    <definedName name="liste_nature_controle" localSheetId="1">[1]Listes!$C$2:$C$4</definedName>
    <definedName name="liste_nature_controle" localSheetId="3">[1]Listes!$C$2:$C$4</definedName>
    <definedName name="liste_nature_controle" localSheetId="6">[1]Listes!$C$2:$C$4</definedName>
    <definedName name="liste_nature_controle" localSheetId="2">[1]Listes!$C$2:$C$4</definedName>
    <definedName name="liste_nature_controle" localSheetId="4">[1]Listes!$C$2:$C$4</definedName>
    <definedName name="liste_nature_controle" localSheetId="7">[1]Listes!$C$2:$C$4</definedName>
    <definedName name="liste_nature_controle" localSheetId="8">[1]Listes!$C$2:$C$4</definedName>
    <definedName name="liste_nature_controle">Listes!$C$2:$C$4</definedName>
    <definedName name="liste_type_controle" localSheetId="5">[1]Listes!$A$2:$A$4</definedName>
    <definedName name="liste_type_controle" localSheetId="1">[1]Listes!$A$2:$A$4</definedName>
    <definedName name="liste_type_controle" localSheetId="3">[1]Listes!$A$2:$A$4</definedName>
    <definedName name="liste_type_controle" localSheetId="6">[1]Listes!$A$2:$A$4</definedName>
    <definedName name="liste_type_controle" localSheetId="2">[1]Listes!$A$2:$A$4</definedName>
    <definedName name="liste_type_controle" localSheetId="4">[1]Listes!$A$2:$A$4</definedName>
    <definedName name="liste_type_controle" localSheetId="7">[1]Listes!$A$2:$A$4</definedName>
    <definedName name="liste_type_controle" localSheetId="8">[1]Listes!$A$2:$A$4</definedName>
    <definedName name="liste_type_controle">Listes!$B$2:$B$5</definedName>
    <definedName name="MEDECINE">Listes!$G$74</definedName>
    <definedName name="Nat_ELP" localSheetId="2">[2]Listes!$E$2:$E$3</definedName>
    <definedName name="Nat_ELP" localSheetId="4">[2]Listes!$E$2:$E$3</definedName>
    <definedName name="Nat_ELP" localSheetId="7">[2]Listes!$E$2:$E$3</definedName>
    <definedName name="Nat_ELP" localSheetId="8">[2]Listes!$E$2:$E$3</definedName>
    <definedName name="Nat_ELP">Listes!$E$2:$E$3</definedName>
    <definedName name="Nature_contrôle" localSheetId="2">[2]Listes!$C$2:$C$5</definedName>
    <definedName name="Nature_contrôle" localSheetId="4">[2]Listes!$C$2:$C$5</definedName>
    <definedName name="Nature_contrôle" localSheetId="7">[2]Listes!$C$2:$C$5</definedName>
    <definedName name="Nature_contrôle" localSheetId="8">[2]Listes!$C$2:$C$5</definedName>
    <definedName name="Nature_contrôle">Listes!$C$2:$C$5</definedName>
    <definedName name="Nature_ELP" localSheetId="5">[1]Listes!$E$2:$E$3</definedName>
    <definedName name="Nature_ELP" localSheetId="1">[1]Listes!$E$2:$E$3</definedName>
    <definedName name="Nature_ELP" localSheetId="3">[1]Listes!$E$2:$E$3</definedName>
    <definedName name="Nature_ELP" localSheetId="6">[1]Listes!$E$2:$E$3</definedName>
    <definedName name="Nature_ELP" localSheetId="2">[1]Listes!$E$2:$E$3</definedName>
    <definedName name="Nature_ELP" localSheetId="4">[1]Listes!$E$2:$E$3</definedName>
    <definedName name="Nature_ELP" localSheetId="7">[1]Listes!$E$2:$E$3</definedName>
    <definedName name="Nature_ELP" localSheetId="8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5">#REF!</definedName>
    <definedName name="tab_cmp" localSheetId="1">#REF!</definedName>
    <definedName name="tab_cmp" localSheetId="3">#REF!</definedName>
    <definedName name="tab_cmp" localSheetId="6">#REF!</definedName>
    <definedName name="tab_cmp" localSheetId="2">#REF!</definedName>
    <definedName name="tab_cmp" localSheetId="4">#REF!</definedName>
    <definedName name="tab_cmp" localSheetId="7">#REF!</definedName>
    <definedName name="tab_cmp" localSheetId="8">#REF!</definedName>
    <definedName name="tab_cmp">#REF!</definedName>
    <definedName name="tab_code_dip" localSheetId="5">[1]Listes!$A$31:$B$57</definedName>
    <definedName name="tab_code_dip" localSheetId="1">[1]Listes!$A$31:$B$57</definedName>
    <definedName name="tab_code_dip" localSheetId="3">[1]Listes!$A$31:$B$57</definedName>
    <definedName name="tab_code_dip" localSheetId="6">[1]Listes!$A$31:$B$57</definedName>
    <definedName name="tab_code_dip" localSheetId="2">[1]Listes!$A$31:$B$57</definedName>
    <definedName name="tab_code_dip" localSheetId="4">[1]Listes!$A$31:$B$57</definedName>
    <definedName name="tab_code_dip" localSheetId="7">[1]Listes!$A$31:$B$57</definedName>
    <definedName name="tab_code_dip" localSheetId="8">[1]Listes!$A$31:$B$57</definedName>
    <definedName name="tab_code_dip">Listes!$A$17:$B$69</definedName>
    <definedName name="Type_contrôle" localSheetId="2">[2]Listes!$B$2:$B$4</definedName>
    <definedName name="Type_contrôle" localSheetId="4">[2]Listes!$B$2:$B$4</definedName>
    <definedName name="Type_contrôle" localSheetId="7">[2]Listes!$B$2:$B$4</definedName>
    <definedName name="Type_contrôle" localSheetId="8">[2]Listes!$B$2:$B$4</definedName>
    <definedName name="Type_contrôle">Listes!$B$2:$B$4</definedName>
    <definedName name="_xlnm.Print_Area" localSheetId="0">'Fiche générale'!$A$1:$I$29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7" l="1"/>
  <c r="B4" i="47"/>
  <c r="B3" i="47"/>
  <c r="B2" i="47"/>
  <c r="K15" i="46"/>
  <c r="B4" i="46"/>
  <c r="B3" i="46"/>
  <c r="B2" i="46"/>
  <c r="K15" i="45"/>
  <c r="B4" i="45"/>
  <c r="B3" i="45"/>
  <c r="B2" i="45"/>
  <c r="K15" i="44"/>
  <c r="B4" i="44"/>
  <c r="B3" i="44"/>
  <c r="B2" i="44"/>
  <c r="K15" i="43"/>
  <c r="B3" i="43"/>
  <c r="B2" i="43"/>
  <c r="K15" i="42"/>
  <c r="B3" i="42"/>
  <c r="B2" i="42"/>
  <c r="K15" i="40"/>
  <c r="B3" i="40"/>
  <c r="B2" i="40"/>
  <c r="K15" i="32"/>
  <c r="B3" i="32"/>
  <c r="B2" i="32"/>
  <c r="B4" i="6"/>
  <c r="B4" i="43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<sst xmlns="http://schemas.openxmlformats.org/spreadsheetml/2006/main" count="1232" uniqueCount="421">
  <si>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</si>
  <si>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</si>
  <si>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</si>
  <si>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</si>
  <si>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</si>
  <si>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</si>
  <si>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</si>
  <si>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</si>
  <si>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</si>
  <si>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</si>
  <si>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</si>
  <si>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</si>
  <si>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</si>
  <si>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</si>
  <si>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</si>
  <si>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</si>
  <si>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</si>
  <si>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</si>
  <si>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</si>
  <si>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</si>
  <si>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</si>
  <si>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</si>
  <si>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</si>
  <si>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</si>
  <si>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</si>
  <si>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</si>
  <si>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</si>
  <si>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</si>
  <si>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</si>
  <si>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</si>
  <si>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</si>
  <si>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</si>
  <si>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</si>
  <si>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</si>
  <si>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</si>
  <si>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</si>
  <si>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</si>
  <si>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</si>
  <si>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</si>
  <si>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</si>
  <si>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</si>
  <si>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</si>
  <si>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</si>
  <si>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</si>
  <si>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</si>
  <si>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</si>
  <si>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</si>
  <si>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</si>
  <si>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</si>
  <si>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</si>
  <si>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</si>
  <si>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</si>
  <si>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</si>
  <si>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</si>
  <si>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</si>
  <si>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</si>
  <si>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</si>
  <si>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</si>
  <si>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</si>
  <si>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</si>
  <si>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</si>
  <si>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</si>
  <si>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</si>
  <si>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</si>
  <si>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</si>
  <si>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</si>
  <si>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</si>
  <si>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</si>
  <si>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</si>
  <si>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</si>
  <si>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</si>
  <si>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</si>
  <si>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</si>
  <si>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</si>
  <si>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</si>
  <si>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</si>
  <si>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</si>
  <si>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</si>
  <si>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</si>
  <si>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</si>
  <si>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</si>
  <si>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</si>
  <si>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</si>
  <si>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</si>
  <si>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</si>
  <si>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</si>
  <si>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</si>
  <si>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</si>
  <si>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</si>
  <si>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</si>
  <si>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</si>
  <si>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</si>
  <si>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</si>
  <si>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</si>
  <si>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</si>
  <si>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</si>
  <si>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</si>
  <si>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</si>
  <si>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</si>
  <si>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</si>
  <si>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</si>
  <si>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</si>
  <si>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</si>
  <si>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</si>
  <si>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</si>
  <si>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</si>
  <si>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</si>
  <si>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</si>
  <si>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</si>
  <si>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</si>
  <si>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</si>
  <si>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</si>
  <si>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</si>
  <si>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</si>
  <si>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</si>
  <si>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</si>
  <si>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</si>
  <si>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</si>
  <si>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</si>
  <si>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</si>
  <si>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</si>
  <si>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</si>
  <si>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</si>
  <si>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</si>
  <si>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</si>
  <si>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</si>
  <si>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</si>
  <si>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</si>
  <si>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</si>
  <si>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</si>
  <si>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</si>
  <si>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</si>
  <si>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</si>
  <si>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</si>
  <si>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</si>
  <si>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</si>
  <si>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</si>
  <si>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</si>
  <si>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</si>
  <si>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</si>
  <si>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</si>
  <si>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</si>
  <si>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</si>
  <si>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</si>
  <si>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</si>
  <si>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</si>
  <si>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</si>
  <si>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</si>
  <si>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</si>
  <si>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</si>
  <si>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</si>
  <si>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</si>
  <si>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</si>
  <si>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</si>
  <si>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</si>
  <si>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</si>
  <si>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</si>
  <si>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</si>
  <si>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</si>
  <si>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</si>
  <si>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</si>
  <si>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</si>
  <si>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</si>
  <si>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</si>
  <si>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</si>
  <si>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</si>
  <si>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</si>
  <si>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</si>
  <si>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</si>
  <si>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</si>
  <si>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</si>
  <si>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</si>
  <si>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</si>
  <si>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</si>
  <si>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</si>
  <si>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</si>
  <si>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</si>
  <si>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</si>
  <si>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</si>
  <si>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</si>
  <si>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</si>
  <si>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</si>
  <si>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</si>
  <si>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</si>
  <si>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Deux sessions</t>
  </si>
  <si>
    <t>Session unique</t>
  </si>
  <si>
    <t>Expertise du politique et des affaires publiques</t>
  </si>
  <si>
    <t>DMSPE1</t>
  </si>
  <si>
    <t>DMS1SEP</t>
  </si>
  <si>
    <t>DMS2SEP</t>
  </si>
  <si>
    <t>ECUE Pouvoir local et territoires</t>
  </si>
  <si>
    <t>ECUE Elections et partis politiques</t>
    <phoneticPr fontId="8" type="noConversion"/>
  </si>
  <si>
    <t>ECUE TD Sociologie du pouvoir local</t>
  </si>
  <si>
    <t>ECUE Droit des collectivités territoriales</t>
  </si>
  <si>
    <t>ECUE Politique comparée : Etat et démocratie dans les pays du Sud</t>
    <phoneticPr fontId="8" type="noConversion"/>
  </si>
  <si>
    <t xml:space="preserve">ECUE TD Politique comparée </t>
  </si>
  <si>
    <t>Oui</t>
  </si>
  <si>
    <t>Non</t>
  </si>
  <si>
    <t>ECUE Union européenne : institutions, acteurs, pratiques</t>
  </si>
  <si>
    <t>ECUE Etat et action publique : mutations et adaptations</t>
  </si>
  <si>
    <t>ECUE TD Echelles d'action publique : Europe, Etats et territoires</t>
  </si>
  <si>
    <t>ECUE TD Enquêtes et pratiques de recherche</t>
  </si>
  <si>
    <t>UE 1 : Actions publique et politique</t>
  </si>
  <si>
    <t>UE 2 :  Institutions politiques</t>
  </si>
  <si>
    <t>UE 3 : Anglais appliqué au politique (1)</t>
  </si>
  <si>
    <t>Ue 4 : Enquêtes et pratiques de recherche</t>
  </si>
  <si>
    <t>UE 5 : PPR Construire une recherche en sciences sociales</t>
  </si>
  <si>
    <t>UE 6 :  Savoirs de l'action publique</t>
  </si>
  <si>
    <t>UE 7 : Inégalités, redistribution, lutte contre les discriminations</t>
  </si>
  <si>
    <t>UE 8 : Anglais appliqué au politique (2)</t>
  </si>
  <si>
    <t>UE 9 : Techniques d'enquête en Sciences sociales</t>
  </si>
  <si>
    <t>UE 10 : PPR Défendre une recherche en sciences sociales (mémoire de recherche)</t>
  </si>
  <si>
    <t>3H</t>
  </si>
  <si>
    <t>Évaluation des politiques publiques</t>
  </si>
  <si>
    <t>Conduire sa recherche</t>
  </si>
  <si>
    <t>Prise de parole en public</t>
  </si>
  <si>
    <t>Insertion professionnelle</t>
  </si>
  <si>
    <t>DMSEP2</t>
  </si>
  <si>
    <t>DMS3SEP</t>
  </si>
  <si>
    <t>M1 Expertise du politique et des affaires publiques</t>
  </si>
  <si>
    <t>Current politics 3</t>
  </si>
  <si>
    <t>Diagnostic</t>
  </si>
  <si>
    <t>Rapport de stage ou mémoire de recherche</t>
  </si>
  <si>
    <t>DMUSPA01</t>
  </si>
  <si>
    <t>DMEPLC1</t>
  </si>
  <si>
    <t>DMEPPC1</t>
  </si>
  <si>
    <t>DMEPLT1</t>
  </si>
  <si>
    <t>DMUSPA02</t>
  </si>
  <si>
    <t>DMEDCT88</t>
  </si>
  <si>
    <t>DMEPCC8</t>
  </si>
  <si>
    <t>DMEPCT8</t>
  </si>
  <si>
    <t>DMUSPA03</t>
  </si>
  <si>
    <t>DMESPA1</t>
  </si>
  <si>
    <t>DMUSPA04</t>
  </si>
  <si>
    <t>DMEENQ1</t>
  </si>
  <si>
    <t>DMUSPA05</t>
  </si>
  <si>
    <t>DMERSS1</t>
  </si>
  <si>
    <t>DMUSPA06</t>
  </si>
  <si>
    <t>DMEEUR2</t>
  </si>
  <si>
    <t>DMEAPC2</t>
  </si>
  <si>
    <t>DMEAPT2</t>
  </si>
  <si>
    <t>DMUSPA07</t>
  </si>
  <si>
    <t>DMEIRL2</t>
  </si>
  <si>
    <t>DMUSPA08</t>
  </si>
  <si>
    <t>DMESPA2</t>
  </si>
  <si>
    <t>DMUSPA09</t>
  </si>
  <si>
    <t>DMEENQ2</t>
  </si>
  <si>
    <t>Finaliser une recherche (note incluse dans TD enquêtes et pratique de recherche)</t>
  </si>
  <si>
    <t>DMEFRC2</t>
  </si>
  <si>
    <t>DMUSPA10</t>
  </si>
  <si>
    <t>DMERSS2</t>
  </si>
  <si>
    <t>UE1 Action publique et élections</t>
  </si>
  <si>
    <t>Ingénierie électorale</t>
  </si>
  <si>
    <t>Current Politics 1</t>
  </si>
  <si>
    <t>Citizenship, vote and migrations</t>
  </si>
  <si>
    <t>Current Politics 2</t>
  </si>
  <si>
    <t>1 cours au choix :</t>
  </si>
  <si>
    <t>UE3 PPR Conduire et organiser une recherche</t>
  </si>
  <si>
    <t>UE4 Mise en situation professionnelle</t>
  </si>
  <si>
    <t>Montage de projet</t>
  </si>
  <si>
    <t>UE5 Espaces publics et participation</t>
  </si>
  <si>
    <t>Participation - représentation</t>
  </si>
  <si>
    <t>Communication publique, communication politique, médias</t>
  </si>
  <si>
    <t>UE6 Outils pour l'insertion professionnelle</t>
  </si>
  <si>
    <t>UE7 PPR Expertise et analyse des situations professionnelles</t>
  </si>
  <si>
    <t>Ecrire son rapport d'expertise/mémoire</t>
  </si>
  <si>
    <t>UE8 Contempory Political Issues 2</t>
  </si>
  <si>
    <t>Contemporary migration politics</t>
  </si>
  <si>
    <t>Current politics 4</t>
  </si>
  <si>
    <t>DMS4SEP</t>
  </si>
  <si>
    <t>Migration studies - Majeure "political studes"</t>
  </si>
  <si>
    <t>DMSPS1</t>
  </si>
  <si>
    <t>M1 Migration studies - Majeure "political studes"</t>
  </si>
  <si>
    <t>DMS1SPS</t>
  </si>
  <si>
    <t>UE 1 : Elections et partis politiques</t>
  </si>
  <si>
    <t>DMUSPM01</t>
  </si>
  <si>
    <t>ECUE Elections et partis politiques</t>
  </si>
  <si>
    <t>ECUE TD Elections et partis politiques</t>
  </si>
  <si>
    <t>DMEPPT1</t>
  </si>
  <si>
    <t>UE 2 : Institutions politiques</t>
  </si>
  <si>
    <t>DMUSPM02</t>
  </si>
  <si>
    <t>ECUE Politique Comparée : Etat et démocratie dans les pays du Sud</t>
  </si>
  <si>
    <t>20 MIN</t>
  </si>
  <si>
    <t>UE 3 : Champs des sciences sociales 1 (Introduction to migration studies)</t>
  </si>
  <si>
    <t>DMUSPM03</t>
  </si>
  <si>
    <t>Porté par LASH</t>
  </si>
  <si>
    <t>(porté par LASH)</t>
  </si>
  <si>
    <t>HMEMIM1</t>
  </si>
  <si>
    <t>UE 4 : Anglais appliqué au politique (1)</t>
  </si>
  <si>
    <t>DMUSPM04</t>
  </si>
  <si>
    <t>UE 5 :  Enquêtes et pratiques de recherche</t>
  </si>
  <si>
    <t>DMUSPM05</t>
  </si>
  <si>
    <t>UE 6 : PPR Construire une recherche en sciences sociales</t>
  </si>
  <si>
    <t>DMUSPM06</t>
  </si>
  <si>
    <t>DMSPS2</t>
  </si>
  <si>
    <t>DMS2SPS</t>
  </si>
  <si>
    <t xml:space="preserve">Ue 7 : Savoirs de l'action publique </t>
  </si>
  <si>
    <t>DMUSPM07</t>
  </si>
  <si>
    <t>UE 8 : Inégalités, redistribution, lutte contre les discriminations</t>
  </si>
  <si>
    <t>DMUSPM08</t>
  </si>
  <si>
    <t>UE 9 : Champs des sciences sociales 2 (Introduction to migration studies)</t>
  </si>
  <si>
    <t>DMUSPM09</t>
  </si>
  <si>
    <t>HMEMIM2</t>
  </si>
  <si>
    <t>UE 10 : Anglais appliqué au politique (2)</t>
  </si>
  <si>
    <t>DMUSPM10</t>
  </si>
  <si>
    <t>UE 11 : Techniques d'enquête en sciences sociales</t>
  </si>
  <si>
    <t>DMUSPM11</t>
  </si>
  <si>
    <t>Finaliser une recherche (note incluse ds TD d'enquêtes et pratiques de recherche)</t>
  </si>
  <si>
    <t>UE 12 : PPR Défendre une recherche en sciences sociales (mémoire de recherche)</t>
  </si>
  <si>
    <t>DMUSPM12</t>
  </si>
  <si>
    <t>DMS3SPS</t>
  </si>
  <si>
    <t>UE 1 - Social science approaches to migration 1</t>
  </si>
  <si>
    <t>Citizenship, vote and migration</t>
  </si>
  <si>
    <t>UE2 - Law approaches to migrations 1</t>
  </si>
  <si>
    <t>UE3 - Thematic seminars 1</t>
  </si>
  <si>
    <t>UE4 - General Skills</t>
  </si>
  <si>
    <t>Migration and Human Rights NGOs</t>
  </si>
  <si>
    <t>Project building in local, national and international contexts</t>
  </si>
  <si>
    <t>UE5 - Research and professional project 1 (PPR)</t>
  </si>
  <si>
    <t>Qualitative and quantitative research methods in social sciences</t>
  </si>
  <si>
    <t>Building a research project</t>
  </si>
  <si>
    <t>Preparation of internship/research projet in social and political sciences</t>
  </si>
  <si>
    <t xml:space="preserve">UE6 Elective course </t>
  </si>
  <si>
    <t>Asylum Law (advanced level)</t>
  </si>
  <si>
    <t>UE3 Thematic seminars 2</t>
  </si>
  <si>
    <t>UE4 Research and professional project 2</t>
  </si>
  <si>
    <t>Archive skills and tools</t>
  </si>
  <si>
    <t>Dissertation related to internship/research</t>
  </si>
  <si>
    <t>UE5 Contemporary migration politics</t>
  </si>
  <si>
    <t>Comtemporary migration politics</t>
  </si>
  <si>
    <t>Villes et politiques urbaines</t>
  </si>
  <si>
    <t>UE2 Contemporary Political Issues</t>
  </si>
  <si>
    <t>Organiser son diagnostic</t>
  </si>
  <si>
    <t>Grands enjeux politiques</t>
  </si>
  <si>
    <t xml:space="preserve">French Immigration Law </t>
  </si>
  <si>
    <t>European immigration Law</t>
  </si>
  <si>
    <t>Thematic seminars 1</t>
  </si>
  <si>
    <t>2h</t>
  </si>
  <si>
    <t>Migration and otherness 1</t>
  </si>
  <si>
    <t>Mobility and migration in a historical perspective</t>
  </si>
  <si>
    <t>Droit des organisations internationales</t>
  </si>
  <si>
    <t>Introduction to migration studies 1</t>
  </si>
  <si>
    <t>2H</t>
  </si>
  <si>
    <t>UE1 Migration and otherness 2</t>
  </si>
  <si>
    <t>UE2 Law approaches to migrations 2</t>
  </si>
  <si>
    <t>Migration and otherness 2</t>
  </si>
  <si>
    <t>Thematic seminars 2</t>
  </si>
  <si>
    <t>Science Politique</t>
  </si>
  <si>
    <t>M2 Expertise du politique et action publique</t>
  </si>
  <si>
    <t>M2 Migration studies option "Political studies"</t>
  </si>
  <si>
    <t>DMS4SPS</t>
  </si>
  <si>
    <t>Chaque unité d'enseignement est définitivement acquise et capitalisable dès lors que l'étudiant y a obtenu la moyenne</t>
  </si>
  <si>
    <t>Pas de note éliminatoire. Au sein de chaque unité d'enseignements, la compensation entre les notes obtenues s'effectue sans note éliminatoire</t>
  </si>
  <si>
    <t xml:space="preserve">Le Master doit se faire en 3 ans maximum. Le redoublement est autorisé une seule fois, soit en M1, soit en M2. Les étudiants ajournés à l'année redoublent </t>
  </si>
  <si>
    <t>en conservant les unités acquises et repassent toutes les matières dans les unités non acquises</t>
  </si>
  <si>
    <t xml:space="preserve">Les UE se compensent entre elles au sein du semestre. </t>
  </si>
  <si>
    <t>Tout semestre est validé dès lors que la moyenne semestrielle est au moins équivalente à 10/20, compensation entre les semestres. En master 1, il y a deux sessions d'examens.</t>
  </si>
  <si>
    <t>DMUSEP1</t>
  </si>
  <si>
    <t>DMEEPP31</t>
  </si>
  <si>
    <t>DMESPU31</t>
  </si>
  <si>
    <t>DMEINE31</t>
  </si>
  <si>
    <t>DMUSEP2</t>
  </si>
  <si>
    <t>DMECPO32</t>
  </si>
  <si>
    <t>DMECOU32</t>
  </si>
  <si>
    <t>DMECVM88</t>
  </si>
  <si>
    <t>DMECUP32</t>
  </si>
  <si>
    <t>DMUSEP3</t>
  </si>
  <si>
    <t>DMECSR33</t>
  </si>
  <si>
    <t>DMEOUD33</t>
  </si>
  <si>
    <t>DMUSEP4</t>
  </si>
  <si>
    <t>DMEPPP34</t>
  </si>
  <si>
    <t>DMEIPR34</t>
  </si>
  <si>
    <t>DMEMDP34</t>
  </si>
  <si>
    <t>DMUSEP5</t>
  </si>
  <si>
    <t>DMEPRE45</t>
  </si>
  <si>
    <t>DMECPP45</t>
  </si>
  <si>
    <t>DMESEP45</t>
  </si>
  <si>
    <t>DMUSEP6</t>
  </si>
  <si>
    <t>DMECUP46</t>
  </si>
  <si>
    <t>DMEINP46</t>
  </si>
  <si>
    <t>DMUSEP7</t>
  </si>
  <si>
    <t>DMEERM47</t>
  </si>
  <si>
    <t>DMEDIA47</t>
  </si>
  <si>
    <t>DMERSM47</t>
  </si>
  <si>
    <t>DMUSEP8</t>
  </si>
  <si>
    <t>DMECMP48</t>
  </si>
  <si>
    <t>DMECUP48</t>
  </si>
  <si>
    <t>HMUSM30</t>
  </si>
  <si>
    <t>HMEMMOT3</t>
  </si>
  <si>
    <t>HMEMMM3</t>
  </si>
  <si>
    <t>XMUDMS01</t>
  </si>
  <si>
    <t>XMEDFI1</t>
  </si>
  <si>
    <t>XMEDEI1</t>
  </si>
  <si>
    <t>DMUSPS1</t>
  </si>
  <si>
    <t>XMUDMS02</t>
  </si>
  <si>
    <t>XMEMHR2</t>
  </si>
  <si>
    <t>XMEPBL2</t>
  </si>
  <si>
    <t>HMUSM31</t>
  </si>
  <si>
    <t>HMEMQAQ3</t>
  </si>
  <si>
    <t>HMEMBRP3</t>
  </si>
  <si>
    <t>HMEMINT3</t>
  </si>
  <si>
    <t>HMUSM32</t>
  </si>
  <si>
    <t>XMEDOI1</t>
  </si>
  <si>
    <t>HMUSM40</t>
  </si>
  <si>
    <t>XMUDMS03</t>
  </si>
  <si>
    <t>XMEASY3</t>
  </si>
  <si>
    <t>DMUSPS3</t>
  </si>
  <si>
    <t>HMUSM41</t>
  </si>
  <si>
    <t>HMEMAST4</t>
  </si>
  <si>
    <t>HMEMDIS4</t>
  </si>
  <si>
    <t>DMUSPS2</t>
  </si>
  <si>
    <t>Mutation de l'action publique et ingénierie sociale</t>
  </si>
  <si>
    <t>IMESAP3</t>
  </si>
  <si>
    <t>Au choix entre 3 ECUE</t>
  </si>
  <si>
    <t>substitution par mutualisation avec la note de CM</t>
  </si>
  <si>
    <t>Seconde chance</t>
  </si>
  <si>
    <t>Observation seconde chance</t>
  </si>
  <si>
    <t>Épreuve terminale CC</t>
  </si>
  <si>
    <t>substitution par la mutualisation de la note de CT de la 2ème session</t>
  </si>
  <si>
    <t>substitution par la mutualisation de la note de CM de la 2ème session</t>
  </si>
  <si>
    <t>substitution par la mutualisation de la moyenne des notes des CM de la 2ème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</si>
</sst>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15" xfId="0" applyFont="1" applyBorder="1" applyProtection="1">
      <protection locked="0"/>
    </xf>
    <xf numFmtId="0" fontId="31" fillId="0" borderId="1" xfId="0" applyFont="1" applyBorder="1" applyProtection="1">
      <protection locked="0"/>
    </xf>
    <xf numFmtId="0" fontId="0" fillId="0" borderId="9" xfId="0" applyFont="1" applyBorder="1" applyProtection="1">
      <protection locked="0"/>
    </xf>
    <xf numFmtId="0" fontId="0" fillId="0" borderId="7" xfId="0" applyFont="1" applyBorder="1" applyProtection="1">
      <protection locked="0"/>
    </xf>
    <xf numFmtId="0" fontId="0" fillId="0" borderId="9" xfId="0" applyFont="1" applyBorder="1" applyAlignment="1" applyProtection="1">
      <alignment wrapText="1"/>
      <protection locked="0"/>
    </xf>
    <xf numFmtId="0" fontId="0" fillId="0" borderId="16" xfId="0" applyFont="1" applyFill="1" applyBorder="1" applyProtection="1">
      <protection locked="0"/>
    </xf>
    <xf numFmtId="0" fontId="31" fillId="0" borderId="17" xfId="0" applyFont="1" applyBorder="1" applyAlignment="1" applyProtection="1">
      <alignment horizontal="justify" vertical="center"/>
      <protection locked="0"/>
    </xf>
    <xf numFmtId="0" fontId="31" fillId="0" borderId="17" xfId="0" applyFont="1" applyBorder="1" applyProtection="1">
      <protection locked="0"/>
    </xf>
    <xf numFmtId="0" fontId="9" fillId="0" borderId="17" xfId="0" applyFont="1" applyBorder="1" applyProtection="1">
      <protection locked="0"/>
    </xf>
    <xf numFmtId="0" fontId="0" fillId="7" borderId="15" xfId="0" applyFont="1" applyFill="1" applyBorder="1" applyProtection="1">
      <protection locked="0"/>
    </xf>
    <xf numFmtId="0" fontId="9" fillId="0" borderId="1" xfId="0" applyFont="1" applyBorder="1" applyProtection="1">
      <protection locked="0"/>
    </xf>
    <xf numFmtId="0" fontId="9" fillId="0" borderId="18" xfId="0" applyFont="1" applyBorder="1" applyProtection="1">
      <protection locked="0"/>
    </xf>
    <xf numFmtId="0" fontId="9" fillId="0" borderId="19" xfId="0" applyFont="1" applyBorder="1" applyProtection="1">
      <protection locked="0"/>
    </xf>
    <xf numFmtId="0" fontId="31" fillId="0" borderId="18" xfId="0" applyFont="1" applyBorder="1" applyProtection="1">
      <protection locked="0"/>
    </xf>
    <xf numFmtId="0" fontId="9" fillId="0" borderId="20" xfId="0" applyFont="1" applyBorder="1" applyProtection="1">
      <protection locked="0"/>
    </xf>
    <xf numFmtId="0" fontId="0" fillId="0" borderId="18" xfId="0" applyFont="1" applyBorder="1" applyProtection="1">
      <protection locked="0"/>
    </xf>
    <xf numFmtId="0" fontId="31" fillId="0" borderId="21" xfId="0" applyFont="1" applyBorder="1" applyProtection="1">
      <protection locked="0"/>
    </xf>
    <xf numFmtId="0" fontId="31" fillId="0" borderId="22" xfId="0" applyFont="1" applyBorder="1" applyProtection="1">
      <protection locked="0"/>
    </xf>
    <xf numFmtId="0" fontId="31" fillId="0" borderId="15" xfId="0" applyFont="1" applyBorder="1" applyProtection="1">
      <protection locked="0"/>
    </xf>
    <xf numFmtId="0" fontId="0" fillId="0" borderId="23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vertical="center" wrapText="1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32" fillId="0" borderId="1" xfId="0" applyFont="1" applyFill="1" applyBorder="1" applyAlignment="1" applyProtection="1">
      <alignment horizontal="center" vertical="center"/>
      <protection locked="0"/>
    </xf>
    <xf numFmtId="0" fontId="1" fillId="0" borderId="24" xfId="0" applyFont="1" applyFill="1" applyBorder="1" applyAlignment="1" applyProtection="1">
      <alignment horizontal="left" vertical="center"/>
      <protection locked="0"/>
    </xf>
    <xf numFmtId="0" fontId="0" fillId="0" borderId="7" xfId="0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Alignment="1" applyProtection="1">
      <alignment horizontal="left" vertical="center"/>
      <protection locked="0"/>
    </xf>
    <xf numFmtId="0" fontId="33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 vertical="top" wrapText="1"/>
      <protection locked="0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12" xfId="0" applyFont="1" applyFill="1" applyBorder="1" applyAlignment="1" applyProtection="1">
      <alignment horizontal="left" vertical="center"/>
      <protection locked="0"/>
    </xf>
    <xf numFmtId="0" fontId="9" fillId="0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9" fillId="0" borderId="8" xfId="0" applyFont="1" applyBorder="1" applyAlignment="1" applyProtection="1">
      <alignment horizontal="left" wrapText="1"/>
      <protection locked="0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" fillId="8" borderId="2" xfId="0" applyFont="1" applyFill="1" applyBorder="1" applyAlignment="1" applyProtection="1">
      <alignment horizontal="center" vertical="center"/>
    </xf>
    <xf numFmtId="0" fontId="1" fillId="8" borderId="3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horizontal="center" vertical="center"/>
    </xf>
    <xf numFmtId="0" fontId="2" fillId="9" borderId="9" xfId="0" applyFont="1" applyFill="1" applyBorder="1" applyAlignment="1" applyProtection="1">
      <alignment vertical="center" wrapText="1"/>
    </xf>
    <xf numFmtId="0" fontId="2" fillId="9" borderId="9" xfId="0" applyFont="1" applyFill="1" applyBorder="1" applyAlignment="1" applyProtection="1">
      <alignment vertical="center"/>
    </xf>
  </cellXfs>
  <cellStyles count="2">
    <cellStyle name="Lien hypertexte" xfId="1" builtinId="8"/>
    <cellStyle name="Normal" xfId="0" builtinId="0"/>
  </cellStyles>
  <dxfs count="240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checked="Checked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firstButton="1" fmlaLink="$A$11" lockText="1" noThreeD="1"/>
</file>

<file path=xl/ctrlProps/ctrlProp17.xml><?xml version="1.0" encoding="utf-8"?>
<formControlPr xmlns="http://schemas.microsoft.com/office/spreadsheetml/2009/9/main" objectType="Radio" checked="Checked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checked="Checked" firstButton="1" fmlaLink="$A$11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6321" name="Option Button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2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2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2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3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3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3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7345" name="Option Button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4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7346" name="Option Button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4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57347" name="Option Button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4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5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5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5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7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7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7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6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6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6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9393" name="Option Button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08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9394" name="Option Button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08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59395" name="Option Button 3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08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ROIT-SCO\DROIT-MCC-MAQUETTES\2019-20\MCC%20M1%20&amp;%20M2%20Science%20Politique%20Migration%20studi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tage.univ-cotedazur.fr\PARTAGE-SERVICE\Volumes\Mes%20Documents\DEVE\Cellule%20APOGEE\2018%20MODULO\MCC\Mod&#232;le%20MCC-L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tage.univ-cotedazur.fr\PARTAGE-SERVICE\Users\koeppeln\Documents\M1\MCC%202018%20-%20Master%201%20Science%20Politique%20Expertis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tage.univ-cotedazur.fr\PARTAGE-SERVICE\Users\koeppeln\Documents\M1\MCC%202018%20-%20Master%201%20Science%20Politique%20Migration%20studi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MCC%20L3%20DROIT%20+%20SPO%202020-2021%20M&#224;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%20L1%20L2%20double%20licenc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ioj/OneDrive/Bureau/MCC%20L1%20L2%20DROIT%202020-2021%20M&#224;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1 MS"/>
      <sheetName val="S2 MS"/>
      <sheetName val="S3 MS"/>
      <sheetName val="S4 MS"/>
      <sheetName val="Listes"/>
    </sheetNames>
    <sheetDataSet>
      <sheetData sheetId="0">
        <row r="2">
          <cell r="B2" t="str">
            <v>DROIT</v>
          </cell>
        </row>
        <row r="3">
          <cell r="B3" t="str">
            <v xml:space="preserve">Science politique           </v>
          </cell>
        </row>
        <row r="4">
          <cell r="B4" t="str">
            <v>DMSPO18</v>
          </cell>
        </row>
      </sheetData>
      <sheetData sheetId="1"/>
      <sheetData sheetId="2"/>
      <sheetData sheetId="3"/>
      <sheetData sheetId="4"/>
      <sheetData sheetId="5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estre 5 (PT1)"/>
      <sheetName val="Semestre 6 (PT1)"/>
      <sheetName val="Semestre 5 (PT2)"/>
      <sheetName val="Semestre 6 (PT2)"/>
      <sheetName val="List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>
        <row r="2">
          <cell r="B2" t="str">
            <v>LASH</v>
          </cell>
        </row>
      </sheetData>
      <sheetData sheetId="1">
        <row r="2">
          <cell r="A2" t="str">
            <v>CCI (CC Intégral)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estre 1"/>
      <sheetName val="Semestre 2"/>
      <sheetName val="Semestre 1 LAS"/>
      <sheetName val="Semestre 2 LAS"/>
      <sheetName val="Semestre 3"/>
      <sheetName val="Semestre 4"/>
      <sheetName val="Lis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omments" Target="../comments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omments" Target="../comments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omments" Target="../comments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omments" Target="../comments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workbookViewId="0">
      <selection activeCell="A16" sqref="A16:I16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55" t="s">
        <v>179</v>
      </c>
      <c r="B1" s="156"/>
      <c r="C1" s="157"/>
      <c r="D1" s="157"/>
      <c r="E1" s="157"/>
      <c r="F1" s="157"/>
      <c r="G1" s="157"/>
      <c r="H1" s="157"/>
      <c r="I1" s="158"/>
      <c r="J1" s="24"/>
    </row>
    <row r="2" spans="1:10" s="16" customFormat="1" ht="24.95" customHeight="1" x14ac:dyDescent="0.5">
      <c r="A2" s="29" t="s">
        <v>40</v>
      </c>
      <c r="B2" s="76" t="s">
        <v>165</v>
      </c>
      <c r="C2" s="154"/>
      <c r="D2" s="154"/>
      <c r="E2" s="154"/>
      <c r="F2" s="154"/>
      <c r="G2" s="154"/>
      <c r="H2" s="154"/>
      <c r="I2" s="154"/>
      <c r="J2" s="17"/>
    </row>
    <row r="3" spans="1:10" s="15" customFormat="1" ht="24.95" customHeight="1" x14ac:dyDescent="0.5">
      <c r="A3" s="30" t="s">
        <v>38</v>
      </c>
      <c r="B3" s="160" t="s">
        <v>84</v>
      </c>
      <c r="C3" s="161"/>
      <c r="D3" s="161"/>
      <c r="E3" s="161"/>
      <c r="F3" s="161"/>
      <c r="G3" s="161"/>
      <c r="H3" s="161"/>
      <c r="I3" s="162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DMSPO18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185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163" t="s">
        <v>46</v>
      </c>
      <c r="B7" s="164"/>
      <c r="C7" s="164"/>
      <c r="D7" s="164"/>
      <c r="E7" s="164"/>
      <c r="F7" s="164"/>
      <c r="G7" s="164"/>
      <c r="H7" s="164"/>
      <c r="I7" s="165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66" t="s">
        <v>42</v>
      </c>
      <c r="B9" s="167"/>
      <c r="C9" s="167"/>
      <c r="D9" s="167"/>
      <c r="E9" s="167"/>
      <c r="F9" s="167"/>
      <c r="G9" s="167"/>
      <c r="H9" s="167"/>
      <c r="I9" s="168"/>
      <c r="J9" s="26"/>
    </row>
    <row r="10" spans="1:10" s="33" customFormat="1" x14ac:dyDescent="0.25">
      <c r="A10" s="148" t="s">
        <v>351</v>
      </c>
      <c r="B10" s="149"/>
      <c r="C10" s="149"/>
      <c r="D10" s="149"/>
      <c r="E10" s="149"/>
      <c r="F10" s="149"/>
      <c r="G10" s="149"/>
      <c r="H10" s="149"/>
      <c r="I10" s="150"/>
      <c r="J10" s="32"/>
    </row>
    <row r="11" spans="1:10" s="19" customFormat="1" x14ac:dyDescent="0.25">
      <c r="A11" s="136"/>
      <c r="B11" s="137"/>
      <c r="C11" s="137"/>
      <c r="D11" s="137"/>
      <c r="E11" s="137"/>
      <c r="F11" s="137"/>
      <c r="G11" s="137"/>
      <c r="H11" s="137"/>
      <c r="I11" s="138"/>
      <c r="J11" s="26"/>
    </row>
    <row r="12" spans="1:10" s="19" customFormat="1" x14ac:dyDescent="0.25">
      <c r="A12" s="169" t="s">
        <v>43</v>
      </c>
      <c r="B12" s="170"/>
      <c r="C12" s="170"/>
      <c r="D12" s="170"/>
      <c r="E12" s="170"/>
      <c r="F12" s="170"/>
      <c r="G12" s="170"/>
      <c r="H12" s="170"/>
      <c r="I12" s="171"/>
      <c r="J12" s="26"/>
    </row>
    <row r="13" spans="1:10" s="33" customFormat="1" x14ac:dyDescent="0.25">
      <c r="A13" s="148" t="s">
        <v>355</v>
      </c>
      <c r="B13" s="149"/>
      <c r="C13" s="149"/>
      <c r="D13" s="149"/>
      <c r="E13" s="149"/>
      <c r="F13" s="149"/>
      <c r="G13" s="149"/>
      <c r="H13" s="149"/>
      <c r="I13" s="150"/>
      <c r="J13" s="32"/>
    </row>
    <row r="14" spans="1:10" s="19" customFormat="1" x14ac:dyDescent="0.25">
      <c r="A14" s="136"/>
      <c r="B14" s="137"/>
      <c r="C14" s="137"/>
      <c r="D14" s="137"/>
      <c r="E14" s="137"/>
      <c r="F14" s="137"/>
      <c r="G14" s="137"/>
      <c r="H14" s="137"/>
      <c r="I14" s="138"/>
      <c r="J14" s="26"/>
    </row>
    <row r="15" spans="1:10" s="21" customFormat="1" x14ac:dyDescent="0.25">
      <c r="A15" s="169" t="s">
        <v>44</v>
      </c>
      <c r="B15" s="170"/>
      <c r="C15" s="170"/>
      <c r="D15" s="170"/>
      <c r="E15" s="170"/>
      <c r="F15" s="170"/>
      <c r="G15" s="170"/>
      <c r="H15" s="170"/>
      <c r="I15" s="171"/>
      <c r="J15" s="27"/>
    </row>
    <row r="16" spans="1:10" s="35" customFormat="1" x14ac:dyDescent="0.25">
      <c r="A16" s="151" t="s">
        <v>356</v>
      </c>
      <c r="B16" s="152"/>
      <c r="C16" s="152"/>
      <c r="D16" s="152"/>
      <c r="E16" s="152"/>
      <c r="F16" s="152"/>
      <c r="G16" s="152"/>
      <c r="H16" s="152"/>
      <c r="I16" s="153"/>
      <c r="J16" s="34"/>
    </row>
    <row r="17" spans="1:10" s="19" customFormat="1" x14ac:dyDescent="0.25">
      <c r="A17" s="136"/>
      <c r="B17" s="137"/>
      <c r="C17" s="137"/>
      <c r="D17" s="137"/>
      <c r="E17" s="137"/>
      <c r="F17" s="137"/>
      <c r="G17" s="137"/>
      <c r="H17" s="137"/>
      <c r="I17" s="138"/>
      <c r="J17" s="26"/>
    </row>
    <row r="18" spans="1:10" s="21" customFormat="1" x14ac:dyDescent="0.25">
      <c r="A18" s="169" t="s">
        <v>45</v>
      </c>
      <c r="B18" s="170"/>
      <c r="C18" s="170"/>
      <c r="D18" s="170"/>
      <c r="E18" s="170"/>
      <c r="F18" s="170"/>
      <c r="G18" s="170"/>
      <c r="H18" s="170"/>
      <c r="I18" s="171"/>
      <c r="J18" s="27"/>
    </row>
    <row r="19" spans="1:10" s="35" customFormat="1" x14ac:dyDescent="0.25">
      <c r="A19" s="148" t="s">
        <v>352</v>
      </c>
      <c r="B19" s="149"/>
      <c r="C19" s="149"/>
      <c r="D19" s="149"/>
      <c r="E19" s="149"/>
      <c r="F19" s="149"/>
      <c r="G19" s="149"/>
      <c r="H19" s="149"/>
      <c r="I19" s="150"/>
      <c r="J19" s="34"/>
    </row>
    <row r="20" spans="1:10" s="19" customFormat="1" x14ac:dyDescent="0.25">
      <c r="A20" s="136"/>
      <c r="B20" s="137"/>
      <c r="C20" s="137"/>
      <c r="D20" s="137"/>
      <c r="E20" s="137"/>
      <c r="F20" s="137"/>
      <c r="G20" s="137"/>
      <c r="H20" s="137"/>
      <c r="I20" s="138"/>
      <c r="J20" s="26"/>
    </row>
    <row r="21" spans="1:10" ht="20.100000000000001" customHeight="1" x14ac:dyDescent="0.25">
      <c r="A21" s="139" t="s">
        <v>47</v>
      </c>
      <c r="B21" s="140"/>
      <c r="C21" s="140"/>
      <c r="D21" s="140"/>
      <c r="E21" s="140"/>
      <c r="F21" s="140"/>
      <c r="G21" s="140"/>
      <c r="H21" s="140"/>
      <c r="I21" s="141"/>
    </row>
    <row r="22" spans="1:10" s="15" customFormat="1" x14ac:dyDescent="0.25">
      <c r="A22" s="172" t="s">
        <v>353</v>
      </c>
      <c r="B22" s="173"/>
      <c r="C22" s="173"/>
      <c r="D22" s="173"/>
      <c r="E22" s="173"/>
      <c r="F22" s="173"/>
      <c r="G22" s="173"/>
      <c r="H22" s="173"/>
      <c r="I22" s="174"/>
      <c r="J22" s="36"/>
    </row>
    <row r="23" spans="1:10" x14ac:dyDescent="0.25">
      <c r="A23" s="159" t="s">
        <v>354</v>
      </c>
      <c r="B23" s="137"/>
      <c r="C23" s="137"/>
      <c r="D23" s="137"/>
      <c r="E23" s="137"/>
      <c r="F23" s="137"/>
      <c r="G23" s="137"/>
      <c r="H23" s="137"/>
      <c r="I23" s="138"/>
    </row>
    <row r="24" spans="1:10" ht="20.100000000000001" customHeight="1" x14ac:dyDescent="0.25">
      <c r="A24" s="139" t="s">
        <v>48</v>
      </c>
      <c r="B24" s="140"/>
      <c r="C24" s="140"/>
      <c r="D24" s="140"/>
      <c r="E24" s="140"/>
      <c r="F24" s="140"/>
      <c r="G24" s="140"/>
      <c r="H24" s="140"/>
      <c r="I24" s="141"/>
    </row>
    <row r="25" spans="1:10" ht="20.100000000000001" customHeight="1" x14ac:dyDescent="0.25">
      <c r="A25" s="145" t="s">
        <v>168</v>
      </c>
      <c r="B25" s="146"/>
      <c r="C25" s="146"/>
      <c r="D25" s="146"/>
      <c r="E25" s="146"/>
      <c r="F25" s="146"/>
      <c r="G25" s="146"/>
      <c r="H25" s="146"/>
      <c r="I25" s="147"/>
    </row>
    <row r="26" spans="1:10" ht="15" customHeight="1" x14ac:dyDescent="0.25">
      <c r="A26" s="133" t="s">
        <v>169</v>
      </c>
      <c r="B26" s="134"/>
      <c r="C26" s="134"/>
      <c r="D26" s="134"/>
      <c r="E26" s="134"/>
      <c r="F26" s="134"/>
      <c r="G26" s="134"/>
      <c r="H26" s="134"/>
      <c r="I26" s="135"/>
    </row>
    <row r="27" spans="1:10" ht="20.100000000000001" customHeight="1" x14ac:dyDescent="0.25">
      <c r="A27" s="139" t="s">
        <v>167</v>
      </c>
      <c r="B27" s="140"/>
      <c r="C27" s="140"/>
      <c r="D27" s="140"/>
      <c r="E27" s="140"/>
      <c r="F27" s="140"/>
      <c r="G27" s="140"/>
      <c r="H27" s="140"/>
      <c r="I27" s="141"/>
    </row>
    <row r="28" spans="1:10" ht="26.25" customHeight="1" x14ac:dyDescent="0.25">
      <c r="A28" s="142" t="s">
        <v>170</v>
      </c>
      <c r="B28" s="143"/>
      <c r="C28" s="143"/>
      <c r="D28" s="143"/>
      <c r="E28" s="143"/>
      <c r="F28" s="143"/>
      <c r="G28" s="143"/>
      <c r="H28" s="143"/>
      <c r="I28" s="144"/>
    </row>
    <row r="29" spans="1:10" x14ac:dyDescent="0.25">
      <c r="A29" s="130" t="s">
        <v>171</v>
      </c>
      <c r="B29" s="131"/>
      <c r="C29" s="131"/>
      <c r="D29" s="131"/>
      <c r="E29" s="131"/>
      <c r="F29" s="131"/>
      <c r="G29" s="131"/>
      <c r="H29" s="131"/>
      <c r="I29" s="132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7"/>
  <sheetViews>
    <sheetView showGridLines="0" showZeros="0" topLeftCell="A15" zoomScale="85" zoomScaleNormal="85" zoomScalePageLayoutView="85" workbookViewId="0">
      <selection activeCell="O14" sqref="O14:R56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7" width="10.85546875" style="39"/>
    <col min="18" max="18" width="83.28515625" style="39" bestFit="1" customWidth="1"/>
    <col min="19" max="16384" width="10.85546875" style="39"/>
  </cols>
  <sheetData>
    <row r="1" spans="1:18" ht="23.25" x14ac:dyDescent="0.35">
      <c r="A1" s="185" t="s">
        <v>179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8" ht="20.100000000000001" customHeight="1" x14ac:dyDescent="0.25">
      <c r="A2" s="40" t="s">
        <v>40</v>
      </c>
      <c r="B2" s="186" t="str">
        <f>'Fiche générale'!B2</f>
        <v>DROIT</v>
      </c>
      <c r="C2" s="186"/>
      <c r="D2" s="186"/>
      <c r="E2" s="186"/>
      <c r="F2" s="39"/>
      <c r="G2" s="39"/>
      <c r="H2" s="39"/>
      <c r="I2" s="39"/>
      <c r="J2" s="39"/>
      <c r="K2" s="39"/>
    </row>
    <row r="3" spans="1:18" ht="20.100000000000001" customHeight="1" x14ac:dyDescent="0.25">
      <c r="A3" s="40" t="s">
        <v>38</v>
      </c>
      <c r="B3" s="187" t="str">
        <f>'Fiche générale'!B3:I3</f>
        <v xml:space="preserve">Science politique           </v>
      </c>
      <c r="C3" s="188"/>
      <c r="D3" s="188"/>
      <c r="E3" s="188"/>
      <c r="F3" s="188"/>
      <c r="G3" s="188"/>
      <c r="H3" s="188"/>
      <c r="I3" s="188"/>
      <c r="J3" s="189"/>
      <c r="K3" s="39"/>
    </row>
    <row r="4" spans="1:18" ht="20.100000000000001" customHeight="1" x14ac:dyDescent="0.3">
      <c r="A4" s="40" t="s">
        <v>30</v>
      </c>
      <c r="B4" s="41" t="str">
        <f>'Fiche générale'!B4</f>
        <v>DMSPO18</v>
      </c>
      <c r="C4" s="42" t="s">
        <v>173</v>
      </c>
      <c r="D4" s="190">
        <v>180</v>
      </c>
      <c r="E4" s="190"/>
      <c r="F4" s="191" t="s">
        <v>39</v>
      </c>
      <c r="G4" s="192"/>
      <c r="H4" s="193" t="s">
        <v>186</v>
      </c>
      <c r="I4" s="194"/>
      <c r="J4" s="194"/>
      <c r="K4" s="194"/>
      <c r="L4" s="194"/>
      <c r="M4" s="194"/>
      <c r="N4" s="195"/>
    </row>
    <row r="5" spans="1:18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8" ht="20.100000000000001" customHeight="1" x14ac:dyDescent="0.3">
      <c r="A6" s="40" t="s">
        <v>2</v>
      </c>
      <c r="B6" s="69" t="s">
        <v>187</v>
      </c>
      <c r="C6" s="42" t="s">
        <v>174</v>
      </c>
      <c r="D6" s="196">
        <v>180</v>
      </c>
      <c r="E6" s="197"/>
      <c r="F6" s="191" t="s">
        <v>3</v>
      </c>
      <c r="G6" s="192"/>
      <c r="H6" s="193" t="s">
        <v>219</v>
      </c>
      <c r="I6" s="194"/>
      <c r="J6" s="194"/>
      <c r="K6" s="194"/>
      <c r="L6" s="194"/>
      <c r="M6" s="194"/>
      <c r="N6" s="195"/>
    </row>
    <row r="7" spans="1:18" ht="20.100000000000001" customHeight="1" x14ac:dyDescent="0.25">
      <c r="A7" s="40" t="s">
        <v>49</v>
      </c>
      <c r="B7" s="70" t="s">
        <v>188</v>
      </c>
      <c r="C7" s="39"/>
      <c r="D7" s="39"/>
      <c r="E7" s="39"/>
      <c r="F7" s="39"/>
      <c r="G7" s="39"/>
      <c r="H7" s="39"/>
      <c r="I7" s="39"/>
      <c r="J7" s="39"/>
      <c r="K7" s="39"/>
    </row>
    <row r="8" spans="1:18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8" ht="15" customHeight="1" x14ac:dyDescent="0.25">
      <c r="B9" s="46" t="s">
        <v>4</v>
      </c>
      <c r="C9" s="47" t="s">
        <v>31</v>
      </c>
      <c r="D9" s="44"/>
      <c r="E9" s="198" t="s">
        <v>56</v>
      </c>
      <c r="F9" s="199"/>
      <c r="G9" s="198" t="s">
        <v>51</v>
      </c>
      <c r="H9" s="199"/>
      <c r="I9"/>
      <c r="J9" s="44"/>
      <c r="K9" s="48">
        <v>1</v>
      </c>
      <c r="L9" s="44"/>
      <c r="M9" s="44"/>
      <c r="N9" s="44"/>
    </row>
    <row r="10" spans="1:18" ht="15" customHeight="1" x14ac:dyDescent="0.25">
      <c r="B10" s="49" t="s">
        <v>5</v>
      </c>
      <c r="C10" s="13"/>
      <c r="D10" s="50"/>
      <c r="E10" s="181" t="s">
        <v>55</v>
      </c>
      <c r="F10" s="182"/>
      <c r="G10" s="183"/>
      <c r="H10" s="184"/>
      <c r="I10"/>
      <c r="J10" s="51"/>
      <c r="K10" s="51"/>
      <c r="L10" s="51"/>
      <c r="M10" s="51"/>
      <c r="N10" s="51"/>
    </row>
    <row r="11" spans="1:18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8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8" x14ac:dyDescent="0.25">
      <c r="D13" s="53"/>
      <c r="E13" s="175"/>
      <c r="F13" s="175"/>
      <c r="G13" s="57"/>
      <c r="H13" s="53"/>
      <c r="I13" s="53"/>
    </row>
    <row r="14" spans="1:18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76" t="s">
        <v>32</v>
      </c>
      <c r="K14" s="177"/>
      <c r="L14" s="178"/>
      <c r="M14" s="176" t="s">
        <v>33</v>
      </c>
      <c r="N14" s="178"/>
      <c r="O14" s="204" t="s">
        <v>415</v>
      </c>
      <c r="P14" s="205"/>
      <c r="Q14" s="206"/>
      <c r="R14" s="207" t="s">
        <v>416</v>
      </c>
    </row>
    <row r="15" spans="1:18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9" t="str">
        <f>IF(H17="CCI (CC Intégral)","CT pour les dispensés","Contrôle Terminal")</f>
        <v>Contrôle Terminal</v>
      </c>
      <c r="L15" s="180"/>
      <c r="M15" s="179" t="s">
        <v>35</v>
      </c>
      <c r="N15" s="180"/>
      <c r="O15" s="64" t="s">
        <v>417</v>
      </c>
      <c r="P15" s="208" t="s">
        <v>35</v>
      </c>
      <c r="Q15" s="209"/>
      <c r="R15" s="207"/>
    </row>
    <row r="16" spans="1:18" s="54" customFormat="1" ht="48" thickBot="1" x14ac:dyDescent="0.3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  <c r="O16" s="208" t="s">
        <v>36</v>
      </c>
      <c r="P16" s="208" t="s">
        <v>36</v>
      </c>
      <c r="Q16" s="208" t="s">
        <v>37</v>
      </c>
      <c r="R16" s="207"/>
    </row>
    <row r="17" spans="1:18" ht="15" customHeight="1" x14ac:dyDescent="0.25">
      <c r="A17" s="2" t="s">
        <v>0</v>
      </c>
      <c r="B17" s="81" t="s">
        <v>202</v>
      </c>
      <c r="C17" s="3" t="s">
        <v>223</v>
      </c>
      <c r="D17" s="4">
        <v>6</v>
      </c>
      <c r="E17" s="4"/>
      <c r="F17" s="4" t="s">
        <v>196</v>
      </c>
      <c r="G17" s="4" t="s">
        <v>196</v>
      </c>
      <c r="H17" s="4"/>
      <c r="I17" s="4"/>
      <c r="J17" s="5"/>
      <c r="K17" s="5"/>
      <c r="L17" s="5"/>
      <c r="M17" s="5"/>
      <c r="N17" s="5"/>
      <c r="O17" s="5"/>
      <c r="P17" s="5"/>
      <c r="Q17" s="5"/>
      <c r="R17" s="5"/>
    </row>
    <row r="18" spans="1:18" ht="15" customHeight="1" x14ac:dyDescent="0.25">
      <c r="A18" s="2" t="s">
        <v>52</v>
      </c>
      <c r="B18" s="82" t="s">
        <v>190</v>
      </c>
      <c r="C18" s="3" t="s">
        <v>224</v>
      </c>
      <c r="D18" s="4">
        <v>2</v>
      </c>
      <c r="E18" s="4">
        <v>1.5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16</v>
      </c>
      <c r="L18" s="5" t="s">
        <v>212</v>
      </c>
      <c r="M18" s="5" t="s">
        <v>16</v>
      </c>
      <c r="N18" s="5" t="s">
        <v>212</v>
      </c>
      <c r="O18" s="5"/>
      <c r="P18" s="5"/>
      <c r="Q18" s="5"/>
      <c r="R18" s="5"/>
    </row>
    <row r="19" spans="1:18" ht="15" customHeight="1" x14ac:dyDescent="0.25">
      <c r="A19" s="2" t="s">
        <v>52</v>
      </c>
      <c r="B19" s="83" t="s">
        <v>191</v>
      </c>
      <c r="C19" s="3" t="s">
        <v>225</v>
      </c>
      <c r="D19" s="4">
        <v>2</v>
      </c>
      <c r="E19" s="4">
        <v>1.5</v>
      </c>
      <c r="F19" s="4" t="s">
        <v>196</v>
      </c>
      <c r="G19" s="4" t="s">
        <v>196</v>
      </c>
      <c r="H19" s="4" t="s">
        <v>181</v>
      </c>
      <c r="I19" s="4"/>
      <c r="J19" s="2"/>
      <c r="K19" s="5" t="s">
        <v>16</v>
      </c>
      <c r="L19" s="5" t="s">
        <v>212</v>
      </c>
      <c r="M19" s="5" t="s">
        <v>16</v>
      </c>
      <c r="N19" s="5" t="s">
        <v>212</v>
      </c>
      <c r="O19" s="5"/>
      <c r="P19" s="5"/>
      <c r="Q19" s="5"/>
      <c r="R19" s="5"/>
    </row>
    <row r="20" spans="1:18" ht="15" customHeight="1" x14ac:dyDescent="0.25">
      <c r="A20" s="2" t="s">
        <v>52</v>
      </c>
      <c r="B20" s="84" t="s">
        <v>192</v>
      </c>
      <c r="C20" s="3" t="s">
        <v>226</v>
      </c>
      <c r="D20" s="4">
        <v>2</v>
      </c>
      <c r="E20" s="4">
        <v>1</v>
      </c>
      <c r="F20" s="4" t="s">
        <v>197</v>
      </c>
      <c r="G20" s="4" t="s">
        <v>196</v>
      </c>
      <c r="H20" s="4" t="s">
        <v>180</v>
      </c>
      <c r="I20" s="4"/>
      <c r="J20" s="2">
        <v>2</v>
      </c>
      <c r="K20" s="5"/>
      <c r="L20" s="5"/>
      <c r="M20" s="5"/>
      <c r="N20" s="5"/>
      <c r="O20" s="5"/>
      <c r="P20" s="5"/>
      <c r="Q20" s="5"/>
      <c r="R20" s="5" t="s">
        <v>420</v>
      </c>
    </row>
    <row r="21" spans="1:18" ht="15" customHeight="1" x14ac:dyDescent="0.25">
      <c r="A21" s="2"/>
      <c r="B21" s="72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  <c r="O21" s="5"/>
      <c r="P21" s="5"/>
      <c r="Q21" s="5"/>
      <c r="R21" s="5"/>
    </row>
    <row r="22" spans="1:18" ht="15" customHeight="1" x14ac:dyDescent="0.25">
      <c r="A22" s="2" t="s">
        <v>0</v>
      </c>
      <c r="B22" s="71" t="s">
        <v>203</v>
      </c>
      <c r="C22" s="3" t="s">
        <v>227</v>
      </c>
      <c r="D22" s="4">
        <v>6</v>
      </c>
      <c r="E22" s="4"/>
      <c r="F22" s="4" t="s">
        <v>196</v>
      </c>
      <c r="G22" s="4" t="s">
        <v>196</v>
      </c>
      <c r="H22" s="4"/>
      <c r="I22" s="4"/>
      <c r="J22" s="2"/>
      <c r="K22" s="5"/>
      <c r="L22" s="5"/>
      <c r="M22" s="5"/>
      <c r="N22" s="5"/>
      <c r="O22" s="5"/>
      <c r="P22" s="5"/>
      <c r="Q22" s="5"/>
      <c r="R22" s="5"/>
    </row>
    <row r="23" spans="1:18" ht="15" customHeight="1" x14ac:dyDescent="0.25">
      <c r="A23" s="2" t="s">
        <v>52</v>
      </c>
      <c r="B23" s="85" t="s">
        <v>193</v>
      </c>
      <c r="C23" s="3" t="s">
        <v>228</v>
      </c>
      <c r="D23" s="4">
        <v>2</v>
      </c>
      <c r="E23" s="4">
        <v>1.5</v>
      </c>
      <c r="F23" s="4" t="s">
        <v>196</v>
      </c>
      <c r="G23" s="4" t="s">
        <v>196</v>
      </c>
      <c r="H23" s="4" t="s">
        <v>181</v>
      </c>
      <c r="I23" s="4"/>
      <c r="J23" s="2"/>
      <c r="K23" s="5" t="s">
        <v>16</v>
      </c>
      <c r="L23" s="5" t="s">
        <v>337</v>
      </c>
      <c r="M23" s="5" t="s">
        <v>16</v>
      </c>
      <c r="N23" s="5" t="s">
        <v>337</v>
      </c>
      <c r="O23" s="5"/>
      <c r="P23" s="5"/>
      <c r="Q23" s="5"/>
      <c r="R23" s="5"/>
    </row>
    <row r="24" spans="1:18" ht="15" customHeight="1" x14ac:dyDescent="0.25">
      <c r="A24" s="2" t="s">
        <v>52</v>
      </c>
      <c r="B24" s="83" t="s">
        <v>194</v>
      </c>
      <c r="C24" s="6" t="s">
        <v>229</v>
      </c>
      <c r="D24" s="4">
        <v>2</v>
      </c>
      <c r="E24" s="4">
        <v>1.5</v>
      </c>
      <c r="F24" s="4" t="s">
        <v>196</v>
      </c>
      <c r="G24" s="4" t="s">
        <v>196</v>
      </c>
      <c r="H24" s="4" t="s">
        <v>181</v>
      </c>
      <c r="I24" s="4"/>
      <c r="J24" s="2"/>
      <c r="K24" s="5" t="s">
        <v>18</v>
      </c>
      <c r="L24" s="5"/>
      <c r="M24" s="5" t="s">
        <v>18</v>
      </c>
      <c r="N24" s="5"/>
      <c r="O24" s="5"/>
      <c r="P24" s="5"/>
      <c r="Q24" s="5"/>
      <c r="R24" s="5"/>
    </row>
    <row r="25" spans="1:18" ht="15" customHeight="1" x14ac:dyDescent="0.25">
      <c r="A25" s="2" t="s">
        <v>52</v>
      </c>
      <c r="B25" s="86" t="s">
        <v>195</v>
      </c>
      <c r="C25" s="3" t="s">
        <v>230</v>
      </c>
      <c r="D25" s="4">
        <v>2</v>
      </c>
      <c r="E25" s="4">
        <v>1</v>
      </c>
      <c r="F25" s="4" t="s">
        <v>197</v>
      </c>
      <c r="G25" s="4" t="s">
        <v>196</v>
      </c>
      <c r="H25" s="4" t="s">
        <v>180</v>
      </c>
      <c r="I25" s="4"/>
      <c r="J25" s="2">
        <v>2</v>
      </c>
      <c r="K25" s="5"/>
      <c r="L25" s="5"/>
      <c r="M25" s="5"/>
      <c r="N25" s="5"/>
      <c r="O25" s="5"/>
      <c r="P25" s="5"/>
      <c r="Q25" s="5"/>
      <c r="R25" s="5" t="s">
        <v>420</v>
      </c>
    </row>
    <row r="26" spans="1:18" ht="15" customHeight="1" x14ac:dyDescent="0.25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2" t="s">
        <v>0</v>
      </c>
      <c r="B27" s="73" t="s">
        <v>204</v>
      </c>
      <c r="C27" s="3" t="s">
        <v>231</v>
      </c>
      <c r="D27" s="4">
        <v>3</v>
      </c>
      <c r="E27" s="4">
        <v>1</v>
      </c>
      <c r="F27" s="4" t="s">
        <v>196</v>
      </c>
      <c r="G27" s="4" t="s">
        <v>196</v>
      </c>
      <c r="H27" s="4" t="s">
        <v>180</v>
      </c>
      <c r="I27" s="4"/>
      <c r="J27" s="2">
        <v>2</v>
      </c>
      <c r="K27" s="5"/>
      <c r="L27" s="5"/>
      <c r="M27" s="5" t="s">
        <v>18</v>
      </c>
      <c r="N27" s="5"/>
      <c r="O27" s="5"/>
      <c r="P27" s="5"/>
      <c r="Q27" s="5"/>
      <c r="R27" s="5"/>
    </row>
    <row r="28" spans="1:18" ht="15" customHeight="1" x14ac:dyDescent="0.25">
      <c r="A28" s="2"/>
      <c r="B28" s="73"/>
      <c r="C28" s="3" t="s">
        <v>232</v>
      </c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ht="15" customHeight="1" x14ac:dyDescent="0.25">
      <c r="A29" s="2" t="s">
        <v>0</v>
      </c>
      <c r="B29" s="73" t="s">
        <v>205</v>
      </c>
      <c r="C29" s="5" t="s">
        <v>233</v>
      </c>
      <c r="D29" s="4">
        <v>6</v>
      </c>
      <c r="E29" s="5">
        <v>1.5</v>
      </c>
      <c r="F29" s="5" t="s">
        <v>196</v>
      </c>
      <c r="G29" s="5" t="s">
        <v>196</v>
      </c>
      <c r="H29" s="5" t="s">
        <v>181</v>
      </c>
      <c r="I29" s="5"/>
      <c r="J29" s="2">
        <v>2</v>
      </c>
      <c r="K29" s="5" t="s">
        <v>20</v>
      </c>
      <c r="L29" s="5"/>
      <c r="M29" s="5" t="s">
        <v>18</v>
      </c>
      <c r="N29" s="5"/>
      <c r="O29" s="5"/>
      <c r="P29" s="5"/>
      <c r="Q29" s="5"/>
      <c r="R29" s="5"/>
    </row>
    <row r="30" spans="1:18" ht="15" customHeight="1" x14ac:dyDescent="0.25">
      <c r="A30" s="2"/>
      <c r="B30" s="73"/>
      <c r="C30" s="5" t="s">
        <v>234</v>
      </c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2" t="s">
        <v>0</v>
      </c>
      <c r="B31" s="73" t="s">
        <v>206</v>
      </c>
      <c r="C31" s="5" t="s">
        <v>235</v>
      </c>
      <c r="D31" s="4">
        <v>9</v>
      </c>
      <c r="E31" s="5">
        <v>1.5</v>
      </c>
      <c r="F31" s="5" t="s">
        <v>196</v>
      </c>
      <c r="G31" s="5" t="s">
        <v>196</v>
      </c>
      <c r="H31" s="5" t="s">
        <v>180</v>
      </c>
      <c r="I31" s="5"/>
      <c r="J31" s="2">
        <v>2</v>
      </c>
      <c r="K31" s="5"/>
      <c r="L31" s="5"/>
      <c r="M31" s="5" t="s">
        <v>18</v>
      </c>
      <c r="N31" s="5"/>
      <c r="O31" s="5"/>
      <c r="P31" s="5"/>
      <c r="Q31" s="5"/>
      <c r="R31" s="5"/>
    </row>
    <row r="32" spans="1:18" ht="15" customHeight="1" x14ac:dyDescent="0.25">
      <c r="A32" s="2"/>
      <c r="B32" s="73"/>
      <c r="C32" s="5" t="s">
        <v>236</v>
      </c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  <c r="O45" s="5"/>
      <c r="P45" s="5"/>
      <c r="Q45" s="5"/>
      <c r="R45" s="5"/>
    </row>
    <row r="46" spans="1:18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  <c r="O46" s="5"/>
      <c r="P46" s="5"/>
      <c r="Q46" s="5"/>
      <c r="R46" s="5"/>
    </row>
    <row r="47" spans="1:18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  <c r="O47" s="5"/>
      <c r="P47" s="5"/>
      <c r="Q47" s="5"/>
      <c r="R47" s="5"/>
    </row>
    <row r="48" spans="1:18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  <c r="O48" s="5"/>
      <c r="P48" s="5"/>
      <c r="Q48" s="5"/>
      <c r="R48" s="5"/>
    </row>
    <row r="49" spans="2:18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  <c r="O49" s="5"/>
      <c r="P49" s="5"/>
      <c r="Q49" s="5"/>
      <c r="R49" s="5"/>
    </row>
    <row r="50" spans="2:18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  <c r="O50" s="5"/>
      <c r="P50" s="5"/>
      <c r="Q50" s="5"/>
      <c r="R50" s="5"/>
    </row>
    <row r="51" spans="2:18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  <c r="O51" s="5"/>
      <c r="P51" s="5"/>
      <c r="Q51" s="5"/>
      <c r="R51" s="5"/>
    </row>
    <row r="52" spans="2:18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  <c r="O52" s="5"/>
      <c r="P52" s="5"/>
      <c r="Q52" s="5"/>
      <c r="R52" s="5"/>
    </row>
    <row r="53" spans="2:18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  <c r="O53" s="5"/>
      <c r="P53" s="5"/>
      <c r="Q53" s="5"/>
      <c r="R53" s="5"/>
    </row>
    <row r="54" spans="2:18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  <c r="O54" s="5"/>
      <c r="P54" s="5"/>
      <c r="Q54" s="5"/>
      <c r="R54" s="5"/>
    </row>
    <row r="55" spans="2:18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  <c r="O55" s="5"/>
      <c r="P55" s="5"/>
      <c r="Q55" s="5"/>
      <c r="R55" s="5"/>
    </row>
    <row r="56" spans="2:18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  <c r="O56" s="5"/>
      <c r="P56" s="5"/>
      <c r="Q56" s="5"/>
      <c r="R56" s="5"/>
    </row>
    <row r="57" spans="2:18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  <c r="O57" s="5"/>
      <c r="P57" s="5"/>
      <c r="Q57" s="5"/>
      <c r="R57" s="5"/>
    </row>
  </sheetData>
  <sheetProtection selectLockedCells="1"/>
  <mergeCells count="20">
    <mergeCell ref="O14:Q14"/>
    <mergeCell ref="R14:R16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39" priority="43">
      <formula>$A$11=2</formula>
    </cfRule>
    <cfRule type="expression" dxfId="238" priority="44">
      <formula>$A$11=3</formula>
    </cfRule>
    <cfRule type="expression" dxfId="237" priority="45">
      <formula>$A$11=1</formula>
    </cfRule>
  </conditionalFormatting>
  <conditionalFormatting sqref="I35:I44 K35:L44">
    <cfRule type="expression" dxfId="236" priority="42">
      <formula>$H35="CCI (CC Intégral)"</formula>
    </cfRule>
  </conditionalFormatting>
  <conditionalFormatting sqref="I35:J44">
    <cfRule type="expression" dxfId="235" priority="41">
      <formula>$H35="CT (Contrôle terminal)"</formula>
    </cfRule>
  </conditionalFormatting>
  <conditionalFormatting sqref="K15:L16">
    <cfRule type="expression" dxfId="234" priority="37">
      <formula>$H$17="CCI (CC Intégral)"</formula>
    </cfRule>
  </conditionalFormatting>
  <conditionalFormatting sqref="I17:I34 K17:L34">
    <cfRule type="expression" dxfId="233" priority="36">
      <formula>$H17="CCI (CC Intégral)"</formula>
    </cfRule>
  </conditionalFormatting>
  <conditionalFormatting sqref="I17:J34">
    <cfRule type="expression" dxfId="232" priority="35">
      <formula>$H17="CT (Contrôle terminal)"</formula>
    </cfRule>
  </conditionalFormatting>
  <conditionalFormatting sqref="N18:N19">
    <cfRule type="expression" dxfId="231" priority="32">
      <formula>$H18="CCI (CC Intégral)"</formula>
    </cfRule>
  </conditionalFormatting>
  <conditionalFormatting sqref="N24">
    <cfRule type="expression" dxfId="230" priority="31">
      <formula>$H24="CCI (CC Intégral)"</formula>
    </cfRule>
  </conditionalFormatting>
  <conditionalFormatting sqref="O15">
    <cfRule type="expression" dxfId="63" priority="28">
      <formula>$A$11=2</formula>
    </cfRule>
    <cfRule type="expression" dxfId="62" priority="29">
      <formula>$A$11=3</formula>
    </cfRule>
    <cfRule type="expression" dxfId="61" priority="30">
      <formula>$A$11=1</formula>
    </cfRule>
  </conditionalFormatting>
  <conditionalFormatting sqref="P15:Q15">
    <cfRule type="expression" dxfId="60" priority="25">
      <formula>$A$11=2</formula>
    </cfRule>
    <cfRule type="expression" dxfId="59" priority="26">
      <formula>$A$11=3</formula>
    </cfRule>
    <cfRule type="expression" dxfId="58" priority="27">
      <formula>$A$11=1</formula>
    </cfRule>
  </conditionalFormatting>
  <conditionalFormatting sqref="P16:Q16">
    <cfRule type="expression" dxfId="57" priority="22">
      <formula>$A$11=2</formula>
    </cfRule>
    <cfRule type="expression" dxfId="56" priority="23">
      <formula>$A$11=4</formula>
    </cfRule>
    <cfRule type="expression" dxfId="55" priority="24">
      <formula>$A$11=1</formula>
    </cfRule>
  </conditionalFormatting>
  <conditionalFormatting sqref="O16">
    <cfRule type="expression" dxfId="54" priority="19">
      <formula>$A$11=2</formula>
    </cfRule>
    <cfRule type="expression" dxfId="53" priority="20">
      <formula>$A$11=4</formula>
    </cfRule>
    <cfRule type="expression" dxfId="52" priority="21">
      <formula>$A$11=1</formula>
    </cfRule>
  </conditionalFormatting>
  <dataValidations count="5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7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0" id="{D31FD503-BCB6-4FE4-9D7B-963FEFCE07DE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M35:N44</xm:sqref>
        </x14:conditionalFormatting>
        <x14:conditionalFormatting xmlns:xm="http://schemas.microsoft.com/office/excel/2006/main">
          <x14:cfRule type="expression" priority="33" id="{C4C0F71C-8B4D-46A3-AE33-C1DFD85782E3}">
            <xm:f>'\\partage.univ-cotedazur.fr\PARTAGE-SERVICE\Users\koeppeln\Documents\M1\[MCC 2018 - Master 1 Science Politique Expertise.xlsx]Fiche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4" id="{98392178-C466-4E62-83EE-89A74F335B9D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M17:N17 M20:N23 M18:M19 M25:N34 M24</xm:sqref>
        </x14:conditionalFormatting>
        <x14:conditionalFormatting xmlns:xm="http://schemas.microsoft.com/office/excel/2006/main">
          <x14:cfRule type="expression" priority="17" id="{2616D6B4-EF8A-4EDF-8E7E-12FACE613EB0}">
            <xm:f>'[MCC L3 DROIT + SPO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8" id="{398E9515-8247-4C16-9436-C850EA773B26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O14:R19 O21:R22 O20:Q20 O27:R28 O30:R31 O29:Q29 O33:R34 O32:Q32 O36:R57 O35:Q35 O23:Q26</xm:sqref>
        </x14:conditionalFormatting>
        <x14:conditionalFormatting xmlns:xm="http://schemas.microsoft.com/office/excel/2006/main">
          <x14:cfRule type="expression" priority="15" id="{3A5B92F2-FC3D-4150-8495-B77E45CD9F78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6" id="{8E808AD5-0483-4AFA-8844-82E8AC8B6A5C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expression" priority="13" id="{7A8D09BD-6C60-46BD-990A-506CBBB0D867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4" id="{4FC24830-79FA-46E8-A27C-DCFDFF42B971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expression" priority="11" id="{8B9754C5-8C55-428D-828E-1E0BBF838B95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B9F71C52-5388-4E07-A2B7-2E54D27042CF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R26</xm:sqref>
        </x14:conditionalFormatting>
        <x14:conditionalFormatting xmlns:xm="http://schemas.microsoft.com/office/excel/2006/main">
          <x14:cfRule type="expression" priority="9" id="{C28D9010-D00D-4DC1-A16F-479DCAAAEC40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54672519-8C76-4346-B065-09859204E912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expression" priority="7" id="{427A2709-F67B-4AC9-A8E7-076A854E951C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A7AB7682-9815-4564-907C-DD6DC25F1879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expression" priority="5" id="{F104138E-4E10-430D-A20B-BC334671149E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0B852862-65EC-4BBE-B968-DE7FA557C96D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expression" priority="3" id="{4F478013-B982-42C0-B211-01B4F198B4D2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8B9E5228-905E-4468-8D88-2BB30B9DA7D5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expression" priority="1" id="{33A67AC0-59CC-4DE6-84D8-EB605B712B09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" id="{921466AB-B7AE-4371-8696-99E0A62DD410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7"/>
  <sheetViews>
    <sheetView showGridLines="0" showZeros="0" topLeftCell="A4" zoomScale="85" zoomScaleNormal="85" zoomScalePageLayoutView="85" workbookViewId="0">
      <selection activeCell="M39" sqref="M39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43.7109375" style="39" bestFit="1" customWidth="1"/>
    <col min="14" max="14" width="7.140625" style="39" bestFit="1" customWidth="1"/>
    <col min="15" max="17" width="10.85546875" style="39"/>
    <col min="18" max="18" width="48.42578125" style="39" bestFit="1" customWidth="1"/>
    <col min="19" max="16384" width="10.85546875" style="39"/>
  </cols>
  <sheetData>
    <row r="1" spans="1:18" ht="23.25" x14ac:dyDescent="0.35">
      <c r="A1" s="185" t="s">
        <v>179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8" ht="20.100000000000001" customHeight="1" x14ac:dyDescent="0.25">
      <c r="A2" s="40" t="s">
        <v>40</v>
      </c>
      <c r="B2" s="186" t="str">
        <f>'[2]Fiche générale'!B2</f>
        <v>DROIT</v>
      </c>
      <c r="C2" s="186"/>
      <c r="D2" s="186"/>
      <c r="E2" s="186"/>
      <c r="F2" s="39"/>
      <c r="G2" s="39"/>
      <c r="H2" s="39"/>
      <c r="I2" s="39"/>
      <c r="J2" s="39"/>
      <c r="K2" s="39"/>
    </row>
    <row r="3" spans="1:18" ht="20.100000000000001" customHeight="1" x14ac:dyDescent="0.25">
      <c r="A3" s="40" t="s">
        <v>38</v>
      </c>
      <c r="B3" s="187" t="str">
        <f>'[2]Fiche générale'!B3:I3</f>
        <v xml:space="preserve">Science politique           </v>
      </c>
      <c r="C3" s="188"/>
      <c r="D3" s="188"/>
      <c r="E3" s="188"/>
      <c r="F3" s="188"/>
      <c r="G3" s="188"/>
      <c r="H3" s="188"/>
      <c r="I3" s="188"/>
      <c r="J3" s="189"/>
      <c r="K3" s="39"/>
    </row>
    <row r="4" spans="1:18" ht="20.100000000000001" customHeight="1" x14ac:dyDescent="0.3">
      <c r="A4" s="40" t="s">
        <v>30</v>
      </c>
      <c r="B4" s="41" t="str">
        <f>'[2]Fiche générale'!B4</f>
        <v>DMSPO18</v>
      </c>
      <c r="C4" s="42" t="s">
        <v>173</v>
      </c>
      <c r="D4" s="190">
        <v>181</v>
      </c>
      <c r="E4" s="190"/>
      <c r="F4" s="191" t="s">
        <v>39</v>
      </c>
      <c r="G4" s="192"/>
      <c r="H4" s="193" t="s">
        <v>270</v>
      </c>
      <c r="I4" s="194"/>
      <c r="J4" s="194"/>
      <c r="K4" s="194"/>
      <c r="L4" s="194"/>
      <c r="M4" s="194"/>
      <c r="N4" s="195"/>
    </row>
    <row r="5" spans="1:18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8" ht="20.100000000000001" customHeight="1" x14ac:dyDescent="0.3">
      <c r="A6" s="40" t="s">
        <v>2</v>
      </c>
      <c r="B6" s="69" t="s">
        <v>271</v>
      </c>
      <c r="C6" s="42" t="s">
        <v>174</v>
      </c>
      <c r="D6" s="196">
        <v>180</v>
      </c>
      <c r="E6" s="197"/>
      <c r="F6" s="191" t="s">
        <v>3</v>
      </c>
      <c r="G6" s="192"/>
      <c r="H6" s="193" t="s">
        <v>272</v>
      </c>
      <c r="I6" s="194"/>
      <c r="J6" s="194"/>
      <c r="K6" s="194"/>
      <c r="L6" s="194"/>
      <c r="M6" s="194"/>
      <c r="N6" s="195"/>
    </row>
    <row r="7" spans="1:18" ht="20.100000000000001" customHeight="1" x14ac:dyDescent="0.25">
      <c r="A7" s="40" t="s">
        <v>49</v>
      </c>
      <c r="B7" s="70" t="s">
        <v>273</v>
      </c>
      <c r="C7" s="39"/>
      <c r="D7" s="39"/>
      <c r="E7" s="39"/>
      <c r="F7" s="39"/>
      <c r="G7" s="39"/>
      <c r="H7" s="39"/>
      <c r="I7" s="39"/>
      <c r="J7" s="39"/>
      <c r="K7" s="39"/>
    </row>
    <row r="8" spans="1:18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8" ht="15" customHeight="1" x14ac:dyDescent="0.25">
      <c r="B9" s="46" t="s">
        <v>4</v>
      </c>
      <c r="C9" s="47" t="s">
        <v>31</v>
      </c>
      <c r="D9" s="44"/>
      <c r="E9" s="198" t="s">
        <v>56</v>
      </c>
      <c r="F9" s="199"/>
      <c r="G9" s="198" t="s">
        <v>51</v>
      </c>
      <c r="H9" s="199"/>
      <c r="I9"/>
      <c r="J9" s="44"/>
      <c r="K9" s="48">
        <v>1</v>
      </c>
      <c r="L9" s="44"/>
      <c r="M9" s="44"/>
      <c r="N9" s="44"/>
    </row>
    <row r="10" spans="1:18" ht="15" customHeight="1" x14ac:dyDescent="0.25">
      <c r="B10" s="49" t="s">
        <v>5</v>
      </c>
      <c r="C10" s="13"/>
      <c r="D10" s="50"/>
      <c r="E10" s="181" t="s">
        <v>55</v>
      </c>
      <c r="F10" s="182"/>
      <c r="G10" s="183"/>
      <c r="H10" s="184"/>
      <c r="I10"/>
      <c r="J10" s="51"/>
      <c r="K10" s="51"/>
      <c r="L10" s="51"/>
      <c r="M10" s="51"/>
      <c r="N10" s="51"/>
    </row>
    <row r="11" spans="1:18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8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8" x14ac:dyDescent="0.25">
      <c r="D13" s="53"/>
      <c r="E13" s="175"/>
      <c r="F13" s="175"/>
      <c r="G13" s="101"/>
      <c r="H13" s="53"/>
      <c r="I13" s="53"/>
    </row>
    <row r="14" spans="1:18" ht="26.25" customHeight="1" x14ac:dyDescent="0.25">
      <c r="B14" s="56"/>
      <c r="C14" s="53"/>
      <c r="D14" s="53"/>
      <c r="E14" s="101"/>
      <c r="F14" s="101"/>
      <c r="G14" s="101"/>
      <c r="H14" s="53"/>
      <c r="I14" s="53"/>
      <c r="J14" s="176" t="s">
        <v>32</v>
      </c>
      <c r="K14" s="177"/>
      <c r="L14" s="178"/>
      <c r="M14" s="176" t="s">
        <v>33</v>
      </c>
      <c r="N14" s="178"/>
      <c r="O14" s="204" t="s">
        <v>415</v>
      </c>
      <c r="P14" s="205"/>
      <c r="Q14" s="206"/>
      <c r="R14" s="207" t="s">
        <v>416</v>
      </c>
    </row>
    <row r="15" spans="1:18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9" t="str">
        <f>IF(H17="CCI (CC Intégral)","CT pour les dispensés","Contrôle Terminal")</f>
        <v>Contrôle Terminal</v>
      </c>
      <c r="L15" s="180"/>
      <c r="M15" s="179" t="s">
        <v>35</v>
      </c>
      <c r="N15" s="180"/>
      <c r="O15" s="64" t="s">
        <v>417</v>
      </c>
      <c r="P15" s="208" t="s">
        <v>35</v>
      </c>
      <c r="Q15" s="209"/>
      <c r="R15" s="207"/>
    </row>
    <row r="16" spans="1:18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  <c r="O16" s="208" t="s">
        <v>36</v>
      </c>
      <c r="P16" s="208" t="s">
        <v>36</v>
      </c>
      <c r="Q16" s="208" t="s">
        <v>37</v>
      </c>
      <c r="R16" s="207"/>
    </row>
    <row r="17" spans="1:18" ht="15" customHeight="1" x14ac:dyDescent="0.25">
      <c r="A17" s="2" t="s">
        <v>0</v>
      </c>
      <c r="B17" s="71" t="s">
        <v>274</v>
      </c>
      <c r="C17" s="3" t="s">
        <v>275</v>
      </c>
      <c r="D17" s="4">
        <v>3</v>
      </c>
      <c r="E17" s="4"/>
      <c r="F17" s="4" t="s">
        <v>196</v>
      </c>
      <c r="G17" s="4" t="s">
        <v>196</v>
      </c>
      <c r="H17" s="4"/>
      <c r="I17" s="4"/>
      <c r="J17" s="5"/>
      <c r="K17" s="5"/>
      <c r="L17" s="5"/>
      <c r="M17" s="5"/>
      <c r="N17" s="5"/>
      <c r="O17" s="5"/>
      <c r="P17" s="5"/>
      <c r="Q17" s="5"/>
      <c r="R17" s="5"/>
    </row>
    <row r="18" spans="1:18" ht="15" customHeight="1" x14ac:dyDescent="0.25">
      <c r="A18" s="2" t="s">
        <v>52</v>
      </c>
      <c r="B18" s="83" t="s">
        <v>276</v>
      </c>
      <c r="C18" s="3" t="s">
        <v>225</v>
      </c>
      <c r="D18" s="4">
        <v>2</v>
      </c>
      <c r="E18" s="4">
        <v>1.5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16</v>
      </c>
      <c r="L18" s="5" t="s">
        <v>212</v>
      </c>
      <c r="M18" s="5" t="s">
        <v>16</v>
      </c>
      <c r="N18" s="5" t="s">
        <v>212</v>
      </c>
      <c r="O18" s="5"/>
      <c r="P18" s="5"/>
      <c r="Q18" s="5"/>
      <c r="R18" s="5"/>
    </row>
    <row r="19" spans="1:18" ht="15" customHeight="1" x14ac:dyDescent="0.25">
      <c r="A19" s="2" t="s">
        <v>52</v>
      </c>
      <c r="B19" s="83" t="s">
        <v>277</v>
      </c>
      <c r="C19" s="3" t="s">
        <v>278</v>
      </c>
      <c r="D19" s="4">
        <v>1</v>
      </c>
      <c r="E19" s="4">
        <v>1</v>
      </c>
      <c r="F19" s="4" t="s">
        <v>197</v>
      </c>
      <c r="G19" s="4" t="s">
        <v>196</v>
      </c>
      <c r="H19" s="4" t="s">
        <v>180</v>
      </c>
      <c r="I19" s="4"/>
      <c r="J19" s="2">
        <v>2</v>
      </c>
      <c r="K19" s="5"/>
      <c r="L19" s="5"/>
      <c r="M19" s="5"/>
      <c r="N19" s="5"/>
      <c r="O19" s="5"/>
      <c r="P19" s="5"/>
      <c r="Q19" s="5"/>
      <c r="R19" s="5" t="s">
        <v>414</v>
      </c>
    </row>
    <row r="20" spans="1:18" ht="15" customHeight="1" x14ac:dyDescent="0.25">
      <c r="A20" s="2"/>
      <c r="B20" s="72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  <c r="O20" s="5"/>
      <c r="P20" s="5"/>
      <c r="Q20" s="5"/>
      <c r="R20" s="5"/>
    </row>
    <row r="21" spans="1:18" ht="15" customHeight="1" x14ac:dyDescent="0.25">
      <c r="A21" s="2" t="s">
        <v>0</v>
      </c>
      <c r="B21" s="72" t="s">
        <v>279</v>
      </c>
      <c r="C21" s="3" t="s">
        <v>280</v>
      </c>
      <c r="D21" s="4">
        <v>3</v>
      </c>
      <c r="E21" s="4"/>
      <c r="F21" s="4" t="s">
        <v>196</v>
      </c>
      <c r="G21" s="4" t="s">
        <v>196</v>
      </c>
      <c r="H21" s="4"/>
      <c r="I21" s="4"/>
      <c r="J21" s="2"/>
      <c r="K21" s="5"/>
      <c r="L21" s="5"/>
      <c r="M21" s="5"/>
      <c r="N21" s="5"/>
      <c r="O21" s="5"/>
      <c r="P21" s="5"/>
      <c r="Q21" s="5"/>
      <c r="R21" s="5"/>
    </row>
    <row r="22" spans="1:18" ht="15" customHeight="1" x14ac:dyDescent="0.25">
      <c r="A22" s="2" t="s">
        <v>52</v>
      </c>
      <c r="B22" s="83" t="s">
        <v>281</v>
      </c>
      <c r="C22" s="3" t="s">
        <v>229</v>
      </c>
      <c r="D22" s="4">
        <v>2</v>
      </c>
      <c r="E22" s="4">
        <v>1.5</v>
      </c>
      <c r="F22" s="4" t="s">
        <v>196</v>
      </c>
      <c r="G22" s="4" t="s">
        <v>196</v>
      </c>
      <c r="H22" s="4" t="s">
        <v>181</v>
      </c>
      <c r="I22" s="4"/>
      <c r="J22" s="2"/>
      <c r="K22" s="5" t="s">
        <v>18</v>
      </c>
      <c r="L22" s="5" t="s">
        <v>282</v>
      </c>
      <c r="M22" s="5" t="s">
        <v>18</v>
      </c>
      <c r="N22" s="5"/>
      <c r="O22" s="5"/>
      <c r="P22" s="5"/>
      <c r="Q22" s="5"/>
      <c r="R22" s="5"/>
    </row>
    <row r="23" spans="1:18" ht="15" customHeight="1" x14ac:dyDescent="0.25">
      <c r="A23" s="2" t="s">
        <v>52</v>
      </c>
      <c r="B23" s="86" t="s">
        <v>195</v>
      </c>
      <c r="C23" s="3" t="s">
        <v>230</v>
      </c>
      <c r="D23" s="4">
        <v>1</v>
      </c>
      <c r="E23" s="4">
        <v>1</v>
      </c>
      <c r="F23" s="4" t="s">
        <v>197</v>
      </c>
      <c r="G23" s="4" t="s">
        <v>196</v>
      </c>
      <c r="H23" s="4" t="s">
        <v>180</v>
      </c>
      <c r="I23" s="4"/>
      <c r="J23" s="2">
        <v>2</v>
      </c>
      <c r="K23" s="5"/>
      <c r="L23" s="5"/>
      <c r="M23" s="5"/>
      <c r="N23" s="5"/>
      <c r="O23" s="5"/>
      <c r="P23" s="5"/>
      <c r="Q23" s="5"/>
      <c r="R23" s="5" t="s">
        <v>414</v>
      </c>
    </row>
    <row r="24" spans="1:18" ht="15" customHeight="1" x14ac:dyDescent="0.25">
      <c r="A24" s="2"/>
      <c r="B24" s="73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  <c r="O24" s="5"/>
      <c r="P24" s="5"/>
      <c r="Q24" s="5"/>
      <c r="R24" s="5"/>
    </row>
    <row r="25" spans="1:18" ht="15" customHeight="1" x14ac:dyDescent="0.25">
      <c r="A25" s="2" t="s">
        <v>0</v>
      </c>
      <c r="B25" s="73" t="s">
        <v>283</v>
      </c>
      <c r="C25" s="3" t="s">
        <v>284</v>
      </c>
      <c r="D25" s="4">
        <v>6</v>
      </c>
      <c r="E25" s="4">
        <v>1.5</v>
      </c>
      <c r="F25" s="4" t="s">
        <v>196</v>
      </c>
      <c r="G25" s="4" t="s">
        <v>196</v>
      </c>
      <c r="H25" s="4"/>
      <c r="I25" s="4"/>
      <c r="J25" s="2" t="s">
        <v>285</v>
      </c>
      <c r="K25" s="73"/>
      <c r="L25" s="5"/>
      <c r="M25" s="5"/>
      <c r="N25" s="5"/>
      <c r="O25" s="5"/>
      <c r="P25" s="5"/>
      <c r="Q25" s="5"/>
      <c r="R25" s="5"/>
    </row>
    <row r="26" spans="1:18" ht="15" customHeight="1" x14ac:dyDescent="0.25">
      <c r="A26" s="2"/>
      <c r="B26" s="73" t="s">
        <v>286</v>
      </c>
      <c r="C26" s="3" t="s">
        <v>287</v>
      </c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2" t="s">
        <v>0</v>
      </c>
      <c r="B27" s="73" t="s">
        <v>288</v>
      </c>
      <c r="C27" s="3" t="s">
        <v>289</v>
      </c>
      <c r="D27" s="4">
        <v>3</v>
      </c>
      <c r="E27" s="4">
        <v>1</v>
      </c>
      <c r="F27" s="4" t="s">
        <v>196</v>
      </c>
      <c r="G27" s="4" t="s">
        <v>196</v>
      </c>
      <c r="H27" s="4" t="s">
        <v>180</v>
      </c>
      <c r="I27" s="4"/>
      <c r="J27" s="2">
        <v>2</v>
      </c>
      <c r="K27" s="5"/>
      <c r="L27" s="5"/>
      <c r="M27" s="4" t="s">
        <v>18</v>
      </c>
      <c r="N27" s="5"/>
      <c r="O27" s="5"/>
      <c r="P27" s="5"/>
      <c r="Q27" s="5"/>
      <c r="R27" s="5"/>
    </row>
    <row r="28" spans="1:18" ht="15" customHeight="1" x14ac:dyDescent="0.25">
      <c r="A28" s="2"/>
      <c r="B28" s="73"/>
      <c r="C28" s="3" t="s">
        <v>232</v>
      </c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ht="15" customHeight="1" x14ac:dyDescent="0.25">
      <c r="A29" s="2" t="s">
        <v>0</v>
      </c>
      <c r="B29" s="73" t="s">
        <v>290</v>
      </c>
      <c r="C29" s="5" t="s">
        <v>291</v>
      </c>
      <c r="D29" s="4">
        <v>6</v>
      </c>
      <c r="E29" s="5">
        <v>1.5</v>
      </c>
      <c r="F29" s="5" t="s">
        <v>196</v>
      </c>
      <c r="G29" s="5" t="s">
        <v>196</v>
      </c>
      <c r="H29" s="5" t="s">
        <v>180</v>
      </c>
      <c r="I29" s="5"/>
      <c r="J29" s="2">
        <v>2</v>
      </c>
      <c r="K29" s="5"/>
      <c r="L29" s="5"/>
      <c r="M29" s="4" t="s">
        <v>18</v>
      </c>
      <c r="N29" s="5"/>
      <c r="O29" s="5"/>
      <c r="P29" s="5"/>
      <c r="Q29" s="5"/>
      <c r="R29" s="5"/>
    </row>
    <row r="30" spans="1:18" ht="15" customHeight="1" x14ac:dyDescent="0.25">
      <c r="A30" s="2"/>
      <c r="B30" s="73"/>
      <c r="C30" s="5" t="s">
        <v>234</v>
      </c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2" t="s">
        <v>0</v>
      </c>
      <c r="B31" s="73" t="s">
        <v>292</v>
      </c>
      <c r="C31" s="5" t="s">
        <v>293</v>
      </c>
      <c r="D31" s="4">
        <v>9</v>
      </c>
      <c r="E31" s="5">
        <v>1.5</v>
      </c>
      <c r="F31" s="5" t="s">
        <v>196</v>
      </c>
      <c r="G31" s="5" t="s">
        <v>196</v>
      </c>
      <c r="H31" s="5" t="s">
        <v>180</v>
      </c>
      <c r="I31" s="5"/>
      <c r="J31" s="2">
        <v>2</v>
      </c>
      <c r="K31" s="5"/>
      <c r="L31" s="5"/>
      <c r="M31" s="4" t="s">
        <v>18</v>
      </c>
      <c r="N31" s="5"/>
      <c r="O31" s="5"/>
      <c r="P31" s="5"/>
      <c r="Q31" s="5"/>
      <c r="R31" s="5"/>
    </row>
    <row r="32" spans="1:18" ht="15" customHeight="1" x14ac:dyDescent="0.25">
      <c r="A32" s="2"/>
      <c r="B32" s="73"/>
      <c r="C32" s="5" t="s">
        <v>236</v>
      </c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  <c r="O45" s="5"/>
      <c r="P45" s="5"/>
      <c r="Q45" s="5"/>
      <c r="R45" s="5"/>
    </row>
    <row r="46" spans="1:18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  <c r="O46" s="5"/>
      <c r="P46" s="5"/>
      <c r="Q46" s="5"/>
      <c r="R46" s="5"/>
    </row>
    <row r="47" spans="1:18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  <c r="O47" s="5"/>
      <c r="P47" s="5"/>
      <c r="Q47" s="5"/>
      <c r="R47" s="5"/>
    </row>
    <row r="48" spans="1:18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  <c r="O48" s="5"/>
      <c r="P48" s="5"/>
      <c r="Q48" s="5"/>
      <c r="R48" s="5"/>
    </row>
    <row r="49" spans="2:18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  <c r="O49" s="5"/>
      <c r="P49" s="5"/>
      <c r="Q49" s="5"/>
      <c r="R49" s="5"/>
    </row>
    <row r="50" spans="2:18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  <c r="O50" s="5"/>
      <c r="P50" s="5"/>
      <c r="Q50" s="5"/>
      <c r="R50" s="5"/>
    </row>
    <row r="51" spans="2:18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  <c r="O51" s="5"/>
      <c r="P51" s="5"/>
      <c r="Q51" s="5"/>
      <c r="R51" s="5"/>
    </row>
    <row r="52" spans="2:18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  <c r="O52" s="5"/>
      <c r="P52" s="5"/>
      <c r="Q52" s="5"/>
      <c r="R52" s="5"/>
    </row>
    <row r="53" spans="2:18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  <c r="O53" s="5"/>
      <c r="P53" s="5"/>
      <c r="Q53" s="5"/>
      <c r="R53" s="5"/>
    </row>
    <row r="54" spans="2:18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  <c r="O54" s="5"/>
      <c r="P54" s="5"/>
      <c r="Q54" s="5"/>
      <c r="R54" s="5"/>
    </row>
    <row r="55" spans="2:18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  <c r="O55" s="5"/>
      <c r="P55" s="5"/>
      <c r="Q55" s="5"/>
      <c r="R55" s="5"/>
    </row>
    <row r="56" spans="2:18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  <c r="O56" s="5"/>
      <c r="P56" s="5"/>
      <c r="Q56" s="5"/>
      <c r="R56" s="5"/>
    </row>
    <row r="57" spans="2:18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selectLockedCells="1"/>
  <mergeCells count="20">
    <mergeCell ref="O14:Q14"/>
    <mergeCell ref="R14:R16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25" priority="43">
      <formula>$A$11=2</formula>
    </cfRule>
    <cfRule type="expression" dxfId="224" priority="44">
      <formula>$A$11=3</formula>
    </cfRule>
    <cfRule type="expression" dxfId="223" priority="45">
      <formula>$A$11=1</formula>
    </cfRule>
  </conditionalFormatting>
  <conditionalFormatting sqref="I17:I44 K17:L44">
    <cfRule type="expression" dxfId="222" priority="42">
      <formula>$H17="CCI (CC Intégral)"</formula>
    </cfRule>
  </conditionalFormatting>
  <conditionalFormatting sqref="I17:J44">
    <cfRule type="expression" dxfId="221" priority="41">
      <formula>$H17="CT (Contrôle terminal)"</formula>
    </cfRule>
  </conditionalFormatting>
  <conditionalFormatting sqref="K15:L16">
    <cfRule type="expression" dxfId="220" priority="38">
      <formula>$H$17="CCI (CC Intégral)"</formula>
    </cfRule>
  </conditionalFormatting>
  <conditionalFormatting sqref="M27">
    <cfRule type="expression" dxfId="217" priority="37">
      <formula>$H27="CCI (CC Intégral)"</formula>
    </cfRule>
  </conditionalFormatting>
  <conditionalFormatting sqref="M29">
    <cfRule type="expression" dxfId="216" priority="36">
      <formula>$H29="CCI (CC Intégral)"</formula>
    </cfRule>
  </conditionalFormatting>
  <conditionalFormatting sqref="M31">
    <cfRule type="expression" dxfId="215" priority="35">
      <formula>$H31="CCI (CC Intégral)"</formula>
    </cfRule>
  </conditionalFormatting>
  <conditionalFormatting sqref="O15">
    <cfRule type="expression" dxfId="33" priority="32">
      <formula>$A$11=2</formula>
    </cfRule>
    <cfRule type="expression" dxfId="32" priority="33">
      <formula>$A$11=3</formula>
    </cfRule>
    <cfRule type="expression" dxfId="31" priority="34">
      <formula>$A$11=1</formula>
    </cfRule>
  </conditionalFormatting>
  <conditionalFormatting sqref="P15:Q15">
    <cfRule type="expression" dxfId="30" priority="29">
      <formula>$A$11=2</formula>
    </cfRule>
    <cfRule type="expression" dxfId="29" priority="30">
      <formula>$A$11=3</formula>
    </cfRule>
    <cfRule type="expression" dxfId="28" priority="31">
      <formula>$A$11=1</formula>
    </cfRule>
  </conditionalFormatting>
  <conditionalFormatting sqref="P16:Q16">
    <cfRule type="expression" dxfId="27" priority="26">
      <formula>$A$11=2</formula>
    </cfRule>
    <cfRule type="expression" dxfId="26" priority="27">
      <formula>$A$11=4</formula>
    </cfRule>
    <cfRule type="expression" dxfId="25" priority="28">
      <formula>$A$11=1</formula>
    </cfRule>
  </conditionalFormatting>
  <conditionalFormatting sqref="O16">
    <cfRule type="expression" dxfId="24" priority="23">
      <formula>$A$11=2</formula>
    </cfRule>
    <cfRule type="expression" dxfId="23" priority="24">
      <formula>$A$11=4</formula>
    </cfRule>
    <cfRule type="expression" dxfId="22" priority="25">
      <formula>$A$11=1</formula>
    </cfRule>
  </conditionalFormatting>
  <dataValidations count="5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K17:K44 M17:M44 R19 R23">
      <formula1>Nature_contrôle</formula1>
    </dataValidation>
    <dataValidation type="list" allowBlank="1" showInputMessage="1" showErrorMessage="1" errorTitle="Nature" error="Utiliser la liste déroulante" promptTitle="Nature" prompt="Utiliser la liste déroulante" sqref="O17:P56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id="{49BF017C-391B-4816-9415-87734C08AD51}">
            <xm:f>'R:\DROIT-SCO\DROIT-MCC-MAQUETTES\2019-20\[MCC M1 &amp; M2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0" id="{CABC13DA-31A2-4E66-B55C-5A1FDCAC298D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M14:N26 M28:N28 N27 M30:N30 N29 M32:N44 N31</xm:sqref>
        </x14:conditionalFormatting>
        <x14:conditionalFormatting xmlns:xm="http://schemas.microsoft.com/office/excel/2006/main">
          <x14:cfRule type="expression" priority="21" id="{A8D40846-A28B-44B8-8B6B-E6A26574A6AA}">
            <xm:f>'[MCC L3 DROIT + SPO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2" id="{FD2F85CA-A750-45BC-9341-1392C365435B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O14:R18 O21:R22 O27:R28 O30:R31 O29:Q29 O33:R34 O32:Q32 O36:R56 O35:Q35 O23:Q26 O19:Q20</xm:sqref>
        </x14:conditionalFormatting>
        <x14:conditionalFormatting xmlns:xm="http://schemas.microsoft.com/office/excel/2006/main">
          <x14:cfRule type="expression" priority="19" id="{AF0F6072-9D54-426E-A5BD-9BB6D428C8C7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0" id="{CDA4E283-E126-44D8-8E1E-7F7E3C4FD25C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expression" priority="15" id="{197933E8-77FF-4018-9159-7174CB9CB23F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6" id="{870C772B-C63E-4F4A-82E8-7FF0429295C8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R26</xm:sqref>
        </x14:conditionalFormatting>
        <x14:conditionalFormatting xmlns:xm="http://schemas.microsoft.com/office/excel/2006/main">
          <x14:cfRule type="expression" priority="13" id="{1A511EF9-54EF-4B2A-AD12-EE5C50BF4DEB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4" id="{2FC971E4-FD5D-4C2D-98D8-338910A94C3C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expression" priority="11" id="{8B6D4FB1-C7F2-4F9B-96A6-1CA18FACB942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1741B4C4-39F3-43CE-A896-F69C0CFC6F76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expression" priority="9" id="{200D7635-C6C6-4A75-A2E8-2BE546BF3D42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AECD1CF1-1BCD-4872-9A16-EA2B90B70E8F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expression" priority="7" id="{65628EA8-5DE3-4EB7-919C-472724E918D0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6DBBB676-9E38-46CF-8C36-9A2FBEB1CE88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expression" priority="5" id="{EB96F190-8454-4DC4-ACE5-AE9767371139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F60F33CA-559A-475F-8B35-9B945C5CA827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R25</xm:sqref>
        </x14:conditionalFormatting>
        <x14:conditionalFormatting xmlns:xm="http://schemas.microsoft.com/office/excel/2006/main">
          <x14:cfRule type="expression" priority="3" id="{383AEFD3-9D98-4C18-9886-DB62DE36B1D6}">
            <xm:f>'R:\DROIT-SCO\DROIT-MCC-MAQUETTES\2019-20\[MCC M1 &amp; M2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BC0F77C8-3A2A-4E79-A5B4-3BC008C3BA61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R19</xm:sqref>
        </x14:conditionalFormatting>
        <x14:conditionalFormatting xmlns:xm="http://schemas.microsoft.com/office/excel/2006/main">
          <x14:cfRule type="expression" priority="1" id="{9D4B7395-D8FD-4458-8842-61D6F8FCC6AA}">
            <xm:f>'R:\DROIT-SCO\DROIT-MCC-MAQUETTES\2019-20\[MCC M1 &amp; M2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FA6BCB40-F7CD-40D4-BB25-D019A75A28B2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R23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5"/>
  <sheetViews>
    <sheetView showGridLines="0" showZeros="0" topLeftCell="E4" zoomScale="85" zoomScaleNormal="85" zoomScalePageLayoutView="85" workbookViewId="0">
      <selection activeCell="O14" sqref="O14:T5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48.42578125" style="39" bestFit="1" customWidth="1"/>
    <col min="14" max="14" width="10.7109375" style="39" customWidth="1"/>
    <col min="15" max="17" width="10.85546875" style="39"/>
    <col min="18" max="18" width="67.42578125" style="39" bestFit="1" customWidth="1"/>
    <col min="19" max="16384" width="10.85546875" style="39"/>
  </cols>
  <sheetData>
    <row r="1" spans="1:18" ht="23.25" x14ac:dyDescent="0.35">
      <c r="A1" s="185" t="s">
        <v>179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8" ht="20.100000000000001" customHeight="1" x14ac:dyDescent="0.25">
      <c r="A2" s="40" t="s">
        <v>40</v>
      </c>
      <c r="B2" s="186" t="str">
        <f>'Fiche générale'!B2</f>
        <v>DROIT</v>
      </c>
      <c r="C2" s="186"/>
      <c r="D2" s="186"/>
      <c r="E2" s="186"/>
      <c r="F2" s="39"/>
      <c r="G2" s="39"/>
      <c r="H2" s="39"/>
      <c r="I2" s="39"/>
      <c r="J2" s="39"/>
      <c r="K2" s="39"/>
    </row>
    <row r="3" spans="1:18" ht="20.100000000000001" customHeight="1" x14ac:dyDescent="0.25">
      <c r="A3" s="40" t="s">
        <v>38</v>
      </c>
      <c r="B3" s="187" t="str">
        <f>'Fiche générale'!B3:I3</f>
        <v xml:space="preserve">Science politique           </v>
      </c>
      <c r="C3" s="188"/>
      <c r="D3" s="188"/>
      <c r="E3" s="188"/>
      <c r="F3" s="188"/>
      <c r="G3" s="188"/>
      <c r="H3" s="188"/>
      <c r="I3" s="188"/>
      <c r="J3" s="189"/>
      <c r="K3" s="39"/>
    </row>
    <row r="4" spans="1:18" ht="20.100000000000001" customHeight="1" x14ac:dyDescent="0.3">
      <c r="A4" s="40" t="s">
        <v>30</v>
      </c>
      <c r="B4" s="41" t="str">
        <f>'Fiche générale'!B4</f>
        <v>DMSPO18</v>
      </c>
      <c r="C4" s="42" t="s">
        <v>173</v>
      </c>
      <c r="D4" s="190">
        <v>180</v>
      </c>
      <c r="E4" s="190"/>
      <c r="F4" s="191" t="s">
        <v>39</v>
      </c>
      <c r="G4" s="192"/>
      <c r="H4" s="193" t="s">
        <v>186</v>
      </c>
      <c r="I4" s="194"/>
      <c r="J4" s="194"/>
      <c r="K4" s="194"/>
      <c r="L4" s="194"/>
      <c r="M4" s="194"/>
      <c r="N4" s="195"/>
    </row>
    <row r="5" spans="1:18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8" ht="20.100000000000001" customHeight="1" x14ac:dyDescent="0.3">
      <c r="A6" s="40" t="s">
        <v>2</v>
      </c>
      <c r="B6" s="69" t="s">
        <v>187</v>
      </c>
      <c r="C6" s="42" t="s">
        <v>174</v>
      </c>
      <c r="D6" s="196">
        <v>180</v>
      </c>
      <c r="E6" s="197"/>
      <c r="F6" s="191" t="s">
        <v>3</v>
      </c>
      <c r="G6" s="192"/>
      <c r="H6" s="193" t="s">
        <v>219</v>
      </c>
      <c r="I6" s="194"/>
      <c r="J6" s="194"/>
      <c r="K6" s="194"/>
      <c r="L6" s="194"/>
      <c r="M6" s="194"/>
      <c r="N6" s="195"/>
    </row>
    <row r="7" spans="1:18" ht="20.100000000000001" customHeight="1" x14ac:dyDescent="0.25">
      <c r="A7" s="40" t="s">
        <v>49</v>
      </c>
      <c r="B7" s="70" t="s">
        <v>189</v>
      </c>
      <c r="C7" s="39"/>
      <c r="D7" s="39"/>
      <c r="E7" s="39"/>
      <c r="F7" s="39"/>
      <c r="G7" s="39"/>
      <c r="H7" s="39"/>
      <c r="I7" s="39"/>
      <c r="J7" s="39"/>
      <c r="K7" s="39"/>
    </row>
    <row r="8" spans="1:18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8" ht="15" customHeight="1" x14ac:dyDescent="0.25">
      <c r="B9" s="46" t="s">
        <v>4</v>
      </c>
      <c r="C9" s="47" t="s">
        <v>31</v>
      </c>
      <c r="D9" s="44"/>
      <c r="E9" s="198" t="s">
        <v>56</v>
      </c>
      <c r="F9" s="199"/>
      <c r="G9" s="198" t="s">
        <v>51</v>
      </c>
      <c r="H9" s="199"/>
      <c r="I9"/>
      <c r="J9" s="44"/>
      <c r="K9" s="48">
        <v>1</v>
      </c>
      <c r="L9" s="44"/>
      <c r="M9" s="44"/>
      <c r="N9" s="44"/>
    </row>
    <row r="10" spans="1:18" ht="15" customHeight="1" x14ac:dyDescent="0.25">
      <c r="B10" s="49" t="s">
        <v>5</v>
      </c>
      <c r="C10" s="13"/>
      <c r="D10" s="50"/>
      <c r="E10" s="181" t="s">
        <v>55</v>
      </c>
      <c r="F10" s="182"/>
      <c r="G10" s="183"/>
      <c r="H10" s="184"/>
      <c r="I10"/>
      <c r="J10" s="51"/>
      <c r="K10" s="51"/>
      <c r="L10" s="51"/>
      <c r="M10" s="51"/>
      <c r="N10" s="51"/>
    </row>
    <row r="11" spans="1:18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8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8" x14ac:dyDescent="0.25">
      <c r="D13" s="53"/>
      <c r="E13" s="175"/>
      <c r="F13" s="175"/>
      <c r="G13" s="80"/>
      <c r="H13" s="53"/>
      <c r="I13" s="53"/>
    </row>
    <row r="14" spans="1:18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76" t="s">
        <v>32</v>
      </c>
      <c r="K14" s="177"/>
      <c r="L14" s="178"/>
      <c r="M14" s="176" t="s">
        <v>33</v>
      </c>
      <c r="N14" s="178"/>
      <c r="O14" s="204" t="s">
        <v>415</v>
      </c>
      <c r="P14" s="205"/>
      <c r="Q14" s="206"/>
      <c r="R14" s="207" t="s">
        <v>416</v>
      </c>
    </row>
    <row r="15" spans="1:18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9" t="str">
        <f>IF(H17="CCI (CC Intégral)","CT pour les dispensés","Contrôle Terminal")</f>
        <v>Contrôle Terminal</v>
      </c>
      <c r="L15" s="180"/>
      <c r="M15" s="179" t="s">
        <v>35</v>
      </c>
      <c r="N15" s="180"/>
      <c r="O15" s="64" t="s">
        <v>417</v>
      </c>
      <c r="P15" s="208" t="s">
        <v>35</v>
      </c>
      <c r="Q15" s="209"/>
      <c r="R15" s="207"/>
    </row>
    <row r="16" spans="1:18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  <c r="O16" s="208" t="s">
        <v>36</v>
      </c>
      <c r="P16" s="208" t="s">
        <v>36</v>
      </c>
      <c r="Q16" s="208" t="s">
        <v>37</v>
      </c>
      <c r="R16" s="207"/>
    </row>
    <row r="17" spans="1:18" ht="15" customHeight="1" x14ac:dyDescent="0.25">
      <c r="A17" s="2" t="s">
        <v>0</v>
      </c>
      <c r="B17" s="71" t="s">
        <v>207</v>
      </c>
      <c r="C17" s="3" t="s">
        <v>237</v>
      </c>
      <c r="D17" s="4">
        <v>6</v>
      </c>
      <c r="E17" s="4"/>
      <c r="F17" s="4" t="s">
        <v>196</v>
      </c>
      <c r="G17" s="4" t="s">
        <v>196</v>
      </c>
      <c r="H17" s="4"/>
      <c r="I17" s="4"/>
      <c r="J17" s="5"/>
      <c r="K17" s="5"/>
      <c r="L17" s="5"/>
      <c r="M17" s="5"/>
      <c r="N17" s="5"/>
      <c r="O17" s="5"/>
      <c r="P17" s="5"/>
      <c r="Q17" s="5"/>
      <c r="R17" s="5"/>
    </row>
    <row r="18" spans="1:18" ht="15" customHeight="1" x14ac:dyDescent="0.25">
      <c r="A18" s="2" t="s">
        <v>52</v>
      </c>
      <c r="B18" s="83" t="s">
        <v>198</v>
      </c>
      <c r="C18" s="3" t="s">
        <v>238</v>
      </c>
      <c r="D18" s="4">
        <v>2</v>
      </c>
      <c r="E18" s="4">
        <v>1.5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18</v>
      </c>
      <c r="L18" s="5"/>
      <c r="M18" s="5" t="s">
        <v>18</v>
      </c>
      <c r="N18" s="5"/>
      <c r="O18" s="5"/>
      <c r="P18" s="5"/>
      <c r="Q18" s="5"/>
      <c r="R18" s="5"/>
    </row>
    <row r="19" spans="1:18" ht="15" customHeight="1" x14ac:dyDescent="0.25">
      <c r="A19" s="2" t="s">
        <v>52</v>
      </c>
      <c r="B19" s="73" t="s">
        <v>199</v>
      </c>
      <c r="C19" s="3" t="s">
        <v>239</v>
      </c>
      <c r="D19" s="4">
        <v>2</v>
      </c>
      <c r="E19" s="4">
        <v>1.5</v>
      </c>
      <c r="F19" s="4" t="s">
        <v>196</v>
      </c>
      <c r="G19" s="4" t="s">
        <v>196</v>
      </c>
      <c r="H19" s="4" t="s">
        <v>181</v>
      </c>
      <c r="I19" s="4"/>
      <c r="J19" s="2"/>
      <c r="K19" s="5" t="s">
        <v>16</v>
      </c>
      <c r="L19" s="5" t="s">
        <v>212</v>
      </c>
      <c r="M19" s="5" t="s">
        <v>16</v>
      </c>
      <c r="N19" s="5" t="s">
        <v>212</v>
      </c>
      <c r="O19" s="5"/>
      <c r="P19" s="5"/>
      <c r="Q19" s="5"/>
      <c r="R19" s="5"/>
    </row>
    <row r="20" spans="1:18" ht="15" customHeight="1" x14ac:dyDescent="0.25">
      <c r="A20" s="2" t="s">
        <v>52</v>
      </c>
      <c r="B20" s="86" t="s">
        <v>200</v>
      </c>
      <c r="C20" s="3" t="s">
        <v>240</v>
      </c>
      <c r="D20" s="4">
        <v>2</v>
      </c>
      <c r="E20" s="4">
        <v>1</v>
      </c>
      <c r="F20" s="4" t="s">
        <v>197</v>
      </c>
      <c r="G20" s="4" t="s">
        <v>196</v>
      </c>
      <c r="H20" s="4" t="s">
        <v>180</v>
      </c>
      <c r="I20" s="4"/>
      <c r="J20" s="2">
        <v>2</v>
      </c>
      <c r="K20" s="5"/>
      <c r="L20" s="5"/>
      <c r="M20" s="5"/>
      <c r="N20" s="5"/>
      <c r="O20" s="5"/>
      <c r="P20" s="5"/>
      <c r="Q20" s="5"/>
      <c r="R20" s="5" t="s">
        <v>418</v>
      </c>
    </row>
    <row r="21" spans="1:18" ht="15" customHeight="1" x14ac:dyDescent="0.25">
      <c r="A21" s="2"/>
      <c r="B21" s="72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  <c r="O21" s="5"/>
      <c r="P21" s="5"/>
      <c r="Q21" s="5"/>
      <c r="R21" s="5"/>
    </row>
    <row r="22" spans="1:18" ht="15" customHeight="1" x14ac:dyDescent="0.25">
      <c r="A22" s="2" t="s">
        <v>0</v>
      </c>
      <c r="B22" s="71" t="s">
        <v>208</v>
      </c>
      <c r="C22" s="3" t="s">
        <v>241</v>
      </c>
      <c r="D22" s="4">
        <v>3</v>
      </c>
      <c r="E22" s="4">
        <v>1.5</v>
      </c>
      <c r="F22" s="4" t="s">
        <v>196</v>
      </c>
      <c r="G22" s="4" t="s">
        <v>196</v>
      </c>
      <c r="H22" s="4" t="s">
        <v>181</v>
      </c>
      <c r="I22" s="4"/>
      <c r="J22" s="2"/>
      <c r="K22" s="5" t="s">
        <v>16</v>
      </c>
      <c r="L22" s="5" t="s">
        <v>212</v>
      </c>
      <c r="M22" s="5" t="s">
        <v>16</v>
      </c>
      <c r="N22" s="5" t="s">
        <v>212</v>
      </c>
      <c r="O22" s="5"/>
      <c r="P22" s="5"/>
      <c r="Q22" s="5"/>
      <c r="R22" s="5"/>
    </row>
    <row r="23" spans="1:18" ht="15" customHeight="1" x14ac:dyDescent="0.25">
      <c r="A23" s="2"/>
      <c r="B23" s="72"/>
      <c r="C23" s="3" t="s">
        <v>242</v>
      </c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  <c r="O23" s="5"/>
      <c r="P23" s="5"/>
      <c r="Q23" s="5"/>
      <c r="R23" s="5"/>
    </row>
    <row r="24" spans="1:18" ht="15" customHeight="1" x14ac:dyDescent="0.25">
      <c r="A24" s="2" t="s">
        <v>0</v>
      </c>
      <c r="B24" s="73" t="s">
        <v>209</v>
      </c>
      <c r="C24" s="6" t="s">
        <v>243</v>
      </c>
      <c r="D24" s="4">
        <v>3</v>
      </c>
      <c r="E24" s="4">
        <v>1</v>
      </c>
      <c r="F24" s="4" t="s">
        <v>196</v>
      </c>
      <c r="G24" s="4" t="s">
        <v>196</v>
      </c>
      <c r="H24" s="4" t="s">
        <v>180</v>
      </c>
      <c r="I24" s="4"/>
      <c r="J24" s="2">
        <v>2</v>
      </c>
      <c r="K24" s="5"/>
      <c r="L24" s="5"/>
      <c r="M24" s="5" t="s">
        <v>18</v>
      </c>
      <c r="N24" s="5"/>
      <c r="O24" s="5"/>
      <c r="P24" s="5"/>
      <c r="Q24" s="5"/>
      <c r="R24" s="5"/>
    </row>
    <row r="25" spans="1:18" ht="15" customHeight="1" x14ac:dyDescent="0.25">
      <c r="A25" s="2"/>
      <c r="B25" s="73"/>
      <c r="C25" s="3" t="s">
        <v>244</v>
      </c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ht="15" customHeight="1" x14ac:dyDescent="0.25">
      <c r="A26" s="2" t="s">
        <v>0</v>
      </c>
      <c r="B26" s="73" t="s">
        <v>210</v>
      </c>
      <c r="C26" s="3" t="s">
        <v>245</v>
      </c>
      <c r="D26" s="4">
        <v>3</v>
      </c>
      <c r="E26" s="4"/>
      <c r="F26" s="4" t="s">
        <v>196</v>
      </c>
      <c r="G26" s="4" t="s">
        <v>196</v>
      </c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2" t="s">
        <v>52</v>
      </c>
      <c r="B27" s="83" t="s">
        <v>201</v>
      </c>
      <c r="C27" s="3" t="s">
        <v>246</v>
      </c>
      <c r="D27" s="4">
        <v>3</v>
      </c>
      <c r="E27" s="4">
        <v>1.5</v>
      </c>
      <c r="F27" s="4"/>
      <c r="G27" s="4" t="s">
        <v>196</v>
      </c>
      <c r="H27" s="4" t="s">
        <v>180</v>
      </c>
      <c r="I27" s="4"/>
      <c r="J27" s="2">
        <v>2</v>
      </c>
      <c r="K27" s="5"/>
      <c r="L27" s="5"/>
      <c r="M27" s="5" t="s">
        <v>18</v>
      </c>
      <c r="N27" s="5"/>
      <c r="O27" s="5"/>
      <c r="P27" s="5"/>
      <c r="Q27" s="5"/>
      <c r="R27" s="5"/>
    </row>
    <row r="28" spans="1:18" ht="15" customHeight="1" x14ac:dyDescent="0.25">
      <c r="A28" s="2"/>
      <c r="B28" s="84" t="s">
        <v>247</v>
      </c>
      <c r="C28" s="3" t="s">
        <v>248</v>
      </c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  <c r="O29" s="5"/>
      <c r="P29" s="5"/>
      <c r="Q29" s="5"/>
      <c r="R29" s="5"/>
    </row>
    <row r="30" spans="1:18" ht="15" customHeight="1" x14ac:dyDescent="0.25">
      <c r="A30" s="2" t="s">
        <v>0</v>
      </c>
      <c r="B30" s="73" t="s">
        <v>211</v>
      </c>
      <c r="C30" s="5" t="s">
        <v>249</v>
      </c>
      <c r="D30" s="4">
        <v>15</v>
      </c>
      <c r="E30" s="5">
        <v>5</v>
      </c>
      <c r="F30" s="5" t="s">
        <v>196</v>
      </c>
      <c r="G30" s="5" t="s">
        <v>196</v>
      </c>
      <c r="H30" s="5" t="s">
        <v>181</v>
      </c>
      <c r="I30" s="5"/>
      <c r="J30" s="2"/>
      <c r="K30" s="5" t="s">
        <v>20</v>
      </c>
      <c r="L30" s="5"/>
      <c r="M30" s="5" t="s">
        <v>18</v>
      </c>
      <c r="N30" s="5"/>
      <c r="O30" s="5"/>
      <c r="P30" s="5"/>
      <c r="Q30" s="5"/>
      <c r="R30" s="5"/>
    </row>
    <row r="31" spans="1:18" ht="15" customHeight="1" x14ac:dyDescent="0.25">
      <c r="A31" s="2"/>
      <c r="B31" s="73"/>
      <c r="C31" s="5" t="s">
        <v>250</v>
      </c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  <c r="O45" s="5"/>
      <c r="P45" s="5"/>
      <c r="Q45" s="5"/>
      <c r="R45" s="5"/>
    </row>
    <row r="46" spans="1:18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  <c r="O46" s="5"/>
      <c r="P46" s="5"/>
      <c r="Q46" s="5"/>
      <c r="R46" s="5"/>
    </row>
    <row r="47" spans="1:18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  <c r="O47" s="5"/>
      <c r="P47" s="5"/>
      <c r="Q47" s="5"/>
      <c r="R47" s="5"/>
    </row>
    <row r="48" spans="1:18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  <c r="O48" s="5"/>
      <c r="P48" s="5"/>
      <c r="Q48" s="5"/>
      <c r="R48" s="5"/>
    </row>
    <row r="49" spans="2:18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  <c r="O49" s="5"/>
      <c r="P49" s="5"/>
      <c r="Q49" s="5"/>
      <c r="R49" s="5"/>
    </row>
    <row r="50" spans="2:18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  <c r="O50" s="5"/>
      <c r="P50" s="5"/>
      <c r="Q50" s="5"/>
      <c r="R50" s="5"/>
    </row>
    <row r="51" spans="2:18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  <c r="O51" s="5"/>
      <c r="P51" s="5"/>
      <c r="Q51" s="5"/>
      <c r="R51" s="5"/>
    </row>
    <row r="52" spans="2:18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  <c r="O52" s="5"/>
      <c r="P52" s="5"/>
      <c r="Q52" s="5"/>
      <c r="R52" s="5"/>
    </row>
    <row r="53" spans="2:18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  <c r="O53" s="5"/>
      <c r="P53" s="5"/>
      <c r="Q53" s="5"/>
      <c r="R53" s="5"/>
    </row>
    <row r="54" spans="2:18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  <c r="O54" s="5"/>
      <c r="P54" s="5"/>
      <c r="Q54" s="5"/>
      <c r="R54" s="5"/>
    </row>
    <row r="55" spans="2:18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  <c r="O55" s="5"/>
      <c r="P55" s="5"/>
      <c r="Q55" s="5"/>
      <c r="R55" s="5"/>
    </row>
    <row r="56" spans="2:18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  <c r="O56" s="5"/>
      <c r="P56" s="5"/>
      <c r="Q56" s="5"/>
      <c r="R56" s="5"/>
    </row>
    <row r="57" spans="2:18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  <c r="O57" s="5"/>
      <c r="P57" s="5"/>
      <c r="Q57" s="5"/>
      <c r="R57" s="5"/>
    </row>
    <row r="58" spans="2:18" x14ac:dyDescent="0.25">
      <c r="O58" s="5"/>
      <c r="P58" s="5"/>
      <c r="Q58" s="5"/>
      <c r="R58" s="5"/>
    </row>
    <row r="59" spans="2:18" x14ac:dyDescent="0.25">
      <c r="O59" s="5"/>
      <c r="P59" s="5"/>
      <c r="Q59" s="5"/>
      <c r="R59" s="5"/>
    </row>
    <row r="60" spans="2:18" x14ac:dyDescent="0.25">
      <c r="O60" s="5"/>
      <c r="P60" s="5"/>
      <c r="Q60" s="5"/>
      <c r="R60" s="5"/>
    </row>
    <row r="61" spans="2:18" x14ac:dyDescent="0.25">
      <c r="O61" s="5"/>
      <c r="P61" s="5"/>
      <c r="Q61" s="5"/>
      <c r="R61" s="5"/>
    </row>
    <row r="62" spans="2:18" x14ac:dyDescent="0.25">
      <c r="O62" s="5"/>
      <c r="P62" s="5"/>
      <c r="Q62" s="5"/>
      <c r="R62" s="5"/>
    </row>
    <row r="63" spans="2:18" x14ac:dyDescent="0.25">
      <c r="O63" s="5"/>
      <c r="P63" s="5"/>
      <c r="Q63" s="5"/>
      <c r="R63" s="5"/>
    </row>
    <row r="64" spans="2:18" x14ac:dyDescent="0.25">
      <c r="O64" s="5"/>
      <c r="P64" s="5"/>
      <c r="Q64" s="5"/>
      <c r="R64" s="5"/>
    </row>
    <row r="65" spans="15:18" x14ac:dyDescent="0.25">
      <c r="O65" s="5"/>
      <c r="P65" s="5"/>
      <c r="Q65" s="5"/>
      <c r="R65" s="5"/>
    </row>
  </sheetData>
  <sheetProtection selectLockedCells="1"/>
  <mergeCells count="20">
    <mergeCell ref="O14:Q14"/>
    <mergeCell ref="R14:R16"/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14" priority="48">
      <formula>$A$11=2</formula>
    </cfRule>
    <cfRule type="expression" dxfId="213" priority="49">
      <formula>$A$11=3</formula>
    </cfRule>
    <cfRule type="expression" dxfId="212" priority="50">
      <formula>$A$11=1</formula>
    </cfRule>
  </conditionalFormatting>
  <conditionalFormatting sqref="I33:I44 K33:L44">
    <cfRule type="expression" dxfId="211" priority="47">
      <formula>$H33="CCI (CC Intégral)"</formula>
    </cfRule>
  </conditionalFormatting>
  <conditionalFormatting sqref="I33:J44">
    <cfRule type="expression" dxfId="210" priority="46">
      <formula>$H33="CT (Contrôle terminal)"</formula>
    </cfRule>
  </conditionalFormatting>
  <conditionalFormatting sqref="K15:L16">
    <cfRule type="expression" dxfId="209" priority="43">
      <formula>$H$17="CCI (CC Intégral)"</formula>
    </cfRule>
  </conditionalFormatting>
  <conditionalFormatting sqref="I17:I32 K17:L32">
    <cfRule type="expression" dxfId="208" priority="42">
      <formula>$H17="CCI (CC Intégral)"</formula>
    </cfRule>
  </conditionalFormatting>
  <conditionalFormatting sqref="I17:J32">
    <cfRule type="expression" dxfId="207" priority="41">
      <formula>$H17="CT (Contrôle terminal)"</formula>
    </cfRule>
  </conditionalFormatting>
  <conditionalFormatting sqref="N19">
    <cfRule type="expression" dxfId="206" priority="38">
      <formula>$H19="CCI (CC Intégral)"</formula>
    </cfRule>
  </conditionalFormatting>
  <conditionalFormatting sqref="N22">
    <cfRule type="expression" dxfId="205" priority="37">
      <formula>$H22="CCI (CC Intégral)"</formula>
    </cfRule>
  </conditionalFormatting>
  <conditionalFormatting sqref="O15">
    <cfRule type="expression" dxfId="192" priority="26">
      <formula>$A$11=2</formula>
    </cfRule>
    <cfRule type="expression" dxfId="191" priority="27">
      <formula>$A$11=3</formula>
    </cfRule>
    <cfRule type="expression" dxfId="190" priority="28">
      <formula>$A$11=1</formula>
    </cfRule>
  </conditionalFormatting>
  <conditionalFormatting sqref="P15:Q15">
    <cfRule type="expression" dxfId="189" priority="23">
      <formula>$A$11=2</formula>
    </cfRule>
    <cfRule type="expression" dxfId="188" priority="24">
      <formula>$A$11=3</formula>
    </cfRule>
    <cfRule type="expression" dxfId="187" priority="25">
      <formula>$A$11=1</formula>
    </cfRule>
  </conditionalFormatting>
  <conditionalFormatting sqref="P16:Q16">
    <cfRule type="expression" dxfId="186" priority="20">
      <formula>$A$11=2</formula>
    </cfRule>
    <cfRule type="expression" dxfId="185" priority="21">
      <formula>$A$11=4</formula>
    </cfRule>
    <cfRule type="expression" dxfId="184" priority="22">
      <formula>$A$11=1</formula>
    </cfRule>
  </conditionalFormatting>
  <conditionalFormatting sqref="O16">
    <cfRule type="expression" dxfId="183" priority="17">
      <formula>$A$11=2</formula>
    </cfRule>
    <cfRule type="expression" dxfId="182" priority="18">
      <formula>$A$11=4</formula>
    </cfRule>
    <cfRule type="expression" dxfId="181" priority="19">
      <formula>$A$11=1</formula>
    </cfRule>
  </conditionalFormatting>
  <dataValidations count="5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K17:K44 M17:M44">
      <formula1>Nature_contrôle</formula1>
    </dataValidation>
    <dataValidation type="list" allowBlank="1" showInputMessage="1" showErrorMessage="1" errorTitle="Nature" error="Utiliser la liste déroulante" promptTitle="Nature" prompt="Utiliser la liste déroulante" sqref="O17:P65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4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5" id="{392199BE-1997-48CA-94D1-2DF611AA21BF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M33:N44</xm:sqref>
        </x14:conditionalFormatting>
        <x14:conditionalFormatting xmlns:xm="http://schemas.microsoft.com/office/excel/2006/main">
          <x14:cfRule type="expression" priority="39" id="{45E45FBC-7432-4CEB-9736-84FCC3B86FC0}">
            <xm:f>'\\partage.univ-cotedazur.fr\PARTAGE-SERVICE\Users\koeppeln\Documents\M1\[MCC 2018 - Master 1 Science Politique Expertise.xlsx]Fiche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0" id="{DA8340C1-70B0-4A19-82F6-C43EC1023D81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M17:N18 M21:N21 M19 M23:N23 M22 N20 M25:N26 N24 M28:N29 N27 M31:N32 N30</xm:sqref>
        </x14:conditionalFormatting>
        <x14:conditionalFormatting xmlns:xm="http://schemas.microsoft.com/office/excel/2006/main">
          <x14:cfRule type="expression" priority="35" id="{969D9858-46A0-4A69-8257-B82F9414E689}">
            <xm:f>'R:\DROIT-SCO\DROIT-MCC-MAQUETTES\2019-20\[MCC M1 &amp; M2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6" id="{EBB5F40B-BAF5-4CEE-A5AD-664F42BF2AA7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M20</xm:sqref>
        </x14:conditionalFormatting>
        <x14:conditionalFormatting xmlns:xm="http://schemas.microsoft.com/office/excel/2006/main">
          <x14:cfRule type="expression" priority="33" id="{3F2A4342-20FF-4C3C-AF05-17A3791494FE}">
            <xm:f>'\\partage.univ-cotedazur.fr\PARTAGE-SERVICE\Users\koeppeln\Documents\M1\[MCC 2018 - Master 1 Science Politique Expertise.xlsx]Fiche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4" id="{02F603DD-369A-4157-AFDB-755D777DF4A3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M24</xm:sqref>
        </x14:conditionalFormatting>
        <x14:conditionalFormatting xmlns:xm="http://schemas.microsoft.com/office/excel/2006/main">
          <x14:cfRule type="expression" priority="31" id="{7E58D7AA-8CB0-43C3-9231-98AE557C5F54}">
            <xm:f>'\\partage.univ-cotedazur.fr\PARTAGE-SERVICE\Users\koeppeln\Documents\M1\[MCC 2018 - Master 1 Science Politique Expertise.xlsx]Fiche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2" id="{3587B416-9223-456E-8EC8-4BA49F5CA856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M27</xm:sqref>
        </x14:conditionalFormatting>
        <x14:conditionalFormatting xmlns:xm="http://schemas.microsoft.com/office/excel/2006/main">
          <x14:cfRule type="expression" priority="29" id="{D1BDFFAF-BEAD-4098-B82C-E05BE71B5F5A}">
            <xm:f>'\\partage.univ-cotedazur.fr\PARTAGE-SERVICE\Users\koeppeln\Documents\M1\[MCC 2018 - Master 1 Science Politique Expertise.xlsx]Fiche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0" id="{789EDE28-BFCB-4F68-8E7E-44D91072875C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M30</xm:sqref>
        </x14:conditionalFormatting>
        <x14:conditionalFormatting xmlns:xm="http://schemas.microsoft.com/office/excel/2006/main">
          <x14:cfRule type="expression" priority="15" id="{56105BC4-3A7C-4A8D-8ED0-73FB76B8C82D}">
            <xm:f>'[MCC L3 DROIT + SPO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6" id="{13AC5F75-0C97-4D64-868F-2EDEE0B1DBBC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O14:R19 O21:R22 O20:Q20 O25:R25 O27:R28 O26:Q26 O30:R31 O29:Q29 O33:R34 O32:Q32 O36:R65 O35:Q35 O23:Q24</xm:sqref>
        </x14:conditionalFormatting>
        <x14:conditionalFormatting xmlns:xm="http://schemas.microsoft.com/office/excel/2006/main">
          <x14:cfRule type="expression" priority="13" id="{B39165DF-71C2-47AE-A2D7-6FF5CB3E23A4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4" id="{DB51566D-E493-4B67-8854-19F34B0FB1C0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expression" priority="11" id="{BDD1A455-E306-4B3D-BE6C-0D9005DF0ACD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640AD145-94F7-4458-B4FB-3676C8349A84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expression" priority="9" id="{17637291-3F2C-437A-80E8-312C2948907E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C70D0956-3DC7-4BE4-BCE8-913751DEC3CE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R26</xm:sqref>
        </x14:conditionalFormatting>
        <x14:conditionalFormatting xmlns:xm="http://schemas.microsoft.com/office/excel/2006/main">
          <x14:cfRule type="expression" priority="7" id="{8BCEC713-AD6E-40F1-BBE5-9D5A27B00875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95467A08-4162-45C8-8695-21935270FC50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expression" priority="5" id="{901900C9-F63B-4F13-ABD9-C83B1C69CDB7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D66067A4-0C8E-4491-993F-DB52E0922DB6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expression" priority="3" id="{956C2FC2-10B4-4F05-8408-B0E291A89580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9684012C-00C4-44F4-B032-3017940029BB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expression" priority="1" id="{6A119632-51DB-4C53-9756-52A1B3F2BDF7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" id="{DDF93523-6086-488A-AB6E-9352F9F1E9E5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7"/>
  <sheetViews>
    <sheetView showGridLines="0" showZeros="0" tabSelected="1" topLeftCell="A7" zoomScale="85" zoomScaleNormal="85" zoomScalePageLayoutView="85" workbookViewId="0">
      <selection activeCell="N35" sqref="N35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7" width="10.85546875" style="39"/>
    <col min="18" max="18" width="68" style="39" bestFit="1" customWidth="1"/>
    <col min="19" max="16384" width="10.85546875" style="39"/>
  </cols>
  <sheetData>
    <row r="1" spans="1:18" ht="23.25" x14ac:dyDescent="0.35">
      <c r="A1" s="185" t="s">
        <v>179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8" ht="20.100000000000001" customHeight="1" x14ac:dyDescent="0.25">
      <c r="A2" s="40" t="s">
        <v>40</v>
      </c>
      <c r="B2" s="186" t="str">
        <f>'[2]Fiche générale'!B2</f>
        <v>DROIT</v>
      </c>
      <c r="C2" s="186"/>
      <c r="D2" s="186"/>
      <c r="E2" s="186"/>
      <c r="F2" s="39"/>
      <c r="G2" s="39"/>
      <c r="H2" s="39"/>
      <c r="I2" s="39"/>
      <c r="J2" s="39"/>
      <c r="K2" s="39"/>
    </row>
    <row r="3" spans="1:18" ht="20.100000000000001" customHeight="1" x14ac:dyDescent="0.25">
      <c r="A3" s="40" t="s">
        <v>38</v>
      </c>
      <c r="B3" s="187" t="str">
        <f>'[2]Fiche générale'!B3:I3</f>
        <v xml:space="preserve">Science politique           </v>
      </c>
      <c r="C3" s="188"/>
      <c r="D3" s="188"/>
      <c r="E3" s="188"/>
      <c r="F3" s="188"/>
      <c r="G3" s="188"/>
      <c r="H3" s="188"/>
      <c r="I3" s="188"/>
      <c r="J3" s="189"/>
      <c r="K3" s="39"/>
    </row>
    <row r="4" spans="1:18" ht="20.100000000000001" customHeight="1" x14ac:dyDescent="0.3">
      <c r="A4" s="40" t="s">
        <v>30</v>
      </c>
      <c r="B4" s="41" t="str">
        <f>'[2]Fiche générale'!B4</f>
        <v>DMSPO18</v>
      </c>
      <c r="C4" s="42" t="s">
        <v>173</v>
      </c>
      <c r="D4" s="190">
        <v>181</v>
      </c>
      <c r="E4" s="190"/>
      <c r="F4" s="191" t="s">
        <v>39</v>
      </c>
      <c r="G4" s="192"/>
      <c r="H4" s="193" t="s">
        <v>270</v>
      </c>
      <c r="I4" s="194"/>
      <c r="J4" s="194"/>
      <c r="K4" s="194"/>
      <c r="L4" s="194"/>
      <c r="M4" s="194"/>
      <c r="N4" s="195"/>
    </row>
    <row r="5" spans="1:18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8" ht="20.100000000000001" customHeight="1" x14ac:dyDescent="0.3">
      <c r="A6" s="40" t="s">
        <v>2</v>
      </c>
      <c r="B6" s="69" t="s">
        <v>294</v>
      </c>
      <c r="C6" s="42" t="s">
        <v>174</v>
      </c>
      <c r="D6" s="196">
        <v>180</v>
      </c>
      <c r="E6" s="197"/>
      <c r="F6" s="191" t="s">
        <v>3</v>
      </c>
      <c r="G6" s="192"/>
      <c r="H6" s="193" t="s">
        <v>272</v>
      </c>
      <c r="I6" s="194"/>
      <c r="J6" s="194"/>
      <c r="K6" s="194"/>
      <c r="L6" s="194"/>
      <c r="M6" s="194"/>
      <c r="N6" s="195"/>
    </row>
    <row r="7" spans="1:18" ht="20.100000000000001" customHeight="1" x14ac:dyDescent="0.25">
      <c r="A7" s="40" t="s">
        <v>49</v>
      </c>
      <c r="B7" s="70" t="s">
        <v>295</v>
      </c>
      <c r="C7" s="39"/>
      <c r="D7" s="39"/>
      <c r="E7" s="39"/>
      <c r="F7" s="39"/>
      <c r="G7" s="39"/>
      <c r="H7" s="39"/>
      <c r="I7" s="39"/>
      <c r="J7" s="39"/>
      <c r="K7" s="39"/>
    </row>
    <row r="8" spans="1:18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8" ht="15" customHeight="1" x14ac:dyDescent="0.25">
      <c r="B9" s="46" t="s">
        <v>4</v>
      </c>
      <c r="C9" s="47" t="s">
        <v>31</v>
      </c>
      <c r="D9" s="44"/>
      <c r="E9" s="198" t="s">
        <v>56</v>
      </c>
      <c r="F9" s="199"/>
      <c r="G9" s="198" t="s">
        <v>51</v>
      </c>
      <c r="H9" s="199"/>
      <c r="I9"/>
      <c r="J9" s="44"/>
      <c r="K9" s="48">
        <v>1</v>
      </c>
      <c r="L9" s="44"/>
      <c r="M9" s="44"/>
      <c r="N9" s="44"/>
    </row>
    <row r="10" spans="1:18" ht="15" customHeight="1" x14ac:dyDescent="0.25">
      <c r="B10" s="49" t="s">
        <v>5</v>
      </c>
      <c r="C10" s="13"/>
      <c r="D10" s="50"/>
      <c r="E10" s="181" t="s">
        <v>55</v>
      </c>
      <c r="F10" s="182"/>
      <c r="G10" s="183"/>
      <c r="H10" s="184"/>
      <c r="I10"/>
      <c r="J10" s="51"/>
      <c r="K10" s="51"/>
      <c r="L10" s="51"/>
      <c r="M10" s="51"/>
      <c r="N10" s="51"/>
    </row>
    <row r="11" spans="1:18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8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8" x14ac:dyDescent="0.25">
      <c r="D13" s="53"/>
      <c r="E13" s="175"/>
      <c r="F13" s="175"/>
      <c r="G13" s="101"/>
      <c r="H13" s="53"/>
      <c r="I13" s="53"/>
    </row>
    <row r="14" spans="1:18" ht="26.25" customHeight="1" x14ac:dyDescent="0.25">
      <c r="B14" s="56"/>
      <c r="C14" s="53"/>
      <c r="D14" s="53"/>
      <c r="E14" s="101"/>
      <c r="F14" s="101"/>
      <c r="G14" s="101"/>
      <c r="H14" s="53"/>
      <c r="I14" s="53"/>
      <c r="J14" s="176" t="s">
        <v>32</v>
      </c>
      <c r="K14" s="177"/>
      <c r="L14" s="178"/>
      <c r="M14" s="176" t="s">
        <v>33</v>
      </c>
      <c r="N14" s="178"/>
      <c r="O14" s="204" t="s">
        <v>415</v>
      </c>
      <c r="P14" s="205"/>
      <c r="Q14" s="206"/>
      <c r="R14" s="207" t="s">
        <v>416</v>
      </c>
    </row>
    <row r="15" spans="1:18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9" t="str">
        <f>IF(H17="CCI (CC Intégral)","CT pour les dispensés","Contrôle Terminal")</f>
        <v>Contrôle Terminal</v>
      </c>
      <c r="L15" s="180"/>
      <c r="M15" s="179" t="s">
        <v>35</v>
      </c>
      <c r="N15" s="180"/>
      <c r="O15" s="64" t="s">
        <v>417</v>
      </c>
      <c r="P15" s="208" t="s">
        <v>35</v>
      </c>
      <c r="Q15" s="209"/>
      <c r="R15" s="207"/>
    </row>
    <row r="16" spans="1:18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  <c r="O16" s="208" t="s">
        <v>36</v>
      </c>
      <c r="P16" s="208" t="s">
        <v>36</v>
      </c>
      <c r="Q16" s="208" t="s">
        <v>37</v>
      </c>
      <c r="R16" s="207"/>
    </row>
    <row r="17" spans="1:18" ht="15" customHeight="1" x14ac:dyDescent="0.25">
      <c r="A17" s="2" t="s">
        <v>0</v>
      </c>
      <c r="B17" s="71" t="s">
        <v>296</v>
      </c>
      <c r="C17" s="3" t="s">
        <v>297</v>
      </c>
      <c r="D17" s="4">
        <v>3</v>
      </c>
      <c r="E17" s="4"/>
      <c r="F17" s="4" t="s">
        <v>196</v>
      </c>
      <c r="G17" s="4" t="s">
        <v>196</v>
      </c>
      <c r="H17" s="4"/>
      <c r="I17" s="4"/>
      <c r="J17" s="5"/>
      <c r="K17" s="5"/>
      <c r="L17" s="5"/>
      <c r="M17" s="5"/>
      <c r="N17" s="5"/>
      <c r="O17" s="5"/>
      <c r="P17" s="5"/>
      <c r="Q17" s="5"/>
      <c r="R17" s="5"/>
    </row>
    <row r="18" spans="1:18" ht="15" customHeight="1" x14ac:dyDescent="0.25">
      <c r="A18" s="2" t="s">
        <v>52</v>
      </c>
      <c r="B18" s="83" t="s">
        <v>199</v>
      </c>
      <c r="C18" s="3" t="s">
        <v>239</v>
      </c>
      <c r="D18" s="4">
        <v>2</v>
      </c>
      <c r="E18" s="4">
        <v>1.5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16</v>
      </c>
      <c r="L18" s="5" t="s">
        <v>212</v>
      </c>
      <c r="M18" s="5" t="s">
        <v>16</v>
      </c>
      <c r="N18" s="5" t="s">
        <v>212</v>
      </c>
      <c r="O18" s="5"/>
      <c r="P18" s="5"/>
      <c r="Q18" s="5"/>
      <c r="R18" s="5"/>
    </row>
    <row r="19" spans="1:18" ht="15" customHeight="1" x14ac:dyDescent="0.25">
      <c r="A19" s="2" t="s">
        <v>52</v>
      </c>
      <c r="B19" s="102" t="s">
        <v>200</v>
      </c>
      <c r="C19" s="3" t="s">
        <v>240</v>
      </c>
      <c r="D19" s="4">
        <v>1</v>
      </c>
      <c r="E19" s="4">
        <v>1</v>
      </c>
      <c r="F19" s="4" t="s">
        <v>197</v>
      </c>
      <c r="G19" s="4" t="s">
        <v>196</v>
      </c>
      <c r="H19" s="4" t="s">
        <v>180</v>
      </c>
      <c r="I19" s="4"/>
      <c r="J19" s="2">
        <v>2</v>
      </c>
      <c r="K19" s="5"/>
      <c r="L19" s="5"/>
      <c r="M19" s="5"/>
      <c r="N19" s="5"/>
      <c r="O19" s="5"/>
      <c r="P19" s="5"/>
      <c r="Q19" s="5"/>
      <c r="R19" s="5" t="s">
        <v>419</v>
      </c>
    </row>
    <row r="20" spans="1:18" ht="15" customHeight="1" x14ac:dyDescent="0.25">
      <c r="A20" s="2"/>
      <c r="B20" s="72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  <c r="O20" s="5"/>
      <c r="P20" s="5"/>
      <c r="Q20" s="5"/>
      <c r="R20" s="5"/>
    </row>
    <row r="21" spans="1:18" ht="15" customHeight="1" x14ac:dyDescent="0.25">
      <c r="A21" s="2" t="s">
        <v>0</v>
      </c>
      <c r="B21" s="72" t="s">
        <v>298</v>
      </c>
      <c r="C21" s="3" t="s">
        <v>299</v>
      </c>
      <c r="D21" s="4">
        <v>3</v>
      </c>
      <c r="E21" s="4">
        <v>1.5</v>
      </c>
      <c r="F21" s="4" t="s">
        <v>196</v>
      </c>
      <c r="G21" s="4" t="s">
        <v>196</v>
      </c>
      <c r="H21" s="4" t="s">
        <v>181</v>
      </c>
      <c r="I21" s="4"/>
      <c r="J21" s="2"/>
      <c r="K21" s="5" t="s">
        <v>16</v>
      </c>
      <c r="L21" s="5" t="s">
        <v>212</v>
      </c>
      <c r="M21" s="5" t="s">
        <v>16</v>
      </c>
      <c r="N21" s="5" t="s">
        <v>212</v>
      </c>
      <c r="O21" s="5"/>
      <c r="P21" s="5"/>
      <c r="Q21" s="5"/>
      <c r="R21" s="5"/>
    </row>
    <row r="22" spans="1:18" ht="15" customHeight="1" x14ac:dyDescent="0.25">
      <c r="A22" s="2"/>
      <c r="B22" s="71"/>
      <c r="C22" s="3" t="s">
        <v>242</v>
      </c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  <c r="O22" s="5"/>
      <c r="P22" s="5"/>
      <c r="Q22" s="5"/>
      <c r="R22" s="5"/>
    </row>
    <row r="23" spans="1:18" ht="15" customHeight="1" x14ac:dyDescent="0.25">
      <c r="A23" s="2" t="s">
        <v>0</v>
      </c>
      <c r="B23" s="72" t="s">
        <v>300</v>
      </c>
      <c r="C23" s="3" t="s">
        <v>301</v>
      </c>
      <c r="D23" s="4">
        <v>3</v>
      </c>
      <c r="E23" s="4">
        <v>1.5</v>
      </c>
      <c r="F23" s="4" t="s">
        <v>196</v>
      </c>
      <c r="G23" s="4" t="s">
        <v>196</v>
      </c>
      <c r="H23" s="4"/>
      <c r="I23" s="4"/>
      <c r="J23" s="2" t="s">
        <v>285</v>
      </c>
      <c r="K23" s="5"/>
      <c r="L23" s="5"/>
      <c r="M23" s="5"/>
      <c r="N23" s="5"/>
      <c r="O23" s="5"/>
      <c r="P23" s="5"/>
      <c r="Q23" s="5"/>
      <c r="R23" s="5"/>
    </row>
    <row r="24" spans="1:18" ht="15" customHeight="1" x14ac:dyDescent="0.25">
      <c r="A24" s="2"/>
      <c r="B24" s="73" t="s">
        <v>286</v>
      </c>
      <c r="C24" s="6" t="s">
        <v>302</v>
      </c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  <c r="O24" s="5"/>
      <c r="P24" s="5"/>
      <c r="Q24" s="5"/>
      <c r="R24" s="5"/>
    </row>
    <row r="25" spans="1:18" ht="15" customHeight="1" x14ac:dyDescent="0.25">
      <c r="A25" s="2" t="s">
        <v>0</v>
      </c>
      <c r="B25" s="73" t="s">
        <v>303</v>
      </c>
      <c r="C25" s="3" t="s">
        <v>304</v>
      </c>
      <c r="D25" s="4">
        <v>3</v>
      </c>
      <c r="E25" s="4">
        <v>1</v>
      </c>
      <c r="F25" s="4" t="s">
        <v>196</v>
      </c>
      <c r="G25" s="4" t="s">
        <v>196</v>
      </c>
      <c r="H25" s="4" t="s">
        <v>180</v>
      </c>
      <c r="I25" s="4"/>
      <c r="J25" s="2">
        <v>2</v>
      </c>
      <c r="K25" s="5"/>
      <c r="L25" s="5"/>
      <c r="M25" s="4" t="s">
        <v>18</v>
      </c>
      <c r="N25" s="5"/>
      <c r="O25" s="5"/>
      <c r="P25" s="5"/>
      <c r="Q25" s="5"/>
      <c r="R25" s="5"/>
    </row>
    <row r="26" spans="1:18" ht="15" customHeight="1" thickBot="1" x14ac:dyDescent="0.3">
      <c r="A26" s="2"/>
      <c r="B26" s="73"/>
      <c r="C26" s="3" t="s">
        <v>244</v>
      </c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2" t="s">
        <v>0</v>
      </c>
      <c r="B27" s="81" t="s">
        <v>305</v>
      </c>
      <c r="C27" s="3" t="s">
        <v>306</v>
      </c>
      <c r="D27" s="4">
        <v>3</v>
      </c>
      <c r="E27" s="4"/>
      <c r="F27" s="4" t="s">
        <v>197</v>
      </c>
      <c r="G27" s="4" t="s">
        <v>196</v>
      </c>
      <c r="H27" s="4"/>
      <c r="I27" s="4"/>
      <c r="J27" s="2"/>
      <c r="K27" s="5"/>
      <c r="L27" s="5"/>
      <c r="M27" s="5"/>
      <c r="N27" s="5"/>
      <c r="O27" s="5"/>
      <c r="P27" s="5"/>
      <c r="Q27" s="5"/>
      <c r="R27" s="5"/>
    </row>
    <row r="28" spans="1:18" ht="15" customHeight="1" x14ac:dyDescent="0.25">
      <c r="A28" s="2" t="s">
        <v>52</v>
      </c>
      <c r="B28" s="83" t="s">
        <v>201</v>
      </c>
      <c r="C28" s="3" t="s">
        <v>246</v>
      </c>
      <c r="D28" s="4">
        <v>3</v>
      </c>
      <c r="E28" s="4">
        <v>1.5</v>
      </c>
      <c r="F28" s="4" t="s">
        <v>197</v>
      </c>
      <c r="G28" s="4" t="s">
        <v>196</v>
      </c>
      <c r="H28" s="4" t="s">
        <v>180</v>
      </c>
      <c r="I28" s="4"/>
      <c r="J28" s="2">
        <v>2</v>
      </c>
      <c r="K28" s="5"/>
      <c r="L28" s="5"/>
      <c r="M28" s="4" t="s">
        <v>18</v>
      </c>
      <c r="N28" s="5"/>
      <c r="O28" s="5"/>
      <c r="P28" s="5"/>
      <c r="Q28" s="5"/>
      <c r="R28" s="5"/>
    </row>
    <row r="29" spans="1:18" ht="15" customHeight="1" x14ac:dyDescent="0.25">
      <c r="A29" s="2"/>
      <c r="B29" s="84" t="s">
        <v>307</v>
      </c>
      <c r="C29" s="5" t="s">
        <v>248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5"/>
      <c r="P29" s="5"/>
      <c r="Q29" s="5"/>
      <c r="R29" s="5"/>
    </row>
    <row r="30" spans="1:18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2" t="s">
        <v>0</v>
      </c>
      <c r="B31" s="73" t="s">
        <v>308</v>
      </c>
      <c r="C31" s="5" t="s">
        <v>309</v>
      </c>
      <c r="D31" s="4">
        <v>15</v>
      </c>
      <c r="E31" s="5">
        <v>5</v>
      </c>
      <c r="F31" s="5" t="s">
        <v>197</v>
      </c>
      <c r="G31" s="5" t="s">
        <v>196</v>
      </c>
      <c r="H31" s="5" t="s">
        <v>181</v>
      </c>
      <c r="I31" s="5"/>
      <c r="J31" s="2"/>
      <c r="K31" s="5" t="s">
        <v>20</v>
      </c>
      <c r="L31" s="5"/>
      <c r="M31" s="4" t="s">
        <v>18</v>
      </c>
      <c r="N31" s="5"/>
      <c r="O31" s="5"/>
      <c r="P31" s="5"/>
      <c r="Q31" s="5"/>
      <c r="R31" s="5"/>
    </row>
    <row r="32" spans="1:18" ht="15" customHeight="1" x14ac:dyDescent="0.25">
      <c r="A32" s="2"/>
      <c r="B32" s="73"/>
      <c r="C32" s="5" t="s">
        <v>250</v>
      </c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  <c r="O45" s="5"/>
      <c r="P45" s="5"/>
      <c r="Q45" s="5"/>
      <c r="R45" s="5"/>
    </row>
    <row r="46" spans="1:18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  <c r="O46" s="5"/>
      <c r="P46" s="5"/>
      <c r="Q46" s="5"/>
      <c r="R46" s="5"/>
    </row>
    <row r="47" spans="1:18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  <c r="O47" s="5"/>
      <c r="P47" s="5"/>
      <c r="Q47" s="5"/>
      <c r="R47" s="5"/>
    </row>
    <row r="48" spans="1:18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  <c r="O48" s="5"/>
      <c r="P48" s="5"/>
      <c r="Q48" s="5"/>
      <c r="R48" s="5"/>
    </row>
    <row r="49" spans="2:18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  <c r="O49" s="5"/>
      <c r="P49" s="5"/>
      <c r="Q49" s="5"/>
      <c r="R49" s="5"/>
    </row>
    <row r="50" spans="2:18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  <c r="O50" s="5"/>
      <c r="P50" s="5"/>
      <c r="Q50" s="5"/>
      <c r="R50" s="5"/>
    </row>
    <row r="51" spans="2:18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  <c r="O51" s="5"/>
      <c r="P51" s="5"/>
      <c r="Q51" s="5"/>
      <c r="R51" s="5"/>
    </row>
    <row r="52" spans="2:18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  <c r="O52" s="5"/>
      <c r="P52" s="5"/>
      <c r="Q52" s="5"/>
      <c r="R52" s="5"/>
    </row>
    <row r="53" spans="2:18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  <c r="O53" s="5"/>
      <c r="P53" s="5"/>
      <c r="Q53" s="5"/>
      <c r="R53" s="5"/>
    </row>
    <row r="54" spans="2:18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  <c r="O54" s="5"/>
      <c r="P54" s="5"/>
      <c r="Q54" s="5"/>
      <c r="R54" s="5"/>
    </row>
    <row r="55" spans="2:18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  <c r="O55" s="5"/>
      <c r="P55" s="5"/>
      <c r="Q55" s="5"/>
      <c r="R55" s="5"/>
    </row>
    <row r="56" spans="2:18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  <c r="O56" s="5"/>
      <c r="P56" s="5"/>
      <c r="Q56" s="5"/>
      <c r="R56" s="5"/>
    </row>
    <row r="57" spans="2:18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  <c r="O57" s="5"/>
      <c r="P57" s="5"/>
      <c r="Q57" s="5"/>
      <c r="R57" s="5"/>
    </row>
  </sheetData>
  <sheetProtection selectLockedCells="1"/>
  <mergeCells count="20">
    <mergeCell ref="O14:Q14"/>
    <mergeCell ref="R14:R16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64" priority="49">
      <formula>$A$11=2</formula>
    </cfRule>
    <cfRule type="expression" dxfId="163" priority="50">
      <formula>$A$11=3</formula>
    </cfRule>
    <cfRule type="expression" dxfId="162" priority="51">
      <formula>$A$11=1</formula>
    </cfRule>
  </conditionalFormatting>
  <conditionalFormatting sqref="I34:I44 K34:L44">
    <cfRule type="expression" dxfId="161" priority="48">
      <formula>$H34="CCI (CC Intégral)"</formula>
    </cfRule>
  </conditionalFormatting>
  <conditionalFormatting sqref="I34:J44">
    <cfRule type="expression" dxfId="160" priority="47">
      <formula>$H34="CT (Contrôle terminal)"</formula>
    </cfRule>
  </conditionalFormatting>
  <conditionalFormatting sqref="K15:L16">
    <cfRule type="expression" dxfId="159" priority="44">
      <formula>$H$17="CCI (CC Intégral)"</formula>
    </cfRule>
  </conditionalFormatting>
  <conditionalFormatting sqref="I17:I28 K17:L28 K30:L33 I30:I33">
    <cfRule type="expression" dxfId="158" priority="43">
      <formula>$H17="CCI (CC Intégral)"</formula>
    </cfRule>
  </conditionalFormatting>
  <conditionalFormatting sqref="I17:J28 I30:J33">
    <cfRule type="expression" dxfId="157" priority="42">
      <formula>$H17="CT (Contrôle terminal)"</formula>
    </cfRule>
  </conditionalFormatting>
  <conditionalFormatting sqref="E29 G29:N29">
    <cfRule type="expression" dxfId="156" priority="39">
      <formula>$H29="CCI (CC Intégral)"</formula>
    </cfRule>
  </conditionalFormatting>
  <conditionalFormatting sqref="E29 G29:N29">
    <cfRule type="expression" dxfId="155" priority="38">
      <formula>$H29="CT (Contrôle terminal)"</formula>
    </cfRule>
  </conditionalFormatting>
  <conditionalFormatting sqref="F29">
    <cfRule type="expression" dxfId="154" priority="37">
      <formula>$H29="CCI (CC Intégral)"</formula>
    </cfRule>
  </conditionalFormatting>
  <conditionalFormatting sqref="F29">
    <cfRule type="expression" dxfId="153" priority="36">
      <formula>$H29="CT (Contrôle terminal)"</formula>
    </cfRule>
  </conditionalFormatting>
  <conditionalFormatting sqref="N18">
    <cfRule type="expression" dxfId="152" priority="35">
      <formula>$H18="CCI (CC Intégral)"</formula>
    </cfRule>
  </conditionalFormatting>
  <conditionalFormatting sqref="N21">
    <cfRule type="expression" dxfId="151" priority="34">
      <formula>$H21="CCI (CC Intégral)"</formula>
    </cfRule>
  </conditionalFormatting>
  <conditionalFormatting sqref="M25">
    <cfRule type="expression" dxfId="146" priority="33">
      <formula>$H25="CCI (CC Intégral)"</formula>
    </cfRule>
  </conditionalFormatting>
  <conditionalFormatting sqref="M28">
    <cfRule type="expression" dxfId="145" priority="32">
      <formula>$H28="CCI (CC Intégral)"</formula>
    </cfRule>
  </conditionalFormatting>
  <conditionalFormatting sqref="M31">
    <cfRule type="expression" dxfId="144" priority="31">
      <formula>$H31="CCI (CC Intégral)"</formula>
    </cfRule>
  </conditionalFormatting>
  <conditionalFormatting sqref="O15">
    <cfRule type="expression" dxfId="93" priority="28">
      <formula>$A$11=2</formula>
    </cfRule>
    <cfRule type="expression" dxfId="92" priority="29">
      <formula>$A$11=3</formula>
    </cfRule>
    <cfRule type="expression" dxfId="91" priority="30">
      <formula>$A$11=1</formula>
    </cfRule>
  </conditionalFormatting>
  <conditionalFormatting sqref="P15:Q15">
    <cfRule type="expression" dxfId="90" priority="25">
      <formula>$A$11=2</formula>
    </cfRule>
    <cfRule type="expression" dxfId="89" priority="26">
      <formula>$A$11=3</formula>
    </cfRule>
    <cfRule type="expression" dxfId="88" priority="27">
      <formula>$A$11=1</formula>
    </cfRule>
  </conditionalFormatting>
  <conditionalFormatting sqref="P16:Q16">
    <cfRule type="expression" dxfId="87" priority="22">
      <formula>$A$11=2</formula>
    </cfRule>
    <cfRule type="expression" dxfId="86" priority="23">
      <formula>$A$11=4</formula>
    </cfRule>
    <cfRule type="expression" dxfId="85" priority="24">
      <formula>$A$11=1</formula>
    </cfRule>
  </conditionalFormatting>
  <conditionalFormatting sqref="O16">
    <cfRule type="expression" dxfId="84" priority="19">
      <formula>$A$11=2</formula>
    </cfRule>
    <cfRule type="expression" dxfId="83" priority="20">
      <formula>$A$11=4</formula>
    </cfRule>
    <cfRule type="expression" dxfId="82" priority="21">
      <formula>$A$11=1</formula>
    </cfRule>
  </conditionalFormatting>
  <dataValidations count="5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7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5" id="{6607289C-95EB-423B-8999-2BE9B56D7060}">
            <xm:f>'R:\DROIT-SCO\DROIT-MCC-MAQUETTES\2019-20\[MCC M1 &amp; M2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6" id="{F78B7B13-9038-43C5-85A1-91900FA0595A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M34:N44</xm:sqref>
        </x14:conditionalFormatting>
        <x14:conditionalFormatting xmlns:xm="http://schemas.microsoft.com/office/excel/2006/main">
          <x14:cfRule type="expression" priority="40" id="{DA2FFC14-93BB-4CE7-8804-85A1CF22C58B}">
            <xm:f>'\\partage.univ-cotedazur.fr\PARTAGE-SERVICE\Users\koeppeln\Documents\M1\[MCC 2018 - Master 1 Science Politique Migration studies.xlsx]Fiche générale'!#REF!="Session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1" id="{15D4AC0C-FBC2-4DF8-9DB9-9BB02F0BE525}">
            <xm:f>'\\partage.univ-cotedazur.fr\PARTAGE-SERVICE\Volumes\Mes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M17:N17 M30:N30 M19:N20 M18 M22:N24 M21 M26:N27 N25 N28 M32:N33 N31</xm:sqref>
        </x14:conditionalFormatting>
        <x14:conditionalFormatting xmlns:xm="http://schemas.microsoft.com/office/excel/2006/main">
          <x14:cfRule type="expression" priority="17" id="{258B1C47-FAA3-4244-8DD1-B5E654DE968F}">
            <xm:f>'[MCC L3 DROIT + SPO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8" id="{0E3A0B6A-8B8C-46C8-ABDC-98A028A31B30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O14:R18 O21:R22 O25:R25 O27:R28 O26:Q26 O30:R31 O29:Q29 O33:R34 O32:Q32 O36:R57 O35:Q35 O23:Q24 O19:Q20</xm:sqref>
        </x14:conditionalFormatting>
        <x14:conditionalFormatting xmlns:xm="http://schemas.microsoft.com/office/excel/2006/main">
          <x14:cfRule type="expression" priority="15" id="{BA817346-39B0-4B38-AACC-3415FA164189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6" id="{769EBA48-CE6C-4A9D-B7B7-B9BE7D84A385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R20</xm:sqref>
        </x14:conditionalFormatting>
        <x14:conditionalFormatting xmlns:xm="http://schemas.microsoft.com/office/excel/2006/main">
          <x14:cfRule type="expression" priority="13" id="{F0675638-5DFA-41B3-9376-3AFDD6F43087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4" id="{BECBD515-54FE-483A-B1ED-56EA52D5E577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R23</xm:sqref>
        </x14:conditionalFormatting>
        <x14:conditionalFormatting xmlns:xm="http://schemas.microsoft.com/office/excel/2006/main">
          <x14:cfRule type="expression" priority="11" id="{D37E1B80-B8CA-4425-8793-BB09C339A9B5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F35131ED-364B-4728-8771-6387AB2D6FA7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R26</xm:sqref>
        </x14:conditionalFormatting>
        <x14:conditionalFormatting xmlns:xm="http://schemas.microsoft.com/office/excel/2006/main">
          <x14:cfRule type="expression" priority="9" id="{1C4C8605-70F4-417B-AD4D-6650A4547B44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F83920B9-A008-401E-A633-ABC92440049B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R29</xm:sqref>
        </x14:conditionalFormatting>
        <x14:conditionalFormatting xmlns:xm="http://schemas.microsoft.com/office/excel/2006/main">
          <x14:cfRule type="expression" priority="7" id="{C0A94D64-95E8-4B94-BB33-F7E658F871A7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B8D20C9D-C037-4988-AD11-FF945AA0602D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R32</xm:sqref>
        </x14:conditionalFormatting>
        <x14:conditionalFormatting xmlns:xm="http://schemas.microsoft.com/office/excel/2006/main">
          <x14:cfRule type="expression" priority="5" id="{7A768582-939C-4D8F-954D-E1E0765EAE62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3061C2B4-01E7-42E0-A891-F54B16F49C51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R35</xm:sqref>
        </x14:conditionalFormatting>
        <x14:conditionalFormatting xmlns:xm="http://schemas.microsoft.com/office/excel/2006/main">
          <x14:cfRule type="expression" priority="3" id="{3B0C6AE8-9DF4-4A90-9998-B4CB964D4715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C7497332-3232-4646-8558-968429C7B620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R24</xm:sqref>
        </x14:conditionalFormatting>
        <x14:conditionalFormatting xmlns:xm="http://schemas.microsoft.com/office/excel/2006/main">
          <x14:cfRule type="expression" priority="1" id="{B292DA9E-CF05-4F1C-BE98-F7400EE23665}">
            <xm:f>'\Users\clioj\OneDrive\Bureau\[MCC L1 L2 DROIT 2020-2021 Màj.xlsx]Fiche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2" id="{52F4033E-AF12-41E2-8406-6E6AC8E37933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R19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7"/>
  <sheetViews>
    <sheetView showGridLines="0" showZeros="0" topLeftCell="A7" zoomScale="85" zoomScaleNormal="85" zoomScalePageLayoutView="85" workbookViewId="0">
      <selection activeCell="M7" sqref="M1:N1048576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6384" width="10.85546875" style="39"/>
  </cols>
  <sheetData>
    <row r="1" spans="1:12" ht="23.25" x14ac:dyDescent="0.35">
      <c r="A1" s="185" t="s">
        <v>179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2" ht="20.100000000000001" customHeight="1" x14ac:dyDescent="0.25">
      <c r="A2" s="40" t="s">
        <v>40</v>
      </c>
      <c r="B2" s="186" t="str">
        <f>'Fiche générale'!B2</f>
        <v>DROIT</v>
      </c>
      <c r="C2" s="186"/>
      <c r="D2" s="186"/>
      <c r="E2" s="186"/>
      <c r="F2" s="39"/>
      <c r="G2" s="39"/>
      <c r="H2" s="39"/>
      <c r="I2" s="39"/>
      <c r="J2" s="39"/>
      <c r="K2" s="39"/>
    </row>
    <row r="3" spans="1:12" ht="20.100000000000001" customHeight="1" x14ac:dyDescent="0.25">
      <c r="A3" s="40" t="s">
        <v>38</v>
      </c>
      <c r="B3" s="187" t="str">
        <f>'Fiche générale'!B3:I3</f>
        <v xml:space="preserve">Science politique           </v>
      </c>
      <c r="C3" s="188"/>
      <c r="D3" s="188"/>
      <c r="E3" s="188"/>
      <c r="F3" s="188"/>
      <c r="G3" s="188"/>
      <c r="H3" s="188"/>
      <c r="I3" s="188"/>
      <c r="J3" s="189"/>
      <c r="K3" s="39"/>
    </row>
    <row r="4" spans="1:12" ht="20.100000000000001" customHeight="1" x14ac:dyDescent="0.3">
      <c r="A4" s="40" t="s">
        <v>30</v>
      </c>
      <c r="B4" s="41" t="str">
        <f>'Fiche générale'!B4</f>
        <v>DMSPO18</v>
      </c>
      <c r="C4" s="42" t="s">
        <v>173</v>
      </c>
      <c r="D4" s="190">
        <v>280</v>
      </c>
      <c r="E4" s="190"/>
      <c r="F4" s="191" t="s">
        <v>39</v>
      </c>
      <c r="G4" s="192"/>
      <c r="H4" s="193" t="s">
        <v>347</v>
      </c>
      <c r="I4" s="194"/>
      <c r="J4" s="194"/>
      <c r="K4" s="194"/>
      <c r="L4" s="194"/>
    </row>
    <row r="5" spans="1:12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2" ht="20.100000000000001" customHeight="1" x14ac:dyDescent="0.25">
      <c r="A6" s="40" t="s">
        <v>2</v>
      </c>
      <c r="B6" s="69" t="s">
        <v>217</v>
      </c>
      <c r="C6" s="42" t="s">
        <v>174</v>
      </c>
      <c r="D6" s="196">
        <v>180</v>
      </c>
      <c r="E6" s="197"/>
      <c r="F6" s="191" t="s">
        <v>3</v>
      </c>
      <c r="G6" s="192"/>
      <c r="H6" s="202" t="s">
        <v>348</v>
      </c>
      <c r="I6" s="203"/>
      <c r="J6" s="203"/>
      <c r="K6" s="203"/>
      <c r="L6" s="203"/>
    </row>
    <row r="7" spans="1:12" ht="20.100000000000001" customHeight="1" x14ac:dyDescent="0.25">
      <c r="A7" s="40" t="s">
        <v>49</v>
      </c>
      <c r="B7" s="70" t="s">
        <v>218</v>
      </c>
      <c r="C7" s="39"/>
      <c r="D7" s="39"/>
      <c r="E7" s="39"/>
      <c r="F7" s="39"/>
      <c r="G7" s="39"/>
      <c r="H7" s="39"/>
      <c r="I7" s="39"/>
      <c r="J7" s="39"/>
      <c r="K7" s="39"/>
    </row>
    <row r="8" spans="1:12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</row>
    <row r="9" spans="1:12" ht="15" customHeight="1" x14ac:dyDescent="0.25">
      <c r="B9" s="46" t="s">
        <v>4</v>
      </c>
      <c r="C9" s="47" t="s">
        <v>31</v>
      </c>
      <c r="D9" s="44"/>
      <c r="E9" s="198" t="s">
        <v>56</v>
      </c>
      <c r="F9" s="199"/>
      <c r="G9" s="198" t="s">
        <v>51</v>
      </c>
      <c r="H9" s="199"/>
      <c r="I9"/>
      <c r="J9" s="44"/>
      <c r="K9" s="48">
        <v>1</v>
      </c>
      <c r="L9" s="44"/>
    </row>
    <row r="10" spans="1:12" ht="15" customHeight="1" x14ac:dyDescent="0.25">
      <c r="B10" s="49" t="s">
        <v>5</v>
      </c>
      <c r="C10" s="13"/>
      <c r="D10" s="50"/>
      <c r="E10" s="181" t="s">
        <v>55</v>
      </c>
      <c r="F10" s="182"/>
      <c r="G10" s="183"/>
      <c r="H10" s="184"/>
      <c r="I10"/>
      <c r="J10" s="51"/>
      <c r="K10" s="51"/>
      <c r="L10" s="51"/>
    </row>
    <row r="11" spans="1:12" ht="15" customHeight="1" x14ac:dyDescent="0.25">
      <c r="A11" s="52">
        <v>1</v>
      </c>
      <c r="B11" s="49" t="s">
        <v>6</v>
      </c>
      <c r="C11" s="13"/>
      <c r="D11" s="53"/>
      <c r="J11" s="39"/>
      <c r="K11" s="39"/>
    </row>
    <row r="12" spans="1:12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</row>
    <row r="13" spans="1:12" x14ac:dyDescent="0.25">
      <c r="D13" s="53"/>
      <c r="E13" s="175"/>
      <c r="F13" s="175"/>
      <c r="G13" s="79"/>
      <c r="H13" s="53"/>
      <c r="I13" s="53"/>
    </row>
    <row r="14" spans="1:12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76" t="s">
        <v>32</v>
      </c>
      <c r="K14" s="177"/>
      <c r="L14" s="178"/>
    </row>
    <row r="15" spans="1:12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9" t="str">
        <f>IF(H17="CCI (CC Intégral)","CT pour les dispensés","Contrôle Terminal")</f>
        <v>Contrôle Terminal</v>
      </c>
      <c r="L15" s="180"/>
    </row>
    <row r="16" spans="1:12" s="54" customFormat="1" ht="48" thickBot="1" x14ac:dyDescent="0.3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</row>
    <row r="17" spans="1:13" ht="15" customHeight="1" thickBot="1" x14ac:dyDescent="0.3">
      <c r="A17" s="2" t="s">
        <v>0</v>
      </c>
      <c r="B17" s="87" t="s">
        <v>251</v>
      </c>
      <c r="C17" s="3" t="s">
        <v>357</v>
      </c>
      <c r="D17" s="4">
        <v>6</v>
      </c>
      <c r="E17" s="4">
        <v>6</v>
      </c>
      <c r="F17" s="4" t="s">
        <v>196</v>
      </c>
      <c r="G17" s="4" t="s">
        <v>196</v>
      </c>
      <c r="H17" s="4"/>
      <c r="I17" s="4"/>
      <c r="J17" s="5"/>
      <c r="K17" s="5"/>
      <c r="L17" s="5"/>
    </row>
    <row r="18" spans="1:13" ht="15" customHeight="1" thickBot="1" x14ac:dyDescent="0.3">
      <c r="A18" s="2" t="s">
        <v>52</v>
      </c>
      <c r="B18" s="88" t="s">
        <v>213</v>
      </c>
      <c r="C18" s="3" t="s">
        <v>358</v>
      </c>
      <c r="D18" s="4"/>
      <c r="E18" s="4">
        <v>2</v>
      </c>
      <c r="F18" s="4" t="s">
        <v>197</v>
      </c>
      <c r="G18" s="4" t="s">
        <v>196</v>
      </c>
      <c r="H18" s="4" t="s">
        <v>181</v>
      </c>
      <c r="I18" s="4"/>
      <c r="J18" s="2"/>
      <c r="K18" s="200" t="s">
        <v>16</v>
      </c>
      <c r="L18" s="201" t="s">
        <v>212</v>
      </c>
    </row>
    <row r="19" spans="1:13" ht="15" customHeight="1" thickBot="1" x14ac:dyDescent="0.3">
      <c r="A19" s="2" t="s">
        <v>52</v>
      </c>
      <c r="B19" s="89" t="s">
        <v>330</v>
      </c>
      <c r="C19" s="3" t="s">
        <v>359</v>
      </c>
      <c r="D19" s="4"/>
      <c r="E19" s="4">
        <v>2</v>
      </c>
      <c r="F19" s="4" t="s">
        <v>197</v>
      </c>
      <c r="G19" s="4" t="s">
        <v>196</v>
      </c>
      <c r="H19" s="4" t="s">
        <v>181</v>
      </c>
      <c r="I19" s="4"/>
      <c r="J19" s="2">
        <v>2</v>
      </c>
      <c r="K19" s="200"/>
      <c r="L19" s="201"/>
    </row>
    <row r="20" spans="1:13" ht="15" customHeight="1" thickBot="1" x14ac:dyDescent="0.3">
      <c r="A20" s="2" t="s">
        <v>52</v>
      </c>
      <c r="B20" s="88" t="s">
        <v>252</v>
      </c>
      <c r="C20" s="3" t="s">
        <v>360</v>
      </c>
      <c r="D20" s="4"/>
      <c r="E20" s="4">
        <v>2</v>
      </c>
      <c r="F20" s="4" t="s">
        <v>197</v>
      </c>
      <c r="G20" s="4" t="s">
        <v>196</v>
      </c>
      <c r="H20" s="4" t="s">
        <v>181</v>
      </c>
      <c r="I20" s="4"/>
      <c r="J20" s="2"/>
      <c r="K20" s="200"/>
      <c r="L20" s="201"/>
    </row>
    <row r="21" spans="1:13" ht="15" customHeight="1" x14ac:dyDescent="0.25">
      <c r="A21" s="2" t="s">
        <v>0</v>
      </c>
      <c r="B21" s="90" t="s">
        <v>331</v>
      </c>
      <c r="C21" s="3" t="s">
        <v>361</v>
      </c>
      <c r="D21" s="4">
        <v>6</v>
      </c>
      <c r="E21" s="4">
        <v>2</v>
      </c>
      <c r="F21" s="4" t="s">
        <v>196</v>
      </c>
      <c r="G21" s="4" t="s">
        <v>196</v>
      </c>
      <c r="H21" s="4"/>
      <c r="I21" s="4"/>
      <c r="J21" s="2"/>
      <c r="K21" s="5"/>
      <c r="L21" s="5"/>
    </row>
    <row r="22" spans="1:13" ht="15" customHeight="1" x14ac:dyDescent="0.25">
      <c r="A22" s="2" t="s">
        <v>52</v>
      </c>
      <c r="B22" s="91" t="s">
        <v>253</v>
      </c>
      <c r="C22" s="3" t="s">
        <v>362</v>
      </c>
      <c r="D22" s="4"/>
      <c r="E22" s="4">
        <v>1</v>
      </c>
      <c r="F22" s="4" t="s">
        <v>197</v>
      </c>
      <c r="G22" s="4" t="s">
        <v>196</v>
      </c>
      <c r="H22" s="4" t="s">
        <v>180</v>
      </c>
      <c r="I22" s="4"/>
      <c r="J22" s="2">
        <v>2</v>
      </c>
      <c r="K22" s="5"/>
      <c r="L22" s="5"/>
    </row>
    <row r="23" spans="1:13" ht="15" customHeight="1" x14ac:dyDescent="0.25">
      <c r="A23" s="2" t="s">
        <v>52</v>
      </c>
      <c r="B23" s="91" t="s">
        <v>256</v>
      </c>
      <c r="C23" s="3" t="s">
        <v>363</v>
      </c>
      <c r="D23" s="4"/>
      <c r="E23" s="4"/>
      <c r="F23" s="4"/>
      <c r="G23" s="4"/>
      <c r="H23" s="4"/>
      <c r="I23" s="4"/>
      <c r="J23" s="2"/>
      <c r="K23" s="5"/>
      <c r="L23" s="5"/>
    </row>
    <row r="24" spans="1:13" ht="15" customHeight="1" thickBot="1" x14ac:dyDescent="0.3">
      <c r="A24" s="2" t="s">
        <v>52</v>
      </c>
      <c r="B24" s="92" t="s">
        <v>254</v>
      </c>
      <c r="C24" s="6" t="s">
        <v>364</v>
      </c>
      <c r="D24" s="4"/>
      <c r="E24" s="4">
        <v>1</v>
      </c>
      <c r="F24" s="4" t="s">
        <v>197</v>
      </c>
      <c r="G24" s="4" t="s">
        <v>196</v>
      </c>
      <c r="H24" s="4" t="s">
        <v>181</v>
      </c>
      <c r="I24" s="4"/>
      <c r="J24" s="2"/>
      <c r="K24" s="5" t="s">
        <v>16</v>
      </c>
      <c r="L24" s="5" t="s">
        <v>212</v>
      </c>
    </row>
    <row r="25" spans="1:13" ht="15" customHeight="1" x14ac:dyDescent="0.25">
      <c r="A25" s="2" t="s">
        <v>52</v>
      </c>
      <c r="B25" s="93" t="s">
        <v>255</v>
      </c>
      <c r="C25" s="3" t="s">
        <v>365</v>
      </c>
      <c r="D25" s="4"/>
      <c r="E25" s="4">
        <v>1</v>
      </c>
      <c r="F25" s="4" t="s">
        <v>197</v>
      </c>
      <c r="G25" s="4" t="s">
        <v>196</v>
      </c>
      <c r="H25" s="4" t="s">
        <v>180</v>
      </c>
      <c r="I25" s="4"/>
      <c r="J25" s="2">
        <v>2</v>
      </c>
      <c r="K25" s="5"/>
      <c r="L25" s="5"/>
    </row>
    <row r="26" spans="1:13" ht="15" customHeight="1" x14ac:dyDescent="0.25">
      <c r="A26" s="2" t="s">
        <v>0</v>
      </c>
      <c r="B26" s="73" t="s">
        <v>257</v>
      </c>
      <c r="C26" s="3" t="s">
        <v>366</v>
      </c>
      <c r="D26" s="4">
        <v>12</v>
      </c>
      <c r="E26" s="4">
        <v>4</v>
      </c>
      <c r="F26" s="4" t="s">
        <v>196</v>
      </c>
      <c r="G26" s="4" t="s">
        <v>196</v>
      </c>
      <c r="H26" s="4"/>
      <c r="I26" s="4"/>
      <c r="J26" s="2"/>
      <c r="K26" s="5"/>
      <c r="L26" s="5"/>
    </row>
    <row r="27" spans="1:13" ht="15" customHeight="1" thickBot="1" x14ac:dyDescent="0.3">
      <c r="A27" s="2" t="s">
        <v>52</v>
      </c>
      <c r="B27" s="94" t="s">
        <v>214</v>
      </c>
      <c r="C27" s="3" t="s">
        <v>367</v>
      </c>
      <c r="D27" s="4"/>
      <c r="E27" s="4">
        <v>2</v>
      </c>
      <c r="F27" s="4" t="s">
        <v>197</v>
      </c>
      <c r="G27" s="4" t="s">
        <v>196</v>
      </c>
      <c r="H27" s="4" t="s">
        <v>180</v>
      </c>
      <c r="I27" s="4"/>
      <c r="J27" s="2">
        <v>2</v>
      </c>
      <c r="K27" s="5"/>
      <c r="L27" s="5"/>
    </row>
    <row r="28" spans="1:13" ht="15" customHeight="1" x14ac:dyDescent="0.25">
      <c r="A28" s="2" t="s">
        <v>52</v>
      </c>
      <c r="B28" s="95" t="s">
        <v>332</v>
      </c>
      <c r="C28" s="3" t="s">
        <v>368</v>
      </c>
      <c r="D28" s="4"/>
      <c r="E28" s="4">
        <v>2</v>
      </c>
      <c r="F28" s="4" t="s">
        <v>197</v>
      </c>
      <c r="G28" s="4" t="s">
        <v>196</v>
      </c>
      <c r="H28" s="4" t="s">
        <v>180</v>
      </c>
      <c r="I28" s="4"/>
      <c r="J28" s="2">
        <v>2</v>
      </c>
      <c r="K28" s="5"/>
      <c r="L28" s="5"/>
      <c r="M28" s="45"/>
    </row>
    <row r="29" spans="1:13" ht="15" customHeight="1" x14ac:dyDescent="0.25">
      <c r="A29" s="2" t="s">
        <v>0</v>
      </c>
      <c r="B29" s="73" t="s">
        <v>258</v>
      </c>
      <c r="C29" s="5" t="s">
        <v>369</v>
      </c>
      <c r="D29" s="4">
        <v>6</v>
      </c>
      <c r="E29" s="5">
        <v>1.5</v>
      </c>
      <c r="F29" s="4" t="s">
        <v>196</v>
      </c>
      <c r="G29" s="4" t="s">
        <v>196</v>
      </c>
      <c r="H29" s="5"/>
      <c r="I29" s="5"/>
      <c r="J29" s="2"/>
      <c r="K29" s="5"/>
      <c r="L29" s="5"/>
    </row>
    <row r="30" spans="1:13" ht="15" customHeight="1" x14ac:dyDescent="0.25">
      <c r="A30" s="2" t="s">
        <v>52</v>
      </c>
      <c r="B30" s="73" t="s">
        <v>215</v>
      </c>
      <c r="C30" s="5" t="s">
        <v>370</v>
      </c>
      <c r="D30" s="4"/>
      <c r="E30" s="5">
        <v>0.5</v>
      </c>
      <c r="F30" s="4" t="s">
        <v>197</v>
      </c>
      <c r="G30" s="4" t="s">
        <v>196</v>
      </c>
      <c r="H30" s="5" t="s">
        <v>180</v>
      </c>
      <c r="I30" s="5"/>
      <c r="J30" s="2">
        <v>2</v>
      </c>
      <c r="K30" s="5"/>
      <c r="L30" s="5"/>
    </row>
    <row r="31" spans="1:13" ht="15" customHeight="1" thickBot="1" x14ac:dyDescent="0.3">
      <c r="A31" s="2" t="s">
        <v>52</v>
      </c>
      <c r="B31" s="96" t="s">
        <v>216</v>
      </c>
      <c r="C31" s="5" t="s">
        <v>371</v>
      </c>
      <c r="D31" s="4"/>
      <c r="E31" s="5"/>
      <c r="F31" s="4"/>
      <c r="G31" s="4"/>
      <c r="H31" s="5"/>
      <c r="I31" s="5"/>
      <c r="J31" s="2"/>
      <c r="K31" s="5"/>
      <c r="L31" s="5"/>
    </row>
    <row r="32" spans="1:13" ht="15" customHeight="1" x14ac:dyDescent="0.25">
      <c r="A32" s="2" t="s">
        <v>52</v>
      </c>
      <c r="B32" s="73" t="s">
        <v>259</v>
      </c>
      <c r="C32" s="5" t="s">
        <v>372</v>
      </c>
      <c r="D32" s="4"/>
      <c r="E32" s="5">
        <v>1</v>
      </c>
      <c r="F32" s="5" t="s">
        <v>197</v>
      </c>
      <c r="G32" s="5" t="s">
        <v>196</v>
      </c>
      <c r="H32" s="5" t="s">
        <v>180</v>
      </c>
      <c r="I32" s="5"/>
      <c r="J32" s="2">
        <v>2</v>
      </c>
      <c r="K32" s="5"/>
      <c r="L32" s="5"/>
    </row>
    <row r="33" spans="1:12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</row>
    <row r="34" spans="1:12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</row>
    <row r="35" spans="1:12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</row>
    <row r="36" spans="1:12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</row>
    <row r="37" spans="1:12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</row>
    <row r="38" spans="1:12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</row>
    <row r="39" spans="1:12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</row>
    <row r="40" spans="1:12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</row>
    <row r="41" spans="1:12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</row>
    <row r="42" spans="1:12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</row>
    <row r="43" spans="1:12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</row>
    <row r="44" spans="1:12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</row>
    <row r="45" spans="1:12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2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2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2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selectLockedCells="1"/>
  <mergeCells count="18">
    <mergeCell ref="E13:F13"/>
    <mergeCell ref="E10:F10"/>
    <mergeCell ref="G10:H10"/>
    <mergeCell ref="A1:L1"/>
    <mergeCell ref="B2:E2"/>
    <mergeCell ref="B3:J3"/>
    <mergeCell ref="D4:E4"/>
    <mergeCell ref="F4:G4"/>
    <mergeCell ref="H4:L4"/>
    <mergeCell ref="D6:E6"/>
    <mergeCell ref="F6:G6"/>
    <mergeCell ref="H6:L6"/>
    <mergeCell ref="E9:F9"/>
    <mergeCell ref="G9:H9"/>
    <mergeCell ref="J14:L14"/>
    <mergeCell ref="K15:L15"/>
    <mergeCell ref="K18:K20"/>
    <mergeCell ref="L18:L20"/>
  </mergeCells>
  <conditionalFormatting sqref="B9:C9 J15:K15 A16:L16 E9 G9">
    <cfRule type="expression" dxfId="143" priority="6">
      <formula>$A$11=2</formula>
    </cfRule>
    <cfRule type="expression" dxfId="142" priority="7">
      <formula>$A$11=3</formula>
    </cfRule>
    <cfRule type="expression" dxfId="141" priority="8">
      <formula>$A$11=1</formula>
    </cfRule>
  </conditionalFormatting>
  <conditionalFormatting sqref="I17:I44 K17:L44">
    <cfRule type="expression" dxfId="140" priority="5">
      <formula>$H17="CCI (CC Intégral)"</formula>
    </cfRule>
  </conditionalFormatting>
  <conditionalFormatting sqref="I17:J44">
    <cfRule type="expression" dxfId="139" priority="4">
      <formula>$H17="CT (Contrôle terminal)"</formula>
    </cfRule>
  </conditionalFormatting>
  <conditionalFormatting sqref="K15:L16">
    <cfRule type="expression" dxfId="138" priority="1">
      <formula>$H$17="CCI (CC Intégral)"</formula>
    </cfRule>
  </conditionalFormatting>
  <dataValidations count="4">
    <dataValidation type="list" allowBlank="1" showInputMessage="1" showErrorMessage="1" sqref="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21 A23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7"/>
  <sheetViews>
    <sheetView showGridLines="0" showZeros="0" zoomScale="85" zoomScaleNormal="85" zoomScalePageLayoutView="85" workbookViewId="0">
      <selection activeCell="J36" sqref="J36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6384" width="10.85546875" style="39"/>
  </cols>
  <sheetData>
    <row r="1" spans="1:12" ht="23.25" x14ac:dyDescent="0.35">
      <c r="A1" s="185" t="s">
        <v>179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2" ht="20.100000000000001" customHeight="1" x14ac:dyDescent="0.25">
      <c r="A2" s="40" t="s">
        <v>40</v>
      </c>
      <c r="B2" s="186" t="str">
        <f>'Fiche générale'!B2</f>
        <v>DROIT</v>
      </c>
      <c r="C2" s="186"/>
      <c r="D2" s="186"/>
      <c r="E2" s="186"/>
      <c r="F2" s="39"/>
      <c r="G2" s="39"/>
      <c r="H2" s="39"/>
      <c r="I2" s="39"/>
      <c r="J2" s="39"/>
      <c r="K2" s="39"/>
    </row>
    <row r="3" spans="1:12" ht="20.100000000000001" customHeight="1" x14ac:dyDescent="0.25">
      <c r="A3" s="40" t="s">
        <v>38</v>
      </c>
      <c r="B3" s="187" t="str">
        <f>'Fiche générale'!B3:I3</f>
        <v xml:space="preserve">Science politique           </v>
      </c>
      <c r="C3" s="188"/>
      <c r="D3" s="188"/>
      <c r="E3" s="188"/>
      <c r="F3" s="188"/>
      <c r="G3" s="188"/>
      <c r="H3" s="188"/>
      <c r="I3" s="188"/>
      <c r="J3" s="189"/>
      <c r="K3" s="39"/>
    </row>
    <row r="4" spans="1:12" ht="20.100000000000001" customHeight="1" x14ac:dyDescent="0.3">
      <c r="A4" s="40" t="s">
        <v>30</v>
      </c>
      <c r="B4" s="41" t="str">
        <f>'Fiche générale'!B4</f>
        <v>DMSPO18</v>
      </c>
      <c r="C4" s="42" t="s">
        <v>173</v>
      </c>
      <c r="D4" s="190">
        <v>280</v>
      </c>
      <c r="E4" s="190"/>
      <c r="F4" s="191" t="s">
        <v>39</v>
      </c>
      <c r="G4" s="192"/>
      <c r="H4" s="193" t="s">
        <v>347</v>
      </c>
      <c r="I4" s="194"/>
      <c r="J4" s="194"/>
      <c r="K4" s="194"/>
      <c r="L4" s="194"/>
    </row>
    <row r="5" spans="1:12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2" ht="20.100000000000001" customHeight="1" x14ac:dyDescent="0.25">
      <c r="A6" s="40" t="s">
        <v>2</v>
      </c>
      <c r="B6" s="69" t="s">
        <v>217</v>
      </c>
      <c r="C6" s="42" t="s">
        <v>174</v>
      </c>
      <c r="D6" s="196">
        <v>180</v>
      </c>
      <c r="E6" s="197"/>
      <c r="F6" s="191" t="s">
        <v>3</v>
      </c>
      <c r="G6" s="192"/>
      <c r="H6" s="202" t="s">
        <v>348</v>
      </c>
      <c r="I6" s="203"/>
      <c r="J6" s="203"/>
      <c r="K6" s="203"/>
      <c r="L6" s="203"/>
    </row>
    <row r="7" spans="1:12" ht="20.100000000000001" customHeight="1" x14ac:dyDescent="0.25">
      <c r="A7" s="40" t="s">
        <v>49</v>
      </c>
      <c r="B7" s="70" t="s">
        <v>269</v>
      </c>
      <c r="C7" s="39"/>
      <c r="D7" s="39"/>
      <c r="E7" s="39"/>
      <c r="F7" s="39"/>
      <c r="G7" s="39"/>
      <c r="H7" s="39"/>
      <c r="I7" s="39"/>
      <c r="J7" s="39"/>
      <c r="K7" s="39"/>
    </row>
    <row r="8" spans="1:12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</row>
    <row r="9" spans="1:12" ht="15" customHeight="1" x14ac:dyDescent="0.25">
      <c r="B9" s="46" t="s">
        <v>4</v>
      </c>
      <c r="C9" s="47" t="s">
        <v>31</v>
      </c>
      <c r="D9" s="44"/>
      <c r="E9" s="198" t="s">
        <v>56</v>
      </c>
      <c r="F9" s="199"/>
      <c r="G9" s="198" t="s">
        <v>51</v>
      </c>
      <c r="H9" s="199"/>
      <c r="I9"/>
      <c r="J9" s="44"/>
      <c r="K9" s="48">
        <v>1</v>
      </c>
      <c r="L9" s="44"/>
    </row>
    <row r="10" spans="1:12" ht="15" customHeight="1" x14ac:dyDescent="0.25">
      <c r="B10" s="49" t="s">
        <v>5</v>
      </c>
      <c r="C10" s="13"/>
      <c r="D10" s="50"/>
      <c r="E10" s="181" t="s">
        <v>55</v>
      </c>
      <c r="F10" s="182"/>
      <c r="G10" s="183"/>
      <c r="H10" s="184"/>
      <c r="I10"/>
      <c r="J10" s="51"/>
      <c r="K10" s="51"/>
      <c r="L10" s="51"/>
    </row>
    <row r="11" spans="1:12" ht="15" customHeight="1" x14ac:dyDescent="0.25">
      <c r="A11" s="52">
        <v>2</v>
      </c>
      <c r="B11" s="49" t="s">
        <v>6</v>
      </c>
      <c r="C11" s="13"/>
      <c r="D11" s="53"/>
      <c r="J11" s="39"/>
      <c r="K11" s="39"/>
    </row>
    <row r="12" spans="1:12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</row>
    <row r="13" spans="1:12" x14ac:dyDescent="0.25">
      <c r="D13" s="53"/>
      <c r="E13" s="175"/>
      <c r="F13" s="175"/>
      <c r="G13" s="80"/>
      <c r="H13" s="53"/>
      <c r="I13" s="53"/>
    </row>
    <row r="14" spans="1:12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76" t="s">
        <v>32</v>
      </c>
      <c r="K14" s="177"/>
      <c r="L14" s="178"/>
    </row>
    <row r="15" spans="1:12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9" t="str">
        <f>IF(H17="CCI (CC Intégral)","CT pour les dispensés","Contrôle Terminal")</f>
        <v>Contrôle Terminal</v>
      </c>
      <c r="L15" s="180"/>
    </row>
    <row r="16" spans="1:12" s="54" customFormat="1" ht="48" thickBot="1" x14ac:dyDescent="0.3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</row>
    <row r="17" spans="1:13" ht="15" customHeight="1" thickBot="1" x14ac:dyDescent="0.3">
      <c r="A17" s="2" t="s">
        <v>0</v>
      </c>
      <c r="B17" s="97" t="s">
        <v>260</v>
      </c>
      <c r="C17" s="3" t="s">
        <v>373</v>
      </c>
      <c r="D17" s="4">
        <v>6</v>
      </c>
      <c r="E17" s="4">
        <v>4</v>
      </c>
      <c r="F17" s="100" t="s">
        <v>196</v>
      </c>
      <c r="G17" s="4" t="s">
        <v>196</v>
      </c>
      <c r="H17" s="4"/>
      <c r="I17" s="4"/>
      <c r="J17" s="5"/>
      <c r="K17" s="5"/>
      <c r="L17" s="5"/>
    </row>
    <row r="18" spans="1:13" ht="15" customHeight="1" thickBot="1" x14ac:dyDescent="0.3">
      <c r="A18" s="2" t="s">
        <v>52</v>
      </c>
      <c r="B18" s="98" t="s">
        <v>261</v>
      </c>
      <c r="C18" s="3" t="s">
        <v>374</v>
      </c>
      <c r="D18" s="4"/>
      <c r="E18" s="4">
        <v>2</v>
      </c>
      <c r="F18" s="100" t="s">
        <v>197</v>
      </c>
      <c r="G18" s="4" t="s">
        <v>196</v>
      </c>
      <c r="H18" s="4" t="s">
        <v>180</v>
      </c>
      <c r="I18" s="4"/>
      <c r="J18" s="2">
        <v>2</v>
      </c>
      <c r="K18" s="200"/>
      <c r="L18" s="201"/>
    </row>
    <row r="19" spans="1:13" ht="15" customHeight="1" thickBot="1" x14ac:dyDescent="0.3">
      <c r="A19" s="2" t="s">
        <v>52</v>
      </c>
      <c r="B19" s="99" t="s">
        <v>262</v>
      </c>
      <c r="C19" s="3" t="s">
        <v>375</v>
      </c>
      <c r="D19" s="4"/>
      <c r="E19" s="4">
        <v>2</v>
      </c>
      <c r="F19" s="100" t="s">
        <v>197</v>
      </c>
      <c r="G19" s="4" t="s">
        <v>196</v>
      </c>
      <c r="H19" s="4" t="s">
        <v>180</v>
      </c>
      <c r="I19" s="4"/>
      <c r="J19" s="2">
        <v>2</v>
      </c>
      <c r="K19" s="200"/>
      <c r="L19" s="201"/>
    </row>
    <row r="20" spans="1:13" ht="15" customHeight="1" thickBot="1" x14ac:dyDescent="0.3">
      <c r="A20" s="2" t="s">
        <v>52</v>
      </c>
      <c r="B20" s="73" t="s">
        <v>333</v>
      </c>
      <c r="C20" s="3" t="s">
        <v>376</v>
      </c>
      <c r="D20" s="4"/>
      <c r="E20" s="4">
        <v>2</v>
      </c>
      <c r="F20" s="100" t="s">
        <v>197</v>
      </c>
      <c r="G20" s="4" t="s">
        <v>196</v>
      </c>
      <c r="H20" s="4" t="s">
        <v>180</v>
      </c>
      <c r="I20" s="4"/>
      <c r="J20" s="2">
        <v>2</v>
      </c>
      <c r="K20" s="200"/>
      <c r="L20" s="201"/>
    </row>
    <row r="21" spans="1:13" ht="15" customHeight="1" thickBot="1" x14ac:dyDescent="0.3">
      <c r="A21" s="2" t="s">
        <v>0</v>
      </c>
      <c r="B21" s="82" t="s">
        <v>263</v>
      </c>
      <c r="C21" s="3" t="s">
        <v>377</v>
      </c>
      <c r="D21" s="4">
        <v>6</v>
      </c>
      <c r="E21" s="4">
        <v>1</v>
      </c>
      <c r="F21" s="100" t="s">
        <v>196</v>
      </c>
      <c r="G21" s="4" t="s">
        <v>196</v>
      </c>
      <c r="H21" s="4"/>
      <c r="I21" s="4"/>
      <c r="J21" s="2"/>
      <c r="K21" s="5"/>
      <c r="L21" s="5"/>
    </row>
    <row r="22" spans="1:13" ht="15" customHeight="1" thickBot="1" x14ac:dyDescent="0.3">
      <c r="A22" s="2" t="s">
        <v>52</v>
      </c>
      <c r="B22" s="84" t="s">
        <v>220</v>
      </c>
      <c r="C22" s="3" t="s">
        <v>378</v>
      </c>
      <c r="D22" s="4"/>
      <c r="E22" s="4">
        <v>1</v>
      </c>
      <c r="F22" s="100" t="s">
        <v>197</v>
      </c>
      <c r="G22" s="4" t="s">
        <v>196</v>
      </c>
      <c r="H22" s="4" t="s">
        <v>180</v>
      </c>
      <c r="I22" s="4"/>
      <c r="J22" s="2">
        <v>2</v>
      </c>
      <c r="K22" s="5"/>
      <c r="L22" s="5"/>
    </row>
    <row r="23" spans="1:13" ht="15" customHeight="1" thickBot="1" x14ac:dyDescent="0.3">
      <c r="A23" s="2" t="s">
        <v>52</v>
      </c>
      <c r="B23" s="99" t="s">
        <v>216</v>
      </c>
      <c r="C23" s="3" t="s">
        <v>379</v>
      </c>
      <c r="D23" s="4"/>
      <c r="E23" s="4"/>
      <c r="F23" s="100"/>
      <c r="G23" s="4"/>
      <c r="H23" s="4"/>
      <c r="I23" s="4"/>
      <c r="J23" s="2"/>
      <c r="K23" s="5"/>
      <c r="L23" s="5"/>
    </row>
    <row r="24" spans="1:13" ht="15" customHeight="1" thickBot="1" x14ac:dyDescent="0.3">
      <c r="A24" s="2" t="s">
        <v>0</v>
      </c>
      <c r="B24" s="82" t="s">
        <v>264</v>
      </c>
      <c r="C24" s="6" t="s">
        <v>380</v>
      </c>
      <c r="D24" s="4">
        <v>12</v>
      </c>
      <c r="E24" s="4">
        <v>9</v>
      </c>
      <c r="F24" s="100" t="s">
        <v>196</v>
      </c>
      <c r="G24" s="4" t="s">
        <v>196</v>
      </c>
      <c r="H24" s="4"/>
      <c r="I24" s="4"/>
      <c r="J24" s="2"/>
      <c r="K24" s="5"/>
      <c r="L24" s="5"/>
    </row>
    <row r="25" spans="1:13" ht="15" customHeight="1" thickBot="1" x14ac:dyDescent="0.3">
      <c r="A25" s="2" t="s">
        <v>52</v>
      </c>
      <c r="B25" s="73" t="s">
        <v>265</v>
      </c>
      <c r="C25" s="3" t="s">
        <v>381</v>
      </c>
      <c r="D25" s="4"/>
      <c r="E25" s="4">
        <v>1</v>
      </c>
      <c r="F25" s="100" t="s">
        <v>197</v>
      </c>
      <c r="G25" s="4" t="s">
        <v>196</v>
      </c>
      <c r="H25" s="4" t="s">
        <v>180</v>
      </c>
      <c r="I25" s="4"/>
      <c r="J25" s="2">
        <v>2</v>
      </c>
      <c r="K25" s="5"/>
      <c r="L25" s="5"/>
    </row>
    <row r="26" spans="1:13" ht="15" customHeight="1" thickBot="1" x14ac:dyDescent="0.3">
      <c r="A26" s="2" t="s">
        <v>52</v>
      </c>
      <c r="B26" s="84" t="s">
        <v>221</v>
      </c>
      <c r="C26" s="3" t="s">
        <v>382</v>
      </c>
      <c r="D26" s="4"/>
      <c r="E26" s="4">
        <v>4</v>
      </c>
      <c r="F26" s="100" t="s">
        <v>197</v>
      </c>
      <c r="G26" s="4" t="s">
        <v>196</v>
      </c>
      <c r="H26" s="4" t="s">
        <v>180</v>
      </c>
      <c r="I26" s="4"/>
      <c r="J26" s="2">
        <v>2</v>
      </c>
      <c r="K26" s="5"/>
      <c r="L26" s="5"/>
    </row>
    <row r="27" spans="1:13" ht="15" customHeight="1" thickBot="1" x14ac:dyDescent="0.3">
      <c r="A27" s="2" t="s">
        <v>52</v>
      </c>
      <c r="B27" s="73" t="s">
        <v>222</v>
      </c>
      <c r="C27" s="3" t="s">
        <v>383</v>
      </c>
      <c r="D27" s="4"/>
      <c r="E27" s="4">
        <v>4</v>
      </c>
      <c r="F27" s="100" t="s">
        <v>197</v>
      </c>
      <c r="G27" s="4" t="s">
        <v>196</v>
      </c>
      <c r="H27" s="4" t="s">
        <v>181</v>
      </c>
      <c r="I27" s="4"/>
      <c r="J27" s="2"/>
      <c r="K27" s="5" t="s">
        <v>20</v>
      </c>
      <c r="L27" s="5"/>
    </row>
    <row r="28" spans="1:13" ht="15" customHeight="1" thickBot="1" x14ac:dyDescent="0.3">
      <c r="A28" s="2" t="s">
        <v>0</v>
      </c>
      <c r="B28" s="73" t="s">
        <v>266</v>
      </c>
      <c r="C28" s="3" t="s">
        <v>384</v>
      </c>
      <c r="D28" s="4">
        <v>6</v>
      </c>
      <c r="E28" s="4">
        <v>1</v>
      </c>
      <c r="F28" s="100" t="s">
        <v>196</v>
      </c>
      <c r="G28" s="4" t="s">
        <v>196</v>
      </c>
      <c r="H28" s="4"/>
      <c r="I28" s="4"/>
      <c r="J28" s="2"/>
      <c r="K28" s="5"/>
      <c r="L28" s="5"/>
      <c r="M28" s="45"/>
    </row>
    <row r="29" spans="1:13" ht="15" customHeight="1" thickBot="1" x14ac:dyDescent="0.3">
      <c r="A29" s="2" t="s">
        <v>52</v>
      </c>
      <c r="B29" s="73" t="s">
        <v>256</v>
      </c>
      <c r="C29" s="5"/>
      <c r="D29" s="4"/>
      <c r="E29" s="5"/>
      <c r="F29" s="100"/>
      <c r="G29" s="4"/>
      <c r="H29" s="5"/>
      <c r="I29" s="5"/>
      <c r="J29" s="2"/>
      <c r="K29" s="5"/>
      <c r="L29" s="5"/>
    </row>
    <row r="30" spans="1:13" ht="15" customHeight="1" thickBot="1" x14ac:dyDescent="0.3">
      <c r="A30" s="2" t="s">
        <v>52</v>
      </c>
      <c r="B30" s="73" t="s">
        <v>267</v>
      </c>
      <c r="C30" s="5" t="s">
        <v>385</v>
      </c>
      <c r="D30" s="4"/>
      <c r="E30" s="5">
        <v>1</v>
      </c>
      <c r="F30" s="100" t="s">
        <v>197</v>
      </c>
      <c r="G30" s="4" t="s">
        <v>196</v>
      </c>
      <c r="H30" s="5" t="s">
        <v>181</v>
      </c>
      <c r="I30" s="5"/>
      <c r="J30" s="2"/>
      <c r="K30" s="5" t="s">
        <v>20</v>
      </c>
      <c r="L30" s="5"/>
    </row>
    <row r="31" spans="1:13" ht="15" customHeight="1" x14ac:dyDescent="0.25">
      <c r="A31" s="2" t="s">
        <v>52</v>
      </c>
      <c r="B31" s="73" t="s">
        <v>268</v>
      </c>
      <c r="C31" s="5" t="s">
        <v>386</v>
      </c>
      <c r="D31" s="4"/>
      <c r="E31" s="5">
        <v>1</v>
      </c>
      <c r="F31" s="100" t="s">
        <v>197</v>
      </c>
      <c r="G31" s="4" t="s">
        <v>196</v>
      </c>
      <c r="H31" s="5" t="s">
        <v>180</v>
      </c>
      <c r="I31" s="5"/>
      <c r="J31" s="2">
        <v>2</v>
      </c>
      <c r="K31" s="5"/>
      <c r="L31" s="5"/>
    </row>
    <row r="32" spans="1:13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</row>
    <row r="33" spans="1:12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</row>
    <row r="34" spans="1:12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</row>
    <row r="35" spans="1:12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</row>
    <row r="36" spans="1:12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</row>
    <row r="37" spans="1:12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</row>
    <row r="38" spans="1:12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</row>
    <row r="39" spans="1:12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</row>
    <row r="40" spans="1:12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</row>
    <row r="41" spans="1:12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</row>
    <row r="42" spans="1:12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</row>
    <row r="43" spans="1:12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</row>
    <row r="44" spans="1:12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</row>
    <row r="45" spans="1:12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2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2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2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selectLockedCells="1"/>
  <mergeCells count="18">
    <mergeCell ref="K18:K20"/>
    <mergeCell ref="L18:L20"/>
    <mergeCell ref="E13:F13"/>
    <mergeCell ref="J14:L14"/>
    <mergeCell ref="K15:L15"/>
    <mergeCell ref="E10:F10"/>
    <mergeCell ref="G10:H10"/>
    <mergeCell ref="A1:L1"/>
    <mergeCell ref="B2:E2"/>
    <mergeCell ref="B3:J3"/>
    <mergeCell ref="D4:E4"/>
    <mergeCell ref="F4:G4"/>
    <mergeCell ref="H4:L4"/>
    <mergeCell ref="D6:E6"/>
    <mergeCell ref="F6:G6"/>
    <mergeCell ref="H6:L6"/>
    <mergeCell ref="E9:F9"/>
    <mergeCell ref="G9:H9"/>
  </mergeCells>
  <conditionalFormatting sqref="B9:C9 J15:K15 A16:L16 E9 G9">
    <cfRule type="expression" dxfId="135" priority="8">
      <formula>$A$11=2</formula>
    </cfRule>
    <cfRule type="expression" dxfId="134" priority="9">
      <formula>$A$11=3</formula>
    </cfRule>
    <cfRule type="expression" dxfId="133" priority="10">
      <formula>$A$11=1</formula>
    </cfRule>
  </conditionalFormatting>
  <conditionalFormatting sqref="I17:I44 K17:L17 K21:L29 K31:L44 L30">
    <cfRule type="expression" dxfId="132" priority="7">
      <formula>$H17="CCI (CC Intégral)"</formula>
    </cfRule>
  </conditionalFormatting>
  <conditionalFormatting sqref="I17:J44">
    <cfRule type="expression" dxfId="131" priority="6">
      <formula>$H17="CT (Contrôle terminal)"</formula>
    </cfRule>
  </conditionalFormatting>
  <conditionalFormatting sqref="K15:L16">
    <cfRule type="expression" dxfId="130" priority="3">
      <formula>$H$17="CCI (CC Intégral)"</formula>
    </cfRule>
  </conditionalFormatting>
  <conditionalFormatting sqref="K18:L20">
    <cfRule type="expression" dxfId="129" priority="2">
      <formula>$H18="CCI (CC Intégral)"</formula>
    </cfRule>
  </conditionalFormatting>
  <conditionalFormatting sqref="K30">
    <cfRule type="expression" dxfId="126" priority="1">
      <formula>$H30="CCI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7"/>
  <sheetViews>
    <sheetView showGridLines="0" showZeros="0" topLeftCell="A4" zoomScale="85" zoomScaleNormal="85" zoomScalePageLayoutView="85" workbookViewId="0">
      <selection activeCell="M5" sqref="M1:N1048576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6384" width="10.85546875" style="39"/>
  </cols>
  <sheetData>
    <row r="1" spans="1:12" ht="23.25" x14ac:dyDescent="0.35">
      <c r="A1" s="185" t="s">
        <v>179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2" ht="20.100000000000001" customHeight="1" x14ac:dyDescent="0.25">
      <c r="A2" s="40" t="s">
        <v>40</v>
      </c>
      <c r="B2" s="186" t="str">
        <f>'[2]Fiche générale'!B2</f>
        <v>DROIT</v>
      </c>
      <c r="C2" s="186"/>
      <c r="D2" s="186"/>
      <c r="E2" s="186"/>
      <c r="F2" s="39"/>
      <c r="G2" s="39"/>
      <c r="H2" s="39"/>
      <c r="I2" s="39"/>
      <c r="J2" s="39"/>
      <c r="K2" s="39"/>
    </row>
    <row r="3" spans="1:12" ht="20.100000000000001" customHeight="1" x14ac:dyDescent="0.25">
      <c r="A3" s="40" t="s">
        <v>38</v>
      </c>
      <c r="B3" s="187" t="str">
        <f>'[2]Fiche générale'!B3:I3</f>
        <v xml:space="preserve">Science politique           </v>
      </c>
      <c r="C3" s="188"/>
      <c r="D3" s="188"/>
      <c r="E3" s="188"/>
      <c r="F3" s="188"/>
      <c r="G3" s="188"/>
      <c r="H3" s="188"/>
      <c r="I3" s="188"/>
      <c r="J3" s="189"/>
      <c r="K3" s="39"/>
    </row>
    <row r="4" spans="1:12" ht="20.100000000000001" customHeight="1" x14ac:dyDescent="0.3">
      <c r="A4" s="40" t="s">
        <v>30</v>
      </c>
      <c r="B4" s="41" t="str">
        <f>'[2]Fiche générale'!B4</f>
        <v>DMSPO18</v>
      </c>
      <c r="C4" s="42" t="s">
        <v>173</v>
      </c>
      <c r="D4" s="190">
        <v>281</v>
      </c>
      <c r="E4" s="190"/>
      <c r="F4" s="191" t="s">
        <v>39</v>
      </c>
      <c r="G4" s="192"/>
      <c r="H4" s="193" t="s">
        <v>347</v>
      </c>
      <c r="I4" s="194"/>
      <c r="J4" s="194"/>
      <c r="K4" s="194"/>
      <c r="L4" s="194"/>
    </row>
    <row r="5" spans="1:12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2" ht="20.100000000000001" customHeight="1" x14ac:dyDescent="0.3">
      <c r="A6" s="40" t="s">
        <v>2</v>
      </c>
      <c r="B6" s="69" t="s">
        <v>294</v>
      </c>
      <c r="C6" s="42" t="s">
        <v>174</v>
      </c>
      <c r="D6" s="196">
        <v>180</v>
      </c>
      <c r="E6" s="197"/>
      <c r="F6" s="191" t="s">
        <v>3</v>
      </c>
      <c r="G6" s="192"/>
      <c r="H6" s="193" t="s">
        <v>349</v>
      </c>
      <c r="I6" s="194"/>
      <c r="J6" s="194"/>
      <c r="K6" s="194"/>
      <c r="L6" s="194"/>
    </row>
    <row r="7" spans="1:12" ht="20.100000000000001" customHeight="1" x14ac:dyDescent="0.25">
      <c r="A7" s="40" t="s">
        <v>49</v>
      </c>
      <c r="B7" s="70" t="s">
        <v>310</v>
      </c>
      <c r="C7" s="39"/>
      <c r="D7" s="39"/>
      <c r="E7" s="39"/>
      <c r="F7" s="39"/>
      <c r="G7" s="39"/>
      <c r="H7" s="39"/>
      <c r="I7" s="39"/>
      <c r="J7" s="39"/>
      <c r="K7" s="39"/>
    </row>
    <row r="8" spans="1:12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</row>
    <row r="9" spans="1:12" ht="15" customHeight="1" x14ac:dyDescent="0.25">
      <c r="B9" s="46" t="s">
        <v>4</v>
      </c>
      <c r="C9" s="47" t="s">
        <v>31</v>
      </c>
      <c r="D9" s="44"/>
      <c r="E9" s="198" t="s">
        <v>56</v>
      </c>
      <c r="F9" s="199"/>
      <c r="G9" s="198" t="s">
        <v>51</v>
      </c>
      <c r="H9" s="199"/>
      <c r="I9"/>
      <c r="J9" s="44"/>
      <c r="K9" s="48">
        <v>1</v>
      </c>
      <c r="L9" s="44"/>
    </row>
    <row r="10" spans="1:12" ht="15" customHeight="1" x14ac:dyDescent="0.25">
      <c r="B10" s="49" t="s">
        <v>5</v>
      </c>
      <c r="C10" s="13"/>
      <c r="D10" s="50"/>
      <c r="E10" s="181" t="s">
        <v>55</v>
      </c>
      <c r="F10" s="182"/>
      <c r="G10" s="183"/>
      <c r="H10" s="184"/>
      <c r="I10"/>
      <c r="J10" s="51"/>
      <c r="K10" s="51"/>
      <c r="L10" s="51"/>
    </row>
    <row r="11" spans="1:12" ht="15" customHeight="1" x14ac:dyDescent="0.25">
      <c r="A11" s="52">
        <v>1</v>
      </c>
      <c r="B11" s="49" t="s">
        <v>6</v>
      </c>
      <c r="C11" s="13"/>
      <c r="D11" s="53"/>
      <c r="J11" s="39"/>
      <c r="K11" s="39"/>
    </row>
    <row r="12" spans="1:12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</row>
    <row r="13" spans="1:12" x14ac:dyDescent="0.25">
      <c r="D13" s="53"/>
      <c r="E13" s="175"/>
      <c r="F13" s="175"/>
      <c r="G13" s="101"/>
      <c r="H13" s="53"/>
      <c r="I13" s="53"/>
    </row>
    <row r="14" spans="1:12" ht="26.25" customHeight="1" x14ac:dyDescent="0.25">
      <c r="B14" s="56"/>
      <c r="C14" s="53"/>
      <c r="D14" s="53"/>
      <c r="E14" s="101"/>
      <c r="F14" s="101"/>
      <c r="G14" s="101"/>
      <c r="H14" s="53"/>
      <c r="I14" s="53"/>
      <c r="J14" s="176" t="s">
        <v>32</v>
      </c>
      <c r="K14" s="177"/>
      <c r="L14" s="178"/>
    </row>
    <row r="15" spans="1:12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9" t="str">
        <f>IF(H17="CCI (CC Intégral)","CT pour les dispensés","Contrôle Terminal")</f>
        <v>Contrôle Terminal</v>
      </c>
      <c r="L15" s="180"/>
    </row>
    <row r="16" spans="1:12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</row>
    <row r="17" spans="1:13" ht="15" customHeight="1" x14ac:dyDescent="0.25">
      <c r="A17" s="2" t="s">
        <v>0</v>
      </c>
      <c r="B17" s="103" t="s">
        <v>311</v>
      </c>
      <c r="C17" s="3" t="s">
        <v>387</v>
      </c>
      <c r="D17" s="104">
        <v>6</v>
      </c>
      <c r="E17" s="105">
        <v>4</v>
      </c>
      <c r="F17" s="4" t="s">
        <v>196</v>
      </c>
      <c r="G17" s="4" t="s">
        <v>196</v>
      </c>
      <c r="H17" s="4"/>
      <c r="I17" s="4"/>
      <c r="J17" s="5"/>
      <c r="K17" s="5"/>
      <c r="L17" s="5"/>
    </row>
    <row r="18" spans="1:13" ht="15" customHeight="1" x14ac:dyDescent="0.25">
      <c r="A18" s="2" t="s">
        <v>52</v>
      </c>
      <c r="B18" s="106" t="s">
        <v>338</v>
      </c>
      <c r="C18" s="3" t="s">
        <v>388</v>
      </c>
      <c r="D18" s="7"/>
      <c r="E18" s="107">
        <v>1</v>
      </c>
      <c r="F18" s="4" t="s">
        <v>196</v>
      </c>
      <c r="G18" s="4" t="s">
        <v>196</v>
      </c>
      <c r="H18" s="4" t="s">
        <v>180</v>
      </c>
      <c r="I18" s="4"/>
      <c r="J18" s="2">
        <v>2</v>
      </c>
      <c r="K18" s="5"/>
      <c r="L18" s="5"/>
    </row>
    <row r="19" spans="1:13" ht="15" customHeight="1" x14ac:dyDescent="0.25">
      <c r="A19" s="2" t="s">
        <v>52</v>
      </c>
      <c r="B19" s="108" t="s">
        <v>339</v>
      </c>
      <c r="C19" s="3" t="s">
        <v>389</v>
      </c>
      <c r="D19" s="7"/>
      <c r="E19" s="109">
        <v>1</v>
      </c>
      <c r="F19" s="4" t="s">
        <v>196</v>
      </c>
      <c r="G19" s="4" t="s">
        <v>196</v>
      </c>
      <c r="H19" s="4" t="s">
        <v>181</v>
      </c>
      <c r="I19" s="4"/>
      <c r="J19" s="2"/>
      <c r="K19" s="5" t="s">
        <v>18</v>
      </c>
      <c r="L19" s="5"/>
    </row>
    <row r="20" spans="1:13" ht="15" customHeight="1" x14ac:dyDescent="0.25">
      <c r="A20" s="2" t="s">
        <v>52</v>
      </c>
      <c r="B20" s="108" t="s">
        <v>312</v>
      </c>
      <c r="C20" s="3" t="s">
        <v>364</v>
      </c>
      <c r="D20" s="110"/>
      <c r="E20" s="111">
        <v>2</v>
      </c>
      <c r="F20" s="4" t="s">
        <v>196</v>
      </c>
      <c r="G20" s="4" t="s">
        <v>196</v>
      </c>
      <c r="H20" s="4" t="s">
        <v>181</v>
      </c>
      <c r="I20" s="4"/>
      <c r="J20" s="2"/>
      <c r="K20" s="5" t="s">
        <v>16</v>
      </c>
      <c r="L20" s="5" t="s">
        <v>212</v>
      </c>
    </row>
    <row r="21" spans="1:13" ht="15" customHeight="1" x14ac:dyDescent="0.25">
      <c r="A21" s="2" t="s">
        <v>0</v>
      </c>
      <c r="B21" s="112" t="s">
        <v>313</v>
      </c>
      <c r="C21" s="3" t="s">
        <v>390</v>
      </c>
      <c r="D21" s="113">
        <v>3</v>
      </c>
      <c r="E21" s="111">
        <v>2</v>
      </c>
      <c r="F21" s="4" t="s">
        <v>196</v>
      </c>
      <c r="G21" s="4" t="s">
        <v>196</v>
      </c>
      <c r="H21" s="4"/>
      <c r="I21" s="4"/>
      <c r="J21" s="2"/>
      <c r="K21" s="5"/>
      <c r="L21" s="5"/>
    </row>
    <row r="22" spans="1:13" ht="15" customHeight="1" x14ac:dyDescent="0.25">
      <c r="A22" s="2" t="s">
        <v>52</v>
      </c>
      <c r="B22" s="114" t="s">
        <v>334</v>
      </c>
      <c r="C22" s="3" t="s">
        <v>391</v>
      </c>
      <c r="D22" s="113"/>
      <c r="E22" s="115">
        <v>1</v>
      </c>
      <c r="F22" s="4" t="s">
        <v>196</v>
      </c>
      <c r="G22" s="4" t="s">
        <v>196</v>
      </c>
      <c r="H22" s="4" t="s">
        <v>180</v>
      </c>
      <c r="I22" s="4"/>
      <c r="J22" s="2">
        <v>2</v>
      </c>
      <c r="K22" s="5"/>
      <c r="L22" s="5"/>
    </row>
    <row r="23" spans="1:13" ht="15" customHeight="1" x14ac:dyDescent="0.25">
      <c r="A23" s="2" t="s">
        <v>52</v>
      </c>
      <c r="B23" s="128" t="s">
        <v>335</v>
      </c>
      <c r="C23" s="128" t="s">
        <v>392</v>
      </c>
      <c r="D23" s="128"/>
      <c r="E23" s="128">
        <v>1</v>
      </c>
      <c r="F23" s="4" t="s">
        <v>196</v>
      </c>
      <c r="G23" s="4" t="s">
        <v>196</v>
      </c>
      <c r="H23" s="4" t="s">
        <v>181</v>
      </c>
      <c r="I23" s="4"/>
      <c r="J23" s="2"/>
      <c r="K23" s="5" t="s">
        <v>18</v>
      </c>
      <c r="L23" s="127"/>
    </row>
    <row r="24" spans="1:13" ht="15" customHeight="1" x14ac:dyDescent="0.25">
      <c r="A24" s="2" t="s">
        <v>0</v>
      </c>
      <c r="B24" s="116" t="s">
        <v>314</v>
      </c>
      <c r="C24" s="3" t="s">
        <v>393</v>
      </c>
      <c r="D24" s="109">
        <v>3</v>
      </c>
      <c r="E24" s="117">
        <v>1</v>
      </c>
      <c r="F24" s="4" t="s">
        <v>196</v>
      </c>
      <c r="G24" s="4" t="s">
        <v>196</v>
      </c>
      <c r="H24" s="4"/>
      <c r="I24" s="4"/>
      <c r="J24" s="2"/>
      <c r="K24" s="5"/>
      <c r="L24" s="5"/>
    </row>
    <row r="25" spans="1:13" ht="15" customHeight="1" x14ac:dyDescent="0.25">
      <c r="A25" s="2" t="s">
        <v>52</v>
      </c>
      <c r="B25" s="118" t="s">
        <v>336</v>
      </c>
      <c r="C25" s="6"/>
      <c r="D25" s="113"/>
      <c r="E25" s="117">
        <v>1</v>
      </c>
      <c r="F25" s="4" t="s">
        <v>196</v>
      </c>
      <c r="G25" s="4" t="s">
        <v>196</v>
      </c>
      <c r="H25" s="4" t="s">
        <v>181</v>
      </c>
      <c r="I25" s="4"/>
      <c r="J25" s="2"/>
      <c r="K25" s="5" t="s">
        <v>20</v>
      </c>
      <c r="L25" s="5"/>
    </row>
    <row r="26" spans="1:13" ht="15" customHeight="1" x14ac:dyDescent="0.25">
      <c r="A26" s="2" t="s">
        <v>0</v>
      </c>
      <c r="B26" s="119" t="s">
        <v>315</v>
      </c>
      <c r="C26" s="3" t="s">
        <v>394</v>
      </c>
      <c r="D26" s="113">
        <v>3</v>
      </c>
      <c r="E26" s="120">
        <v>4</v>
      </c>
      <c r="F26" s="4" t="s">
        <v>196</v>
      </c>
      <c r="G26" s="4" t="s">
        <v>196</v>
      </c>
      <c r="H26" s="4"/>
      <c r="I26" s="4"/>
      <c r="J26" s="2"/>
      <c r="K26" s="5"/>
      <c r="L26" s="5"/>
    </row>
    <row r="27" spans="1:13" ht="15" customHeight="1" x14ac:dyDescent="0.25">
      <c r="A27" s="2" t="s">
        <v>0</v>
      </c>
      <c r="B27" s="108" t="s">
        <v>316</v>
      </c>
      <c r="C27" s="3" t="s">
        <v>395</v>
      </c>
      <c r="D27" s="7"/>
      <c r="E27" s="109">
        <v>2</v>
      </c>
      <c r="F27" s="4" t="s">
        <v>196</v>
      </c>
      <c r="G27" s="4" t="s">
        <v>196</v>
      </c>
      <c r="H27" s="4" t="s">
        <v>181</v>
      </c>
      <c r="I27" s="4"/>
      <c r="J27" s="2"/>
      <c r="K27" s="5" t="s">
        <v>20</v>
      </c>
      <c r="L27" s="5"/>
    </row>
    <row r="28" spans="1:13" ht="15" customHeight="1" x14ac:dyDescent="0.25">
      <c r="A28" s="2" t="s">
        <v>52</v>
      </c>
      <c r="B28" s="108" t="s">
        <v>317</v>
      </c>
      <c r="C28" s="3" t="s">
        <v>396</v>
      </c>
      <c r="D28" s="7"/>
      <c r="E28" s="109">
        <v>2</v>
      </c>
      <c r="F28" s="4" t="s">
        <v>196</v>
      </c>
      <c r="G28" s="4" t="s">
        <v>196</v>
      </c>
      <c r="H28" s="4" t="s">
        <v>181</v>
      </c>
      <c r="I28" s="4"/>
      <c r="J28" s="2"/>
      <c r="K28" s="5" t="s">
        <v>20</v>
      </c>
      <c r="L28" s="5"/>
      <c r="M28" s="45"/>
    </row>
    <row r="29" spans="1:13" ht="15" customHeight="1" x14ac:dyDescent="0.25">
      <c r="A29" s="2" t="s">
        <v>0</v>
      </c>
      <c r="B29" s="103" t="s">
        <v>318</v>
      </c>
      <c r="C29" s="5" t="s">
        <v>397</v>
      </c>
      <c r="D29" s="121">
        <v>12</v>
      </c>
      <c r="E29" s="122">
        <v>9</v>
      </c>
      <c r="F29" s="4" t="s">
        <v>196</v>
      </c>
      <c r="G29" s="4" t="s">
        <v>196</v>
      </c>
      <c r="H29" s="4"/>
      <c r="I29" s="4"/>
      <c r="J29" s="4"/>
      <c r="K29" s="4"/>
      <c r="L29" s="4"/>
    </row>
    <row r="30" spans="1:13" ht="15" customHeight="1" x14ac:dyDescent="0.25">
      <c r="A30" s="2" t="s">
        <v>52</v>
      </c>
      <c r="B30" s="123" t="s">
        <v>319</v>
      </c>
      <c r="C30" s="5" t="s">
        <v>398</v>
      </c>
      <c r="D30" s="7"/>
      <c r="E30" s="109">
        <v>2</v>
      </c>
      <c r="F30" s="4" t="s">
        <v>196</v>
      </c>
      <c r="G30" s="4" t="s">
        <v>196</v>
      </c>
      <c r="H30" s="5" t="s">
        <v>180</v>
      </c>
      <c r="I30" s="5"/>
      <c r="J30" s="2">
        <v>2</v>
      </c>
      <c r="K30" s="5"/>
      <c r="L30" s="5"/>
    </row>
    <row r="31" spans="1:13" ht="15" customHeight="1" x14ac:dyDescent="0.25">
      <c r="A31" s="2" t="s">
        <v>0</v>
      </c>
      <c r="B31" s="124" t="s">
        <v>320</v>
      </c>
      <c r="C31" s="5" t="s">
        <v>399</v>
      </c>
      <c r="D31" s="7"/>
      <c r="E31" s="113">
        <v>1</v>
      </c>
      <c r="F31" s="4" t="s">
        <v>196</v>
      </c>
      <c r="G31" s="4" t="s">
        <v>196</v>
      </c>
      <c r="H31" s="5" t="s">
        <v>181</v>
      </c>
      <c r="I31" s="5"/>
      <c r="J31" s="2"/>
      <c r="K31" s="5" t="s">
        <v>20</v>
      </c>
      <c r="L31" s="5"/>
    </row>
    <row r="32" spans="1:13" ht="15" customHeight="1" x14ac:dyDescent="0.25">
      <c r="A32" s="2" t="s">
        <v>52</v>
      </c>
      <c r="B32" s="125" t="s">
        <v>321</v>
      </c>
      <c r="C32" s="5" t="s">
        <v>400</v>
      </c>
      <c r="D32" s="2"/>
      <c r="E32" s="109">
        <v>6</v>
      </c>
      <c r="F32" s="4" t="s">
        <v>196</v>
      </c>
      <c r="G32" s="4" t="s">
        <v>196</v>
      </c>
      <c r="H32" s="5" t="s">
        <v>180</v>
      </c>
      <c r="I32" s="5"/>
      <c r="J32" s="2">
        <v>2</v>
      </c>
      <c r="K32" s="5"/>
      <c r="L32" s="5"/>
    </row>
    <row r="33" spans="1:12" x14ac:dyDescent="0.25">
      <c r="A33" s="2" t="s">
        <v>0</v>
      </c>
      <c r="B33" s="112" t="s">
        <v>322</v>
      </c>
      <c r="C33" s="3" t="s">
        <v>401</v>
      </c>
      <c r="D33" s="113">
        <v>3</v>
      </c>
      <c r="E33" s="126">
        <v>1</v>
      </c>
      <c r="F33" s="4" t="s">
        <v>196</v>
      </c>
      <c r="G33" s="4" t="s">
        <v>196</v>
      </c>
      <c r="H33" s="5"/>
      <c r="I33" s="5"/>
      <c r="J33" s="7"/>
      <c r="K33" s="5"/>
      <c r="L33" s="5"/>
    </row>
    <row r="34" spans="1:12" x14ac:dyDescent="0.25">
      <c r="A34" s="2" t="s">
        <v>52</v>
      </c>
      <c r="B34" s="72" t="s">
        <v>413</v>
      </c>
      <c r="C34" s="3"/>
      <c r="D34" s="4"/>
      <c r="E34" s="113"/>
      <c r="F34" s="4"/>
      <c r="G34" s="4"/>
      <c r="H34" s="5"/>
      <c r="I34" s="5"/>
      <c r="J34" s="7"/>
      <c r="K34" s="5"/>
      <c r="L34" s="5"/>
    </row>
    <row r="35" spans="1:12" x14ac:dyDescent="0.25">
      <c r="A35" s="2" t="s">
        <v>52</v>
      </c>
      <c r="B35" s="128" t="s">
        <v>340</v>
      </c>
      <c r="C35" s="128" t="s">
        <v>402</v>
      </c>
      <c r="D35" s="128"/>
      <c r="E35" s="128">
        <v>1</v>
      </c>
      <c r="F35" s="128" t="s">
        <v>196</v>
      </c>
      <c r="G35" s="128" t="s">
        <v>196</v>
      </c>
      <c r="H35" s="128" t="s">
        <v>181</v>
      </c>
      <c r="I35" s="128"/>
      <c r="J35" s="128"/>
      <c r="K35" s="128" t="s">
        <v>16</v>
      </c>
      <c r="L35" s="127" t="s">
        <v>342</v>
      </c>
    </row>
    <row r="36" spans="1:12" x14ac:dyDescent="0.25">
      <c r="A36" s="2" t="s">
        <v>52</v>
      </c>
      <c r="B36" s="72" t="s">
        <v>341</v>
      </c>
      <c r="C36" s="3" t="s">
        <v>287</v>
      </c>
      <c r="D36" s="4"/>
      <c r="E36" s="5">
        <v>1</v>
      </c>
      <c r="F36" s="5" t="s">
        <v>196</v>
      </c>
      <c r="G36" s="5" t="s">
        <v>196</v>
      </c>
      <c r="H36" s="5" t="s">
        <v>181</v>
      </c>
      <c r="I36" s="5"/>
      <c r="J36" s="7"/>
      <c r="K36" s="5" t="s">
        <v>16</v>
      </c>
      <c r="L36" s="5" t="s">
        <v>212</v>
      </c>
    </row>
    <row r="37" spans="1:12" x14ac:dyDescent="0.25">
      <c r="A37" s="2" t="s">
        <v>52</v>
      </c>
      <c r="B37" s="72" t="s">
        <v>411</v>
      </c>
      <c r="C37" s="3" t="s">
        <v>412</v>
      </c>
      <c r="D37" s="4"/>
      <c r="E37" s="5">
        <v>1</v>
      </c>
      <c r="F37" s="5" t="s">
        <v>196</v>
      </c>
      <c r="G37" s="5" t="s">
        <v>196</v>
      </c>
      <c r="H37" s="5" t="s">
        <v>181</v>
      </c>
      <c r="I37" s="5"/>
      <c r="J37" s="7"/>
      <c r="K37" s="5" t="s">
        <v>16</v>
      </c>
      <c r="L37" s="5" t="s">
        <v>212</v>
      </c>
    </row>
    <row r="38" spans="1:12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</row>
    <row r="39" spans="1:12" s="45" customFormat="1" x14ac:dyDescent="0.25">
      <c r="A39" s="129"/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</row>
    <row r="40" spans="1:12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</row>
    <row r="41" spans="1:12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</row>
    <row r="42" spans="1:12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</row>
    <row r="43" spans="1:12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</row>
    <row r="44" spans="1:12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</row>
    <row r="45" spans="1:12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2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2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2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selectLockedCells="1"/>
  <mergeCells count="16">
    <mergeCell ref="E10:F10"/>
    <mergeCell ref="G10:H10"/>
    <mergeCell ref="A1:L1"/>
    <mergeCell ref="B2:E2"/>
    <mergeCell ref="B3:J3"/>
    <mergeCell ref="D4:E4"/>
    <mergeCell ref="F4:G4"/>
    <mergeCell ref="H4:L4"/>
    <mergeCell ref="D6:E6"/>
    <mergeCell ref="F6:G6"/>
    <mergeCell ref="H6:L6"/>
    <mergeCell ref="E9:F9"/>
    <mergeCell ref="G9:H9"/>
    <mergeCell ref="E13:F13"/>
    <mergeCell ref="J14:L14"/>
    <mergeCell ref="K15:L15"/>
  </mergeCells>
  <conditionalFormatting sqref="B9:C9 J15:K15 A16:L16 E9 G9">
    <cfRule type="expression" dxfId="125" priority="15">
      <formula>$A$11=2</formula>
    </cfRule>
    <cfRule type="expression" dxfId="124" priority="16">
      <formula>$A$11=3</formula>
    </cfRule>
    <cfRule type="expression" dxfId="123" priority="17">
      <formula>$A$11=1</formula>
    </cfRule>
  </conditionalFormatting>
  <conditionalFormatting sqref="K17:L22 I30:I34 E29 H29:L29 I17:I28 K30:L34 K40:L44 I40:I44 I36:I38 K24:L28 K36:L38">
    <cfRule type="expression" dxfId="122" priority="14">
      <formula>$H17="CCI (CC Intégral)"</formula>
    </cfRule>
  </conditionalFormatting>
  <conditionalFormatting sqref="I30:J34 E29 H29:L29 I17:J28 I40:J44 I36:J38">
    <cfRule type="expression" dxfId="121" priority="13">
      <formula>$H17="CT (Contrôle terminal)"</formula>
    </cfRule>
  </conditionalFormatting>
  <conditionalFormatting sqref="K15:L16">
    <cfRule type="expression" dxfId="120" priority="10">
      <formula>$H$17="CCI (CC Intégral)"</formula>
    </cfRule>
  </conditionalFormatting>
  <conditionalFormatting sqref="K23">
    <cfRule type="expression" dxfId="117" priority="1">
      <formula>$H23="CCI (CC Intégral)"</formula>
    </cfRule>
  </conditionalFormatting>
  <dataValidations count="4">
    <dataValidation type="list" allowBlank="1" showInputMessage="1" showErrorMessage="1" sqref="F17:G22 F24:G34 F36:G38 F40:G44">
      <formula1>"Oui,Non"</formula1>
    </dataValidation>
    <dataValidation type="list" allowBlank="1" showInputMessage="1" showErrorMessage="1" sqref="A17:A22 A24:A34 A36:A38 A40:A44">
      <formula1>Nat_ELP</formula1>
    </dataValidation>
    <dataValidation type="list" allowBlank="1" showInputMessage="1" showErrorMessage="1" sqref="H17:H22 H40:H44 H36:H38 H24:H34">
      <formula1>Type_contrôle</formula1>
    </dataValidation>
    <dataValidation type="list" allowBlank="1" showInputMessage="1" showErrorMessage="1" sqref="K17:K22 K40:K44 K24:K34 K36:K38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7"/>
  <sheetViews>
    <sheetView showGridLines="0" showZeros="0" zoomScale="85" zoomScaleNormal="85" zoomScalePageLayoutView="85" workbookViewId="0">
      <selection activeCell="K28" sqref="K2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6384" width="10.85546875" style="39"/>
  </cols>
  <sheetData>
    <row r="1" spans="1:12" ht="23.25" x14ac:dyDescent="0.35">
      <c r="A1" s="185" t="s">
        <v>179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2" ht="20.100000000000001" customHeight="1" x14ac:dyDescent="0.25">
      <c r="A2" s="40" t="s">
        <v>40</v>
      </c>
      <c r="B2" s="186" t="str">
        <f>'[2]Fiche générale'!B2</f>
        <v>DROIT</v>
      </c>
      <c r="C2" s="186"/>
      <c r="D2" s="186"/>
      <c r="E2" s="186"/>
      <c r="F2" s="39"/>
      <c r="G2" s="39"/>
      <c r="H2" s="39"/>
      <c r="I2" s="39"/>
      <c r="J2" s="39"/>
      <c r="K2" s="39"/>
    </row>
    <row r="3" spans="1:12" ht="20.100000000000001" customHeight="1" x14ac:dyDescent="0.25">
      <c r="A3" s="40" t="s">
        <v>38</v>
      </c>
      <c r="B3" s="187" t="str">
        <f>'[2]Fiche générale'!B3:I3</f>
        <v xml:space="preserve">Science politique           </v>
      </c>
      <c r="C3" s="188"/>
      <c r="D3" s="188"/>
      <c r="E3" s="188"/>
      <c r="F3" s="188"/>
      <c r="G3" s="188"/>
      <c r="H3" s="188"/>
      <c r="I3" s="188"/>
      <c r="J3" s="189"/>
      <c r="K3" s="39"/>
    </row>
    <row r="4" spans="1:12" ht="20.100000000000001" customHeight="1" x14ac:dyDescent="0.3">
      <c r="A4" s="40" t="s">
        <v>30</v>
      </c>
      <c r="B4" s="41" t="str">
        <f>'[2]Fiche générale'!B4</f>
        <v>DMSPO18</v>
      </c>
      <c r="C4" s="42" t="s">
        <v>173</v>
      </c>
      <c r="D4" s="190">
        <v>281</v>
      </c>
      <c r="E4" s="190"/>
      <c r="F4" s="191" t="s">
        <v>39</v>
      </c>
      <c r="G4" s="192"/>
      <c r="H4" s="193" t="s">
        <v>347</v>
      </c>
      <c r="I4" s="194"/>
      <c r="J4" s="194"/>
      <c r="K4" s="194"/>
      <c r="L4" s="194"/>
    </row>
    <row r="5" spans="1:12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2" ht="20.100000000000001" customHeight="1" x14ac:dyDescent="0.3">
      <c r="A6" s="40" t="s">
        <v>2</v>
      </c>
      <c r="B6" s="69" t="s">
        <v>294</v>
      </c>
      <c r="C6" s="42" t="s">
        <v>174</v>
      </c>
      <c r="D6" s="196">
        <v>180</v>
      </c>
      <c r="E6" s="197"/>
      <c r="F6" s="191" t="s">
        <v>3</v>
      </c>
      <c r="G6" s="192"/>
      <c r="H6" s="193" t="s">
        <v>349</v>
      </c>
      <c r="I6" s="194"/>
      <c r="J6" s="194"/>
      <c r="K6" s="194"/>
      <c r="L6" s="194"/>
    </row>
    <row r="7" spans="1:12" ht="20.100000000000001" customHeight="1" x14ac:dyDescent="0.25">
      <c r="A7" s="40" t="s">
        <v>49</v>
      </c>
      <c r="B7" s="70" t="s">
        <v>350</v>
      </c>
      <c r="C7" s="39"/>
      <c r="D7" s="39"/>
      <c r="E7" s="39"/>
      <c r="F7" s="39"/>
      <c r="G7" s="39"/>
      <c r="H7" s="39"/>
      <c r="I7" s="39"/>
      <c r="J7" s="39"/>
      <c r="K7" s="39"/>
    </row>
    <row r="8" spans="1:12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</row>
    <row r="9" spans="1:12" ht="15" customHeight="1" x14ac:dyDescent="0.25">
      <c r="B9" s="46" t="s">
        <v>4</v>
      </c>
      <c r="C9" s="47" t="s">
        <v>31</v>
      </c>
      <c r="D9" s="44"/>
      <c r="E9" s="198" t="s">
        <v>56</v>
      </c>
      <c r="F9" s="199"/>
      <c r="G9" s="198" t="s">
        <v>51</v>
      </c>
      <c r="H9" s="199"/>
      <c r="I9"/>
      <c r="J9" s="44"/>
      <c r="K9" s="48">
        <v>1</v>
      </c>
      <c r="L9" s="44"/>
    </row>
    <row r="10" spans="1:12" ht="15" customHeight="1" x14ac:dyDescent="0.25">
      <c r="B10" s="49" t="s">
        <v>5</v>
      </c>
      <c r="C10" s="13"/>
      <c r="D10" s="50"/>
      <c r="E10" s="181" t="s">
        <v>55</v>
      </c>
      <c r="F10" s="182"/>
      <c r="G10" s="183"/>
      <c r="H10" s="184"/>
      <c r="I10"/>
      <c r="J10" s="51"/>
      <c r="K10" s="51"/>
      <c r="L10" s="51"/>
    </row>
    <row r="11" spans="1:12" ht="15" customHeight="1" x14ac:dyDescent="0.25">
      <c r="A11" s="52">
        <v>1</v>
      </c>
      <c r="B11" s="49" t="s">
        <v>6</v>
      </c>
      <c r="C11" s="13"/>
      <c r="D11" s="53"/>
      <c r="J11" s="39"/>
      <c r="K11" s="39"/>
    </row>
    <row r="12" spans="1:12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</row>
    <row r="13" spans="1:12" x14ac:dyDescent="0.25">
      <c r="D13" s="53"/>
      <c r="E13" s="175"/>
      <c r="F13" s="175"/>
      <c r="G13" s="101"/>
      <c r="H13" s="53"/>
      <c r="I13" s="53"/>
    </row>
    <row r="14" spans="1:12" ht="26.25" customHeight="1" x14ac:dyDescent="0.25">
      <c r="B14" s="56"/>
      <c r="C14" s="53"/>
      <c r="D14" s="53"/>
      <c r="E14" s="101"/>
      <c r="F14" s="101"/>
      <c r="G14" s="101"/>
      <c r="H14" s="53"/>
      <c r="I14" s="53"/>
      <c r="J14" s="176" t="s">
        <v>32</v>
      </c>
      <c r="K14" s="177"/>
      <c r="L14" s="178"/>
    </row>
    <row r="15" spans="1:12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79" t="str">
        <f>IF(H17="CCI (CC Intégral)","CT pour les dispensés","Contrôle Terminal")</f>
        <v>Contrôle Terminal</v>
      </c>
      <c r="L15" s="180"/>
    </row>
    <row r="16" spans="1:12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</row>
    <row r="17" spans="1:13" ht="15" customHeight="1" x14ac:dyDescent="0.25">
      <c r="A17" s="2" t="s">
        <v>0</v>
      </c>
      <c r="B17" s="103" t="s">
        <v>343</v>
      </c>
      <c r="C17" s="3" t="s">
        <v>403</v>
      </c>
      <c r="D17" s="104">
        <v>3</v>
      </c>
      <c r="E17" s="105">
        <v>2</v>
      </c>
      <c r="F17" s="4" t="s">
        <v>196</v>
      </c>
      <c r="G17" s="4" t="s">
        <v>196</v>
      </c>
      <c r="H17" s="4"/>
      <c r="I17" s="4"/>
      <c r="J17" s="5"/>
      <c r="K17" s="5"/>
      <c r="L17" s="5"/>
    </row>
    <row r="18" spans="1:13" ht="15" customHeight="1" x14ac:dyDescent="0.25">
      <c r="A18" s="2" t="s">
        <v>52</v>
      </c>
      <c r="B18" s="106" t="s">
        <v>345</v>
      </c>
      <c r="C18" s="3"/>
      <c r="D18" s="7"/>
      <c r="E18" s="107">
        <v>2</v>
      </c>
      <c r="F18" s="4" t="s">
        <v>196</v>
      </c>
      <c r="G18" s="4" t="s">
        <v>196</v>
      </c>
      <c r="H18" s="4" t="s">
        <v>181</v>
      </c>
      <c r="I18" s="4"/>
      <c r="J18" s="2"/>
      <c r="K18" s="5" t="s">
        <v>20</v>
      </c>
      <c r="L18" s="5"/>
    </row>
    <row r="19" spans="1:13" ht="15" customHeight="1" x14ac:dyDescent="0.25">
      <c r="A19" s="2" t="s">
        <v>0</v>
      </c>
      <c r="B19" s="103" t="s">
        <v>344</v>
      </c>
      <c r="C19" s="3" t="s">
        <v>404</v>
      </c>
      <c r="D19" s="104">
        <v>3</v>
      </c>
      <c r="E19" s="109">
        <v>2</v>
      </c>
      <c r="F19" s="4" t="s">
        <v>196</v>
      </c>
      <c r="G19" s="4" t="s">
        <v>196</v>
      </c>
      <c r="H19" s="4"/>
      <c r="I19" s="4"/>
      <c r="J19" s="2"/>
      <c r="K19" s="5"/>
      <c r="L19" s="5"/>
    </row>
    <row r="20" spans="1:13" ht="15" customHeight="1" x14ac:dyDescent="0.25">
      <c r="A20" s="2" t="s">
        <v>52</v>
      </c>
      <c r="B20" s="108" t="s">
        <v>323</v>
      </c>
      <c r="C20" s="3" t="s">
        <v>405</v>
      </c>
      <c r="D20" s="110"/>
      <c r="E20" s="109">
        <v>2</v>
      </c>
      <c r="F20" s="4" t="s">
        <v>196</v>
      </c>
      <c r="G20" s="4" t="s">
        <v>196</v>
      </c>
      <c r="H20" s="4" t="s">
        <v>181</v>
      </c>
      <c r="I20" s="4"/>
      <c r="J20" s="2"/>
      <c r="K20" s="5" t="s">
        <v>20</v>
      </c>
      <c r="L20" s="5"/>
    </row>
    <row r="21" spans="1:13" ht="15" customHeight="1" x14ac:dyDescent="0.25">
      <c r="A21" s="2" t="s">
        <v>0</v>
      </c>
      <c r="B21" s="112" t="s">
        <v>324</v>
      </c>
      <c r="C21" s="3" t="s">
        <v>406</v>
      </c>
      <c r="D21" s="113">
        <v>3</v>
      </c>
      <c r="E21" s="109">
        <v>1</v>
      </c>
      <c r="F21" s="4" t="s">
        <v>196</v>
      </c>
      <c r="G21" s="4" t="s">
        <v>196</v>
      </c>
      <c r="H21" s="4"/>
      <c r="I21" s="4"/>
      <c r="J21" s="2"/>
      <c r="K21" s="5"/>
      <c r="L21" s="5"/>
    </row>
    <row r="22" spans="1:13" ht="15" customHeight="1" x14ac:dyDescent="0.25">
      <c r="A22" s="2" t="s">
        <v>52</v>
      </c>
      <c r="B22" s="114" t="s">
        <v>346</v>
      </c>
      <c r="C22" s="3"/>
      <c r="D22" s="113"/>
      <c r="E22" s="109">
        <v>1</v>
      </c>
      <c r="F22" s="4" t="s">
        <v>196</v>
      </c>
      <c r="G22" s="4" t="s">
        <v>196</v>
      </c>
      <c r="H22" s="4" t="s">
        <v>181</v>
      </c>
      <c r="I22" s="4"/>
      <c r="J22" s="2"/>
      <c r="K22" s="5" t="s">
        <v>20</v>
      </c>
      <c r="L22" s="5"/>
    </row>
    <row r="23" spans="1:13" ht="15" customHeight="1" x14ac:dyDescent="0.25">
      <c r="A23" s="2" t="s">
        <v>0</v>
      </c>
      <c r="B23" s="116" t="s">
        <v>325</v>
      </c>
      <c r="C23" s="3" t="s">
        <v>407</v>
      </c>
      <c r="D23" s="109">
        <v>18</v>
      </c>
      <c r="E23" s="107">
        <v>12</v>
      </c>
      <c r="F23" s="4" t="s">
        <v>196</v>
      </c>
      <c r="G23" s="4" t="s">
        <v>196</v>
      </c>
      <c r="H23" s="4"/>
      <c r="I23" s="4"/>
      <c r="J23" s="2"/>
      <c r="K23" s="5"/>
      <c r="L23" s="5"/>
    </row>
    <row r="24" spans="1:13" ht="15" customHeight="1" x14ac:dyDescent="0.25">
      <c r="A24" s="2" t="s">
        <v>52</v>
      </c>
      <c r="B24" s="118" t="s">
        <v>319</v>
      </c>
      <c r="C24" s="6"/>
      <c r="D24" s="113"/>
      <c r="E24" s="117">
        <v>2</v>
      </c>
      <c r="F24" s="4" t="s">
        <v>196</v>
      </c>
      <c r="G24" s="4" t="s">
        <v>196</v>
      </c>
      <c r="H24" s="4" t="s">
        <v>181</v>
      </c>
      <c r="I24" s="4"/>
      <c r="J24" s="2"/>
      <c r="K24" s="5" t="s">
        <v>20</v>
      </c>
      <c r="L24" s="5"/>
    </row>
    <row r="25" spans="1:13" ht="15" customHeight="1" x14ac:dyDescent="0.25">
      <c r="A25" s="2" t="s">
        <v>52</v>
      </c>
      <c r="B25" s="124" t="s">
        <v>326</v>
      </c>
      <c r="C25" s="3" t="s">
        <v>408</v>
      </c>
      <c r="D25" s="113"/>
      <c r="E25" s="120">
        <v>1</v>
      </c>
      <c r="F25" s="4" t="s">
        <v>196</v>
      </c>
      <c r="G25" s="4" t="s">
        <v>196</v>
      </c>
      <c r="H25" s="4" t="s">
        <v>181</v>
      </c>
      <c r="I25" s="4"/>
      <c r="J25" s="2"/>
      <c r="K25" s="5" t="s">
        <v>20</v>
      </c>
      <c r="L25" s="5"/>
    </row>
    <row r="26" spans="1:13" ht="15" customHeight="1" x14ac:dyDescent="0.25">
      <c r="A26" s="2" t="s">
        <v>52</v>
      </c>
      <c r="B26" s="108" t="s">
        <v>327</v>
      </c>
      <c r="C26" s="3" t="s">
        <v>409</v>
      </c>
      <c r="D26" s="7"/>
      <c r="E26" s="109">
        <v>9</v>
      </c>
      <c r="F26" s="4" t="s">
        <v>196</v>
      </c>
      <c r="G26" s="4" t="s">
        <v>196</v>
      </c>
      <c r="H26" s="4" t="s">
        <v>181</v>
      </c>
      <c r="I26" s="4"/>
      <c r="J26" s="2"/>
      <c r="K26" s="5" t="s">
        <v>20</v>
      </c>
      <c r="L26" s="5"/>
    </row>
    <row r="27" spans="1:13" ht="15" customHeight="1" x14ac:dyDescent="0.25">
      <c r="A27" s="2" t="s">
        <v>0</v>
      </c>
      <c r="B27" s="103" t="s">
        <v>328</v>
      </c>
      <c r="C27" s="3" t="s">
        <v>410</v>
      </c>
      <c r="D27" s="104">
        <v>3</v>
      </c>
      <c r="E27" s="109">
        <v>2</v>
      </c>
      <c r="F27" s="4" t="s">
        <v>196</v>
      </c>
      <c r="G27" s="4" t="s">
        <v>196</v>
      </c>
      <c r="H27" s="4"/>
      <c r="I27" s="4"/>
      <c r="J27" s="2"/>
      <c r="K27" s="5"/>
      <c r="L27" s="5"/>
    </row>
    <row r="28" spans="1:13" ht="15" customHeight="1" x14ac:dyDescent="0.25">
      <c r="A28" s="2" t="s">
        <v>52</v>
      </c>
      <c r="B28" s="108" t="s">
        <v>329</v>
      </c>
      <c r="C28" s="3" t="s">
        <v>385</v>
      </c>
      <c r="D28" s="7"/>
      <c r="E28" s="109">
        <v>2</v>
      </c>
      <c r="F28" s="4" t="s">
        <v>196</v>
      </c>
      <c r="G28" s="4" t="s">
        <v>196</v>
      </c>
      <c r="H28" s="4" t="s">
        <v>181</v>
      </c>
      <c r="I28" s="4"/>
      <c r="J28" s="2"/>
      <c r="K28" s="5" t="s">
        <v>20</v>
      </c>
      <c r="L28" s="5"/>
      <c r="M28" s="45"/>
    </row>
    <row r="29" spans="1:13" ht="15" customHeight="1" x14ac:dyDescent="0.25">
      <c r="A29" s="2"/>
      <c r="B29" s="103"/>
      <c r="C29" s="5"/>
      <c r="D29" s="121"/>
      <c r="E29" s="122"/>
      <c r="F29" s="4"/>
      <c r="G29" s="4"/>
      <c r="H29" s="4"/>
      <c r="I29" s="4"/>
      <c r="J29" s="4"/>
      <c r="K29" s="4"/>
      <c r="L29" s="4"/>
    </row>
    <row r="30" spans="1:13" ht="15" customHeight="1" x14ac:dyDescent="0.25">
      <c r="A30" s="2"/>
      <c r="B30" s="123"/>
      <c r="C30" s="5"/>
      <c r="D30" s="7"/>
      <c r="E30" s="109"/>
      <c r="F30" s="4"/>
      <c r="G30" s="4"/>
      <c r="H30" s="5"/>
      <c r="I30" s="5"/>
      <c r="J30" s="2"/>
      <c r="K30" s="5"/>
      <c r="L30" s="5"/>
    </row>
    <row r="31" spans="1:13" ht="15" customHeight="1" x14ac:dyDescent="0.25">
      <c r="A31" s="2"/>
      <c r="B31" s="124"/>
      <c r="C31" s="5"/>
      <c r="D31" s="7"/>
      <c r="E31" s="113"/>
      <c r="F31" s="4"/>
      <c r="G31" s="4"/>
      <c r="H31" s="5"/>
      <c r="I31" s="5"/>
      <c r="J31" s="2"/>
      <c r="K31" s="5"/>
      <c r="L31" s="5"/>
    </row>
    <row r="32" spans="1:13" ht="15" customHeight="1" x14ac:dyDescent="0.25">
      <c r="A32" s="2"/>
      <c r="B32" s="125"/>
      <c r="C32" s="5"/>
      <c r="D32" s="2"/>
      <c r="E32" s="109"/>
      <c r="F32" s="4"/>
      <c r="G32" s="4"/>
      <c r="H32" s="5"/>
      <c r="I32" s="5"/>
      <c r="J32" s="2"/>
      <c r="K32" s="5"/>
      <c r="L32" s="5"/>
    </row>
    <row r="33" spans="1:12" x14ac:dyDescent="0.25">
      <c r="A33" s="2"/>
      <c r="B33" s="112"/>
      <c r="C33" s="3"/>
      <c r="D33" s="113"/>
      <c r="E33" s="126"/>
      <c r="F33" s="4"/>
      <c r="G33" s="4"/>
      <c r="H33" s="5"/>
      <c r="I33" s="5"/>
      <c r="J33" s="7"/>
      <c r="K33" s="5"/>
      <c r="L33" s="5"/>
    </row>
    <row r="34" spans="1:12" x14ac:dyDescent="0.25">
      <c r="A34" s="2"/>
      <c r="B34" s="72"/>
      <c r="C34" s="3"/>
      <c r="D34" s="4"/>
      <c r="E34" s="113"/>
      <c r="F34" s="4"/>
      <c r="G34" s="4"/>
      <c r="H34" s="5"/>
      <c r="I34" s="5"/>
      <c r="J34" s="7"/>
      <c r="K34" s="5"/>
      <c r="L34" s="5"/>
    </row>
    <row r="35" spans="1:12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</row>
    <row r="36" spans="1:12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</row>
    <row r="37" spans="1:12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</row>
    <row r="38" spans="1:12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</row>
    <row r="39" spans="1:12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</row>
    <row r="40" spans="1:12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</row>
    <row r="41" spans="1:12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</row>
    <row r="42" spans="1:12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</row>
    <row r="43" spans="1:12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</row>
    <row r="44" spans="1:12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</row>
    <row r="45" spans="1:12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2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2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2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selectLockedCells="1"/>
  <mergeCells count="16">
    <mergeCell ref="E10:F10"/>
    <mergeCell ref="G10:H10"/>
    <mergeCell ref="A1:L1"/>
    <mergeCell ref="B2:E2"/>
    <mergeCell ref="B3:J3"/>
    <mergeCell ref="D4:E4"/>
    <mergeCell ref="F4:G4"/>
    <mergeCell ref="H4:L4"/>
    <mergeCell ref="D6:E6"/>
    <mergeCell ref="F6:G6"/>
    <mergeCell ref="H6:L6"/>
    <mergeCell ref="E9:F9"/>
    <mergeCell ref="G9:H9"/>
    <mergeCell ref="E13:F13"/>
    <mergeCell ref="J14:L14"/>
    <mergeCell ref="K15:L15"/>
  </mergeCells>
  <conditionalFormatting sqref="B9:C9 J15:K15 A16:L16 E9 G9">
    <cfRule type="expression" dxfId="112" priority="17">
      <formula>$A$11=2</formula>
    </cfRule>
    <cfRule type="expression" dxfId="111" priority="18">
      <formula>$A$11=3</formula>
    </cfRule>
    <cfRule type="expression" dxfId="110" priority="19">
      <formula>$A$11=1</formula>
    </cfRule>
  </conditionalFormatting>
  <conditionalFormatting sqref="I34:I44 K34:L44">
    <cfRule type="expression" dxfId="109" priority="16">
      <formula>$H34="CCI (CC Intégral)"</formula>
    </cfRule>
  </conditionalFormatting>
  <conditionalFormatting sqref="I34:J44">
    <cfRule type="expression" dxfId="108" priority="15">
      <formula>$H34="CT (Contrôle terminal)"</formula>
    </cfRule>
  </conditionalFormatting>
  <conditionalFormatting sqref="K15:L16">
    <cfRule type="expression" dxfId="107" priority="12">
      <formula>$H$17="CCI (CC Intégral)"</formula>
    </cfRule>
  </conditionalFormatting>
  <conditionalFormatting sqref="I17:I27 K30:L33 I30:I33 L28 K17:L27">
    <cfRule type="expression" dxfId="106" priority="11">
      <formula>$H17="CCI (CC Intégral)"</formula>
    </cfRule>
  </conditionalFormatting>
  <conditionalFormatting sqref="I17:J27 I30:J33">
    <cfRule type="expression" dxfId="105" priority="10">
      <formula>$H17="CT (Contrôle terminal)"</formula>
    </cfRule>
  </conditionalFormatting>
  <conditionalFormatting sqref="E29 H29:L29">
    <cfRule type="expression" dxfId="104" priority="7">
      <formula>$H29="CCI (CC Intégral)"</formula>
    </cfRule>
  </conditionalFormatting>
  <conditionalFormatting sqref="E29 H29:L29">
    <cfRule type="expression" dxfId="103" priority="6">
      <formula>$H29="CT (Contrôle terminal)"</formula>
    </cfRule>
  </conditionalFormatting>
  <conditionalFormatting sqref="I28">
    <cfRule type="expression" dxfId="101" priority="3">
      <formula>$H28="CCI (CC Intégral)"</formula>
    </cfRule>
  </conditionalFormatting>
  <conditionalFormatting sqref="I28:J28">
    <cfRule type="expression" dxfId="99" priority="2">
      <formula>$H28="CT (Contrôle terminal)"</formula>
    </cfRule>
  </conditionalFormatting>
  <conditionalFormatting sqref="K28">
    <cfRule type="expression" dxfId="94" priority="1">
      <formula>$H28="CCI (CC Intégral)"</formula>
    </cfRule>
  </conditionalFormatting>
  <dataValidations count="4">
    <dataValidation type="list" allowBlank="1" showInputMessage="1" showErrorMessage="1" sqref="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29</vt:i4>
      </vt:variant>
    </vt:vector>
  </HeadingPairs>
  <TitlesOfParts>
    <vt:vector size="39" baseType="lpstr">
      <vt:lpstr>Fiche générale</vt:lpstr>
      <vt:lpstr>EPAP S1</vt:lpstr>
      <vt:lpstr>S1 MS</vt:lpstr>
      <vt:lpstr>EPAP S2</vt:lpstr>
      <vt:lpstr>S2 MS</vt:lpstr>
      <vt:lpstr> EPAP S3</vt:lpstr>
      <vt:lpstr>EPAP S4</vt:lpstr>
      <vt:lpstr>S3 MS</vt:lpstr>
      <vt:lpstr>S4 MS</vt:lpstr>
      <vt:lpstr>Listes</vt:lpstr>
      <vt:lpstr>DROIT</vt:lpstr>
      <vt:lpstr>ESPE</vt:lpstr>
      <vt:lpstr>IAE</vt:lpstr>
      <vt:lpstr>IDPD</vt:lpstr>
      <vt:lpstr>' EPAP S3'!Impression_des_titres</vt:lpstr>
      <vt:lpstr>'EPAP S1'!Impression_des_titres</vt:lpstr>
      <vt:lpstr>'EPAP S2'!Impression_des_titres</vt:lpstr>
      <vt:lpstr>'EPAP S4'!Impression_des_titres</vt:lpstr>
      <vt:lpstr>'S1 MS'!Impression_des_titres</vt:lpstr>
      <vt:lpstr>'S2 MS'!Impression_des_titres</vt:lpstr>
      <vt:lpstr>'S3 MS'!Impression_des_titres</vt:lpstr>
      <vt:lpstr>'S4 MS'!Impression_des_titres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cjulien</cp:lastModifiedBy>
  <cp:lastPrinted>2018-03-13T09:26:04Z</cp:lastPrinted>
  <dcterms:created xsi:type="dcterms:W3CDTF">2016-12-07T14:50:54Z</dcterms:created>
  <dcterms:modified xsi:type="dcterms:W3CDTF">2020-09-25T14:42:32Z</dcterms:modified>
</cp:coreProperties>
</file>