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partage.univ-cotedazur.fr\PARTAGE-SERVICE\DROIT\SAG\SCOLARITE\ALTERNANCE\master\M2-2020-2021\MCC\MCC DEVE\"/>
    </mc:Choice>
  </mc:AlternateContent>
  <bookViews>
    <workbookView xWindow="0" yWindow="0" windowWidth="25200" windowHeight="11280"/>
  </bookViews>
  <sheets>
    <sheet name="Fiche générale" sheetId="6" r:id="rId1"/>
    <sheet name="ALED S1" sheetId="32" r:id="rId2"/>
    <sheet name="ALED S2" sheetId="44" r:id="rId3"/>
    <sheet name="ALED S3" sheetId="45" r:id="rId4"/>
    <sheet name="ALED S4" sheetId="46" r:id="rId5"/>
    <sheet name="Listes" sheetId="3" state="hidden" r:id="rId6"/>
  </sheets>
  <externalReferences>
    <externalReference r:id="rId7"/>
    <externalReference r:id="rId8"/>
  </externalReferences>
  <definedNames>
    <definedName name="DROIT">Listes!$A$74:$A$79</definedName>
    <definedName name="ESPE">Listes!$B$74:$B$77</definedName>
    <definedName name="IAE">Listes!$C$74:$C$80</definedName>
    <definedName name="IDPD">Listes!$D$74</definedName>
    <definedName name="_xlnm.Print_Titles" localSheetId="1">'ALED S1'!$1:$16</definedName>
    <definedName name="_xlnm.Print_Titles" localSheetId="2">'ALED S2'!$1:$16</definedName>
    <definedName name="_xlnm.Print_Titles" localSheetId="3">'ALED S3'!$1:$16</definedName>
    <definedName name="_xlnm.Print_Titles" localSheetId="4">'ALED S4'!$1:$16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Listes!$A$17:$B$69</definedName>
    <definedName name="Type_contrôle">Listes!$B$2:$B$4</definedName>
    <definedName name="_xlnm.Print_Area" localSheetId="0">'Fiche générale'!$A$1:$I$29</definedName>
  </definedNames>
  <calcPr calcId="162913" concurrentCalc="0"/>
</workbook>
</file>

<file path=xl/calcChain.xml><?xml version="1.0" encoding="utf-8"?>
<calcChain xmlns="http://schemas.openxmlformats.org/spreadsheetml/2006/main">
  <c r="K15" i="46" l="1"/>
  <c r="B4" i="6"/>
  <c r="B4" i="46"/>
  <c r="B3" i="46"/>
  <c r="B2" i="46"/>
  <c r="K15" i="45"/>
  <c r="B4" i="45"/>
  <c r="B3" i="45"/>
  <c r="B2" i="45"/>
  <c r="K15" i="44"/>
  <c r="B4" i="44"/>
  <c r="B3" i="44"/>
  <c r="B2" i="44"/>
  <c r="K15" i="32"/>
  <c r="B3" i="32"/>
  <c r="B2" i="32"/>
  <c r="B4" i="32"/>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<sst xmlns="http://schemas.openxmlformats.org/spreadsheetml/2006/main" count="936" uniqueCount="352">
  <si>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</si>
  <si>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</si>
  <si>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</si>
  <si>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</si>
  <si>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</si>
  <si>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</si>
  <si>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</si>
  <si>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</si>
  <si>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</si>
  <si>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</si>
  <si>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</si>
  <si>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</si>
  <si>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</si>
  <si>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</si>
  <si>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</si>
  <si>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</si>
  <si>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</si>
  <si>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</si>
  <si>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</si>
  <si>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</si>
  <si>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</si>
  <si>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</si>
  <si>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</si>
  <si>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</si>
  <si>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</si>
  <si>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</si>
  <si>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</si>
  <si>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</si>
  <si>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</si>
  <si>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</si>
  <si>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</si>
  <si>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</si>
  <si>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</si>
  <si>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</si>
  <si>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</si>
  <si>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</si>
  <si>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</si>
  <si>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</si>
  <si>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</si>
  <si>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</si>
  <si>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</si>
  <si>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</si>
  <si>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</si>
  <si>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</si>
  <si>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</si>
  <si>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</si>
  <si>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</si>
  <si>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</si>
  <si>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</si>
  <si>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</si>
  <si>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</si>
  <si>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</si>
  <si>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</si>
  <si>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</si>
  <si>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</si>
  <si>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</si>
  <si>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</si>
  <si>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</si>
  <si>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</si>
  <si>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</si>
  <si>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</si>
  <si>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</si>
  <si>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</si>
  <si>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</si>
  <si>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</si>
  <si>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</si>
  <si>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</si>
  <si>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</si>
  <si>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</si>
  <si>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</si>
  <si>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</si>
  <si>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</si>
  <si>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</si>
  <si>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</si>
  <si>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</si>
  <si>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</si>
  <si>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</si>
  <si>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</si>
  <si>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</si>
  <si>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</si>
  <si>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</si>
  <si>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</si>
  <si>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</si>
  <si>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</si>
  <si>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</si>
  <si>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</si>
  <si>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</si>
  <si>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</si>
  <si>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</si>
  <si>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</si>
  <si>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</si>
  <si>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</si>
  <si>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</si>
  <si>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</si>
  <si>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</si>
  <si>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</si>
  <si>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</si>
  <si>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</si>
  <si>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</si>
  <si>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</si>
  <si>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</si>
  <si>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</si>
  <si>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</si>
  <si>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</si>
  <si>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</si>
  <si>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</si>
  <si>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</si>
  <si>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</si>
  <si>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</si>
  <si>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</si>
  <si>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</si>
  <si>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</si>
  <si>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</si>
  <si>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</si>
  <si>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</si>
  <si>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</si>
  <si>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</si>
  <si>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</si>
  <si>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</si>
  <si>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</si>
  <si>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</si>
  <si>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</si>
  <si>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</si>
  <si>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</si>
  <si>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</si>
  <si>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</si>
  <si>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</si>
  <si>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</si>
  <si>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</si>
  <si>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</si>
  <si>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</si>
  <si>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</si>
  <si>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</si>
  <si>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</si>
  <si>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</si>
  <si>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</si>
  <si>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</si>
  <si>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</si>
  <si>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</si>
  <si>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</si>
  <si>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</si>
  <si>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</si>
  <si>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</si>
  <si>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</si>
  <si>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</si>
  <si>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</si>
  <si>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</si>
  <si>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</si>
  <si>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</si>
  <si>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</si>
  <si>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</si>
  <si>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</si>
  <si>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</si>
  <si>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</si>
  <si>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</si>
  <si>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</si>
  <si>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</si>
  <si>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</si>
  <si>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</si>
  <si>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</si>
  <si>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</si>
  <si>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</si>
  <si>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</si>
  <si>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</si>
  <si>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</si>
  <si>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</si>
  <si>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</si>
  <si>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</si>
  <si>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</si>
  <si>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</si>
  <si>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</si>
  <si>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</si>
  <si>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</si>
  <si>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</si>
  <si>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</si>
  <si>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</si>
  <si>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</si>
  <si>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</si>
  <si>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</si>
  <si>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</si>
  <si>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</si>
  <si>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</si>
  <si>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</si>
  <si>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</si>
  <si>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Comptabilité-Gestion</t>
  </si>
  <si>
    <t xml:space="preserve"> </t>
  </si>
  <si>
    <t>Anglais appliqué aux difficultés des entreprises</t>
  </si>
  <si>
    <t>Droit interne des procédures collectives</t>
  </si>
  <si>
    <t>Ouverture - extensions</t>
  </si>
  <si>
    <t>Droit patrimonial de la famille</t>
  </si>
  <si>
    <t>Continuation et cession des contrats</t>
  </si>
  <si>
    <t>Droit civil</t>
  </si>
  <si>
    <t>Comptabilité-gestion</t>
  </si>
  <si>
    <t>Grands principes du contrôle de gestion</t>
  </si>
  <si>
    <t>Analyse des coûts - coûts directs et indirects</t>
  </si>
  <si>
    <t>Analyse des coûts sociaux</t>
  </si>
  <si>
    <t>Oui</t>
  </si>
  <si>
    <t>Règles générales des baux commerciaux</t>
  </si>
  <si>
    <t>Gestion prévisionnelle</t>
  </si>
  <si>
    <t>Diagnostic et analyse de marché</t>
  </si>
  <si>
    <t>Règles de la discipline collective - Module 1</t>
  </si>
  <si>
    <t>Restitution de l'actif</t>
  </si>
  <si>
    <t>Droit commun des suretés réelles et personnelles</t>
  </si>
  <si>
    <t>Droit des sûretés appliqué aux procédures collectives</t>
  </si>
  <si>
    <t>Pratique professionnelle</t>
  </si>
  <si>
    <t>Pratique de la prévention</t>
  </si>
  <si>
    <t>Technique de la négociation</t>
  </si>
  <si>
    <t>Pratique des plans de sauvegarde et de redressement</t>
  </si>
  <si>
    <t>Pratique de la réalisation d'actifs en liquidation</t>
  </si>
  <si>
    <t>Langue étrangère</t>
  </si>
  <si>
    <t>Anglais appliqués aux difficultés des entreprises</t>
  </si>
  <si>
    <t>Matières juridiques auxiliaires</t>
  </si>
  <si>
    <t>Introduction au droit de l'environnement</t>
  </si>
  <si>
    <t>Cession d'entreprise</t>
  </si>
  <si>
    <t>Revendication - restitutions</t>
  </si>
  <si>
    <t>Règles de la discipline collective module 2</t>
  </si>
  <si>
    <t>Droit social des procédures collectives</t>
  </si>
  <si>
    <t>Licenciements économiques</t>
  </si>
  <si>
    <t>Créances salariales</t>
  </si>
  <si>
    <t>Aspects internationaux du droit des entreprises en difficulté</t>
  </si>
  <si>
    <t>DIP des procédure collectives</t>
  </si>
  <si>
    <t>Règlement communautaire</t>
  </si>
  <si>
    <t>Financement de l'entreprise ene difficulté - pratique de la banque judiciaire</t>
  </si>
  <si>
    <t>Introduction aux cooproprietés en difficultés</t>
  </si>
  <si>
    <t>Administation provisoire</t>
  </si>
  <si>
    <t>Missions des administrateurs et des mandataires judiciaires</t>
  </si>
  <si>
    <t>Règles de la profession d'AJ-MJ</t>
  </si>
  <si>
    <t>Session unique</t>
  </si>
  <si>
    <t xml:space="preserve">UE1 / Droit des affaires    </t>
  </si>
  <si>
    <t>Droit des procédures collectives</t>
  </si>
  <si>
    <t>Droit du travail</t>
  </si>
  <si>
    <t>UE2 / Comptabilité gestion</t>
  </si>
  <si>
    <t>Grands principes comptables</t>
  </si>
  <si>
    <t>Identification des postes à risques</t>
  </si>
  <si>
    <t>UE3 / Droit du contentieux</t>
  </si>
  <si>
    <t>Procédure civile</t>
  </si>
  <si>
    <t>Mesure d'exécution</t>
  </si>
  <si>
    <t>UE4 / Droit civil patrimonial</t>
  </si>
  <si>
    <t>Droit des successions</t>
  </si>
  <si>
    <t>Régimes matrimoniaux</t>
  </si>
  <si>
    <t>UE5 / Langue étrangère</t>
  </si>
  <si>
    <t>Anglais des affaires</t>
  </si>
  <si>
    <t>DMLED1</t>
  </si>
  <si>
    <t>DMS1LED</t>
  </si>
  <si>
    <t>Administration et liquidation des entreprises en difficulté</t>
  </si>
  <si>
    <t>M2 Administration et liquidation des entreprises en difficulté</t>
  </si>
  <si>
    <t>DMLED2</t>
  </si>
  <si>
    <t>DMS4LED</t>
  </si>
  <si>
    <t>DMS3LED</t>
  </si>
  <si>
    <t>DMS2LED</t>
  </si>
  <si>
    <t>U6 / Droit des affaires</t>
  </si>
  <si>
    <t>Droit général et spécial des sociétés</t>
  </si>
  <si>
    <t>Fusions acquisitions</t>
  </si>
  <si>
    <t>Droit du financement de l'entreprise</t>
  </si>
  <si>
    <t>U7 / Droit pénal</t>
  </si>
  <si>
    <t>Introduction au droit pénal général et à la procédure pénale</t>
  </si>
  <si>
    <t>Droit pénal des affaires</t>
  </si>
  <si>
    <t>U8 / Droit civil</t>
  </si>
  <si>
    <t>Droit des contrats - droit des obligations</t>
  </si>
  <si>
    <t>Droit des biens - droit du patrimoine</t>
  </si>
  <si>
    <t>U9 / Compta-gestion-informatique-droit fiscal</t>
  </si>
  <si>
    <t>Business plan</t>
  </si>
  <si>
    <t>Fiscalité de l'entreprise</t>
  </si>
  <si>
    <t>U10 / Langue étrangère</t>
  </si>
  <si>
    <t>Pas de note éliminatoire. Au sein de chaque unité d'enseignements, la compensation entre les notes obtenues s'effectue sans note éliminatoire</t>
  </si>
  <si>
    <t xml:space="preserve">Le Master doit se faire en 3 ans maximum. Le redoublement est autorisé une seule fois, soit en M1, soit en M2. Les étudiants ajournés à l'année redoublent </t>
  </si>
  <si>
    <t>en conservant les unités acquises et repassent toutes les matières dans les unités non acquises</t>
  </si>
  <si>
    <t>Chaque unité d'enseignement est définitivement acquise et capitalisable dès lors que l'étudiant y a obtenu la moyenne</t>
  </si>
  <si>
    <t>DMULDA1</t>
  </si>
  <si>
    <t>DMEDP11</t>
  </si>
  <si>
    <t>DMEDT11</t>
  </si>
  <si>
    <t>DMULCO1</t>
  </si>
  <si>
    <t>DMEPC12</t>
  </si>
  <si>
    <t>DMEPI12</t>
  </si>
  <si>
    <t>DMEPR12</t>
  </si>
  <si>
    <t>DMULDC1</t>
  </si>
  <si>
    <t>DMEPC13</t>
  </si>
  <si>
    <t>DMEME13</t>
  </si>
  <si>
    <t>DMULCP1</t>
  </si>
  <si>
    <t>DMESU14</t>
  </si>
  <si>
    <t>DMERM14</t>
  </si>
  <si>
    <t>DMULLE1</t>
  </si>
  <si>
    <t>DMEAA15</t>
  </si>
  <si>
    <t>DMULDA2</t>
  </si>
  <si>
    <t>DMEDS26</t>
  </si>
  <si>
    <t>DMEDP26</t>
  </si>
  <si>
    <t>DMEFA99</t>
  </si>
  <si>
    <t>DMEDF26</t>
  </si>
  <si>
    <t>DMULDP2</t>
  </si>
  <si>
    <t>DMEPP27</t>
  </si>
  <si>
    <t>DMEDP27</t>
  </si>
  <si>
    <t>DMULDC2</t>
  </si>
  <si>
    <t>DMEDC28</t>
  </si>
  <si>
    <t>DMEDB28</t>
  </si>
  <si>
    <t>DMULCG2</t>
  </si>
  <si>
    <t>DMEGM29</t>
  </si>
  <si>
    <t>DMEBP29</t>
  </si>
  <si>
    <t>DMEFE29</t>
  </si>
  <si>
    <t>DMULLE2</t>
  </si>
  <si>
    <t>DMEAA20</t>
  </si>
  <si>
    <t>2h</t>
  </si>
  <si>
    <t>Non</t>
  </si>
  <si>
    <t>DMULCG3</t>
  </si>
  <si>
    <t>DMECP31</t>
  </si>
  <si>
    <t>DMEDA31</t>
  </si>
  <si>
    <t>DMULDI3</t>
  </si>
  <si>
    <t>DMEOE32</t>
  </si>
  <si>
    <t>DMERD32</t>
  </si>
  <si>
    <t>DMEDP32</t>
  </si>
  <si>
    <t>DMECC32</t>
  </si>
  <si>
    <t>DMERA32</t>
  </si>
  <si>
    <t>DMULDC3</t>
  </si>
  <si>
    <t>DMESR33</t>
  </si>
  <si>
    <t>DMEAS33</t>
  </si>
  <si>
    <t>DMULPR3</t>
  </si>
  <si>
    <t>DMEPP34</t>
  </si>
  <si>
    <t>DMETN34</t>
  </si>
  <si>
    <t>DMEPS34</t>
  </si>
  <si>
    <t>DMERA34</t>
  </si>
  <si>
    <t>DMERE34</t>
  </si>
  <si>
    <t>DMULLE3</t>
  </si>
  <si>
    <t>DMEAA35</t>
  </si>
  <si>
    <t>Répartition</t>
  </si>
  <si>
    <t>DMULCG4</t>
  </si>
  <si>
    <t>DMEGF46</t>
  </si>
  <si>
    <t>DMEGC46</t>
  </si>
  <si>
    <t>DMEAC46</t>
  </si>
  <si>
    <t>DMULJA4</t>
  </si>
  <si>
    <t>DMEBC47</t>
  </si>
  <si>
    <t>DMEDE47</t>
  </si>
  <si>
    <t>DMULDI4</t>
  </si>
  <si>
    <t>DMECC48</t>
  </si>
  <si>
    <t>DMERR48</t>
  </si>
  <si>
    <t>DMERA48</t>
  </si>
  <si>
    <t>DMULDS4</t>
  </si>
  <si>
    <t>DMELE49</t>
  </si>
  <si>
    <t>DMECS49</t>
  </si>
  <si>
    <t>DMULED4</t>
  </si>
  <si>
    <t>DMEDI40</t>
  </si>
  <si>
    <t>DMERC40</t>
  </si>
  <si>
    <t>DMULPR4</t>
  </si>
  <si>
    <t>DMEFE41</t>
  </si>
  <si>
    <t>DMECO41</t>
  </si>
  <si>
    <t>DMEAP41</t>
  </si>
  <si>
    <t>DMEAJ41</t>
  </si>
  <si>
    <t>DMERP41</t>
  </si>
  <si>
    <t>DMULLE4</t>
  </si>
  <si>
    <t>DMEAA42</t>
  </si>
  <si>
    <t>NN</t>
  </si>
  <si>
    <t>Grande masses - Fonds de roulement ET</t>
  </si>
  <si>
    <t>Tout semestre est validé dès lors que la moyenne semestrielle est au moins équivalente à 10/20, les semestres se compensent entre eux</t>
  </si>
  <si>
    <t>Les UE se compensent entre elles au sein du semestre.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</si>
</sst>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b/>
      <sz val="10"/>
      <name val="Arial"/>
      <family val="2"/>
    </font>
    <font>
      <sz val="9"/>
      <name val="Arial"/>
      <family val="2"/>
    </font>
    <font>
      <sz val="9"/>
      <color theme="1"/>
      <name val="Arial"/>
      <family val="2"/>
    </font>
    <font>
      <b/>
      <sz val="9"/>
      <color theme="1"/>
      <name val="Arial"/>
      <family val="2"/>
    </font>
    <font>
      <b/>
      <sz val="9"/>
      <name val="Arial"/>
      <family val="2"/>
    </font>
    <font>
      <sz val="9"/>
      <color theme="1"/>
      <name val="Calibri"/>
      <family val="2"/>
      <scheme val="minor"/>
    </font>
    <font>
      <sz val="11"/>
      <color rgb="FFFF0000"/>
      <name val="Calibri"/>
      <family val="2"/>
      <scheme val="minor"/>
    </font>
    <font>
      <b/>
      <sz val="9"/>
      <color rgb="FFFF0000"/>
      <name val="Arial"/>
      <family val="2"/>
    </font>
    <font>
      <sz val="9"/>
      <name val="Calibri"/>
      <family val="2"/>
    </font>
    <font>
      <sz val="12"/>
      <color rgb="FFFF0000"/>
      <name val="Calibri"/>
      <family val="2"/>
      <scheme val="minor"/>
    </font>
    <font>
      <sz val="12"/>
      <name val="Calibri"/>
      <family val="2"/>
    </font>
    <font>
      <sz val="12"/>
      <color theme="1"/>
      <name val="Calibri"/>
      <family val="2"/>
    </font>
  </fonts>
  <fills count="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bottom/>
      <diagonal/>
    </border>
  </borders>
  <cellStyleXfs count="2">
    <xf numFmtId="0" fontId="0" fillId="0" borderId="0"/>
    <xf numFmtId="0" fontId="23" fillId="0" borderId="0" applyNumberFormat="0" applyFill="0" applyBorder="0" applyAlignment="0" applyProtection="0"/>
  </cellStyleXfs>
  <cellXfs count="185">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3"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6"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8"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1" fillId="0" borderId="1" xfId="0" applyFont="1" applyBorder="1" applyAlignment="1" applyProtection="1">
      <alignment vertical="center"/>
      <protection locked="0"/>
    </xf>
    <xf numFmtId="0" fontId="29"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30" fillId="0" borderId="7" xfId="0" applyFont="1" applyBorder="1" applyAlignment="1" applyProtection="1">
      <alignment horizontal="left" vertical="center"/>
      <protection locked="0"/>
    </xf>
    <xf numFmtId="0" fontId="31" fillId="0" borderId="7" xfId="0" applyFont="1" applyBorder="1" applyAlignment="1" applyProtection="1">
      <alignment vertical="center" wrapText="1"/>
      <protection locked="0"/>
    </xf>
    <xf numFmtId="0" fontId="31" fillId="0" borderId="1" xfId="0" applyFont="1" applyBorder="1" applyAlignment="1" applyProtection="1">
      <alignment vertical="center" wrapText="1"/>
      <protection locked="0"/>
    </xf>
    <xf numFmtId="0" fontId="30" fillId="0" borderId="15" xfId="0" applyFont="1" applyBorder="1" applyAlignment="1" applyProtection="1">
      <alignment horizontal="left" vertical="center"/>
      <protection locked="0"/>
    </xf>
    <xf numFmtId="0" fontId="31" fillId="0" borderId="1" xfId="0" applyFont="1" applyFill="1" applyBorder="1" applyAlignment="1" applyProtection="1">
      <alignment vertical="center" wrapText="1"/>
      <protection locked="0"/>
    </xf>
    <xf numFmtId="0" fontId="31" fillId="0" borderId="15" xfId="0" applyFont="1" applyFill="1" applyBorder="1" applyAlignment="1" applyProtection="1">
      <alignment vertical="center" wrapText="1"/>
      <protection locked="0"/>
    </xf>
    <xf numFmtId="0" fontId="32" fillId="0" borderId="1" xfId="0" applyFont="1" applyBorder="1" applyAlignment="1" applyProtection="1">
      <alignment vertical="center"/>
      <protection locked="0"/>
    </xf>
    <xf numFmtId="0" fontId="31" fillId="2" borderId="1" xfId="0" applyFont="1" applyFill="1" applyBorder="1" applyAlignment="1" applyProtection="1">
      <alignment horizontal="left" vertical="center" wrapText="1"/>
      <protection locked="0"/>
    </xf>
    <xf numFmtId="0" fontId="31" fillId="0" borderId="7" xfId="0" applyFont="1" applyBorder="1" applyAlignment="1" applyProtection="1">
      <alignment horizontal="left" vertical="center" wrapText="1"/>
      <protection locked="0"/>
    </xf>
    <xf numFmtId="0" fontId="31" fillId="0" borderId="1" xfId="0" applyFont="1" applyBorder="1" applyAlignment="1" applyProtection="1">
      <alignment vertical="center"/>
      <protection locked="0"/>
    </xf>
    <xf numFmtId="0" fontId="33" fillId="0" borderId="7" xfId="0" applyFont="1" applyBorder="1" applyAlignment="1" applyProtection="1">
      <alignment horizontal="center" vertical="center" wrapText="1"/>
      <protection locked="0"/>
    </xf>
    <xf numFmtId="0" fontId="34" fillId="0" borderId="7" xfId="0" applyFont="1" applyBorder="1" applyAlignment="1" applyProtection="1">
      <alignment horizontal="center" vertical="center" wrapText="1"/>
      <protection locked="0"/>
    </xf>
    <xf numFmtId="0" fontId="33" fillId="0" borderId="1" xfId="0" applyFont="1" applyBorder="1" applyAlignment="1" applyProtection="1">
      <alignment horizontal="center" vertical="center"/>
      <protection locked="0"/>
    </xf>
    <xf numFmtId="0" fontId="32" fillId="0" borderId="1" xfId="0" applyFont="1" applyBorder="1" applyAlignment="1" applyProtection="1">
      <alignment horizontal="center" vertical="center"/>
      <protection locked="0"/>
    </xf>
    <xf numFmtId="0" fontId="34" fillId="0" borderId="15" xfId="0" applyFont="1" applyBorder="1" applyAlignment="1" applyProtection="1">
      <alignment horizontal="center" vertical="center" wrapText="1"/>
      <protection locked="0"/>
    </xf>
    <xf numFmtId="0" fontId="31" fillId="0" borderId="7" xfId="0" applyFont="1" applyBorder="1" applyAlignment="1" applyProtection="1">
      <alignment horizontal="center" vertical="center" wrapText="1"/>
      <protection locked="0"/>
    </xf>
    <xf numFmtId="0" fontId="31" fillId="0" borderId="15" xfId="0" applyFont="1" applyBorder="1" applyAlignment="1" applyProtection="1">
      <alignment horizontal="center" vertical="center" wrapText="1"/>
      <protection locked="0"/>
    </xf>
    <xf numFmtId="0" fontId="34" fillId="0" borderId="1" xfId="0" applyFont="1" applyBorder="1" applyAlignment="1" applyProtection="1">
      <alignment horizontal="left" vertical="center" wrapText="1"/>
      <protection locked="0"/>
    </xf>
    <xf numFmtId="0" fontId="31" fillId="2" borderId="7" xfId="0" applyFont="1" applyFill="1" applyBorder="1" applyAlignment="1" applyProtection="1">
      <alignment vertical="center" wrapText="1"/>
      <protection locked="0"/>
    </xf>
    <xf numFmtId="0" fontId="34" fillId="0" borderId="1" xfId="0" applyFont="1" applyFill="1" applyBorder="1" applyAlignment="1" applyProtection="1">
      <alignment vertical="center" wrapText="1"/>
      <protection locked="0"/>
    </xf>
    <xf numFmtId="0" fontId="34" fillId="0" borderId="1" xfId="0" applyFont="1" applyBorder="1" applyAlignment="1" applyProtection="1">
      <alignment horizontal="center" vertical="center" wrapText="1"/>
      <protection locked="0"/>
    </xf>
    <xf numFmtId="0" fontId="35" fillId="0" borderId="1" xfId="0" applyFont="1" applyBorder="1" applyAlignment="1" applyProtection="1">
      <alignment horizontal="center"/>
      <protection locked="0"/>
    </xf>
    <xf numFmtId="0" fontId="1" fillId="0" borderId="1" xfId="0" applyFont="1" applyBorder="1" applyAlignment="1" applyProtection="1">
      <alignment vertical="center"/>
      <protection locked="0"/>
    </xf>
    <xf numFmtId="0" fontId="1" fillId="0" borderId="1" xfId="0" applyFont="1" applyBorder="1" applyProtection="1">
      <protection locked="0"/>
    </xf>
    <xf numFmtId="0" fontId="1" fillId="2" borderId="1" xfId="0" applyFont="1" applyFill="1" applyBorder="1" applyProtection="1">
      <protection locked="0"/>
    </xf>
    <xf numFmtId="0" fontId="37" fillId="0" borderId="7" xfId="0" applyFont="1" applyBorder="1" applyAlignment="1" applyProtection="1">
      <alignment horizontal="center" vertical="center" wrapText="1"/>
      <protection locked="0"/>
    </xf>
    <xf numFmtId="0" fontId="31" fillId="0" borderId="1" xfId="0" applyFont="1" applyBorder="1" applyAlignment="1" applyProtection="1">
      <alignment horizontal="center" vertical="center" wrapText="1"/>
      <protection locked="0"/>
    </xf>
    <xf numFmtId="0" fontId="32" fillId="0" borderId="15" xfId="0" applyFont="1" applyFill="1" applyBorder="1" applyAlignment="1" applyProtection="1">
      <alignment horizontal="center" vertical="center"/>
      <protection locked="0"/>
    </xf>
    <xf numFmtId="0" fontId="36" fillId="0" borderId="1" xfId="0" applyFont="1" applyBorder="1" applyProtection="1">
      <protection locked="0"/>
    </xf>
    <xf numFmtId="0" fontId="31" fillId="2" borderId="7" xfId="0" applyFont="1" applyFill="1" applyBorder="1" applyAlignment="1" applyProtection="1">
      <alignment horizontal="center" vertical="center" wrapText="1"/>
      <protection locked="0"/>
    </xf>
    <xf numFmtId="0" fontId="36" fillId="0" borderId="0" xfId="0" applyFont="1" applyProtection="1">
      <protection locked="0"/>
    </xf>
    <xf numFmtId="0" fontId="38" fillId="0" borderId="7"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8" fillId="0" borderId="1" xfId="0" applyFont="1" applyFill="1" applyBorder="1" applyAlignment="1" applyProtection="1">
      <alignment horizontal="center" vertical="center" wrapText="1"/>
      <protection locked="0"/>
    </xf>
    <xf numFmtId="0" fontId="39" fillId="0" borderId="1" xfId="0" applyFont="1" applyBorder="1" applyProtection="1">
      <protection locked="0"/>
    </xf>
    <xf numFmtId="0" fontId="40" fillId="0" borderId="1" xfId="0" applyFont="1" applyBorder="1" applyAlignment="1" applyProtection="1">
      <alignment horizontal="center" vertical="center" wrapText="1"/>
      <protection locked="0"/>
    </xf>
    <xf numFmtId="0" fontId="41" fillId="0" borderId="1" xfId="0" applyFont="1" applyBorder="1" applyAlignment="1" applyProtection="1">
      <alignment horizontal="center" vertical="center"/>
      <protection locked="0"/>
    </xf>
    <xf numFmtId="0" fontId="8" fillId="0" borderId="1" xfId="0" applyFont="1" applyBorder="1" applyAlignment="1">
      <alignment wrapText="1"/>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3" fillId="5" borderId="10"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14" xfId="0" applyFont="1" applyFill="1" applyBorder="1" applyAlignment="1">
      <alignment horizontal="center" vertical="center"/>
    </xf>
    <xf numFmtId="0" fontId="23" fillId="0" borderId="11" xfId="1" applyBorder="1" applyAlignment="1">
      <alignment vertical="center" wrapText="1"/>
    </xf>
    <xf numFmtId="0" fontId="23" fillId="0" borderId="12" xfId="1" applyBorder="1" applyAlignment="1">
      <alignment vertical="center"/>
    </xf>
    <xf numFmtId="0" fontId="23"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8" fillId="2" borderId="11"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3" fillId="0" borderId="7"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3"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4" fillId="6" borderId="2"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24" fillId="6" borderId="4" xfId="0" applyFont="1" applyFill="1" applyBorder="1" applyAlignment="1" applyProtection="1">
      <alignment horizont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cellXfs>
  <cellStyles count="2">
    <cellStyle name="Lien hypertexte" xfId="1" builtinId="8"/>
    <cellStyle name="Normal" xfId="0" builtinId="0"/>
  </cellStyles>
  <dxfs count="32">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tabSelected="1" workbookViewId="0">
      <selection activeCell="L19" sqref="L19"/>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41" t="s">
        <v>179</v>
      </c>
      <c r="B1" s="142"/>
      <c r="C1" s="143"/>
      <c r="D1" s="143"/>
      <c r="E1" s="143"/>
      <c r="F1" s="143"/>
      <c r="G1" s="143"/>
      <c r="H1" s="143"/>
      <c r="I1" s="144"/>
      <c r="J1" s="23"/>
    </row>
    <row r="2" spans="1:10" s="15" customFormat="1" ht="24.95" customHeight="1" x14ac:dyDescent="0.5">
      <c r="A2" s="28" t="s">
        <v>40</v>
      </c>
      <c r="B2" s="73" t="s">
        <v>165</v>
      </c>
      <c r="C2" s="140"/>
      <c r="D2" s="140"/>
      <c r="E2" s="140"/>
      <c r="F2" s="140"/>
      <c r="G2" s="140"/>
      <c r="H2" s="140"/>
      <c r="I2" s="140"/>
      <c r="J2" s="16"/>
    </row>
    <row r="3" spans="1:10" s="14" customFormat="1" ht="24.95" customHeight="1" x14ac:dyDescent="0.5">
      <c r="A3" s="29" t="s">
        <v>38</v>
      </c>
      <c r="B3" s="145" t="s">
        <v>79</v>
      </c>
      <c r="C3" s="146"/>
      <c r="D3" s="146"/>
      <c r="E3" s="146"/>
      <c r="F3" s="146"/>
      <c r="G3" s="146"/>
      <c r="H3" s="146"/>
      <c r="I3" s="147"/>
      <c r="J3" s="24"/>
    </row>
    <row r="4" spans="1:10" s="14" customFormat="1" ht="24.95" customHeight="1" x14ac:dyDescent="0.5">
      <c r="A4" s="29" t="s">
        <v>172</v>
      </c>
      <c r="B4" s="37" t="str">
        <f>IF(AND(B2="IAE",B3="Management et commerce international"),"GMMC18",IFERROR(VLOOKUP(B3,tab_code_dip,2,FALSE),"-"))</f>
        <v>DMLED18</v>
      </c>
      <c r="C4" s="36"/>
      <c r="D4" s="36"/>
      <c r="E4" s="36"/>
      <c r="F4" s="36"/>
      <c r="G4" s="36"/>
      <c r="H4" s="36"/>
      <c r="I4" s="36"/>
      <c r="J4" s="24"/>
    </row>
    <row r="5" spans="1:10" s="14" customFormat="1" ht="24.95" customHeight="1" x14ac:dyDescent="0.5">
      <c r="A5" s="28" t="s">
        <v>57</v>
      </c>
      <c r="B5" s="74" t="s">
        <v>227</v>
      </c>
      <c r="C5" s="22" t="s">
        <v>178</v>
      </c>
      <c r="D5" s="27"/>
      <c r="E5" s="27"/>
      <c r="F5" s="27"/>
      <c r="G5" s="27"/>
      <c r="H5" s="27"/>
      <c r="I5" s="27"/>
      <c r="J5" s="24"/>
    </row>
    <row r="6" spans="1:10" s="14" customFormat="1" ht="24.95" customHeight="1" x14ac:dyDescent="0.5">
      <c r="A6" s="28" t="s">
        <v>58</v>
      </c>
      <c r="B6" s="75" t="s">
        <v>227</v>
      </c>
      <c r="C6" s="22" t="s">
        <v>177</v>
      </c>
      <c r="D6" s="27"/>
      <c r="E6" s="27"/>
      <c r="F6" s="27"/>
      <c r="G6" s="27"/>
      <c r="H6" s="27"/>
      <c r="I6" s="27"/>
      <c r="J6" s="24"/>
    </row>
    <row r="7" spans="1:10" ht="20.100000000000001" customHeight="1" x14ac:dyDescent="0.25">
      <c r="A7" s="148" t="s">
        <v>46</v>
      </c>
      <c r="B7" s="149"/>
      <c r="C7" s="149"/>
      <c r="D7" s="149"/>
      <c r="E7" s="149"/>
      <c r="F7" s="149"/>
      <c r="G7" s="149"/>
      <c r="H7" s="149"/>
      <c r="I7" s="150"/>
    </row>
    <row r="8" spans="1:10" x14ac:dyDescent="0.25">
      <c r="A8" s="19" t="s">
        <v>41</v>
      </c>
      <c r="B8" s="17"/>
      <c r="C8" s="17"/>
      <c r="D8" s="17"/>
      <c r="E8" s="17"/>
      <c r="F8" s="17"/>
      <c r="G8" s="17"/>
      <c r="H8" s="17"/>
      <c r="I8" s="17"/>
    </row>
    <row r="9" spans="1:10" s="18" customFormat="1" x14ac:dyDescent="0.25">
      <c r="A9" s="151" t="s">
        <v>42</v>
      </c>
      <c r="B9" s="152"/>
      <c r="C9" s="152"/>
      <c r="D9" s="152"/>
      <c r="E9" s="152"/>
      <c r="F9" s="152"/>
      <c r="G9" s="152"/>
      <c r="H9" s="152"/>
      <c r="I9" s="153"/>
      <c r="J9" s="25"/>
    </row>
    <row r="10" spans="1:10" s="32" customFormat="1" x14ac:dyDescent="0.25">
      <c r="A10" s="137" t="s">
        <v>267</v>
      </c>
      <c r="B10" s="138"/>
      <c r="C10" s="138"/>
      <c r="D10" s="138"/>
      <c r="E10" s="138"/>
      <c r="F10" s="138"/>
      <c r="G10" s="138"/>
      <c r="H10" s="138"/>
      <c r="I10" s="139"/>
      <c r="J10" s="31"/>
    </row>
    <row r="11" spans="1:10" s="18" customFormat="1" x14ac:dyDescent="0.25">
      <c r="A11" s="125"/>
      <c r="B11" s="126"/>
      <c r="C11" s="126"/>
      <c r="D11" s="126"/>
      <c r="E11" s="126"/>
      <c r="F11" s="126"/>
      <c r="G11" s="126"/>
      <c r="H11" s="126"/>
      <c r="I11" s="127"/>
      <c r="J11" s="25"/>
    </row>
    <row r="12" spans="1:10" s="18" customFormat="1" x14ac:dyDescent="0.25">
      <c r="A12" s="154" t="s">
        <v>43</v>
      </c>
      <c r="B12" s="155"/>
      <c r="C12" s="155"/>
      <c r="D12" s="155"/>
      <c r="E12" s="155"/>
      <c r="F12" s="155"/>
      <c r="G12" s="155"/>
      <c r="H12" s="155"/>
      <c r="I12" s="156"/>
      <c r="J12" s="25"/>
    </row>
    <row r="13" spans="1:10" s="32" customFormat="1" x14ac:dyDescent="0.25">
      <c r="A13" s="137" t="s">
        <v>351</v>
      </c>
      <c r="B13" s="138"/>
      <c r="C13" s="138"/>
      <c r="D13" s="138"/>
      <c r="E13" s="138"/>
      <c r="F13" s="138"/>
      <c r="G13" s="138"/>
      <c r="H13" s="138"/>
      <c r="I13" s="139"/>
      <c r="J13" s="31"/>
    </row>
    <row r="14" spans="1:10" s="18" customFormat="1" x14ac:dyDescent="0.25">
      <c r="A14" s="125"/>
      <c r="B14" s="126"/>
      <c r="C14" s="126"/>
      <c r="D14" s="126"/>
      <c r="E14" s="126"/>
      <c r="F14" s="126"/>
      <c r="G14" s="126"/>
      <c r="H14" s="126"/>
      <c r="I14" s="127"/>
      <c r="J14" s="25"/>
    </row>
    <row r="15" spans="1:10" s="20" customFormat="1" x14ac:dyDescent="0.25">
      <c r="A15" s="154" t="s">
        <v>44</v>
      </c>
      <c r="B15" s="155"/>
      <c r="C15" s="155"/>
      <c r="D15" s="155"/>
      <c r="E15" s="155"/>
      <c r="F15" s="155"/>
      <c r="G15" s="155"/>
      <c r="H15" s="155"/>
      <c r="I15" s="156"/>
      <c r="J15" s="26"/>
    </row>
    <row r="16" spans="1:10" s="34" customFormat="1" x14ac:dyDescent="0.25">
      <c r="A16" s="137" t="s">
        <v>350</v>
      </c>
      <c r="B16" s="138"/>
      <c r="C16" s="138"/>
      <c r="D16" s="138"/>
      <c r="E16" s="138"/>
      <c r="F16" s="138"/>
      <c r="G16" s="138"/>
      <c r="H16" s="138"/>
      <c r="I16" s="139"/>
      <c r="J16" s="33"/>
    </row>
    <row r="17" spans="1:10" s="18" customFormat="1" x14ac:dyDescent="0.25">
      <c r="A17" s="125"/>
      <c r="B17" s="126"/>
      <c r="C17" s="126"/>
      <c r="D17" s="126"/>
      <c r="E17" s="126"/>
      <c r="F17" s="126"/>
      <c r="G17" s="126"/>
      <c r="H17" s="126"/>
      <c r="I17" s="127"/>
      <c r="J17" s="25"/>
    </row>
    <row r="18" spans="1:10" s="20" customFormat="1" x14ac:dyDescent="0.25">
      <c r="A18" s="154" t="s">
        <v>45</v>
      </c>
      <c r="B18" s="155"/>
      <c r="C18" s="155"/>
      <c r="D18" s="155"/>
      <c r="E18" s="155"/>
      <c r="F18" s="155"/>
      <c r="G18" s="155"/>
      <c r="H18" s="155"/>
      <c r="I18" s="156"/>
      <c r="J18" s="26"/>
    </row>
    <row r="19" spans="1:10" s="34" customFormat="1" x14ac:dyDescent="0.25">
      <c r="A19" s="137" t="s">
        <v>264</v>
      </c>
      <c r="B19" s="138"/>
      <c r="C19" s="138"/>
      <c r="D19" s="138"/>
      <c r="E19" s="138"/>
      <c r="F19" s="138"/>
      <c r="G19" s="138"/>
      <c r="H19" s="138"/>
      <c r="I19" s="139"/>
      <c r="J19" s="33"/>
    </row>
    <row r="20" spans="1:10" s="18" customFormat="1" x14ac:dyDescent="0.25">
      <c r="A20" s="125"/>
      <c r="B20" s="126"/>
      <c r="C20" s="126"/>
      <c r="D20" s="126"/>
      <c r="E20" s="126"/>
      <c r="F20" s="126"/>
      <c r="G20" s="126"/>
      <c r="H20" s="126"/>
      <c r="I20" s="127"/>
      <c r="J20" s="25"/>
    </row>
    <row r="21" spans="1:10" ht="20.100000000000001" customHeight="1" x14ac:dyDescent="0.25">
      <c r="A21" s="128" t="s">
        <v>47</v>
      </c>
      <c r="B21" s="129"/>
      <c r="C21" s="129"/>
      <c r="D21" s="129"/>
      <c r="E21" s="129"/>
      <c r="F21" s="129"/>
      <c r="G21" s="129"/>
      <c r="H21" s="129"/>
      <c r="I21" s="130"/>
    </row>
    <row r="22" spans="1:10" s="14" customFormat="1" x14ac:dyDescent="0.25">
      <c r="A22" s="157" t="s">
        <v>265</v>
      </c>
      <c r="B22" s="158"/>
      <c r="C22" s="158"/>
      <c r="D22" s="158"/>
      <c r="E22" s="158"/>
      <c r="F22" s="158"/>
      <c r="G22" s="158"/>
      <c r="H22" s="158"/>
      <c r="I22" s="159"/>
      <c r="J22" s="35"/>
    </row>
    <row r="23" spans="1:10" x14ac:dyDescent="0.25">
      <c r="A23" s="125" t="s">
        <v>266</v>
      </c>
      <c r="B23" s="126"/>
      <c r="C23" s="126"/>
      <c r="D23" s="126"/>
      <c r="E23" s="126"/>
      <c r="F23" s="126"/>
      <c r="G23" s="126"/>
      <c r="H23" s="126"/>
      <c r="I23" s="127"/>
    </row>
    <row r="24" spans="1:10" ht="20.100000000000001" customHeight="1" x14ac:dyDescent="0.25">
      <c r="A24" s="128" t="s">
        <v>48</v>
      </c>
      <c r="B24" s="129"/>
      <c r="C24" s="129"/>
      <c r="D24" s="129"/>
      <c r="E24" s="129"/>
      <c r="F24" s="129"/>
      <c r="G24" s="129"/>
      <c r="H24" s="129"/>
      <c r="I24" s="130"/>
    </row>
    <row r="25" spans="1:10" ht="20.100000000000001" customHeight="1" x14ac:dyDescent="0.25">
      <c r="A25" s="134" t="s">
        <v>168</v>
      </c>
      <c r="B25" s="135"/>
      <c r="C25" s="135"/>
      <c r="D25" s="135"/>
      <c r="E25" s="135"/>
      <c r="F25" s="135"/>
      <c r="G25" s="135"/>
      <c r="H25" s="135"/>
      <c r="I25" s="136"/>
    </row>
    <row r="26" spans="1:10" ht="15" customHeight="1" x14ac:dyDescent="0.25">
      <c r="A26" s="122" t="s">
        <v>169</v>
      </c>
      <c r="B26" s="123"/>
      <c r="C26" s="123"/>
      <c r="D26" s="123"/>
      <c r="E26" s="123"/>
      <c r="F26" s="123"/>
      <c r="G26" s="123"/>
      <c r="H26" s="123"/>
      <c r="I26" s="124"/>
    </row>
    <row r="27" spans="1:10" ht="20.100000000000001" customHeight="1" x14ac:dyDescent="0.25">
      <c r="A27" s="128" t="s">
        <v>167</v>
      </c>
      <c r="B27" s="129"/>
      <c r="C27" s="129"/>
      <c r="D27" s="129"/>
      <c r="E27" s="129"/>
      <c r="F27" s="129"/>
      <c r="G27" s="129"/>
      <c r="H27" s="129"/>
      <c r="I27" s="130"/>
    </row>
    <row r="28" spans="1:10" ht="26.25" customHeight="1" x14ac:dyDescent="0.25">
      <c r="A28" s="131" t="s">
        <v>170</v>
      </c>
      <c r="B28" s="132"/>
      <c r="C28" s="132"/>
      <c r="D28" s="132"/>
      <c r="E28" s="132"/>
      <c r="F28" s="132"/>
      <c r="G28" s="132"/>
      <c r="H28" s="132"/>
      <c r="I28" s="133"/>
    </row>
    <row r="29" spans="1:10" x14ac:dyDescent="0.25">
      <c r="A29" s="119" t="s">
        <v>171</v>
      </c>
      <c r="B29" s="120"/>
      <c r="C29" s="120"/>
      <c r="D29" s="120"/>
      <c r="E29" s="120"/>
      <c r="F29" s="120"/>
      <c r="G29" s="120"/>
      <c r="H29" s="120"/>
      <c r="I29" s="121"/>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22:I22"/>
    <mergeCell ref="A10:I10"/>
    <mergeCell ref="A29:I29"/>
    <mergeCell ref="A26:I26"/>
    <mergeCell ref="A14:I14"/>
    <mergeCell ref="A27:I27"/>
    <mergeCell ref="A28:I28"/>
    <mergeCell ref="A25:I25"/>
    <mergeCell ref="A19:I19"/>
    <mergeCell ref="A16:I16"/>
    <mergeCell ref="A17:I17"/>
    <mergeCell ref="A20:I20"/>
  </mergeCells>
  <phoneticPr fontId="20"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I28" r:id="rId2"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5"/>
  <sheetViews>
    <sheetView showGridLines="0" showZeros="0" topLeftCell="A4" zoomScale="85" zoomScaleNormal="85" zoomScalePageLayoutView="85" workbookViewId="0">
      <selection activeCell="J31" sqref="J31"/>
    </sheetView>
  </sheetViews>
  <sheetFormatPr baseColWidth="10" defaultColWidth="10.85546875" defaultRowHeight="15" x14ac:dyDescent="0.25"/>
  <cols>
    <col min="1" max="1" width="26.42578125" style="38" bestFit="1" customWidth="1"/>
    <col min="2" max="2" width="52.28515625" style="53" bestFit="1" customWidth="1"/>
    <col min="3" max="3" width="20.42578125" style="53" customWidth="1"/>
    <col min="4" max="4" width="6.7109375" style="53" customWidth="1"/>
    <col min="5" max="5" width="12" style="53" customWidth="1"/>
    <col min="6" max="6" width="13.7109375" style="53" customWidth="1"/>
    <col min="7" max="7" width="15.42578125" style="53" bestFit="1" customWidth="1"/>
    <col min="8" max="8" width="19.7109375" style="53" bestFit="1" customWidth="1"/>
    <col min="9" max="9" width="11.140625" style="53" bestFit="1" customWidth="1"/>
    <col min="10" max="10" width="17.42578125" style="53" customWidth="1"/>
    <col min="11" max="11" width="17.42578125" style="53"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70" t="s">
        <v>179</v>
      </c>
      <c r="B1" s="170"/>
      <c r="C1" s="170"/>
      <c r="D1" s="170"/>
      <c r="E1" s="170"/>
      <c r="F1" s="170"/>
      <c r="G1" s="170"/>
      <c r="H1" s="170"/>
      <c r="I1" s="170"/>
      <c r="J1" s="170"/>
      <c r="K1" s="170"/>
      <c r="L1" s="170"/>
      <c r="M1" s="170"/>
      <c r="N1" s="170"/>
    </row>
    <row r="2" spans="1:14" ht="20.100000000000001" customHeight="1" x14ac:dyDescent="0.25">
      <c r="A2" s="39" t="s">
        <v>40</v>
      </c>
      <c r="B2" s="171" t="str">
        <f>'Fiche générale'!B2</f>
        <v>DROIT</v>
      </c>
      <c r="C2" s="171"/>
      <c r="D2" s="171"/>
      <c r="E2" s="171"/>
      <c r="F2" s="38"/>
      <c r="G2" s="38"/>
      <c r="H2" s="38"/>
      <c r="I2" s="38"/>
      <c r="J2" s="38"/>
      <c r="K2" s="38"/>
    </row>
    <row r="3" spans="1:14" ht="20.100000000000001" customHeight="1" x14ac:dyDescent="0.25">
      <c r="A3" s="39" t="s">
        <v>38</v>
      </c>
      <c r="B3" s="172" t="str">
        <f>'Fiche générale'!B3:I3</f>
        <v>Administration et liquidation d'entreprises en difficulté</v>
      </c>
      <c r="C3" s="173"/>
      <c r="D3" s="173"/>
      <c r="E3" s="173"/>
      <c r="F3" s="173"/>
      <c r="G3" s="173"/>
      <c r="H3" s="173"/>
      <c r="I3" s="173"/>
      <c r="J3" s="174"/>
      <c r="K3" s="38"/>
    </row>
    <row r="4" spans="1:14" ht="20.100000000000001" customHeight="1" x14ac:dyDescent="0.3">
      <c r="A4" s="39" t="s">
        <v>30</v>
      </c>
      <c r="B4" s="40" t="str">
        <f>'Fiche générale'!B4</f>
        <v>DMLED18</v>
      </c>
      <c r="C4" s="41" t="s">
        <v>173</v>
      </c>
      <c r="D4" s="175">
        <v>180</v>
      </c>
      <c r="E4" s="175"/>
      <c r="F4" s="176" t="s">
        <v>39</v>
      </c>
      <c r="G4" s="177"/>
      <c r="H4" s="178" t="s">
        <v>244</v>
      </c>
      <c r="I4" s="179"/>
      <c r="J4" s="179"/>
      <c r="K4" s="179"/>
      <c r="L4" s="179"/>
      <c r="M4" s="179"/>
      <c r="N4" s="180"/>
    </row>
    <row r="5" spans="1:14" ht="20.100000000000001" customHeight="1" x14ac:dyDescent="0.25">
      <c r="B5" s="38"/>
      <c r="C5" s="38"/>
      <c r="D5" s="38"/>
      <c r="E5" s="38"/>
      <c r="F5" s="38"/>
      <c r="G5" s="38"/>
      <c r="H5" s="38"/>
      <c r="I5" s="38"/>
      <c r="J5" s="38"/>
      <c r="K5" s="38"/>
    </row>
    <row r="6" spans="1:14" ht="20.100000000000001" customHeight="1" x14ac:dyDescent="0.3">
      <c r="A6" s="39" t="s">
        <v>2</v>
      </c>
      <c r="B6" s="66" t="s">
        <v>242</v>
      </c>
      <c r="C6" s="41" t="s">
        <v>174</v>
      </c>
      <c r="D6" s="181">
        <v>180</v>
      </c>
      <c r="E6" s="182"/>
      <c r="F6" s="176" t="s">
        <v>3</v>
      </c>
      <c r="G6" s="177"/>
      <c r="H6" s="178" t="s">
        <v>244</v>
      </c>
      <c r="I6" s="179"/>
      <c r="J6" s="179"/>
      <c r="K6" s="179"/>
      <c r="L6" s="179"/>
      <c r="M6" s="179"/>
      <c r="N6" s="180"/>
    </row>
    <row r="7" spans="1:14" ht="20.100000000000001" customHeight="1" x14ac:dyDescent="0.25">
      <c r="A7" s="39" t="s">
        <v>49</v>
      </c>
      <c r="B7" s="67" t="s">
        <v>243</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45" t="s">
        <v>4</v>
      </c>
      <c r="C9" s="46" t="s">
        <v>31</v>
      </c>
      <c r="D9" s="43"/>
      <c r="E9" s="183" t="s">
        <v>56</v>
      </c>
      <c r="F9" s="184"/>
      <c r="G9" s="183" t="s">
        <v>51</v>
      </c>
      <c r="H9" s="184"/>
      <c r="I9"/>
      <c r="J9" s="43"/>
      <c r="K9" s="47">
        <v>1</v>
      </c>
      <c r="L9" s="43"/>
      <c r="M9" s="43"/>
      <c r="N9" s="43"/>
    </row>
    <row r="10" spans="1:14" ht="15" customHeight="1" x14ac:dyDescent="0.25">
      <c r="B10" s="48" t="s">
        <v>5</v>
      </c>
      <c r="C10" s="12"/>
      <c r="D10" s="49"/>
      <c r="E10" s="166" t="s">
        <v>55</v>
      </c>
      <c r="F10" s="167"/>
      <c r="G10" s="168"/>
      <c r="H10" s="169"/>
      <c r="I10"/>
      <c r="J10" s="50"/>
      <c r="K10" s="50"/>
      <c r="L10" s="50"/>
      <c r="M10" s="50"/>
      <c r="N10" s="50"/>
    </row>
    <row r="11" spans="1:14" ht="15" customHeight="1" x14ac:dyDescent="0.25">
      <c r="A11" s="51">
        <v>1</v>
      </c>
      <c r="B11" s="48" t="s">
        <v>6</v>
      </c>
      <c r="C11" s="12"/>
      <c r="D11" s="52"/>
      <c r="J11" s="38"/>
      <c r="K11" s="38"/>
      <c r="M11" s="50"/>
      <c r="N11" s="50"/>
    </row>
    <row r="12" spans="1:14" ht="15" customHeight="1" x14ac:dyDescent="0.25">
      <c r="B12" s="54" t="s">
        <v>175</v>
      </c>
      <c r="C12" s="12"/>
      <c r="D12" s="52"/>
      <c r="E12" s="38"/>
      <c r="F12" s="38"/>
      <c r="G12" s="38"/>
      <c r="H12" s="38"/>
      <c r="I12" s="38"/>
      <c r="J12" s="38"/>
      <c r="K12" s="38"/>
      <c r="M12" s="50"/>
      <c r="N12" s="50"/>
    </row>
    <row r="13" spans="1:14" x14ac:dyDescent="0.25">
      <c r="D13" s="52"/>
      <c r="E13" s="160"/>
      <c r="F13" s="160"/>
      <c r="G13" s="56"/>
      <c r="H13" s="52"/>
      <c r="I13" s="52"/>
    </row>
    <row r="14" spans="1:14" ht="26.25" customHeight="1" x14ac:dyDescent="0.25">
      <c r="B14" s="55"/>
      <c r="C14" s="52"/>
      <c r="D14" s="52"/>
      <c r="E14" s="56"/>
      <c r="F14" s="56"/>
      <c r="G14" s="56"/>
      <c r="H14" s="52"/>
      <c r="I14" s="52"/>
      <c r="J14" s="161" t="s">
        <v>32</v>
      </c>
      <c r="K14" s="162"/>
      <c r="L14" s="163"/>
      <c r="M14" s="161" t="s">
        <v>33</v>
      </c>
      <c r="N14" s="163"/>
    </row>
    <row r="15" spans="1:14" ht="39.75" customHeight="1" x14ac:dyDescent="0.25">
      <c r="C15" s="57"/>
      <c r="D15" s="57"/>
      <c r="E15" s="58"/>
      <c r="F15" s="58"/>
      <c r="G15" s="58"/>
      <c r="H15" s="58"/>
      <c r="I15" s="59"/>
      <c r="J15" s="60" t="s">
        <v>34</v>
      </c>
      <c r="K15" s="164" t="str">
        <f>IF(H17="CCI (CC Intégral)","CT pour les dispensés","Contrôle Terminal")</f>
        <v>Contrôle Terminal</v>
      </c>
      <c r="L15" s="165"/>
      <c r="M15" s="164" t="s">
        <v>35</v>
      </c>
      <c r="N15" s="165"/>
    </row>
    <row r="16" spans="1:14" s="53"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81" t="s">
        <v>228</v>
      </c>
      <c r="C17" s="106" t="s">
        <v>268</v>
      </c>
      <c r="D17" s="91">
        <v>9</v>
      </c>
      <c r="E17" s="92">
        <v>16</v>
      </c>
      <c r="F17" s="4" t="s">
        <v>196</v>
      </c>
      <c r="G17" s="4" t="s">
        <v>196</v>
      </c>
      <c r="H17" s="4"/>
      <c r="I17" s="4"/>
      <c r="J17" s="5"/>
      <c r="K17" s="5"/>
      <c r="L17" s="5"/>
      <c r="M17" s="5"/>
      <c r="N17" s="5"/>
    </row>
    <row r="18" spans="1:15" ht="15" customHeight="1" x14ac:dyDescent="0.25">
      <c r="A18" s="2" t="s">
        <v>52</v>
      </c>
      <c r="B18" s="82" t="s">
        <v>229</v>
      </c>
      <c r="C18" s="96" t="s">
        <v>269</v>
      </c>
      <c r="D18" s="92"/>
      <c r="E18" s="96">
        <v>6</v>
      </c>
      <c r="F18" s="4" t="s">
        <v>301</v>
      </c>
      <c r="G18" s="4" t="s">
        <v>196</v>
      </c>
      <c r="H18" s="4" t="s">
        <v>181</v>
      </c>
      <c r="I18" s="4"/>
      <c r="J18" s="2"/>
      <c r="K18" s="5" t="s">
        <v>16</v>
      </c>
      <c r="L18" s="5" t="s">
        <v>300</v>
      </c>
      <c r="M18" s="5"/>
      <c r="N18" s="5"/>
    </row>
    <row r="19" spans="1:15" s="80" customFormat="1" ht="15" customHeight="1" x14ac:dyDescent="0.25">
      <c r="A19" s="4" t="s">
        <v>52</v>
      </c>
      <c r="B19" s="83" t="s">
        <v>230</v>
      </c>
      <c r="C19" s="96" t="s">
        <v>270</v>
      </c>
      <c r="D19" s="92"/>
      <c r="E19" s="96">
        <v>10</v>
      </c>
      <c r="F19" s="4" t="s">
        <v>301</v>
      </c>
      <c r="G19" s="4" t="s">
        <v>196</v>
      </c>
      <c r="H19" s="4" t="s">
        <v>181</v>
      </c>
      <c r="I19" s="4"/>
      <c r="J19" s="4"/>
      <c r="K19" s="5" t="s">
        <v>16</v>
      </c>
      <c r="L19" s="4" t="s">
        <v>300</v>
      </c>
      <c r="M19" s="4"/>
      <c r="N19" s="4"/>
    </row>
    <row r="20" spans="1:15" ht="15" customHeight="1" x14ac:dyDescent="0.25">
      <c r="A20" s="2" t="s">
        <v>0</v>
      </c>
      <c r="B20" s="84" t="s">
        <v>231</v>
      </c>
      <c r="C20" s="106" t="s">
        <v>271</v>
      </c>
      <c r="D20" s="92">
        <v>6</v>
      </c>
      <c r="E20" s="92">
        <v>11</v>
      </c>
      <c r="F20" s="4" t="s">
        <v>196</v>
      </c>
      <c r="G20" s="4" t="s">
        <v>196</v>
      </c>
      <c r="H20" s="4"/>
      <c r="I20" s="4"/>
      <c r="J20" s="2"/>
      <c r="K20" s="5"/>
      <c r="L20" s="5"/>
      <c r="M20" s="5"/>
      <c r="N20" s="5"/>
    </row>
    <row r="21" spans="1:15" ht="15" customHeight="1" x14ac:dyDescent="0.25">
      <c r="A21" s="2" t="s">
        <v>52</v>
      </c>
      <c r="B21" s="85" t="s">
        <v>232</v>
      </c>
      <c r="C21" s="107" t="s">
        <v>272</v>
      </c>
      <c r="D21" s="93"/>
      <c r="E21" s="94">
        <v>6</v>
      </c>
      <c r="F21" s="4" t="s">
        <v>301</v>
      </c>
      <c r="G21" s="4" t="s">
        <v>196</v>
      </c>
      <c r="H21" s="4" t="s">
        <v>181</v>
      </c>
      <c r="I21" s="4"/>
      <c r="J21" s="2"/>
      <c r="K21" s="5" t="s">
        <v>16</v>
      </c>
      <c r="L21" s="5" t="s">
        <v>300</v>
      </c>
      <c r="M21" s="5"/>
      <c r="N21" s="5"/>
    </row>
    <row r="22" spans="1:15" ht="14.25" customHeight="1" x14ac:dyDescent="0.25">
      <c r="A22" s="2" t="s">
        <v>52</v>
      </c>
      <c r="B22" s="86" t="s">
        <v>101</v>
      </c>
      <c r="C22" s="108" t="s">
        <v>273</v>
      </c>
      <c r="D22" s="94"/>
      <c r="E22" s="94">
        <v>2</v>
      </c>
      <c r="F22" s="4" t="s">
        <v>301</v>
      </c>
      <c r="G22" s="4" t="s">
        <v>196</v>
      </c>
      <c r="H22" s="4" t="s">
        <v>181</v>
      </c>
      <c r="I22" s="4"/>
      <c r="J22" s="2"/>
      <c r="K22" s="5" t="s">
        <v>16</v>
      </c>
      <c r="L22" s="4" t="s">
        <v>300</v>
      </c>
      <c r="M22" s="5"/>
      <c r="N22" s="5"/>
    </row>
    <row r="23" spans="1:15" ht="15" customHeight="1" x14ac:dyDescent="0.25">
      <c r="A23" s="2" t="s">
        <v>52</v>
      </c>
      <c r="B23" s="87" t="s">
        <v>233</v>
      </c>
      <c r="C23" s="94" t="s">
        <v>274</v>
      </c>
      <c r="D23" s="95"/>
      <c r="E23" s="97">
        <v>3</v>
      </c>
      <c r="F23" s="4" t="s">
        <v>196</v>
      </c>
      <c r="G23" s="4" t="s">
        <v>196</v>
      </c>
      <c r="H23" s="4" t="s">
        <v>181</v>
      </c>
      <c r="I23" s="4"/>
      <c r="J23" s="2"/>
      <c r="K23" s="5" t="s">
        <v>16</v>
      </c>
      <c r="L23" s="5" t="s">
        <v>300</v>
      </c>
      <c r="M23" s="5"/>
      <c r="N23" s="5"/>
    </row>
    <row r="24" spans="1:15" ht="15" customHeight="1" x14ac:dyDescent="0.25">
      <c r="A24" s="2" t="s">
        <v>0</v>
      </c>
      <c r="B24" s="84" t="s">
        <v>234</v>
      </c>
      <c r="C24" s="106" t="s">
        <v>275</v>
      </c>
      <c r="D24" s="92">
        <v>6</v>
      </c>
      <c r="E24" s="92">
        <v>11</v>
      </c>
      <c r="F24" s="4" t="s">
        <v>196</v>
      </c>
      <c r="G24" s="4" t="s">
        <v>196</v>
      </c>
      <c r="H24" s="4"/>
      <c r="I24" s="4"/>
      <c r="J24" s="2"/>
      <c r="K24" s="5"/>
      <c r="L24" s="5"/>
      <c r="M24" s="5"/>
      <c r="N24" s="5"/>
    </row>
    <row r="25" spans="1:15" ht="15" customHeight="1" x14ac:dyDescent="0.25">
      <c r="A25" s="2" t="s">
        <v>52</v>
      </c>
      <c r="B25" s="82" t="s">
        <v>235</v>
      </c>
      <c r="C25" s="96" t="s">
        <v>276</v>
      </c>
      <c r="D25" s="92"/>
      <c r="E25" s="96">
        <v>6</v>
      </c>
      <c r="F25" s="4" t="s">
        <v>301</v>
      </c>
      <c r="G25" s="4" t="s">
        <v>196</v>
      </c>
      <c r="H25" s="4" t="s">
        <v>181</v>
      </c>
      <c r="I25" s="4"/>
      <c r="J25" s="2"/>
      <c r="K25" s="5" t="s">
        <v>16</v>
      </c>
      <c r="L25" s="5" t="s">
        <v>300</v>
      </c>
      <c r="M25" s="5"/>
      <c r="N25" s="5"/>
    </row>
    <row r="26" spans="1:15" ht="15" customHeight="1" x14ac:dyDescent="0.25">
      <c r="A26" s="2" t="s">
        <v>52</v>
      </c>
      <c r="B26" s="88" t="s">
        <v>236</v>
      </c>
      <c r="C26" s="96" t="s">
        <v>277</v>
      </c>
      <c r="D26" s="92"/>
      <c r="E26" s="96">
        <v>5</v>
      </c>
      <c r="F26" s="4" t="s">
        <v>301</v>
      </c>
      <c r="G26" s="4" t="s">
        <v>196</v>
      </c>
      <c r="H26" s="4" t="s">
        <v>181</v>
      </c>
      <c r="I26" s="4"/>
      <c r="J26" s="2"/>
      <c r="K26" s="5" t="s">
        <v>16</v>
      </c>
      <c r="L26" s="4" t="s">
        <v>300</v>
      </c>
      <c r="M26" s="5"/>
      <c r="N26" s="5"/>
    </row>
    <row r="27" spans="1:15" ht="15" customHeight="1" x14ac:dyDescent="0.25">
      <c r="A27" s="2" t="s">
        <v>0</v>
      </c>
      <c r="B27" s="84" t="s">
        <v>237</v>
      </c>
      <c r="C27" s="106" t="s">
        <v>278</v>
      </c>
      <c r="D27" s="92">
        <v>6</v>
      </c>
      <c r="E27" s="92">
        <v>8</v>
      </c>
      <c r="F27" s="4" t="s">
        <v>196</v>
      </c>
      <c r="G27" s="4" t="s">
        <v>196</v>
      </c>
      <c r="H27" s="4"/>
      <c r="I27" s="4"/>
      <c r="J27" s="2"/>
      <c r="K27" s="5"/>
      <c r="L27" s="5"/>
      <c r="M27" s="5"/>
      <c r="N27" s="5"/>
    </row>
    <row r="28" spans="1:15" ht="15" customHeight="1" x14ac:dyDescent="0.25">
      <c r="A28" s="2" t="s">
        <v>52</v>
      </c>
      <c r="B28" s="89" t="s">
        <v>238</v>
      </c>
      <c r="C28" s="96" t="s">
        <v>279</v>
      </c>
      <c r="D28" s="92"/>
      <c r="E28" s="96">
        <v>4</v>
      </c>
      <c r="F28" s="4" t="s">
        <v>301</v>
      </c>
      <c r="G28" s="4" t="s">
        <v>196</v>
      </c>
      <c r="H28" s="4" t="s">
        <v>181</v>
      </c>
      <c r="I28" s="4"/>
      <c r="J28" s="2"/>
      <c r="K28" s="5" t="s">
        <v>16</v>
      </c>
      <c r="L28" s="5" t="s">
        <v>300</v>
      </c>
      <c r="M28" s="5"/>
      <c r="N28" s="5"/>
      <c r="O28" s="44"/>
    </row>
    <row r="29" spans="1:15" ht="15" customHeight="1" x14ac:dyDescent="0.25">
      <c r="A29" s="2" t="s">
        <v>52</v>
      </c>
      <c r="B29" s="90" t="s">
        <v>239</v>
      </c>
      <c r="C29" s="96" t="s">
        <v>280</v>
      </c>
      <c r="D29" s="92"/>
      <c r="E29" s="96">
        <v>4</v>
      </c>
      <c r="F29" s="4" t="s">
        <v>301</v>
      </c>
      <c r="G29" s="5" t="s">
        <v>196</v>
      </c>
      <c r="H29" s="4" t="s">
        <v>181</v>
      </c>
      <c r="I29" s="5"/>
      <c r="J29" s="2"/>
      <c r="K29" s="5" t="s">
        <v>16</v>
      </c>
      <c r="L29" s="4" t="s">
        <v>300</v>
      </c>
      <c r="M29" s="5"/>
      <c r="N29" s="5"/>
    </row>
    <row r="30" spans="1:15" ht="15" customHeight="1" x14ac:dyDescent="0.25">
      <c r="A30" s="2" t="s">
        <v>0</v>
      </c>
      <c r="B30" s="84" t="s">
        <v>240</v>
      </c>
      <c r="C30" s="106" t="s">
        <v>281</v>
      </c>
      <c r="D30" s="92">
        <v>3</v>
      </c>
      <c r="E30" s="92">
        <v>2</v>
      </c>
      <c r="F30" s="4" t="s">
        <v>196</v>
      </c>
      <c r="G30" s="5" t="s">
        <v>196</v>
      </c>
      <c r="H30" s="4"/>
      <c r="I30" s="5"/>
      <c r="J30" s="2"/>
      <c r="K30" s="5"/>
      <c r="L30" s="5"/>
      <c r="M30" s="5"/>
      <c r="N30" s="5"/>
    </row>
    <row r="31" spans="1:15" ht="15" customHeight="1" x14ac:dyDescent="0.25">
      <c r="A31" s="2" t="s">
        <v>52</v>
      </c>
      <c r="B31" s="85" t="s">
        <v>241</v>
      </c>
      <c r="C31" s="107" t="s">
        <v>282</v>
      </c>
      <c r="D31" s="4"/>
      <c r="E31" s="94">
        <v>2</v>
      </c>
      <c r="F31" s="4" t="s">
        <v>301</v>
      </c>
      <c r="G31" s="5" t="s">
        <v>196</v>
      </c>
      <c r="H31" s="4" t="s">
        <v>182</v>
      </c>
      <c r="I31" s="5"/>
      <c r="J31" s="2">
        <v>2</v>
      </c>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6"/>
      <c r="K33" s="5"/>
      <c r="L33" s="5"/>
      <c r="M33" s="5"/>
      <c r="N33" s="5"/>
    </row>
    <row r="34" spans="1:14" x14ac:dyDescent="0.25">
      <c r="A34" s="2"/>
      <c r="B34" s="69"/>
      <c r="C34" s="3"/>
      <c r="D34" s="4"/>
      <c r="E34" s="5"/>
      <c r="F34" s="5"/>
      <c r="G34" s="5"/>
      <c r="H34" s="5"/>
      <c r="I34" s="5"/>
      <c r="J34" s="6"/>
      <c r="K34" s="5"/>
      <c r="L34" s="5"/>
      <c r="M34" s="5"/>
      <c r="N34" s="5"/>
    </row>
    <row r="35" spans="1:14" x14ac:dyDescent="0.25">
      <c r="A35" s="2"/>
      <c r="B35" s="69"/>
      <c r="C35" s="3"/>
      <c r="D35" s="4"/>
      <c r="E35" s="5"/>
      <c r="F35" s="5"/>
      <c r="G35" s="5"/>
      <c r="H35" s="5"/>
      <c r="I35" s="5"/>
      <c r="J35" s="6"/>
      <c r="K35" s="5"/>
      <c r="L35" s="5"/>
      <c r="M35" s="5"/>
      <c r="N35" s="5"/>
    </row>
    <row r="36" spans="1:14" x14ac:dyDescent="0.25">
      <c r="A36" s="2"/>
      <c r="B36" s="69"/>
      <c r="C36" s="3"/>
      <c r="D36" s="4"/>
      <c r="E36" s="5"/>
      <c r="F36" s="5"/>
      <c r="G36" s="5"/>
      <c r="H36" s="5"/>
      <c r="I36" s="5"/>
      <c r="J36" s="6"/>
      <c r="K36" s="5"/>
      <c r="L36" s="5"/>
      <c r="M36" s="5"/>
      <c r="N36" s="5"/>
    </row>
    <row r="37" spans="1:14" x14ac:dyDescent="0.25">
      <c r="A37" s="2"/>
      <c r="B37" s="69"/>
      <c r="C37" s="3"/>
      <c r="D37" s="4"/>
      <c r="E37" s="5"/>
      <c r="F37" s="5"/>
      <c r="G37" s="5"/>
      <c r="H37" s="5"/>
      <c r="I37" s="5"/>
      <c r="J37" s="6"/>
      <c r="K37" s="5"/>
      <c r="L37" s="5"/>
      <c r="M37" s="5"/>
      <c r="N37" s="5"/>
    </row>
    <row r="38" spans="1:14" s="44" customFormat="1" x14ac:dyDescent="0.25">
      <c r="A38" s="2"/>
      <c r="B38" s="69"/>
      <c r="C38" s="3"/>
      <c r="D38" s="4"/>
      <c r="E38" s="5"/>
      <c r="F38" s="5"/>
      <c r="G38" s="5"/>
      <c r="H38" s="5"/>
      <c r="I38" s="5"/>
      <c r="J38" s="6"/>
      <c r="K38" s="5"/>
      <c r="L38" s="5"/>
      <c r="M38" s="5"/>
      <c r="N38" s="5"/>
    </row>
    <row r="39" spans="1:14" s="44" customFormat="1" x14ac:dyDescent="0.25">
      <c r="A39" s="2"/>
      <c r="B39" s="69"/>
      <c r="C39" s="3"/>
      <c r="D39" s="4"/>
      <c r="E39" s="5"/>
      <c r="F39" s="5"/>
      <c r="G39" s="5"/>
      <c r="H39" s="5"/>
      <c r="I39" s="5"/>
      <c r="J39" s="6"/>
      <c r="K39" s="5"/>
      <c r="L39" s="5"/>
      <c r="M39" s="5"/>
      <c r="N39" s="5"/>
    </row>
    <row r="40" spans="1:14" s="44" customFormat="1" x14ac:dyDescent="0.25">
      <c r="A40" s="2"/>
      <c r="B40" s="69"/>
      <c r="C40" s="3"/>
      <c r="D40" s="4"/>
      <c r="E40" s="5"/>
      <c r="F40" s="5"/>
      <c r="G40" s="5"/>
      <c r="H40" s="5"/>
      <c r="I40" s="5"/>
      <c r="J40" s="6"/>
      <c r="K40" s="5"/>
      <c r="L40" s="5"/>
      <c r="M40" s="5"/>
      <c r="N40" s="5"/>
    </row>
    <row r="41" spans="1:14" s="44" customFormat="1" ht="18.75" x14ac:dyDescent="0.25">
      <c r="A41" s="2"/>
      <c r="B41" s="71"/>
      <c r="C41" s="7"/>
      <c r="D41" s="4"/>
      <c r="E41" s="8"/>
      <c r="F41" s="8"/>
      <c r="G41" s="8"/>
      <c r="H41" s="8"/>
      <c r="I41" s="8"/>
      <c r="J41" s="9"/>
      <c r="K41" s="5"/>
      <c r="L41" s="5"/>
      <c r="M41" s="5"/>
      <c r="N41" s="5"/>
    </row>
    <row r="42" spans="1:14" s="44" customFormat="1" ht="17.25" x14ac:dyDescent="0.25">
      <c r="A42" s="2"/>
      <c r="B42" s="72"/>
      <c r="C42" s="10"/>
      <c r="D42" s="4"/>
      <c r="E42" s="5"/>
      <c r="F42" s="5"/>
      <c r="G42" s="5"/>
      <c r="H42" s="5"/>
      <c r="I42" s="5"/>
      <c r="J42" s="11"/>
      <c r="K42" s="5"/>
      <c r="L42" s="5"/>
      <c r="M42" s="5"/>
      <c r="N42" s="5"/>
    </row>
    <row r="43" spans="1:14" s="44" customFormat="1" x14ac:dyDescent="0.25">
      <c r="A43" s="2"/>
      <c r="B43" s="69"/>
      <c r="C43" s="3"/>
      <c r="D43" s="4"/>
      <c r="E43" s="5"/>
      <c r="F43" s="5"/>
      <c r="G43" s="5"/>
      <c r="H43" s="5"/>
      <c r="I43" s="5"/>
      <c r="J43" s="6"/>
      <c r="K43" s="5"/>
      <c r="L43" s="5"/>
      <c r="M43" s="5"/>
      <c r="N43" s="5"/>
    </row>
    <row r="44" spans="1:14" s="44" customFormat="1" x14ac:dyDescent="0.25">
      <c r="A44" s="2"/>
      <c r="B44" s="69"/>
      <c r="C44" s="3"/>
      <c r="D44" s="4"/>
      <c r="E44" s="5"/>
      <c r="F44" s="5"/>
      <c r="G44" s="5"/>
      <c r="H44" s="5"/>
      <c r="I44" s="5"/>
      <c r="J44" s="6"/>
      <c r="K44" s="5"/>
      <c r="L44" s="5"/>
      <c r="M44" s="5"/>
      <c r="N44" s="5"/>
    </row>
    <row r="45" spans="1:14" s="44" customFormat="1" x14ac:dyDescent="0.25">
      <c r="A45" s="2"/>
      <c r="B45" s="69"/>
      <c r="C45" s="3"/>
      <c r="D45" s="4"/>
      <c r="E45" s="5"/>
      <c r="F45" s="5"/>
      <c r="G45" s="5"/>
      <c r="H45" s="5"/>
      <c r="I45" s="5"/>
      <c r="J45" s="6"/>
      <c r="K45" s="5"/>
      <c r="L45" s="5"/>
      <c r="M45" s="5"/>
      <c r="N45" s="5"/>
    </row>
    <row r="46" spans="1:14" s="44" customFormat="1" x14ac:dyDescent="0.25">
      <c r="A46" s="2"/>
      <c r="B46" s="69"/>
      <c r="C46" s="3"/>
      <c r="D46" s="4"/>
      <c r="E46" s="5"/>
      <c r="F46" s="5"/>
      <c r="G46" s="5"/>
      <c r="H46" s="5"/>
      <c r="I46" s="5"/>
      <c r="J46" s="6"/>
      <c r="K46" s="5"/>
      <c r="L46" s="5"/>
      <c r="M46" s="5"/>
      <c r="N46" s="5"/>
    </row>
    <row r="47" spans="1:14" s="44" customFormat="1" x14ac:dyDescent="0.25">
      <c r="A47" s="2"/>
      <c r="B47" s="69"/>
      <c r="C47" s="3"/>
      <c r="D47" s="4"/>
      <c r="E47" s="5"/>
      <c r="F47" s="5"/>
      <c r="G47" s="5"/>
      <c r="H47" s="5"/>
      <c r="I47" s="5"/>
      <c r="J47" s="6"/>
      <c r="K47" s="5"/>
      <c r="L47" s="5"/>
      <c r="M47" s="5"/>
      <c r="N47" s="5"/>
    </row>
    <row r="48" spans="1:14" s="44" customFormat="1" x14ac:dyDescent="0.25">
      <c r="A48" s="2"/>
      <c r="B48" s="69"/>
      <c r="C48" s="3"/>
      <c r="D48" s="4"/>
      <c r="E48" s="5"/>
      <c r="F48" s="5"/>
      <c r="G48" s="5"/>
      <c r="H48" s="5"/>
      <c r="I48" s="5"/>
      <c r="J48" s="6"/>
      <c r="K48" s="5"/>
      <c r="L48" s="5"/>
      <c r="M48" s="5"/>
      <c r="N48" s="5"/>
    </row>
    <row r="49" spans="1:14" s="44" customFormat="1" x14ac:dyDescent="0.25">
      <c r="A49" s="2"/>
      <c r="B49" s="69"/>
      <c r="C49" s="3"/>
      <c r="D49" s="4"/>
      <c r="E49" s="5"/>
      <c r="F49" s="5"/>
      <c r="G49" s="5"/>
      <c r="H49" s="5"/>
      <c r="I49" s="5"/>
      <c r="J49" s="6"/>
      <c r="K49" s="5"/>
      <c r="L49" s="5"/>
      <c r="M49" s="5"/>
      <c r="N49" s="5"/>
    </row>
    <row r="50" spans="1:14" s="44" customFormat="1" x14ac:dyDescent="0.25">
      <c r="A50" s="2"/>
      <c r="B50" s="69"/>
      <c r="C50" s="3"/>
      <c r="D50" s="4"/>
      <c r="E50" s="5"/>
      <c r="F50" s="5"/>
      <c r="G50" s="5"/>
      <c r="H50" s="5"/>
      <c r="I50" s="5"/>
      <c r="J50" s="6"/>
      <c r="K50" s="5"/>
      <c r="L50" s="5"/>
      <c r="M50" s="5"/>
      <c r="N50" s="5"/>
    </row>
    <row r="51" spans="1:14" s="44" customFormat="1" x14ac:dyDescent="0.25">
      <c r="A51" s="2"/>
      <c r="B51" s="69"/>
      <c r="C51" s="3"/>
      <c r="D51" s="4"/>
      <c r="E51" s="5"/>
      <c r="F51" s="5"/>
      <c r="G51" s="5"/>
      <c r="H51" s="5"/>
      <c r="I51" s="5"/>
      <c r="J51" s="6"/>
      <c r="K51" s="5"/>
      <c r="L51" s="5"/>
      <c r="M51" s="5"/>
      <c r="N51" s="5"/>
    </row>
    <row r="52" spans="1:14" s="44" customFormat="1" x14ac:dyDescent="0.25">
      <c r="A52" s="2"/>
      <c r="B52" s="69"/>
      <c r="C52" s="3"/>
      <c r="D52" s="4"/>
      <c r="E52" s="5"/>
      <c r="F52" s="5"/>
      <c r="G52" s="5"/>
      <c r="H52" s="5"/>
      <c r="I52" s="5"/>
      <c r="J52" s="6"/>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31" priority="7">
      <formula>$A$11=2</formula>
    </cfRule>
    <cfRule type="expression" dxfId="30" priority="8">
      <formula>$A$11=3</formula>
    </cfRule>
    <cfRule type="expression" dxfId="29" priority="9">
      <formula>$A$11=1</formula>
    </cfRule>
  </conditionalFormatting>
  <conditionalFormatting sqref="I17:I52 K17:L52">
    <cfRule type="expression" dxfId="28" priority="6">
      <formula>$H17="CCI (CC Intégral)"</formula>
    </cfRule>
  </conditionalFormatting>
  <conditionalFormatting sqref="I17:J52">
    <cfRule type="expression" dxfId="27" priority="5">
      <formula>$H17="CT (Contrôle terminal)"</formula>
    </cfRule>
  </conditionalFormatting>
  <conditionalFormatting sqref="K15:L16">
    <cfRule type="expression" dxfId="26" priority="1">
      <formula>$H$17="CCI (CC Intégral)"</formula>
    </cfRule>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D6620899-8FD5-4480-BB3A-00CBC195B98E}">
            <xm:f>'Fiche générale'!$B$5="Session unique"</xm:f>
            <x14:dxf>
              <fill>
                <patternFill>
                  <bgColor theme="1"/>
                </patternFill>
              </fill>
            </x14:dxf>
          </x14:cfRule>
          <x14:cfRule type="expression" priority="4"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4"/>
  <sheetViews>
    <sheetView showGridLines="0" showZeros="0" topLeftCell="A10" zoomScale="85" zoomScaleNormal="85" zoomScalePageLayoutView="85" workbookViewId="0">
      <selection activeCell="B61" sqref="B61"/>
    </sheetView>
  </sheetViews>
  <sheetFormatPr baseColWidth="10" defaultColWidth="10.85546875" defaultRowHeight="15" x14ac:dyDescent="0.25"/>
  <cols>
    <col min="1" max="1" width="26.42578125" style="38" bestFit="1" customWidth="1"/>
    <col min="2" max="2" width="52.28515625" style="53" bestFit="1" customWidth="1"/>
    <col min="3" max="3" width="20.42578125" style="53" customWidth="1"/>
    <col min="4" max="4" width="6.7109375" style="53" customWidth="1"/>
    <col min="5" max="5" width="12" style="53" customWidth="1"/>
    <col min="6" max="6" width="13.7109375" style="53" customWidth="1"/>
    <col min="7" max="7" width="15.42578125" style="53" bestFit="1" customWidth="1"/>
    <col min="8" max="8" width="19.7109375" style="53" bestFit="1" customWidth="1"/>
    <col min="9" max="9" width="11.140625" style="53" bestFit="1" customWidth="1"/>
    <col min="10" max="10" width="17.42578125" style="53" customWidth="1"/>
    <col min="11" max="11" width="17.42578125" style="53"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70" t="s">
        <v>179</v>
      </c>
      <c r="B1" s="170"/>
      <c r="C1" s="170"/>
      <c r="D1" s="170"/>
      <c r="E1" s="170"/>
      <c r="F1" s="170"/>
      <c r="G1" s="170"/>
      <c r="H1" s="170"/>
      <c r="I1" s="170"/>
      <c r="J1" s="170"/>
      <c r="K1" s="170"/>
      <c r="L1" s="170"/>
      <c r="M1" s="170"/>
      <c r="N1" s="170"/>
    </row>
    <row r="2" spans="1:14" ht="20.100000000000001" customHeight="1" x14ac:dyDescent="0.25">
      <c r="A2" s="39" t="s">
        <v>40</v>
      </c>
      <c r="B2" s="171" t="str">
        <f>'Fiche générale'!B2</f>
        <v>DROIT</v>
      </c>
      <c r="C2" s="171"/>
      <c r="D2" s="171"/>
      <c r="E2" s="171"/>
      <c r="F2" s="38"/>
      <c r="G2" s="38"/>
      <c r="H2" s="38"/>
      <c r="I2" s="38"/>
      <c r="J2" s="38"/>
      <c r="K2" s="38"/>
    </row>
    <row r="3" spans="1:14" ht="20.100000000000001" customHeight="1" x14ac:dyDescent="0.25">
      <c r="A3" s="39" t="s">
        <v>38</v>
      </c>
      <c r="B3" s="172" t="str">
        <f>'Fiche générale'!B3:I3</f>
        <v>Administration et liquidation d'entreprises en difficulté</v>
      </c>
      <c r="C3" s="173"/>
      <c r="D3" s="173"/>
      <c r="E3" s="173"/>
      <c r="F3" s="173"/>
      <c r="G3" s="173"/>
      <c r="H3" s="173"/>
      <c r="I3" s="173"/>
      <c r="J3" s="174"/>
      <c r="K3" s="38"/>
    </row>
    <row r="4" spans="1:14" ht="20.100000000000001" customHeight="1" x14ac:dyDescent="0.3">
      <c r="A4" s="39" t="s">
        <v>30</v>
      </c>
      <c r="B4" s="40" t="str">
        <f>'Fiche générale'!B4</f>
        <v>DMLED18</v>
      </c>
      <c r="C4" s="41" t="s">
        <v>173</v>
      </c>
      <c r="D4" s="175">
        <v>180</v>
      </c>
      <c r="E4" s="175"/>
      <c r="F4" s="176" t="s">
        <v>39</v>
      </c>
      <c r="G4" s="177"/>
      <c r="H4" s="178" t="s">
        <v>244</v>
      </c>
      <c r="I4" s="179"/>
      <c r="J4" s="179"/>
      <c r="K4" s="179"/>
      <c r="L4" s="179"/>
      <c r="M4" s="179"/>
      <c r="N4" s="180"/>
    </row>
    <row r="5" spans="1:14" ht="20.100000000000001" customHeight="1" x14ac:dyDescent="0.25">
      <c r="B5" s="38"/>
      <c r="C5" s="38"/>
      <c r="D5" s="38"/>
      <c r="E5" s="38"/>
      <c r="F5" s="38"/>
      <c r="G5" s="38"/>
      <c r="H5" s="38"/>
      <c r="I5" s="38"/>
      <c r="J5" s="38"/>
      <c r="K5" s="38"/>
    </row>
    <row r="6" spans="1:14" ht="20.100000000000001" customHeight="1" x14ac:dyDescent="0.3">
      <c r="A6" s="39" t="s">
        <v>2</v>
      </c>
      <c r="B6" s="66" t="s">
        <v>242</v>
      </c>
      <c r="C6" s="41" t="s">
        <v>174</v>
      </c>
      <c r="D6" s="181">
        <v>180</v>
      </c>
      <c r="E6" s="182"/>
      <c r="F6" s="176" t="s">
        <v>3</v>
      </c>
      <c r="G6" s="177"/>
      <c r="H6" s="178" t="s">
        <v>244</v>
      </c>
      <c r="I6" s="179"/>
      <c r="J6" s="179"/>
      <c r="K6" s="179"/>
      <c r="L6" s="179"/>
      <c r="M6" s="179"/>
      <c r="N6" s="180"/>
    </row>
    <row r="7" spans="1:14" ht="20.100000000000001" customHeight="1" x14ac:dyDescent="0.25">
      <c r="A7" s="39" t="s">
        <v>49</v>
      </c>
      <c r="B7" s="67" t="s">
        <v>249</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45" t="s">
        <v>4</v>
      </c>
      <c r="C9" s="46" t="s">
        <v>31</v>
      </c>
      <c r="D9" s="43"/>
      <c r="E9" s="183" t="s">
        <v>56</v>
      </c>
      <c r="F9" s="184"/>
      <c r="G9" s="183" t="s">
        <v>51</v>
      </c>
      <c r="H9" s="184"/>
      <c r="I9"/>
      <c r="J9" s="43"/>
      <c r="K9" s="47">
        <v>1</v>
      </c>
      <c r="L9" s="43"/>
      <c r="M9" s="43"/>
      <c r="N9" s="43"/>
    </row>
    <row r="10" spans="1:14" ht="15" customHeight="1" x14ac:dyDescent="0.25">
      <c r="B10" s="48" t="s">
        <v>5</v>
      </c>
      <c r="C10" s="12"/>
      <c r="D10" s="49"/>
      <c r="E10" s="166" t="s">
        <v>55</v>
      </c>
      <c r="F10" s="167"/>
      <c r="G10" s="168"/>
      <c r="H10" s="169"/>
      <c r="I10"/>
      <c r="J10" s="50"/>
      <c r="K10" s="50"/>
      <c r="L10" s="50"/>
      <c r="M10" s="50"/>
      <c r="N10" s="50"/>
    </row>
    <row r="11" spans="1:14" ht="15" customHeight="1" x14ac:dyDescent="0.25">
      <c r="A11" s="51">
        <v>1</v>
      </c>
      <c r="B11" s="48" t="s">
        <v>6</v>
      </c>
      <c r="C11" s="12"/>
      <c r="D11" s="52"/>
      <c r="J11" s="38"/>
      <c r="K11" s="38"/>
      <c r="M11" s="50"/>
      <c r="N11" s="50"/>
    </row>
    <row r="12" spans="1:14" ht="15" customHeight="1" x14ac:dyDescent="0.25">
      <c r="B12" s="54" t="s">
        <v>175</v>
      </c>
      <c r="C12" s="12"/>
      <c r="D12" s="52"/>
      <c r="E12" s="38"/>
      <c r="F12" s="38"/>
      <c r="G12" s="38"/>
      <c r="H12" s="38"/>
      <c r="I12" s="38"/>
      <c r="J12" s="38"/>
      <c r="K12" s="38"/>
      <c r="M12" s="50"/>
      <c r="N12" s="50"/>
    </row>
    <row r="13" spans="1:14" x14ac:dyDescent="0.25">
      <c r="D13" s="52"/>
      <c r="E13" s="160"/>
      <c r="F13" s="160"/>
      <c r="G13" s="76"/>
      <c r="H13" s="52"/>
      <c r="I13" s="52"/>
    </row>
    <row r="14" spans="1:14" ht="26.25" customHeight="1" x14ac:dyDescent="0.25">
      <c r="B14" s="55"/>
      <c r="C14" s="52"/>
      <c r="D14" s="52"/>
      <c r="E14" s="76"/>
      <c r="F14" s="76"/>
      <c r="G14" s="76"/>
      <c r="H14" s="52"/>
      <c r="I14" s="52"/>
      <c r="J14" s="161" t="s">
        <v>32</v>
      </c>
      <c r="K14" s="162"/>
      <c r="L14" s="163"/>
      <c r="M14" s="161" t="s">
        <v>33</v>
      </c>
      <c r="N14" s="163"/>
    </row>
    <row r="15" spans="1:14" ht="39.75" customHeight="1" x14ac:dyDescent="0.25">
      <c r="C15" s="57"/>
      <c r="D15" s="57"/>
      <c r="E15" s="58"/>
      <c r="F15" s="58"/>
      <c r="G15" s="58"/>
      <c r="H15" s="58"/>
      <c r="I15" s="59"/>
      <c r="J15" s="60" t="s">
        <v>34</v>
      </c>
      <c r="K15" s="164" t="str">
        <f>IF(H17="CCI (CC Intégral)","CT pour les dispensés","Contrôle Terminal")</f>
        <v>Contrôle Terminal</v>
      </c>
      <c r="L15" s="165"/>
      <c r="M15" s="164" t="s">
        <v>35</v>
      </c>
      <c r="N15" s="165"/>
    </row>
    <row r="16" spans="1:14" s="53"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98" t="s">
        <v>250</v>
      </c>
      <c r="C17" s="109" t="s">
        <v>283</v>
      </c>
      <c r="D17" s="101">
        <v>9</v>
      </c>
      <c r="E17" s="101">
        <v>23</v>
      </c>
      <c r="F17" s="4" t="s">
        <v>196</v>
      </c>
      <c r="G17" s="4" t="s">
        <v>196</v>
      </c>
      <c r="H17" s="4"/>
      <c r="I17" s="4"/>
      <c r="J17" s="5"/>
      <c r="K17" s="5"/>
      <c r="L17" s="5"/>
      <c r="M17" s="5"/>
      <c r="N17" s="5"/>
    </row>
    <row r="18" spans="1:15" ht="15" customHeight="1" x14ac:dyDescent="0.25">
      <c r="A18" s="2" t="s">
        <v>52</v>
      </c>
      <c r="B18" s="82" t="s">
        <v>251</v>
      </c>
      <c r="C18" s="96" t="s">
        <v>284</v>
      </c>
      <c r="D18" s="96"/>
      <c r="E18" s="96">
        <v>9</v>
      </c>
      <c r="F18" s="4" t="s">
        <v>301</v>
      </c>
      <c r="G18" s="4" t="s">
        <v>196</v>
      </c>
      <c r="H18" s="4" t="s">
        <v>181</v>
      </c>
      <c r="I18" s="4"/>
      <c r="J18" s="2"/>
      <c r="K18" s="5" t="s">
        <v>16</v>
      </c>
      <c r="L18" s="5" t="s">
        <v>300</v>
      </c>
      <c r="M18" s="5"/>
      <c r="N18" s="5"/>
    </row>
    <row r="19" spans="1:15" ht="15" customHeight="1" x14ac:dyDescent="0.25">
      <c r="A19" s="2" t="s">
        <v>52</v>
      </c>
      <c r="B19" s="99" t="s">
        <v>229</v>
      </c>
      <c r="C19" s="110" t="s">
        <v>285</v>
      </c>
      <c r="D19" s="92"/>
      <c r="E19" s="96">
        <v>6</v>
      </c>
      <c r="F19" s="4" t="s">
        <v>301</v>
      </c>
      <c r="G19" s="4" t="s">
        <v>196</v>
      </c>
      <c r="H19" s="4" t="s">
        <v>181</v>
      </c>
      <c r="I19" s="4"/>
      <c r="J19" s="2"/>
      <c r="K19" s="5" t="s">
        <v>16</v>
      </c>
      <c r="L19" s="5" t="s">
        <v>300</v>
      </c>
      <c r="M19" s="5"/>
      <c r="N19" s="5"/>
    </row>
    <row r="20" spans="1:15" ht="15" customHeight="1" x14ac:dyDescent="0.25">
      <c r="A20" s="2" t="s">
        <v>52</v>
      </c>
      <c r="B20" s="82" t="s">
        <v>252</v>
      </c>
      <c r="C20" s="96" t="s">
        <v>286</v>
      </c>
      <c r="D20" s="96"/>
      <c r="E20" s="96">
        <v>3</v>
      </c>
      <c r="F20" s="4" t="s">
        <v>301</v>
      </c>
      <c r="G20" s="4" t="s">
        <v>196</v>
      </c>
      <c r="H20" s="4" t="s">
        <v>181</v>
      </c>
      <c r="I20" s="4"/>
      <c r="J20" s="2"/>
      <c r="K20" s="5" t="s">
        <v>16</v>
      </c>
      <c r="L20" s="5" t="s">
        <v>300</v>
      </c>
      <c r="M20" s="5"/>
      <c r="N20" s="5"/>
    </row>
    <row r="21" spans="1:15" ht="15" customHeight="1" x14ac:dyDescent="0.25">
      <c r="A21" s="2" t="s">
        <v>52</v>
      </c>
      <c r="B21" s="82" t="s">
        <v>253</v>
      </c>
      <c r="C21" s="96" t="s">
        <v>287</v>
      </c>
      <c r="D21" s="96"/>
      <c r="E21" s="96">
        <v>5</v>
      </c>
      <c r="F21" s="4" t="s">
        <v>301</v>
      </c>
      <c r="G21" s="4" t="s">
        <v>196</v>
      </c>
      <c r="H21" s="4" t="s">
        <v>181</v>
      </c>
      <c r="I21" s="4"/>
      <c r="J21" s="2"/>
      <c r="K21" s="5" t="s">
        <v>16</v>
      </c>
      <c r="L21" s="5" t="s">
        <v>300</v>
      </c>
      <c r="M21" s="5"/>
      <c r="N21" s="5"/>
    </row>
    <row r="22" spans="1:15" ht="15" customHeight="1" x14ac:dyDescent="0.25">
      <c r="A22" s="2" t="s">
        <v>0</v>
      </c>
      <c r="B22" s="100" t="s">
        <v>254</v>
      </c>
      <c r="C22" s="109" t="s">
        <v>288</v>
      </c>
      <c r="D22" s="93">
        <v>6</v>
      </c>
      <c r="E22" s="93">
        <v>8</v>
      </c>
      <c r="F22" s="4" t="s">
        <v>196</v>
      </c>
      <c r="G22" s="4" t="s">
        <v>196</v>
      </c>
      <c r="H22" s="4"/>
      <c r="I22" s="4"/>
      <c r="J22" s="2"/>
      <c r="K22" s="5"/>
      <c r="L22" s="5"/>
      <c r="M22" s="5"/>
      <c r="N22" s="5"/>
    </row>
    <row r="23" spans="1:15" ht="15" customHeight="1" x14ac:dyDescent="0.25">
      <c r="A23" s="2" t="s">
        <v>52</v>
      </c>
      <c r="B23" s="85" t="s">
        <v>255</v>
      </c>
      <c r="C23" s="94" t="s">
        <v>289</v>
      </c>
      <c r="D23" s="93"/>
      <c r="E23" s="94">
        <v>4</v>
      </c>
      <c r="F23" s="4" t="s">
        <v>301</v>
      </c>
      <c r="G23" s="4" t="s">
        <v>196</v>
      </c>
      <c r="H23" s="4" t="s">
        <v>181</v>
      </c>
      <c r="I23" s="4"/>
      <c r="J23" s="2"/>
      <c r="K23" s="5" t="s">
        <v>16</v>
      </c>
      <c r="L23" s="5" t="s">
        <v>300</v>
      </c>
      <c r="M23" s="5"/>
      <c r="N23" s="5"/>
    </row>
    <row r="24" spans="1:15" ht="15" customHeight="1" x14ac:dyDescent="0.25">
      <c r="A24" s="2" t="s">
        <v>52</v>
      </c>
      <c r="B24" s="85" t="s">
        <v>256</v>
      </c>
      <c r="C24" s="94" t="s">
        <v>290</v>
      </c>
      <c r="D24" s="93"/>
      <c r="E24" s="102">
        <v>4</v>
      </c>
      <c r="F24" s="4" t="s">
        <v>301</v>
      </c>
      <c r="G24" s="4" t="s">
        <v>196</v>
      </c>
      <c r="H24" s="4" t="s">
        <v>181</v>
      </c>
      <c r="I24" s="4"/>
      <c r="J24" s="2"/>
      <c r="K24" s="5" t="s">
        <v>16</v>
      </c>
      <c r="L24" s="5" t="s">
        <v>300</v>
      </c>
      <c r="M24" s="5"/>
      <c r="N24" s="5"/>
    </row>
    <row r="25" spans="1:15" ht="15" customHeight="1" x14ac:dyDescent="0.25">
      <c r="A25" s="2" t="s">
        <v>0</v>
      </c>
      <c r="B25" s="100" t="s">
        <v>257</v>
      </c>
      <c r="C25" s="111" t="s">
        <v>291</v>
      </c>
      <c r="D25" s="93">
        <v>6</v>
      </c>
      <c r="E25" s="93">
        <v>8</v>
      </c>
      <c r="F25" s="4" t="s">
        <v>196</v>
      </c>
      <c r="G25" s="4" t="s">
        <v>196</v>
      </c>
      <c r="H25" s="4"/>
      <c r="I25" s="4"/>
      <c r="J25" s="2"/>
      <c r="K25" s="5"/>
      <c r="L25" s="5"/>
      <c r="M25" s="5"/>
      <c r="N25" s="5"/>
    </row>
    <row r="26" spans="1:15" ht="15" customHeight="1" x14ac:dyDescent="0.25">
      <c r="A26" s="2" t="s">
        <v>52</v>
      </c>
      <c r="B26" s="85" t="s">
        <v>258</v>
      </c>
      <c r="C26" s="94" t="s">
        <v>292</v>
      </c>
      <c r="D26" s="94"/>
      <c r="E26" s="94">
        <v>4</v>
      </c>
      <c r="F26" s="4" t="s">
        <v>301</v>
      </c>
      <c r="G26" s="4" t="s">
        <v>196</v>
      </c>
      <c r="H26" s="4" t="s">
        <v>181</v>
      </c>
      <c r="I26" s="4"/>
      <c r="J26" s="2"/>
      <c r="K26" s="5" t="s">
        <v>16</v>
      </c>
      <c r="L26" s="5" t="s">
        <v>300</v>
      </c>
      <c r="M26" s="5"/>
      <c r="N26" s="5"/>
    </row>
    <row r="27" spans="1:15" ht="15" customHeight="1" x14ac:dyDescent="0.25">
      <c r="A27" s="2" t="s">
        <v>52</v>
      </c>
      <c r="B27" s="85" t="s">
        <v>259</v>
      </c>
      <c r="C27" s="94" t="s">
        <v>293</v>
      </c>
      <c r="D27" s="94"/>
      <c r="E27" s="94">
        <v>4</v>
      </c>
      <c r="F27" s="4" t="s">
        <v>301</v>
      </c>
      <c r="G27" s="4" t="s">
        <v>196</v>
      </c>
      <c r="H27" s="4" t="s">
        <v>181</v>
      </c>
      <c r="I27" s="4"/>
      <c r="J27" s="2"/>
      <c r="K27" s="5" t="s">
        <v>16</v>
      </c>
      <c r="L27" s="5" t="s">
        <v>300</v>
      </c>
      <c r="M27" s="5"/>
      <c r="N27" s="5"/>
    </row>
    <row r="28" spans="1:15" ht="15" customHeight="1" x14ac:dyDescent="0.25">
      <c r="A28" s="2" t="s">
        <v>0</v>
      </c>
      <c r="B28" s="100" t="s">
        <v>260</v>
      </c>
      <c r="C28" s="111" t="s">
        <v>294</v>
      </c>
      <c r="D28" s="93">
        <v>6</v>
      </c>
      <c r="E28" s="93">
        <v>11</v>
      </c>
      <c r="F28" s="4" t="s">
        <v>196</v>
      </c>
      <c r="G28" s="4" t="s">
        <v>196</v>
      </c>
      <c r="H28" s="4"/>
      <c r="I28" s="4"/>
      <c r="J28" s="2"/>
      <c r="K28" s="5"/>
      <c r="L28" s="5"/>
      <c r="M28" s="5"/>
      <c r="N28" s="5"/>
      <c r="O28" s="44"/>
    </row>
    <row r="29" spans="1:15" ht="15" customHeight="1" x14ac:dyDescent="0.25">
      <c r="A29" s="2" t="s">
        <v>52</v>
      </c>
      <c r="B29" s="118" t="s">
        <v>349</v>
      </c>
      <c r="C29" s="94" t="s">
        <v>295</v>
      </c>
      <c r="D29" s="94"/>
      <c r="E29" s="94">
        <v>5</v>
      </c>
      <c r="F29" s="4" t="s">
        <v>301</v>
      </c>
      <c r="G29" s="5" t="s">
        <v>196</v>
      </c>
      <c r="H29" s="4" t="s">
        <v>181</v>
      </c>
      <c r="I29" s="5"/>
      <c r="J29" s="2"/>
      <c r="K29" s="5" t="s">
        <v>16</v>
      </c>
      <c r="L29" s="5" t="s">
        <v>300</v>
      </c>
      <c r="M29" s="5"/>
      <c r="N29" s="5"/>
    </row>
    <row r="30" spans="1:15" ht="15" customHeight="1" x14ac:dyDescent="0.25">
      <c r="A30" s="2" t="s">
        <v>52</v>
      </c>
      <c r="B30" s="85" t="s">
        <v>261</v>
      </c>
      <c r="C30" s="94" t="s">
        <v>296</v>
      </c>
      <c r="D30" s="94"/>
      <c r="E30" s="94">
        <v>2</v>
      </c>
      <c r="F30" s="4" t="s">
        <v>301</v>
      </c>
      <c r="G30" s="5" t="s">
        <v>196</v>
      </c>
      <c r="H30" s="4" t="s">
        <v>181</v>
      </c>
      <c r="I30" s="5"/>
      <c r="J30" s="2"/>
      <c r="K30" s="5" t="s">
        <v>16</v>
      </c>
      <c r="L30" s="5" t="s">
        <v>300</v>
      </c>
      <c r="M30" s="5"/>
      <c r="N30" s="5"/>
    </row>
    <row r="31" spans="1:15" ht="15" customHeight="1" x14ac:dyDescent="0.25">
      <c r="A31" s="2" t="s">
        <v>52</v>
      </c>
      <c r="B31" s="85" t="s">
        <v>262</v>
      </c>
      <c r="C31" s="94" t="s">
        <v>297</v>
      </c>
      <c r="D31" s="94"/>
      <c r="E31" s="94">
        <v>4</v>
      </c>
      <c r="F31" s="4" t="s">
        <v>301</v>
      </c>
      <c r="G31" s="5" t="s">
        <v>196</v>
      </c>
      <c r="H31" s="4" t="s">
        <v>181</v>
      </c>
      <c r="I31" s="5"/>
      <c r="J31" s="2"/>
      <c r="K31" s="5" t="s">
        <v>16</v>
      </c>
      <c r="L31" s="5" t="s">
        <v>300</v>
      </c>
      <c r="M31" s="5"/>
      <c r="N31" s="5"/>
    </row>
    <row r="32" spans="1:15" ht="15" customHeight="1" x14ac:dyDescent="0.25">
      <c r="A32" s="2" t="s">
        <v>0</v>
      </c>
      <c r="B32" s="100" t="s">
        <v>263</v>
      </c>
      <c r="C32" s="111" t="s">
        <v>298</v>
      </c>
      <c r="D32" s="93">
        <v>3</v>
      </c>
      <c r="E32" s="93">
        <v>2</v>
      </c>
      <c r="F32" s="4" t="s">
        <v>196</v>
      </c>
      <c r="G32" s="5" t="s">
        <v>196</v>
      </c>
      <c r="H32" s="4"/>
      <c r="I32" s="5"/>
      <c r="J32" s="2"/>
      <c r="K32" s="5"/>
      <c r="L32" s="5"/>
      <c r="M32" s="5"/>
      <c r="N32" s="5"/>
    </row>
    <row r="33" spans="1:14" x14ac:dyDescent="0.25">
      <c r="A33" s="2" t="s">
        <v>52</v>
      </c>
      <c r="B33" s="85" t="s">
        <v>241</v>
      </c>
      <c r="C33" s="94" t="s">
        <v>299</v>
      </c>
      <c r="D33" s="94"/>
      <c r="E33" s="94">
        <v>2</v>
      </c>
      <c r="F33" s="4" t="s">
        <v>301</v>
      </c>
      <c r="G33" s="5" t="s">
        <v>196</v>
      </c>
      <c r="H33" s="5" t="s">
        <v>182</v>
      </c>
      <c r="I33" s="5"/>
      <c r="J33" s="6">
        <v>2</v>
      </c>
      <c r="K33" s="5"/>
      <c r="L33" s="5"/>
      <c r="M33" s="5"/>
      <c r="N33" s="5"/>
    </row>
    <row r="34" spans="1:14" x14ac:dyDescent="0.25">
      <c r="A34" s="2"/>
      <c r="B34" s="69"/>
      <c r="C34" s="3"/>
      <c r="D34" s="4"/>
      <c r="E34" s="5"/>
      <c r="F34" s="5"/>
      <c r="G34" s="5"/>
      <c r="H34" s="5"/>
      <c r="I34" s="5"/>
      <c r="J34" s="6"/>
      <c r="K34" s="5"/>
      <c r="L34" s="5"/>
      <c r="M34" s="5"/>
      <c r="N34" s="5"/>
    </row>
    <row r="35" spans="1:14" x14ac:dyDescent="0.25">
      <c r="A35" s="2"/>
      <c r="B35" s="69"/>
      <c r="C35" s="3"/>
      <c r="D35" s="4"/>
      <c r="E35" s="5"/>
      <c r="F35" s="5"/>
      <c r="G35" s="5"/>
      <c r="H35" s="5"/>
      <c r="I35" s="5"/>
      <c r="J35" s="6"/>
      <c r="K35" s="5"/>
      <c r="L35" s="5"/>
      <c r="M35" s="5"/>
      <c r="N35" s="5"/>
    </row>
    <row r="36" spans="1:14" x14ac:dyDescent="0.25">
      <c r="A36" s="2"/>
      <c r="B36" s="69"/>
      <c r="C36" s="3"/>
      <c r="D36" s="4"/>
      <c r="E36" s="5"/>
      <c r="F36" s="5"/>
      <c r="G36" s="5"/>
      <c r="H36" s="5"/>
      <c r="I36" s="5"/>
      <c r="J36" s="6"/>
      <c r="K36" s="5"/>
      <c r="L36" s="5"/>
      <c r="M36" s="5"/>
      <c r="N36" s="5"/>
    </row>
    <row r="37" spans="1:14" x14ac:dyDescent="0.25">
      <c r="A37" s="2"/>
      <c r="B37" s="69"/>
      <c r="C37" s="3"/>
      <c r="D37" s="4"/>
      <c r="E37" s="5"/>
      <c r="F37" s="5"/>
      <c r="G37" s="5"/>
      <c r="H37" s="5"/>
      <c r="I37" s="5"/>
      <c r="J37" s="6"/>
      <c r="K37" s="5"/>
      <c r="L37" s="5"/>
      <c r="M37" s="5"/>
      <c r="N37" s="5"/>
    </row>
    <row r="38" spans="1:14" s="44" customFormat="1" x14ac:dyDescent="0.25">
      <c r="A38" s="2"/>
      <c r="B38" s="69"/>
      <c r="C38" s="3"/>
      <c r="D38" s="4"/>
      <c r="E38" s="5"/>
      <c r="F38" s="5"/>
      <c r="G38" s="5"/>
      <c r="H38" s="5"/>
      <c r="I38" s="5"/>
      <c r="J38" s="6"/>
      <c r="K38" s="5"/>
      <c r="L38" s="5"/>
      <c r="M38" s="5"/>
      <c r="N38" s="5"/>
    </row>
    <row r="39" spans="1:14" s="44" customFormat="1" x14ac:dyDescent="0.25">
      <c r="A39" s="2"/>
      <c r="B39" s="69"/>
      <c r="C39" s="3"/>
      <c r="D39" s="4"/>
      <c r="E39" s="5"/>
      <c r="F39" s="5"/>
      <c r="G39" s="5"/>
      <c r="H39" s="5"/>
      <c r="I39" s="5"/>
      <c r="J39" s="6"/>
      <c r="K39" s="5"/>
      <c r="L39" s="5"/>
      <c r="M39" s="5"/>
      <c r="N39" s="5"/>
    </row>
    <row r="40" spans="1:14" s="44" customFormat="1" x14ac:dyDescent="0.25">
      <c r="A40" s="2"/>
      <c r="B40" s="69"/>
      <c r="C40" s="3"/>
      <c r="D40" s="4"/>
      <c r="E40" s="5"/>
      <c r="F40" s="5"/>
      <c r="G40" s="5"/>
      <c r="H40" s="5"/>
      <c r="I40" s="5"/>
      <c r="J40" s="6"/>
      <c r="K40" s="5"/>
      <c r="L40" s="5"/>
      <c r="M40" s="5"/>
      <c r="N40" s="5"/>
    </row>
    <row r="41" spans="1:14" s="44" customFormat="1" ht="18.75" x14ac:dyDescent="0.25">
      <c r="A41" s="2"/>
      <c r="B41" s="71"/>
      <c r="C41" s="7"/>
      <c r="D41" s="4"/>
      <c r="E41" s="8"/>
      <c r="F41" s="8"/>
      <c r="G41" s="8"/>
      <c r="H41" s="8"/>
      <c r="I41" s="8"/>
      <c r="J41" s="9"/>
      <c r="K41" s="5"/>
      <c r="L41" s="5"/>
      <c r="M41" s="5"/>
      <c r="N41" s="5"/>
    </row>
    <row r="42" spans="1:14" s="44" customFormat="1" ht="17.25" x14ac:dyDescent="0.25">
      <c r="A42" s="2"/>
      <c r="B42" s="72"/>
      <c r="C42" s="10"/>
      <c r="D42" s="4"/>
      <c r="E42" s="5"/>
      <c r="F42" s="5"/>
      <c r="G42" s="5"/>
      <c r="H42" s="5"/>
      <c r="I42" s="5"/>
      <c r="J42" s="11"/>
      <c r="K42" s="5"/>
      <c r="L42" s="5"/>
      <c r="M42" s="5"/>
      <c r="N42" s="5"/>
    </row>
    <row r="43" spans="1:14" s="44" customFormat="1" x14ac:dyDescent="0.25">
      <c r="A43" s="2"/>
      <c r="B43" s="69"/>
      <c r="C43" s="3"/>
      <c r="D43" s="4"/>
      <c r="E43" s="5"/>
      <c r="F43" s="5"/>
      <c r="G43" s="5"/>
      <c r="H43" s="5"/>
      <c r="I43" s="5"/>
      <c r="J43" s="6"/>
      <c r="K43" s="5"/>
      <c r="L43" s="5"/>
      <c r="M43" s="5"/>
      <c r="N43" s="5"/>
    </row>
    <row r="44" spans="1:14" s="44" customFormat="1" x14ac:dyDescent="0.25">
      <c r="A44" s="2"/>
      <c r="B44" s="69"/>
      <c r="C44" s="3"/>
      <c r="D44" s="4"/>
      <c r="E44" s="5"/>
      <c r="F44" s="5"/>
      <c r="G44" s="5"/>
      <c r="H44" s="5"/>
      <c r="I44" s="5"/>
      <c r="J44" s="6"/>
      <c r="K44" s="5"/>
      <c r="L44" s="5"/>
      <c r="M44" s="5"/>
      <c r="N44" s="5"/>
    </row>
    <row r="45" spans="1:14" s="44" customFormat="1" x14ac:dyDescent="0.25">
      <c r="A45" s="2"/>
      <c r="B45" s="69"/>
      <c r="C45" s="3"/>
      <c r="D45" s="4"/>
      <c r="E45" s="5"/>
      <c r="F45" s="5"/>
      <c r="G45" s="5"/>
      <c r="H45" s="5"/>
      <c r="I45" s="5"/>
      <c r="J45" s="6"/>
      <c r="K45" s="5"/>
      <c r="L45" s="5"/>
      <c r="M45" s="5"/>
      <c r="N45" s="5"/>
    </row>
    <row r="46" spans="1:14" s="44" customFormat="1" x14ac:dyDescent="0.25">
      <c r="A46" s="2"/>
      <c r="B46" s="69"/>
      <c r="C46" s="3"/>
      <c r="D46" s="4"/>
      <c r="E46" s="5"/>
      <c r="F46" s="5"/>
      <c r="G46" s="5"/>
      <c r="H46" s="5"/>
      <c r="I46" s="5"/>
      <c r="J46" s="6"/>
      <c r="K46" s="5"/>
      <c r="L46" s="5"/>
      <c r="M46" s="5"/>
      <c r="N46" s="5"/>
    </row>
    <row r="47" spans="1:14" s="44" customFormat="1" x14ac:dyDescent="0.25">
      <c r="A47" s="2"/>
      <c r="B47" s="69"/>
      <c r="C47" s="3"/>
      <c r="D47" s="4"/>
      <c r="E47" s="5"/>
      <c r="F47" s="5"/>
      <c r="G47" s="5"/>
      <c r="H47" s="5"/>
      <c r="I47" s="5"/>
      <c r="J47" s="6"/>
      <c r="K47" s="5"/>
      <c r="L47" s="5"/>
      <c r="M47" s="5"/>
      <c r="N47" s="5"/>
    </row>
    <row r="48" spans="1:14" s="44" customFormat="1" x14ac:dyDescent="0.25">
      <c r="A48" s="2"/>
      <c r="B48" s="69"/>
      <c r="C48" s="3"/>
      <c r="D48" s="4"/>
      <c r="E48" s="5"/>
      <c r="F48" s="5"/>
      <c r="G48" s="5"/>
      <c r="H48" s="5"/>
      <c r="I48" s="5"/>
      <c r="J48" s="6"/>
      <c r="K48" s="5"/>
      <c r="L48" s="5"/>
      <c r="M48" s="5"/>
      <c r="N48" s="5"/>
    </row>
    <row r="49" spans="1:14" s="44" customFormat="1" x14ac:dyDescent="0.25">
      <c r="A49" s="2"/>
      <c r="B49" s="69"/>
      <c r="C49" s="3"/>
      <c r="D49" s="4"/>
      <c r="E49" s="5"/>
      <c r="F49" s="5"/>
      <c r="G49" s="5"/>
      <c r="H49" s="5"/>
      <c r="I49" s="5"/>
      <c r="J49" s="6"/>
      <c r="K49" s="5"/>
      <c r="L49" s="5"/>
      <c r="M49" s="5"/>
      <c r="N49" s="5"/>
    </row>
    <row r="50" spans="1:14" s="44" customFormat="1" x14ac:dyDescent="0.25">
      <c r="A50" s="2"/>
      <c r="B50" s="69"/>
      <c r="C50" s="3"/>
      <c r="D50" s="4"/>
      <c r="E50" s="5"/>
      <c r="F50" s="5"/>
      <c r="G50" s="5"/>
      <c r="H50" s="5"/>
      <c r="I50" s="5"/>
      <c r="J50" s="6"/>
      <c r="K50" s="5"/>
      <c r="L50" s="5"/>
      <c r="M50" s="5"/>
      <c r="N50" s="5"/>
    </row>
    <row r="51" spans="1:14" s="44" customFormat="1" x14ac:dyDescent="0.25">
      <c r="A51" s="2"/>
      <c r="B51" s="69"/>
      <c r="C51" s="3"/>
      <c r="D51" s="4"/>
      <c r="E51" s="5"/>
      <c r="F51" s="5"/>
      <c r="G51" s="5"/>
      <c r="H51" s="5"/>
      <c r="I51" s="5"/>
      <c r="J51" s="6"/>
      <c r="K51" s="5"/>
      <c r="L51" s="5"/>
      <c r="M51" s="5"/>
      <c r="N51" s="5"/>
    </row>
    <row r="52" spans="1:14" s="44" customFormat="1" x14ac:dyDescent="0.25">
      <c r="A52" s="2"/>
      <c r="B52" s="69"/>
      <c r="C52" s="3"/>
      <c r="D52" s="4"/>
      <c r="E52" s="5"/>
      <c r="F52" s="5"/>
      <c r="G52" s="5"/>
      <c r="H52" s="5"/>
      <c r="I52" s="5"/>
      <c r="J52" s="6"/>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23" priority="6">
      <formula>$A$11=2</formula>
    </cfRule>
    <cfRule type="expression" dxfId="22" priority="7">
      <formula>$A$11=3</formula>
    </cfRule>
    <cfRule type="expression" dxfId="21" priority="8">
      <formula>$A$11=1</formula>
    </cfRule>
  </conditionalFormatting>
  <conditionalFormatting sqref="I17:I52 K17:L52">
    <cfRule type="expression" dxfId="20" priority="5">
      <formula>$H17="CCI (CC Intégral)"</formula>
    </cfRule>
  </conditionalFormatting>
  <conditionalFormatting sqref="I17:J52">
    <cfRule type="expression" dxfId="19" priority="4">
      <formula>$H17="CT (Contrôle terminal)"</formula>
    </cfRule>
  </conditionalFormatting>
  <conditionalFormatting sqref="K15:L16">
    <cfRule type="expression" dxfId="18" priority="1">
      <formula>$H$17="CCI (CC Intégral)"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D3F58337-5349-405B-8349-7FB9F7BE0BED}">
            <xm:f>'Fiche générale'!$B$5="Session unique"</xm:f>
            <x14:dxf>
              <fill>
                <patternFill>
                  <bgColor theme="1"/>
                </patternFill>
              </fill>
            </x14:dxf>
          </x14:cfRule>
          <x14:cfRule type="expression" priority="3"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9"/>
  <sheetViews>
    <sheetView showGridLines="0" showZeros="0" topLeftCell="A4" zoomScale="85" zoomScaleNormal="85" zoomScalePageLayoutView="85" workbookViewId="0">
      <selection activeCell="J37" sqref="J37"/>
    </sheetView>
  </sheetViews>
  <sheetFormatPr baseColWidth="10" defaultColWidth="10.85546875" defaultRowHeight="15" x14ac:dyDescent="0.25"/>
  <cols>
    <col min="1" max="1" width="28.7109375" style="38" customWidth="1"/>
    <col min="2" max="2" width="52.28515625" style="53" bestFit="1" customWidth="1"/>
    <col min="3" max="3" width="20.42578125" style="53" customWidth="1"/>
    <col min="4" max="4" width="6.7109375" style="53" customWidth="1"/>
    <col min="5" max="5" width="12" style="53" customWidth="1"/>
    <col min="6" max="6" width="13.7109375" style="53" customWidth="1"/>
    <col min="7" max="7" width="15.42578125" style="53" bestFit="1" customWidth="1"/>
    <col min="8" max="8" width="19.7109375" style="53" bestFit="1" customWidth="1"/>
    <col min="9" max="9" width="11.140625" style="53" bestFit="1" customWidth="1"/>
    <col min="10" max="10" width="17.42578125" style="53" customWidth="1"/>
    <col min="11" max="11" width="17.42578125" style="53"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70" t="s">
        <v>179</v>
      </c>
      <c r="B1" s="170"/>
      <c r="C1" s="170"/>
      <c r="D1" s="170"/>
      <c r="E1" s="170"/>
      <c r="F1" s="170"/>
      <c r="G1" s="170"/>
      <c r="H1" s="170"/>
      <c r="I1" s="170"/>
      <c r="J1" s="170"/>
      <c r="K1" s="170"/>
      <c r="L1" s="170"/>
      <c r="M1" s="170"/>
      <c r="N1" s="170"/>
    </row>
    <row r="2" spans="1:14" ht="20.100000000000001" customHeight="1" x14ac:dyDescent="0.25">
      <c r="A2" s="39" t="s">
        <v>40</v>
      </c>
      <c r="B2" s="171" t="str">
        <f>'Fiche générale'!B2</f>
        <v>DROIT</v>
      </c>
      <c r="C2" s="171"/>
      <c r="D2" s="171"/>
      <c r="E2" s="171"/>
      <c r="F2" s="38"/>
      <c r="G2" s="38"/>
      <c r="H2" s="38"/>
      <c r="I2" s="38"/>
      <c r="J2" s="38"/>
      <c r="K2" s="38"/>
    </row>
    <row r="3" spans="1:14" ht="20.100000000000001" customHeight="1" x14ac:dyDescent="0.25">
      <c r="A3" s="39" t="s">
        <v>38</v>
      </c>
      <c r="B3" s="172" t="str">
        <f>'Fiche générale'!B3:I3</f>
        <v>Administration et liquidation d'entreprises en difficulté</v>
      </c>
      <c r="C3" s="173"/>
      <c r="D3" s="173"/>
      <c r="E3" s="173"/>
      <c r="F3" s="173"/>
      <c r="G3" s="173"/>
      <c r="H3" s="173"/>
      <c r="I3" s="173"/>
      <c r="J3" s="174"/>
      <c r="K3" s="38"/>
    </row>
    <row r="4" spans="1:14" ht="20.100000000000001" customHeight="1" x14ac:dyDescent="0.3">
      <c r="A4" s="39" t="s">
        <v>30</v>
      </c>
      <c r="B4" s="40" t="str">
        <f>'Fiche générale'!B4</f>
        <v>DMLED18</v>
      </c>
      <c r="C4" s="41" t="s">
        <v>173</v>
      </c>
      <c r="D4" s="175">
        <v>280</v>
      </c>
      <c r="E4" s="175"/>
      <c r="F4" s="176" t="s">
        <v>39</v>
      </c>
      <c r="G4" s="177"/>
      <c r="H4" s="178" t="s">
        <v>244</v>
      </c>
      <c r="I4" s="179"/>
      <c r="J4" s="179"/>
      <c r="K4" s="179"/>
      <c r="L4" s="179"/>
      <c r="M4" s="179"/>
      <c r="N4" s="180"/>
    </row>
    <row r="5" spans="1:14" ht="20.100000000000001" customHeight="1" x14ac:dyDescent="0.25">
      <c r="B5" s="38"/>
      <c r="C5" s="38"/>
      <c r="D5" s="38"/>
      <c r="E5" s="38"/>
      <c r="F5" s="38"/>
      <c r="G5" s="38"/>
      <c r="H5" s="38"/>
      <c r="I5" s="38"/>
      <c r="J5" s="38"/>
      <c r="K5" s="38"/>
    </row>
    <row r="6" spans="1:14" ht="20.100000000000001" customHeight="1" x14ac:dyDescent="0.3">
      <c r="A6" s="39" t="s">
        <v>2</v>
      </c>
      <c r="B6" s="66" t="s">
        <v>246</v>
      </c>
      <c r="C6" s="41" t="s">
        <v>174</v>
      </c>
      <c r="D6" s="181">
        <v>180</v>
      </c>
      <c r="E6" s="182"/>
      <c r="F6" s="176" t="s">
        <v>3</v>
      </c>
      <c r="G6" s="177"/>
      <c r="H6" s="178" t="s">
        <v>245</v>
      </c>
      <c r="I6" s="179"/>
      <c r="J6" s="179"/>
      <c r="K6" s="179"/>
      <c r="L6" s="179"/>
      <c r="M6" s="179"/>
      <c r="N6" s="180"/>
    </row>
    <row r="7" spans="1:14" ht="20.100000000000001" customHeight="1" x14ac:dyDescent="0.25">
      <c r="A7" s="39" t="s">
        <v>49</v>
      </c>
      <c r="B7" s="67" t="s">
        <v>248</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45" t="s">
        <v>4</v>
      </c>
      <c r="C9" s="46" t="s">
        <v>31</v>
      </c>
      <c r="D9" s="43"/>
      <c r="E9" s="183" t="s">
        <v>56</v>
      </c>
      <c r="F9" s="184"/>
      <c r="G9" s="183" t="s">
        <v>51</v>
      </c>
      <c r="H9" s="184"/>
      <c r="I9"/>
      <c r="J9" s="43"/>
      <c r="K9" s="47">
        <v>1</v>
      </c>
      <c r="L9" s="43"/>
      <c r="M9" s="43"/>
      <c r="N9" s="43"/>
    </row>
    <row r="10" spans="1:14" ht="15" customHeight="1" x14ac:dyDescent="0.25">
      <c r="B10" s="48" t="s">
        <v>5</v>
      </c>
      <c r="C10" s="12"/>
      <c r="D10" s="49"/>
      <c r="E10" s="166" t="s">
        <v>55</v>
      </c>
      <c r="F10" s="167"/>
      <c r="G10" s="168"/>
      <c r="H10" s="169"/>
      <c r="I10"/>
      <c r="J10" s="50"/>
      <c r="K10" s="50"/>
      <c r="L10" s="50"/>
      <c r="M10" s="50"/>
      <c r="N10" s="50"/>
    </row>
    <row r="11" spans="1:14" ht="15" customHeight="1" x14ac:dyDescent="0.25">
      <c r="A11" s="51">
        <v>1</v>
      </c>
      <c r="B11" s="48" t="s">
        <v>6</v>
      </c>
      <c r="C11" s="12"/>
      <c r="D11" s="52"/>
      <c r="J11" s="38"/>
      <c r="K11" s="38"/>
      <c r="M11" s="50"/>
      <c r="N11" s="50"/>
    </row>
    <row r="12" spans="1:14" ht="15" customHeight="1" x14ac:dyDescent="0.25">
      <c r="B12" s="54" t="s">
        <v>175</v>
      </c>
      <c r="C12" s="12"/>
      <c r="D12" s="52"/>
      <c r="E12" s="38"/>
      <c r="F12" s="38"/>
      <c r="G12" s="38"/>
      <c r="H12" s="38"/>
      <c r="I12" s="38"/>
      <c r="J12" s="38"/>
      <c r="K12" s="38"/>
      <c r="M12" s="50"/>
      <c r="N12" s="50"/>
    </row>
    <row r="13" spans="1:14" x14ac:dyDescent="0.25">
      <c r="D13" s="52"/>
      <c r="E13" s="160"/>
      <c r="F13" s="160"/>
      <c r="G13" s="76"/>
      <c r="H13" s="52"/>
      <c r="I13" s="52"/>
    </row>
    <row r="14" spans="1:14" ht="26.25" customHeight="1" x14ac:dyDescent="0.25">
      <c r="B14" s="55"/>
      <c r="C14" s="52"/>
      <c r="D14" s="52"/>
      <c r="E14" s="76"/>
      <c r="F14" s="76"/>
      <c r="G14" s="76"/>
      <c r="H14" s="52"/>
      <c r="I14" s="52"/>
      <c r="J14" s="161" t="s">
        <v>32</v>
      </c>
      <c r="K14" s="162"/>
      <c r="L14" s="163"/>
      <c r="M14" s="161" t="s">
        <v>33</v>
      </c>
      <c r="N14" s="163"/>
    </row>
    <row r="15" spans="1:14" ht="39.75" customHeight="1" x14ac:dyDescent="0.25">
      <c r="C15" s="57"/>
      <c r="D15" s="57"/>
      <c r="E15" s="58"/>
      <c r="F15" s="58"/>
      <c r="G15" s="58"/>
      <c r="H15" s="58"/>
      <c r="I15" s="59"/>
      <c r="J15" s="60" t="s">
        <v>34</v>
      </c>
      <c r="K15" s="164" t="str">
        <f>IF(H17="CCI (CC Intégral)","CT pour les dispensés","Contrôle Terminal")</f>
        <v>Contrôle Terminal</v>
      </c>
      <c r="L15" s="165"/>
      <c r="M15" s="164" t="s">
        <v>35</v>
      </c>
      <c r="N15" s="165"/>
    </row>
    <row r="16" spans="1:14" s="53"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03" t="s">
        <v>192</v>
      </c>
      <c r="C17" s="109" t="s">
        <v>302</v>
      </c>
      <c r="D17" s="4">
        <v>3</v>
      </c>
      <c r="E17" s="105">
        <v>5</v>
      </c>
      <c r="F17" s="4" t="s">
        <v>196</v>
      </c>
      <c r="G17" s="4" t="s">
        <v>196</v>
      </c>
      <c r="H17" s="4"/>
      <c r="I17" s="4"/>
      <c r="J17" s="5"/>
      <c r="K17" s="5"/>
      <c r="L17" s="5"/>
      <c r="M17" s="5"/>
      <c r="N17" s="5"/>
    </row>
    <row r="18" spans="1:15" ht="15" customHeight="1" x14ac:dyDescent="0.25">
      <c r="A18" s="2" t="s">
        <v>52</v>
      </c>
      <c r="B18" s="69" t="s">
        <v>198</v>
      </c>
      <c r="C18" s="112" t="s">
        <v>303</v>
      </c>
      <c r="D18" s="4"/>
      <c r="E18" s="4">
        <v>3</v>
      </c>
      <c r="F18" s="4" t="s">
        <v>301</v>
      </c>
      <c r="G18" s="4" t="s">
        <v>196</v>
      </c>
      <c r="H18" s="4" t="s">
        <v>181</v>
      </c>
      <c r="I18" s="4"/>
      <c r="J18" s="2"/>
      <c r="K18" s="5" t="s">
        <v>16</v>
      </c>
      <c r="L18" s="5" t="s">
        <v>300</v>
      </c>
      <c r="M18" s="5"/>
      <c r="N18" s="5"/>
    </row>
    <row r="19" spans="1:15" ht="15" customHeight="1" x14ac:dyDescent="0.25">
      <c r="A19" s="2" t="s">
        <v>52</v>
      </c>
      <c r="B19" s="69" t="s">
        <v>199</v>
      </c>
      <c r="C19" s="112" t="s">
        <v>304</v>
      </c>
      <c r="D19" s="4" t="s">
        <v>185</v>
      </c>
      <c r="E19" s="4">
        <v>2</v>
      </c>
      <c r="F19" s="4" t="s">
        <v>301</v>
      </c>
      <c r="G19" s="4" t="s">
        <v>196</v>
      </c>
      <c r="H19" s="4" t="s">
        <v>181</v>
      </c>
      <c r="I19" s="4"/>
      <c r="J19" s="2"/>
      <c r="K19" s="5" t="s">
        <v>16</v>
      </c>
      <c r="L19" s="5" t="s">
        <v>300</v>
      </c>
      <c r="M19" s="5"/>
      <c r="N19" s="5"/>
    </row>
    <row r="20" spans="1:15" ht="15" customHeight="1" x14ac:dyDescent="0.25">
      <c r="A20" s="2" t="s">
        <v>0</v>
      </c>
      <c r="B20" s="103" t="s">
        <v>187</v>
      </c>
      <c r="C20" s="109" t="s">
        <v>305</v>
      </c>
      <c r="D20" s="4">
        <v>9</v>
      </c>
      <c r="E20" s="4">
        <v>17</v>
      </c>
      <c r="F20" s="4" t="s">
        <v>196</v>
      </c>
      <c r="G20" s="4" t="s">
        <v>196</v>
      </c>
      <c r="H20" s="4"/>
      <c r="I20" s="4"/>
      <c r="J20" s="2"/>
      <c r="K20" s="5"/>
      <c r="L20" s="5"/>
      <c r="M20" s="5"/>
      <c r="N20" s="5"/>
    </row>
    <row r="21" spans="1:15" ht="15" customHeight="1" x14ac:dyDescent="0.25">
      <c r="A21" s="2" t="s">
        <v>52</v>
      </c>
      <c r="B21" s="69" t="s">
        <v>188</v>
      </c>
      <c r="C21" s="112" t="s">
        <v>306</v>
      </c>
      <c r="D21" s="4"/>
      <c r="E21" s="105">
        <v>2</v>
      </c>
      <c r="F21" s="4" t="s">
        <v>301</v>
      </c>
      <c r="G21" s="4" t="s">
        <v>196</v>
      </c>
      <c r="H21" s="4" t="s">
        <v>181</v>
      </c>
      <c r="I21" s="4"/>
      <c r="J21" s="2"/>
      <c r="K21" s="5" t="s">
        <v>16</v>
      </c>
      <c r="L21" s="5" t="s">
        <v>300</v>
      </c>
      <c r="M21" s="5"/>
      <c r="N21" s="5"/>
    </row>
    <row r="22" spans="1:15" ht="15" customHeight="1" x14ac:dyDescent="0.25">
      <c r="A22" s="2" t="s">
        <v>52</v>
      </c>
      <c r="B22" s="68" t="s">
        <v>200</v>
      </c>
      <c r="C22" s="112" t="s">
        <v>307</v>
      </c>
      <c r="D22" s="4"/>
      <c r="E22" s="4">
        <v>6</v>
      </c>
      <c r="F22" s="4" t="s">
        <v>301</v>
      </c>
      <c r="G22" s="4" t="s">
        <v>196</v>
      </c>
      <c r="H22" s="4" t="s">
        <v>181</v>
      </c>
      <c r="I22" s="4"/>
      <c r="J22" s="2"/>
      <c r="K22" s="5" t="s">
        <v>16</v>
      </c>
      <c r="L22" s="5" t="s">
        <v>300</v>
      </c>
      <c r="M22" s="5"/>
      <c r="N22" s="5"/>
    </row>
    <row r="23" spans="1:15" ht="15" customHeight="1" x14ac:dyDescent="0.25">
      <c r="A23" s="2" t="s">
        <v>52</v>
      </c>
      <c r="B23" s="69" t="s">
        <v>189</v>
      </c>
      <c r="C23" s="112" t="s">
        <v>308</v>
      </c>
      <c r="D23" s="4"/>
      <c r="E23" s="4">
        <v>2</v>
      </c>
      <c r="F23" s="4" t="s">
        <v>301</v>
      </c>
      <c r="G23" s="4" t="s">
        <v>196</v>
      </c>
      <c r="H23" s="4" t="s">
        <v>181</v>
      </c>
      <c r="I23" s="4"/>
      <c r="J23" s="2"/>
      <c r="K23" s="5" t="s">
        <v>16</v>
      </c>
      <c r="L23" s="5" t="s">
        <v>300</v>
      </c>
      <c r="M23" s="5"/>
      <c r="N23" s="5"/>
    </row>
    <row r="24" spans="1:15" ht="15" customHeight="1" x14ac:dyDescent="0.25">
      <c r="A24" s="2" t="s">
        <v>52</v>
      </c>
      <c r="B24" s="70" t="s">
        <v>190</v>
      </c>
      <c r="C24" s="113" t="s">
        <v>309</v>
      </c>
      <c r="D24" s="4"/>
      <c r="E24" s="4">
        <v>3</v>
      </c>
      <c r="F24" s="4" t="s">
        <v>301</v>
      </c>
      <c r="G24" s="4" t="s">
        <v>196</v>
      </c>
      <c r="H24" s="4" t="s">
        <v>181</v>
      </c>
      <c r="I24" s="4"/>
      <c r="J24" s="2"/>
      <c r="K24" s="5" t="s">
        <v>16</v>
      </c>
      <c r="L24" s="5" t="s">
        <v>300</v>
      </c>
      <c r="M24" s="5"/>
      <c r="N24" s="5"/>
    </row>
    <row r="25" spans="1:15" ht="15" customHeight="1" x14ac:dyDescent="0.25">
      <c r="A25" s="2" t="s">
        <v>52</v>
      </c>
      <c r="B25" s="70" t="s">
        <v>201</v>
      </c>
      <c r="C25" s="114" t="s">
        <v>310</v>
      </c>
      <c r="D25" s="4"/>
      <c r="E25" s="4">
        <v>4</v>
      </c>
      <c r="F25" s="4" t="s">
        <v>196</v>
      </c>
      <c r="G25" s="4" t="s">
        <v>196</v>
      </c>
      <c r="H25" s="4" t="s">
        <v>181</v>
      </c>
      <c r="I25" s="4"/>
      <c r="J25" s="2"/>
      <c r="K25" s="5" t="s">
        <v>16</v>
      </c>
      <c r="L25" s="5" t="s">
        <v>300</v>
      </c>
      <c r="M25" s="5"/>
      <c r="N25" s="5"/>
    </row>
    <row r="26" spans="1:15" ht="15" customHeight="1" x14ac:dyDescent="0.25">
      <c r="A26" s="2" t="s">
        <v>0</v>
      </c>
      <c r="B26" s="104" t="s">
        <v>191</v>
      </c>
      <c r="C26" s="111" t="s">
        <v>311</v>
      </c>
      <c r="D26" s="4">
        <v>3</v>
      </c>
      <c r="E26" s="105">
        <v>8</v>
      </c>
      <c r="F26" s="4" t="s">
        <v>196</v>
      </c>
      <c r="G26" s="4" t="s">
        <v>196</v>
      </c>
      <c r="H26" s="4" t="s">
        <v>181</v>
      </c>
      <c r="I26" s="4"/>
      <c r="J26" s="2"/>
      <c r="K26" s="5" t="s">
        <v>16</v>
      </c>
      <c r="L26" s="5" t="s">
        <v>300</v>
      </c>
      <c r="M26" s="5"/>
      <c r="N26" s="5"/>
    </row>
    <row r="27" spans="1:15" ht="15" customHeight="1" x14ac:dyDescent="0.25">
      <c r="A27" s="2" t="s">
        <v>52</v>
      </c>
      <c r="B27" s="70" t="s">
        <v>202</v>
      </c>
      <c r="C27" s="112" t="s">
        <v>312</v>
      </c>
      <c r="D27" s="4"/>
      <c r="E27" s="4">
        <v>4</v>
      </c>
      <c r="F27" s="4" t="s">
        <v>301</v>
      </c>
      <c r="G27" s="4" t="s">
        <v>196</v>
      </c>
      <c r="H27" s="4"/>
      <c r="I27" s="4"/>
      <c r="J27" s="2"/>
      <c r="K27" s="5"/>
      <c r="L27" s="5"/>
      <c r="M27" s="5"/>
      <c r="N27" s="5"/>
    </row>
    <row r="28" spans="1:15" ht="15" customHeight="1" x14ac:dyDescent="0.25">
      <c r="A28" s="2" t="s">
        <v>52</v>
      </c>
      <c r="B28" s="70" t="s">
        <v>203</v>
      </c>
      <c r="C28" s="112" t="s">
        <v>313</v>
      </c>
      <c r="D28" s="4"/>
      <c r="E28" s="4">
        <v>4</v>
      </c>
      <c r="F28" s="4" t="s">
        <v>301</v>
      </c>
      <c r="G28" s="4" t="s">
        <v>196</v>
      </c>
      <c r="H28" s="4" t="s">
        <v>181</v>
      </c>
      <c r="I28" s="4"/>
      <c r="J28" s="2"/>
      <c r="K28" s="5" t="s">
        <v>16</v>
      </c>
      <c r="L28" s="5" t="s">
        <v>300</v>
      </c>
      <c r="M28" s="5"/>
      <c r="N28" s="5"/>
      <c r="O28" s="44"/>
    </row>
    <row r="29" spans="1:15" ht="15" customHeight="1" x14ac:dyDescent="0.25">
      <c r="A29" s="2" t="s">
        <v>0</v>
      </c>
      <c r="B29" s="104" t="s">
        <v>204</v>
      </c>
      <c r="C29" s="109" t="s">
        <v>314</v>
      </c>
      <c r="D29" s="4">
        <v>12</v>
      </c>
      <c r="E29" s="105">
        <v>8</v>
      </c>
      <c r="F29" s="5" t="s">
        <v>196</v>
      </c>
      <c r="G29" s="5" t="s">
        <v>196</v>
      </c>
      <c r="H29" s="5" t="s">
        <v>181</v>
      </c>
      <c r="I29" s="5"/>
      <c r="J29" s="2"/>
      <c r="K29" s="5" t="s">
        <v>16</v>
      </c>
      <c r="L29" s="5" t="s">
        <v>300</v>
      </c>
      <c r="M29" s="5"/>
      <c r="N29" s="5"/>
    </row>
    <row r="30" spans="1:15" ht="15" customHeight="1" x14ac:dyDescent="0.25">
      <c r="A30" s="2" t="s">
        <v>52</v>
      </c>
      <c r="B30" s="70" t="s">
        <v>205</v>
      </c>
      <c r="C30" s="112" t="s">
        <v>315</v>
      </c>
      <c r="D30" s="4"/>
      <c r="E30" s="4">
        <v>4</v>
      </c>
      <c r="F30" s="4" t="s">
        <v>301</v>
      </c>
      <c r="G30" s="5" t="s">
        <v>196</v>
      </c>
      <c r="H30" s="5" t="s">
        <v>181</v>
      </c>
      <c r="I30" s="5"/>
      <c r="J30" s="2"/>
      <c r="K30" s="5" t="s">
        <v>16</v>
      </c>
      <c r="L30" s="5" t="s">
        <v>300</v>
      </c>
      <c r="M30" s="5"/>
      <c r="N30" s="5"/>
    </row>
    <row r="31" spans="1:15" ht="15" customHeight="1" x14ac:dyDescent="0.25">
      <c r="A31" s="2" t="s">
        <v>52</v>
      </c>
      <c r="B31" s="70" t="s">
        <v>206</v>
      </c>
      <c r="C31" s="112" t="s">
        <v>316</v>
      </c>
      <c r="D31" s="4"/>
      <c r="E31" s="4">
        <v>4</v>
      </c>
      <c r="F31" s="4" t="s">
        <v>301</v>
      </c>
      <c r="G31" s="5" t="s">
        <v>196</v>
      </c>
      <c r="H31" s="5" t="s">
        <v>181</v>
      </c>
      <c r="I31" s="5"/>
      <c r="J31" s="2"/>
      <c r="K31" s="5" t="s">
        <v>16</v>
      </c>
      <c r="L31" s="5" t="s">
        <v>300</v>
      </c>
      <c r="M31" s="5"/>
      <c r="N31" s="5"/>
    </row>
    <row r="32" spans="1:15" ht="15" customHeight="1" x14ac:dyDescent="0.25">
      <c r="A32" s="2" t="s">
        <v>52</v>
      </c>
      <c r="B32" s="70" t="s">
        <v>207</v>
      </c>
      <c r="C32" s="112" t="s">
        <v>317</v>
      </c>
      <c r="D32" s="4"/>
      <c r="E32" s="4">
        <v>4</v>
      </c>
      <c r="F32" s="4" t="s">
        <v>301</v>
      </c>
      <c r="G32" s="5" t="s">
        <v>196</v>
      </c>
      <c r="H32" s="5" t="s">
        <v>181</v>
      </c>
      <c r="I32" s="5"/>
      <c r="J32" s="2"/>
      <c r="K32" s="5" t="s">
        <v>16</v>
      </c>
      <c r="L32" s="5" t="s">
        <v>300</v>
      </c>
      <c r="M32" s="5"/>
      <c r="N32" s="5"/>
    </row>
    <row r="33" spans="1:14" x14ac:dyDescent="0.25">
      <c r="A33" s="2" t="s">
        <v>52</v>
      </c>
      <c r="B33" s="69" t="s">
        <v>208</v>
      </c>
      <c r="C33" s="112" t="s">
        <v>318</v>
      </c>
      <c r="D33" s="4"/>
      <c r="E33" s="5">
        <v>4</v>
      </c>
      <c r="F33" s="4" t="s">
        <v>301</v>
      </c>
      <c r="G33" s="5" t="s">
        <v>196</v>
      </c>
      <c r="H33" s="5" t="s">
        <v>181</v>
      </c>
      <c r="I33" s="5"/>
      <c r="J33" s="6"/>
      <c r="K33" s="5" t="s">
        <v>16</v>
      </c>
      <c r="L33" s="5" t="s">
        <v>300</v>
      </c>
      <c r="M33" s="5"/>
      <c r="N33" s="5"/>
    </row>
    <row r="34" spans="1:14" x14ac:dyDescent="0.25">
      <c r="A34" s="2" t="s">
        <v>52</v>
      </c>
      <c r="B34" s="69" t="s">
        <v>322</v>
      </c>
      <c r="C34" s="112" t="s">
        <v>319</v>
      </c>
      <c r="D34" s="4"/>
      <c r="E34" s="5" t="s">
        <v>348</v>
      </c>
      <c r="F34" s="5"/>
      <c r="G34" s="5"/>
      <c r="H34" s="5"/>
      <c r="I34" s="5"/>
      <c r="J34" s="6"/>
      <c r="K34" s="5"/>
      <c r="L34" s="5"/>
      <c r="M34" s="5"/>
      <c r="N34" s="5"/>
    </row>
    <row r="35" spans="1:14" x14ac:dyDescent="0.25">
      <c r="A35" s="2" t="s">
        <v>0</v>
      </c>
      <c r="B35" s="103" t="s">
        <v>209</v>
      </c>
      <c r="C35" s="109" t="s">
        <v>320</v>
      </c>
      <c r="D35" s="4">
        <v>3</v>
      </c>
      <c r="E35" s="104">
        <v>2</v>
      </c>
      <c r="F35" s="5" t="s">
        <v>196</v>
      </c>
      <c r="G35" s="5" t="s">
        <v>196</v>
      </c>
      <c r="H35" s="5"/>
      <c r="I35" s="5"/>
      <c r="J35" s="6"/>
      <c r="K35" s="5" t="s">
        <v>16</v>
      </c>
      <c r="L35" s="5" t="s">
        <v>300</v>
      </c>
      <c r="M35" s="5"/>
      <c r="N35" s="5"/>
    </row>
    <row r="36" spans="1:14" x14ac:dyDescent="0.25">
      <c r="A36" s="2" t="s">
        <v>52</v>
      </c>
      <c r="B36" s="69" t="s">
        <v>210</v>
      </c>
      <c r="C36" s="114" t="s">
        <v>321</v>
      </c>
      <c r="D36" s="4"/>
      <c r="E36" s="5">
        <v>2</v>
      </c>
      <c r="F36" s="5" t="s">
        <v>301</v>
      </c>
      <c r="G36" s="5" t="s">
        <v>196</v>
      </c>
      <c r="H36" s="5" t="s">
        <v>182</v>
      </c>
      <c r="I36" s="5"/>
      <c r="J36" s="6">
        <v>2</v>
      </c>
      <c r="K36" s="5"/>
      <c r="L36" s="5"/>
      <c r="M36" s="5"/>
      <c r="N36" s="5"/>
    </row>
    <row r="37" spans="1:14" x14ac:dyDescent="0.25">
      <c r="A37" s="2"/>
      <c r="B37" s="69"/>
      <c r="C37" s="114"/>
      <c r="D37" s="4"/>
      <c r="E37" s="5"/>
      <c r="F37" s="5"/>
      <c r="G37" s="5"/>
      <c r="H37" s="5"/>
      <c r="I37" s="5"/>
      <c r="J37" s="6"/>
      <c r="K37" s="5"/>
      <c r="L37" s="5"/>
      <c r="M37" s="5"/>
      <c r="N37" s="5"/>
    </row>
    <row r="38" spans="1:14" x14ac:dyDescent="0.25">
      <c r="A38" s="2"/>
      <c r="B38" s="69"/>
      <c r="C38" s="114"/>
      <c r="D38" s="4"/>
      <c r="E38" s="5"/>
      <c r="F38" s="5"/>
      <c r="G38" s="5"/>
      <c r="H38" s="5"/>
      <c r="I38" s="5"/>
      <c r="J38" s="6"/>
      <c r="K38" s="5"/>
      <c r="L38" s="5"/>
      <c r="M38" s="5"/>
      <c r="N38" s="5"/>
    </row>
    <row r="39" spans="1:14" s="44" customFormat="1" x14ac:dyDescent="0.25">
      <c r="A39" s="2"/>
      <c r="B39" s="69"/>
      <c r="C39" s="3"/>
      <c r="D39" s="4"/>
      <c r="E39" s="5"/>
      <c r="F39" s="5"/>
      <c r="G39" s="5"/>
      <c r="H39" s="5"/>
      <c r="I39" s="5"/>
      <c r="J39" s="6"/>
      <c r="K39" s="5"/>
      <c r="L39" s="5"/>
      <c r="M39" s="5"/>
      <c r="N39" s="5"/>
    </row>
    <row r="40" spans="1:14" s="44" customFormat="1" x14ac:dyDescent="0.25">
      <c r="A40" s="2"/>
      <c r="B40" s="69"/>
      <c r="C40" s="3"/>
      <c r="D40" s="4"/>
      <c r="E40" s="5"/>
      <c r="F40" s="5"/>
      <c r="G40" s="5"/>
      <c r="H40" s="5"/>
      <c r="I40" s="5"/>
      <c r="J40" s="6"/>
      <c r="K40" s="5"/>
      <c r="L40" s="5"/>
      <c r="M40" s="5"/>
      <c r="N40" s="5"/>
    </row>
    <row r="41" spans="1:14" s="44" customFormat="1" x14ac:dyDescent="0.25">
      <c r="A41" s="2"/>
      <c r="B41" s="69"/>
      <c r="C41" s="3"/>
      <c r="D41" s="4"/>
      <c r="E41" s="5"/>
      <c r="F41" s="5"/>
      <c r="G41" s="5"/>
      <c r="H41" s="5"/>
      <c r="I41" s="5"/>
      <c r="J41" s="6"/>
      <c r="K41" s="5"/>
      <c r="L41" s="5"/>
      <c r="M41" s="5"/>
      <c r="N41" s="5"/>
    </row>
    <row r="42" spans="1:14" s="44" customFormat="1" ht="18.75" x14ac:dyDescent="0.25">
      <c r="A42" s="2"/>
      <c r="B42" s="71"/>
      <c r="C42" s="7"/>
      <c r="D42" s="4"/>
      <c r="E42" s="8"/>
      <c r="F42" s="8"/>
      <c r="G42" s="8"/>
      <c r="H42" s="8"/>
      <c r="I42" s="8"/>
      <c r="J42" s="9"/>
      <c r="K42" s="5"/>
      <c r="L42" s="5"/>
      <c r="M42" s="5"/>
      <c r="N42" s="5"/>
    </row>
    <row r="43" spans="1:14" s="44" customFormat="1" ht="17.25" x14ac:dyDescent="0.25">
      <c r="A43" s="2"/>
      <c r="B43" s="72"/>
      <c r="C43" s="10"/>
      <c r="D43" s="4"/>
      <c r="E43" s="5"/>
      <c r="F43" s="5"/>
      <c r="G43" s="5"/>
      <c r="H43" s="5"/>
      <c r="I43" s="5"/>
      <c r="J43" s="11"/>
      <c r="K43" s="5"/>
      <c r="L43" s="5"/>
      <c r="M43" s="5"/>
      <c r="N43" s="5"/>
    </row>
    <row r="44" spans="1:14" s="44" customFormat="1" x14ac:dyDescent="0.25">
      <c r="A44" s="2"/>
      <c r="B44" s="69"/>
      <c r="C44" s="3"/>
      <c r="D44" s="4"/>
      <c r="E44" s="5"/>
      <c r="F44" s="5"/>
      <c r="G44" s="5"/>
      <c r="H44" s="5"/>
      <c r="I44" s="5"/>
      <c r="J44" s="6"/>
      <c r="K44" s="5"/>
      <c r="L44" s="5"/>
      <c r="M44" s="5"/>
      <c r="N44" s="5"/>
    </row>
    <row r="45" spans="1:14" s="44" customFormat="1" x14ac:dyDescent="0.25">
      <c r="A45" s="2"/>
      <c r="B45" s="69"/>
      <c r="C45" s="3"/>
      <c r="D45" s="4"/>
      <c r="E45" s="5"/>
      <c r="F45" s="5"/>
      <c r="G45" s="5"/>
      <c r="H45" s="5"/>
      <c r="I45" s="5"/>
      <c r="J45" s="6"/>
      <c r="K45" s="5"/>
      <c r="L45" s="5"/>
      <c r="M45" s="5"/>
      <c r="N45" s="5"/>
    </row>
    <row r="46" spans="1:14" s="44" customFormat="1" x14ac:dyDescent="0.25">
      <c r="A46" s="2"/>
      <c r="B46" s="69"/>
      <c r="C46" s="3"/>
      <c r="D46" s="4"/>
      <c r="E46" s="5"/>
      <c r="F46" s="5"/>
      <c r="G46" s="5"/>
      <c r="H46" s="5"/>
      <c r="I46" s="5"/>
      <c r="J46" s="6"/>
      <c r="K46" s="5"/>
      <c r="L46" s="5"/>
      <c r="M46" s="5"/>
      <c r="N46" s="5"/>
    </row>
    <row r="47" spans="1:14" s="44" customFormat="1" x14ac:dyDescent="0.25">
      <c r="A47" s="2"/>
      <c r="B47" s="69"/>
      <c r="C47" s="3"/>
      <c r="D47" s="4"/>
      <c r="E47" s="5"/>
      <c r="F47" s="5"/>
      <c r="G47" s="5"/>
      <c r="H47" s="5"/>
      <c r="I47" s="5"/>
      <c r="J47" s="6"/>
      <c r="K47" s="5"/>
      <c r="L47" s="5"/>
      <c r="M47" s="5"/>
      <c r="N47" s="5"/>
    </row>
    <row r="48" spans="1:14" s="44" customFormat="1" x14ac:dyDescent="0.25">
      <c r="A48" s="2"/>
      <c r="B48" s="69"/>
      <c r="C48" s="3"/>
      <c r="D48" s="4"/>
      <c r="E48" s="5"/>
      <c r="F48" s="5"/>
      <c r="G48" s="5"/>
      <c r="H48" s="5"/>
      <c r="I48" s="5"/>
      <c r="J48" s="6"/>
      <c r="K48" s="5"/>
      <c r="L48" s="5"/>
      <c r="M48" s="5"/>
      <c r="N48" s="5"/>
    </row>
    <row r="49" spans="1:14" s="44" customFormat="1" x14ac:dyDescent="0.25">
      <c r="A49" s="2"/>
      <c r="B49" s="69"/>
      <c r="C49" s="3"/>
      <c r="D49" s="4"/>
      <c r="E49" s="5"/>
      <c r="F49" s="5"/>
      <c r="G49" s="5"/>
      <c r="H49" s="5"/>
      <c r="I49" s="5"/>
      <c r="J49" s="6"/>
      <c r="K49" s="5"/>
      <c r="L49" s="5"/>
      <c r="M49" s="5"/>
      <c r="N49" s="5"/>
    </row>
    <row r="50" spans="1:14" s="44" customFormat="1" x14ac:dyDescent="0.25">
      <c r="A50" s="2"/>
      <c r="B50" s="69"/>
      <c r="C50" s="3"/>
      <c r="D50" s="4"/>
      <c r="E50" s="5"/>
      <c r="F50" s="5"/>
      <c r="G50" s="5"/>
      <c r="H50" s="5"/>
      <c r="I50" s="5"/>
      <c r="J50" s="6"/>
      <c r="K50" s="5"/>
      <c r="L50" s="5"/>
      <c r="M50" s="5"/>
      <c r="N50" s="5"/>
    </row>
    <row r="51" spans="1:14" s="44" customFormat="1" x14ac:dyDescent="0.25">
      <c r="A51" s="2"/>
      <c r="B51" s="69"/>
      <c r="C51" s="3"/>
      <c r="D51" s="4"/>
      <c r="E51" s="5"/>
      <c r="F51" s="5"/>
      <c r="G51" s="5"/>
      <c r="H51" s="5"/>
      <c r="I51" s="5"/>
      <c r="J51" s="6"/>
      <c r="K51" s="5"/>
      <c r="L51" s="5"/>
      <c r="M51" s="5"/>
      <c r="N51" s="5"/>
    </row>
    <row r="52" spans="1:14" s="44" customFormat="1" x14ac:dyDescent="0.25">
      <c r="A52" s="2"/>
      <c r="B52" s="69"/>
      <c r="C52" s="3"/>
      <c r="D52" s="4"/>
      <c r="E52" s="5"/>
      <c r="F52" s="5"/>
      <c r="G52" s="5"/>
      <c r="H52" s="5"/>
      <c r="I52" s="5"/>
      <c r="J52" s="6"/>
      <c r="K52" s="5"/>
      <c r="L52" s="5"/>
      <c r="M52" s="5"/>
      <c r="N52" s="5"/>
    </row>
    <row r="53" spans="1:14" s="44" customFormat="1" x14ac:dyDescent="0.25">
      <c r="A53" s="2"/>
      <c r="B53" s="69"/>
      <c r="C53" s="3"/>
      <c r="D53" s="4"/>
      <c r="E53" s="5"/>
      <c r="F53" s="5"/>
      <c r="G53" s="5"/>
      <c r="H53" s="5"/>
      <c r="I53" s="5"/>
      <c r="J53" s="6"/>
      <c r="K53" s="5"/>
      <c r="L53" s="5"/>
      <c r="M53" s="5"/>
      <c r="N53" s="5"/>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row r="639" spans="1:14" x14ac:dyDescent="0.25">
      <c r="A639" s="77"/>
      <c r="B639" s="78"/>
      <c r="C639" s="78"/>
      <c r="D639" s="78"/>
      <c r="E639" s="78"/>
      <c r="F639" s="78"/>
      <c r="G639" s="78"/>
      <c r="H639" s="78"/>
      <c r="I639" s="78"/>
      <c r="J639" s="78"/>
      <c r="K639" s="78"/>
      <c r="L639" s="77"/>
      <c r="M639" s="77"/>
      <c r="N639"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5" priority="6">
      <formula>$A$11=2</formula>
    </cfRule>
    <cfRule type="expression" dxfId="14" priority="7">
      <formula>$A$11=3</formula>
    </cfRule>
    <cfRule type="expression" dxfId="13" priority="8">
      <formula>$A$11=1</formula>
    </cfRule>
  </conditionalFormatting>
  <conditionalFormatting sqref="I17:I53 K17:L53">
    <cfRule type="expression" dxfId="12" priority="5">
      <formula>$H17="CCI (CC Intégral)"</formula>
    </cfRule>
  </conditionalFormatting>
  <conditionalFormatting sqref="I17:J53">
    <cfRule type="expression" dxfId="11" priority="4">
      <formula>$H17="CT (Contrôle terminal)"</formula>
    </cfRule>
  </conditionalFormatting>
  <conditionalFormatting sqref="K15:L16">
    <cfRule type="expression" dxfId="10" priority="1">
      <formula>$H$17="CCI (CC Intégral)"</formula>
    </cfRule>
  </conditionalFormatting>
  <dataValidations count="4">
    <dataValidation type="list" allowBlank="1" showInputMessage="1" showErrorMessage="1" sqref="M17:M53 K17:K53">
      <formula1>Nature_contrôle</formula1>
    </dataValidation>
    <dataValidation type="list" allowBlank="1" showInputMessage="1" showErrorMessage="1" sqref="H17:H53">
      <formula1>Type_contrôle</formula1>
    </dataValidation>
    <dataValidation type="list" allowBlank="1" showInputMessage="1" showErrorMessage="1" sqref="A17:A53">
      <formula1>Nat_ELP</formula1>
    </dataValidation>
    <dataValidation type="list" allowBlank="1" showInputMessage="1" showErrorMessage="1" sqref="F17:G53">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BE545CC-33A1-4D7F-97F9-4DAC0E67771D}">
            <xm:f>'Fiche générale'!$B$5="Session unique"</xm:f>
            <x14:dxf>
              <fill>
                <patternFill>
                  <bgColor theme="1"/>
                </patternFill>
              </fill>
            </x14:dxf>
          </x14:cfRule>
          <x14:cfRule type="expression" priority="3"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B18" zoomScaleNormal="100" zoomScalePageLayoutView="85" workbookViewId="0">
      <selection activeCell="L40" sqref="L40"/>
    </sheetView>
  </sheetViews>
  <sheetFormatPr baseColWidth="10" defaultColWidth="10.85546875" defaultRowHeight="15" x14ac:dyDescent="0.25"/>
  <cols>
    <col min="1" max="1" width="28.42578125" style="38" customWidth="1"/>
    <col min="2" max="2" width="65.85546875" style="53" customWidth="1"/>
    <col min="3" max="3" width="20.42578125" style="53" customWidth="1"/>
    <col min="4" max="4" width="6.7109375" style="53" customWidth="1"/>
    <col min="5" max="5" width="12" style="53" customWidth="1"/>
    <col min="6" max="6" width="13.7109375" style="53" customWidth="1"/>
    <col min="7" max="7" width="15.42578125" style="53" bestFit="1" customWidth="1"/>
    <col min="8" max="8" width="19.7109375" style="53" bestFit="1" customWidth="1"/>
    <col min="9" max="9" width="11.140625" style="53" bestFit="1" customWidth="1"/>
    <col min="10" max="10" width="17.42578125" style="53" customWidth="1"/>
    <col min="11" max="11" width="17.42578125" style="53"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70" t="s">
        <v>179</v>
      </c>
      <c r="B1" s="170"/>
      <c r="C1" s="170"/>
      <c r="D1" s="170"/>
      <c r="E1" s="170"/>
      <c r="F1" s="170"/>
      <c r="G1" s="170"/>
      <c r="H1" s="170"/>
      <c r="I1" s="170"/>
      <c r="J1" s="170"/>
      <c r="K1" s="170"/>
      <c r="L1" s="170"/>
      <c r="M1" s="170"/>
      <c r="N1" s="170"/>
    </row>
    <row r="2" spans="1:14" ht="20.100000000000001" customHeight="1" x14ac:dyDescent="0.25">
      <c r="A2" s="39" t="s">
        <v>40</v>
      </c>
      <c r="B2" s="171" t="str">
        <f>'Fiche générale'!B2</f>
        <v>DROIT</v>
      </c>
      <c r="C2" s="171"/>
      <c r="D2" s="171"/>
      <c r="E2" s="171"/>
      <c r="F2" s="38"/>
      <c r="G2" s="38"/>
      <c r="H2" s="38"/>
      <c r="I2" s="38"/>
      <c r="J2" s="38"/>
      <c r="K2" s="38"/>
    </row>
    <row r="3" spans="1:14" ht="20.100000000000001" customHeight="1" x14ac:dyDescent="0.25">
      <c r="A3" s="39" t="s">
        <v>38</v>
      </c>
      <c r="B3" s="172" t="str">
        <f>'Fiche générale'!B3:I3</f>
        <v>Administration et liquidation d'entreprises en difficulté</v>
      </c>
      <c r="C3" s="173"/>
      <c r="D3" s="173"/>
      <c r="E3" s="173"/>
      <c r="F3" s="173"/>
      <c r="G3" s="173"/>
      <c r="H3" s="173"/>
      <c r="I3" s="173"/>
      <c r="J3" s="174"/>
      <c r="K3" s="38"/>
    </row>
    <row r="4" spans="1:14" ht="20.100000000000001" customHeight="1" x14ac:dyDescent="0.3">
      <c r="A4" s="39" t="s">
        <v>30</v>
      </c>
      <c r="B4" s="40" t="str">
        <f>'Fiche générale'!B4</f>
        <v>DMLED18</v>
      </c>
      <c r="C4" s="41" t="s">
        <v>173</v>
      </c>
      <c r="D4" s="175">
        <v>280</v>
      </c>
      <c r="E4" s="175"/>
      <c r="F4" s="176" t="s">
        <v>39</v>
      </c>
      <c r="G4" s="177"/>
      <c r="H4" s="178" t="s">
        <v>244</v>
      </c>
      <c r="I4" s="179"/>
      <c r="J4" s="179"/>
      <c r="K4" s="179"/>
      <c r="L4" s="179"/>
      <c r="M4" s="179"/>
      <c r="N4" s="180"/>
    </row>
    <row r="5" spans="1:14" ht="20.100000000000001" customHeight="1" x14ac:dyDescent="0.25">
      <c r="B5" s="38"/>
      <c r="C5" s="38"/>
      <c r="D5" s="38"/>
      <c r="E5" s="38"/>
      <c r="F5" s="38"/>
      <c r="G5" s="38"/>
      <c r="H5" s="38"/>
      <c r="I5" s="38"/>
      <c r="J5" s="38"/>
      <c r="K5" s="38"/>
    </row>
    <row r="6" spans="1:14" ht="20.100000000000001" customHeight="1" x14ac:dyDescent="0.3">
      <c r="A6" s="39" t="s">
        <v>2</v>
      </c>
      <c r="B6" s="66" t="s">
        <v>246</v>
      </c>
      <c r="C6" s="41" t="s">
        <v>174</v>
      </c>
      <c r="D6" s="181">
        <v>180</v>
      </c>
      <c r="E6" s="182"/>
      <c r="F6" s="176" t="s">
        <v>3</v>
      </c>
      <c r="G6" s="177"/>
      <c r="H6" s="178" t="s">
        <v>245</v>
      </c>
      <c r="I6" s="179"/>
      <c r="J6" s="179"/>
      <c r="K6" s="179"/>
      <c r="L6" s="179"/>
      <c r="M6" s="179"/>
      <c r="N6" s="180"/>
    </row>
    <row r="7" spans="1:14" ht="20.100000000000001" customHeight="1" x14ac:dyDescent="0.25">
      <c r="A7" s="39" t="s">
        <v>49</v>
      </c>
      <c r="B7" s="67" t="s">
        <v>247</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45" t="s">
        <v>4</v>
      </c>
      <c r="C9" s="46" t="s">
        <v>31</v>
      </c>
      <c r="D9" s="43"/>
      <c r="E9" s="183" t="s">
        <v>56</v>
      </c>
      <c r="F9" s="184"/>
      <c r="G9" s="183" t="s">
        <v>51</v>
      </c>
      <c r="H9" s="184"/>
      <c r="I9"/>
      <c r="J9" s="43"/>
      <c r="K9" s="47">
        <v>1</v>
      </c>
      <c r="L9" s="43"/>
      <c r="M9" s="43"/>
      <c r="N9" s="43"/>
    </row>
    <row r="10" spans="1:14" ht="15" customHeight="1" x14ac:dyDescent="0.25">
      <c r="B10" s="48" t="s">
        <v>5</v>
      </c>
      <c r="C10" s="12"/>
      <c r="D10" s="49"/>
      <c r="E10" s="166" t="s">
        <v>55</v>
      </c>
      <c r="F10" s="167"/>
      <c r="G10" s="168"/>
      <c r="H10" s="169"/>
      <c r="I10"/>
      <c r="J10" s="50"/>
      <c r="K10" s="50"/>
      <c r="L10" s="50"/>
      <c r="M10" s="50"/>
      <c r="N10" s="50"/>
    </row>
    <row r="11" spans="1:14" ht="15" customHeight="1" x14ac:dyDescent="0.25">
      <c r="A11" s="51">
        <v>1</v>
      </c>
      <c r="B11" s="48" t="s">
        <v>6</v>
      </c>
      <c r="C11" s="12"/>
      <c r="D11" s="52"/>
      <c r="J11" s="38"/>
      <c r="K11" s="38"/>
      <c r="M11" s="50"/>
      <c r="N11" s="50"/>
    </row>
    <row r="12" spans="1:14" ht="15" customHeight="1" x14ac:dyDescent="0.25">
      <c r="B12" s="54" t="s">
        <v>175</v>
      </c>
      <c r="C12" s="12"/>
      <c r="D12" s="52"/>
      <c r="E12" s="38"/>
      <c r="F12" s="38"/>
      <c r="G12" s="38"/>
      <c r="H12" s="38"/>
      <c r="I12" s="38"/>
      <c r="J12" s="38"/>
      <c r="K12" s="38"/>
      <c r="M12" s="50"/>
      <c r="N12" s="50"/>
    </row>
    <row r="13" spans="1:14" x14ac:dyDescent="0.25">
      <c r="D13" s="52"/>
      <c r="E13" s="160"/>
      <c r="F13" s="160"/>
      <c r="G13" s="76"/>
      <c r="H13" s="52"/>
      <c r="I13" s="52"/>
    </row>
    <row r="14" spans="1:14" ht="26.25" customHeight="1" x14ac:dyDescent="0.25">
      <c r="B14" s="55"/>
      <c r="C14" s="52"/>
      <c r="D14" s="52"/>
      <c r="E14" s="76"/>
      <c r="F14" s="76"/>
      <c r="G14" s="76"/>
      <c r="H14" s="52"/>
      <c r="I14" s="52"/>
      <c r="J14" s="161" t="s">
        <v>32</v>
      </c>
      <c r="K14" s="162"/>
      <c r="L14" s="163"/>
      <c r="M14" s="161" t="s">
        <v>33</v>
      </c>
      <c r="N14" s="163"/>
    </row>
    <row r="15" spans="1:14" ht="39.75" customHeight="1" x14ac:dyDescent="0.25">
      <c r="C15" s="57"/>
      <c r="D15" s="57"/>
      <c r="E15" s="58"/>
      <c r="F15" s="58"/>
      <c r="G15" s="58"/>
      <c r="H15" s="58"/>
      <c r="I15" s="59"/>
      <c r="J15" s="60" t="s">
        <v>34</v>
      </c>
      <c r="K15" s="164" t="str">
        <f>IF(H17="CCI (CC Intégral)","CT pour les dispensés","Contrôle Terminal")</f>
        <v>Contrôle Terminal</v>
      </c>
      <c r="L15" s="165"/>
      <c r="M15" s="164" t="s">
        <v>35</v>
      </c>
      <c r="N15" s="165"/>
    </row>
    <row r="16" spans="1:14" s="53"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03" t="s">
        <v>184</v>
      </c>
      <c r="C17" s="115" t="s">
        <v>323</v>
      </c>
      <c r="D17" s="4">
        <v>3</v>
      </c>
      <c r="E17" s="105">
        <v>8</v>
      </c>
      <c r="F17" s="4" t="s">
        <v>196</v>
      </c>
      <c r="G17" s="4" t="s">
        <v>196</v>
      </c>
      <c r="H17" s="4"/>
      <c r="I17" s="4"/>
      <c r="J17" s="5"/>
      <c r="K17" s="5"/>
      <c r="L17" s="5"/>
      <c r="M17" s="5"/>
      <c r="N17" s="5"/>
    </row>
    <row r="18" spans="1:15" ht="15" customHeight="1" x14ac:dyDescent="0.25">
      <c r="A18" s="2" t="s">
        <v>52</v>
      </c>
      <c r="B18" s="69" t="s">
        <v>193</v>
      </c>
      <c r="C18" s="116" t="s">
        <v>324</v>
      </c>
      <c r="D18" s="4"/>
      <c r="E18" s="4">
        <v>3</v>
      </c>
      <c r="F18" s="4" t="s">
        <v>301</v>
      </c>
      <c r="G18" s="4" t="s">
        <v>196</v>
      </c>
      <c r="H18" s="4" t="s">
        <v>181</v>
      </c>
      <c r="I18" s="4"/>
      <c r="J18" s="2"/>
      <c r="K18" s="5" t="s">
        <v>16</v>
      </c>
      <c r="L18" s="5" t="s">
        <v>300</v>
      </c>
      <c r="M18" s="5"/>
      <c r="N18" s="5"/>
    </row>
    <row r="19" spans="1:15" ht="15" customHeight="1" x14ac:dyDescent="0.25">
      <c r="A19" s="2" t="s">
        <v>52</v>
      </c>
      <c r="B19" s="69" t="s">
        <v>194</v>
      </c>
      <c r="C19" s="116" t="s">
        <v>325</v>
      </c>
      <c r="D19" s="4"/>
      <c r="E19" s="4">
        <v>3</v>
      </c>
      <c r="F19" s="4" t="s">
        <v>301</v>
      </c>
      <c r="G19" s="4" t="s">
        <v>196</v>
      </c>
      <c r="H19" s="4" t="s">
        <v>181</v>
      </c>
      <c r="I19" s="4"/>
      <c r="J19" s="2"/>
      <c r="K19" s="5" t="s">
        <v>16</v>
      </c>
      <c r="L19" s="5" t="s">
        <v>300</v>
      </c>
      <c r="M19" s="5"/>
      <c r="N19" s="5"/>
    </row>
    <row r="20" spans="1:15" ht="15" customHeight="1" x14ac:dyDescent="0.25">
      <c r="A20" s="2" t="s">
        <v>52</v>
      </c>
      <c r="B20" s="69" t="s">
        <v>195</v>
      </c>
      <c r="C20" s="116" t="s">
        <v>326</v>
      </c>
      <c r="D20" s="4"/>
      <c r="E20" s="4">
        <v>2</v>
      </c>
      <c r="F20" s="4" t="s">
        <v>301</v>
      </c>
      <c r="G20" s="4" t="s">
        <v>196</v>
      </c>
      <c r="H20" s="4" t="s">
        <v>181</v>
      </c>
      <c r="I20" s="4"/>
      <c r="J20" s="2"/>
      <c r="K20" s="5" t="s">
        <v>16</v>
      </c>
      <c r="L20" s="5" t="s">
        <v>300</v>
      </c>
      <c r="M20" s="5"/>
      <c r="N20" s="5"/>
    </row>
    <row r="21" spans="1:15" ht="15" customHeight="1" x14ac:dyDescent="0.25">
      <c r="A21" s="2" t="s">
        <v>0</v>
      </c>
      <c r="B21" s="103" t="s">
        <v>211</v>
      </c>
      <c r="C21" s="115" t="s">
        <v>327</v>
      </c>
      <c r="D21" s="4">
        <v>3</v>
      </c>
      <c r="E21" s="105">
        <v>4</v>
      </c>
      <c r="F21" s="4" t="s">
        <v>196</v>
      </c>
      <c r="G21" s="4" t="s">
        <v>196</v>
      </c>
      <c r="H21" s="4" t="s">
        <v>181</v>
      </c>
      <c r="I21" s="4"/>
      <c r="J21" s="2"/>
      <c r="K21" s="5" t="s">
        <v>16</v>
      </c>
      <c r="L21" s="5" t="s">
        <v>300</v>
      </c>
      <c r="M21" s="5"/>
      <c r="N21" s="5"/>
    </row>
    <row r="22" spans="1:15" ht="15" customHeight="1" x14ac:dyDescent="0.25">
      <c r="A22" s="2" t="s">
        <v>52</v>
      </c>
      <c r="B22" s="68" t="s">
        <v>197</v>
      </c>
      <c r="C22" s="116" t="s">
        <v>328</v>
      </c>
      <c r="D22" s="4"/>
      <c r="E22" s="4">
        <v>2</v>
      </c>
      <c r="F22" s="4" t="s">
        <v>301</v>
      </c>
      <c r="G22" s="4" t="s">
        <v>196</v>
      </c>
      <c r="H22" s="4" t="s">
        <v>181</v>
      </c>
      <c r="I22" s="4"/>
      <c r="J22" s="2"/>
      <c r="K22" s="5" t="s">
        <v>16</v>
      </c>
      <c r="L22" s="5" t="s">
        <v>300</v>
      </c>
      <c r="M22" s="5"/>
      <c r="N22" s="5"/>
    </row>
    <row r="23" spans="1:15" ht="15" customHeight="1" x14ac:dyDescent="0.25">
      <c r="A23" s="2" t="s">
        <v>52</v>
      </c>
      <c r="B23" s="69" t="s">
        <v>212</v>
      </c>
      <c r="C23" s="116" t="s">
        <v>329</v>
      </c>
      <c r="D23" s="4"/>
      <c r="E23" s="4">
        <v>2</v>
      </c>
      <c r="F23" s="4" t="s">
        <v>301</v>
      </c>
      <c r="G23" s="4" t="s">
        <v>196</v>
      </c>
      <c r="H23" s="4" t="s">
        <v>181</v>
      </c>
      <c r="I23" s="4"/>
      <c r="J23" s="2"/>
      <c r="K23" s="5" t="s">
        <v>16</v>
      </c>
      <c r="L23" s="5" t="s">
        <v>300</v>
      </c>
      <c r="M23" s="5"/>
      <c r="N23" s="5"/>
    </row>
    <row r="24" spans="1:15" ht="15" customHeight="1" x14ac:dyDescent="0.25">
      <c r="A24" s="2" t="s">
        <v>0</v>
      </c>
      <c r="B24" s="104" t="s">
        <v>187</v>
      </c>
      <c r="C24" s="115" t="s">
        <v>330</v>
      </c>
      <c r="D24" s="4">
        <v>6</v>
      </c>
      <c r="E24" s="4">
        <v>10</v>
      </c>
      <c r="F24" s="4" t="s">
        <v>196</v>
      </c>
      <c r="G24" s="4" t="s">
        <v>196</v>
      </c>
      <c r="H24" s="4"/>
      <c r="I24" s="4"/>
      <c r="J24" s="2"/>
      <c r="K24" s="5"/>
      <c r="L24" s="5"/>
      <c r="M24" s="5"/>
      <c r="N24" s="5"/>
    </row>
    <row r="25" spans="1:15" ht="15" customHeight="1" x14ac:dyDescent="0.25">
      <c r="A25" s="2" t="s">
        <v>52</v>
      </c>
      <c r="B25" s="70" t="s">
        <v>213</v>
      </c>
      <c r="C25" s="116" t="s">
        <v>331</v>
      </c>
      <c r="D25" s="4"/>
      <c r="E25" s="4">
        <v>3</v>
      </c>
      <c r="F25" s="4" t="s">
        <v>301</v>
      </c>
      <c r="G25" s="4" t="s">
        <v>196</v>
      </c>
      <c r="H25" s="4" t="s">
        <v>181</v>
      </c>
      <c r="I25" s="4"/>
      <c r="J25" s="2"/>
      <c r="K25" s="5" t="s">
        <v>16</v>
      </c>
      <c r="L25" s="5" t="s">
        <v>300</v>
      </c>
      <c r="M25" s="5"/>
      <c r="N25" s="5"/>
    </row>
    <row r="26" spans="1:15" ht="15" customHeight="1" x14ac:dyDescent="0.25">
      <c r="A26" s="2" t="s">
        <v>52</v>
      </c>
      <c r="B26" s="70" t="s">
        <v>214</v>
      </c>
      <c r="C26" s="116" t="s">
        <v>332</v>
      </c>
      <c r="D26" s="4"/>
      <c r="E26" s="4">
        <v>3</v>
      </c>
      <c r="F26" s="4" t="s">
        <v>301</v>
      </c>
      <c r="G26" s="4" t="s">
        <v>196</v>
      </c>
      <c r="H26" s="4" t="s">
        <v>181</v>
      </c>
      <c r="I26" s="4"/>
      <c r="J26" s="2"/>
      <c r="K26" s="5" t="s">
        <v>16</v>
      </c>
      <c r="L26" s="5" t="s">
        <v>300</v>
      </c>
      <c r="M26" s="5"/>
      <c r="N26" s="5"/>
    </row>
    <row r="27" spans="1:15" ht="15" customHeight="1" x14ac:dyDescent="0.25">
      <c r="A27" s="2" t="s">
        <v>52</v>
      </c>
      <c r="B27" s="70" t="s">
        <v>215</v>
      </c>
      <c r="C27" s="116" t="s">
        <v>333</v>
      </c>
      <c r="D27" s="4"/>
      <c r="E27" s="4">
        <v>4</v>
      </c>
      <c r="F27" s="4" t="s">
        <v>301</v>
      </c>
      <c r="G27" s="4" t="s">
        <v>196</v>
      </c>
      <c r="H27" s="4" t="s">
        <v>181</v>
      </c>
      <c r="I27" s="4"/>
      <c r="J27" s="2"/>
      <c r="K27" s="5" t="s">
        <v>16</v>
      </c>
      <c r="L27" s="5" t="s">
        <v>300</v>
      </c>
      <c r="M27" s="5"/>
      <c r="N27" s="5"/>
    </row>
    <row r="28" spans="1:15" ht="15" customHeight="1" x14ac:dyDescent="0.25">
      <c r="A28" s="2" t="s">
        <v>0</v>
      </c>
      <c r="B28" s="104" t="s">
        <v>216</v>
      </c>
      <c r="C28" s="115" t="s">
        <v>334</v>
      </c>
      <c r="D28" s="4">
        <v>3</v>
      </c>
      <c r="E28" s="105">
        <v>6</v>
      </c>
      <c r="F28" s="4" t="s">
        <v>196</v>
      </c>
      <c r="G28" s="4" t="s">
        <v>196</v>
      </c>
      <c r="H28" s="4" t="s">
        <v>181</v>
      </c>
      <c r="I28" s="4"/>
      <c r="J28" s="2"/>
      <c r="K28" s="5" t="s">
        <v>16</v>
      </c>
      <c r="L28" s="5" t="s">
        <v>300</v>
      </c>
      <c r="M28" s="5"/>
      <c r="N28" s="5"/>
      <c r="O28" s="44"/>
    </row>
    <row r="29" spans="1:15" ht="15" customHeight="1" x14ac:dyDescent="0.25">
      <c r="A29" s="2" t="s">
        <v>52</v>
      </c>
      <c r="B29" s="70" t="s">
        <v>217</v>
      </c>
      <c r="C29" s="116" t="s">
        <v>335</v>
      </c>
      <c r="D29" s="4"/>
      <c r="E29" s="5">
        <v>4</v>
      </c>
      <c r="F29" s="4" t="s">
        <v>301</v>
      </c>
      <c r="G29" s="5" t="s">
        <v>196</v>
      </c>
      <c r="H29" s="5" t="s">
        <v>181</v>
      </c>
      <c r="I29" s="5"/>
      <c r="J29" s="2"/>
      <c r="K29" s="5" t="s">
        <v>16</v>
      </c>
      <c r="L29" s="5" t="s">
        <v>300</v>
      </c>
      <c r="M29" s="5"/>
      <c r="N29" s="5"/>
    </row>
    <row r="30" spans="1:15" ht="15" customHeight="1" x14ac:dyDescent="0.25">
      <c r="A30" s="2" t="s">
        <v>52</v>
      </c>
      <c r="B30" s="70" t="s">
        <v>218</v>
      </c>
      <c r="C30" s="116" t="s">
        <v>336</v>
      </c>
      <c r="D30" s="4"/>
      <c r="E30" s="5">
        <v>2</v>
      </c>
      <c r="F30" s="4" t="s">
        <v>301</v>
      </c>
      <c r="G30" s="5" t="s">
        <v>196</v>
      </c>
      <c r="H30" s="5" t="s">
        <v>181</v>
      </c>
      <c r="I30" s="5"/>
      <c r="J30" s="2"/>
      <c r="K30" s="5" t="s">
        <v>16</v>
      </c>
      <c r="L30" s="5" t="s">
        <v>300</v>
      </c>
      <c r="M30" s="5"/>
      <c r="N30" s="5"/>
    </row>
    <row r="31" spans="1:15" ht="15" customHeight="1" x14ac:dyDescent="0.25">
      <c r="A31" s="2" t="s">
        <v>0</v>
      </c>
      <c r="B31" s="104" t="s">
        <v>219</v>
      </c>
      <c r="C31" s="115" t="s">
        <v>337</v>
      </c>
      <c r="D31" s="4">
        <v>3</v>
      </c>
      <c r="E31" s="104">
        <v>5</v>
      </c>
      <c r="F31" s="5" t="s">
        <v>196</v>
      </c>
      <c r="G31" s="5" t="s">
        <v>196</v>
      </c>
      <c r="H31" s="5"/>
      <c r="I31" s="5"/>
      <c r="J31" s="2"/>
      <c r="K31" s="5"/>
      <c r="L31" s="5"/>
      <c r="M31" s="5"/>
      <c r="N31" s="5"/>
    </row>
    <row r="32" spans="1:15" ht="15" customHeight="1" x14ac:dyDescent="0.25">
      <c r="A32" s="2" t="s">
        <v>52</v>
      </c>
      <c r="B32" s="70" t="s">
        <v>220</v>
      </c>
      <c r="C32" s="116" t="s">
        <v>338</v>
      </c>
      <c r="D32" s="4"/>
      <c r="E32" s="5">
        <v>3</v>
      </c>
      <c r="F32" s="4" t="s">
        <v>301</v>
      </c>
      <c r="G32" s="5" t="s">
        <v>196</v>
      </c>
      <c r="H32" s="5" t="s">
        <v>181</v>
      </c>
      <c r="I32" s="5"/>
      <c r="J32" s="2"/>
      <c r="K32" s="5" t="s">
        <v>16</v>
      </c>
      <c r="L32" s="5" t="s">
        <v>300</v>
      </c>
      <c r="M32" s="5"/>
      <c r="N32" s="5"/>
    </row>
    <row r="33" spans="1:14" ht="15.75" x14ac:dyDescent="0.25">
      <c r="A33" s="2" t="s">
        <v>52</v>
      </c>
      <c r="B33" s="69" t="s">
        <v>221</v>
      </c>
      <c r="C33" s="116" t="s">
        <v>339</v>
      </c>
      <c r="D33" s="4"/>
      <c r="E33" s="5">
        <v>2</v>
      </c>
      <c r="F33" s="4" t="s">
        <v>301</v>
      </c>
      <c r="G33" s="5" t="s">
        <v>196</v>
      </c>
      <c r="H33" s="5" t="s">
        <v>181</v>
      </c>
      <c r="I33" s="5"/>
      <c r="J33" s="6"/>
      <c r="K33" s="5" t="s">
        <v>16</v>
      </c>
      <c r="L33" s="5" t="s">
        <v>300</v>
      </c>
      <c r="M33" s="5"/>
      <c r="N33" s="5"/>
    </row>
    <row r="34" spans="1:14" ht="15.75" x14ac:dyDescent="0.25">
      <c r="A34" s="2" t="s">
        <v>0</v>
      </c>
      <c r="B34" s="103" t="s">
        <v>204</v>
      </c>
      <c r="C34" s="115" t="s">
        <v>340</v>
      </c>
      <c r="D34" s="4">
        <v>9</v>
      </c>
      <c r="E34" s="104">
        <v>4</v>
      </c>
      <c r="F34" s="5" t="s">
        <v>196</v>
      </c>
      <c r="G34" s="5" t="s">
        <v>196</v>
      </c>
      <c r="H34" s="5"/>
      <c r="I34" s="5"/>
      <c r="J34" s="6"/>
      <c r="K34" s="5"/>
      <c r="L34" s="5"/>
      <c r="M34" s="5"/>
      <c r="N34" s="5"/>
    </row>
    <row r="35" spans="1:14" ht="15.75" x14ac:dyDescent="0.25">
      <c r="A35" s="2" t="s">
        <v>52</v>
      </c>
      <c r="B35" s="69" t="s">
        <v>222</v>
      </c>
      <c r="C35" s="116" t="s">
        <v>341</v>
      </c>
      <c r="D35" s="4"/>
      <c r="E35" s="5">
        <v>4</v>
      </c>
      <c r="F35" s="4" t="s">
        <v>301</v>
      </c>
      <c r="G35" s="5" t="s">
        <v>196</v>
      </c>
      <c r="H35" s="5" t="s">
        <v>181</v>
      </c>
      <c r="I35" s="5"/>
      <c r="J35" s="6"/>
      <c r="K35" s="5" t="s">
        <v>16</v>
      </c>
      <c r="L35" s="5" t="s">
        <v>300</v>
      </c>
      <c r="M35" s="5"/>
      <c r="N35" s="5"/>
    </row>
    <row r="36" spans="1:14" ht="15.75" x14ac:dyDescent="0.25">
      <c r="A36" s="2" t="s">
        <v>52</v>
      </c>
      <c r="B36" s="69" t="s">
        <v>223</v>
      </c>
      <c r="C36" s="116" t="s">
        <v>342</v>
      </c>
      <c r="D36" s="4"/>
      <c r="E36" s="5">
        <v>4</v>
      </c>
      <c r="F36" s="4" t="s">
        <v>301</v>
      </c>
      <c r="G36" s="5" t="s">
        <v>196</v>
      </c>
      <c r="H36" s="5" t="s">
        <v>181</v>
      </c>
      <c r="I36" s="5"/>
      <c r="J36" s="6"/>
      <c r="K36" s="5" t="s">
        <v>16</v>
      </c>
      <c r="L36" s="5" t="s">
        <v>300</v>
      </c>
      <c r="M36" s="5"/>
      <c r="N36" s="5"/>
    </row>
    <row r="37" spans="1:14" ht="15.75" x14ac:dyDescent="0.25">
      <c r="A37" s="2" t="s">
        <v>52</v>
      </c>
      <c r="B37" s="69" t="s">
        <v>224</v>
      </c>
      <c r="C37" s="116" t="s">
        <v>343</v>
      </c>
      <c r="D37" s="4"/>
      <c r="E37" s="5">
        <v>4</v>
      </c>
      <c r="F37" s="4" t="s">
        <v>301</v>
      </c>
      <c r="G37" s="5" t="s">
        <v>196</v>
      </c>
      <c r="H37" s="5" t="s">
        <v>181</v>
      </c>
      <c r="I37" s="5"/>
      <c r="J37" s="6"/>
      <c r="K37" s="5" t="s">
        <v>16</v>
      </c>
      <c r="L37" s="5" t="s">
        <v>300</v>
      </c>
      <c r="M37" s="5"/>
      <c r="N37" s="5"/>
    </row>
    <row r="38" spans="1:14" s="44" customFormat="1" ht="15.75" x14ac:dyDescent="0.25">
      <c r="A38" s="2" t="s">
        <v>52</v>
      </c>
      <c r="B38" s="69" t="s">
        <v>225</v>
      </c>
      <c r="C38" s="116" t="s">
        <v>344</v>
      </c>
      <c r="D38" s="4"/>
      <c r="E38" s="5">
        <v>4</v>
      </c>
      <c r="F38" s="4" t="s">
        <v>301</v>
      </c>
      <c r="G38" s="5" t="s">
        <v>196</v>
      </c>
      <c r="H38" s="5" t="s">
        <v>181</v>
      </c>
      <c r="I38" s="5"/>
      <c r="J38" s="6"/>
      <c r="K38" s="5" t="s">
        <v>16</v>
      </c>
      <c r="L38" s="5" t="s">
        <v>300</v>
      </c>
      <c r="M38" s="5"/>
      <c r="N38" s="5"/>
    </row>
    <row r="39" spans="1:14" s="44" customFormat="1" ht="15.75" x14ac:dyDescent="0.25">
      <c r="A39" s="2" t="s">
        <v>52</v>
      </c>
      <c r="B39" s="69" t="s">
        <v>226</v>
      </c>
      <c r="C39" s="117" t="s">
        <v>345</v>
      </c>
      <c r="D39" s="4"/>
      <c r="E39" s="5">
        <v>4</v>
      </c>
      <c r="F39" s="5" t="s">
        <v>301</v>
      </c>
      <c r="G39" s="5" t="s">
        <v>196</v>
      </c>
      <c r="H39" s="5" t="s">
        <v>181</v>
      </c>
      <c r="I39" s="5"/>
      <c r="J39" s="6"/>
      <c r="K39" s="5" t="s">
        <v>16</v>
      </c>
      <c r="L39" s="5" t="s">
        <v>300</v>
      </c>
      <c r="M39" s="5"/>
      <c r="N39" s="5"/>
    </row>
    <row r="40" spans="1:14" s="44" customFormat="1" ht="15.75" x14ac:dyDescent="0.25">
      <c r="A40" s="2" t="s">
        <v>0</v>
      </c>
      <c r="B40" s="103" t="s">
        <v>209</v>
      </c>
      <c r="C40" s="115" t="s">
        <v>346</v>
      </c>
      <c r="D40" s="4">
        <v>3</v>
      </c>
      <c r="E40" s="104">
        <v>2</v>
      </c>
      <c r="F40" s="5" t="s">
        <v>196</v>
      </c>
      <c r="G40" s="5" t="s">
        <v>196</v>
      </c>
      <c r="H40" s="5"/>
      <c r="I40" s="5"/>
      <c r="J40" s="6"/>
      <c r="K40" s="5"/>
      <c r="L40" s="5"/>
      <c r="M40" s="5"/>
      <c r="N40" s="5"/>
    </row>
    <row r="41" spans="1:14" s="44" customFormat="1" ht="18.75" x14ac:dyDescent="0.25">
      <c r="A41" s="2" t="s">
        <v>52</v>
      </c>
      <c r="B41" s="69" t="s">
        <v>186</v>
      </c>
      <c r="C41" s="116" t="s">
        <v>347</v>
      </c>
      <c r="D41" s="4"/>
      <c r="E41" s="8">
        <v>2</v>
      </c>
      <c r="F41" s="8" t="s">
        <v>301</v>
      </c>
      <c r="G41" s="8" t="s">
        <v>196</v>
      </c>
      <c r="H41" s="8" t="s">
        <v>182</v>
      </c>
      <c r="I41" s="8"/>
      <c r="J41" s="9">
        <v>2</v>
      </c>
      <c r="K41" s="5"/>
      <c r="L41" s="5"/>
      <c r="M41" s="5"/>
      <c r="N41" s="5"/>
    </row>
    <row r="42" spans="1:14" s="44" customFormat="1" ht="17.25" x14ac:dyDescent="0.25">
      <c r="A42" s="2"/>
      <c r="B42" s="72"/>
      <c r="C42" s="10"/>
      <c r="D42" s="4"/>
      <c r="E42" s="5"/>
      <c r="F42" s="5"/>
      <c r="G42" s="5"/>
      <c r="H42" s="5"/>
      <c r="I42" s="5"/>
      <c r="J42" s="11"/>
      <c r="K42" s="5"/>
      <c r="L42" s="5"/>
      <c r="M42" s="5"/>
      <c r="N42" s="5"/>
    </row>
    <row r="43" spans="1:14" s="44" customFormat="1" x14ac:dyDescent="0.25">
      <c r="A43" s="2"/>
      <c r="B43" s="69"/>
      <c r="C43" s="3"/>
      <c r="D43" s="4"/>
      <c r="E43" s="5"/>
      <c r="F43" s="5"/>
      <c r="G43" s="5"/>
      <c r="H43" s="5"/>
      <c r="I43" s="5"/>
      <c r="J43" s="6"/>
      <c r="K43" s="5"/>
      <c r="L43" s="5"/>
      <c r="M43" s="5"/>
      <c r="N43" s="5"/>
    </row>
    <row r="44" spans="1:14" s="44" customFormat="1" x14ac:dyDescent="0.25">
      <c r="A44" s="2"/>
      <c r="B44" s="69"/>
      <c r="C44" s="3"/>
      <c r="D44" s="4"/>
      <c r="E44" s="5"/>
      <c r="F44" s="5"/>
      <c r="G44" s="5"/>
      <c r="H44" s="5"/>
      <c r="I44" s="5"/>
      <c r="J44" s="6"/>
      <c r="K44" s="5"/>
      <c r="L44" s="5"/>
      <c r="M44" s="5"/>
      <c r="N44" s="5"/>
    </row>
    <row r="45" spans="1:14" s="44" customFormat="1" x14ac:dyDescent="0.25">
      <c r="A45" s="2"/>
      <c r="B45" s="69"/>
      <c r="C45" s="3"/>
      <c r="D45" s="4"/>
      <c r="E45" s="5"/>
      <c r="F45" s="5"/>
      <c r="G45" s="5"/>
      <c r="H45" s="5"/>
      <c r="I45" s="5"/>
      <c r="J45" s="6"/>
      <c r="K45" s="5"/>
      <c r="L45" s="5"/>
      <c r="M45" s="5"/>
      <c r="N45" s="5"/>
    </row>
    <row r="46" spans="1:14" s="44" customFormat="1" x14ac:dyDescent="0.25">
      <c r="A46" s="2"/>
      <c r="B46" s="69"/>
      <c r="C46" s="3"/>
      <c r="D46" s="4"/>
      <c r="E46" s="5"/>
      <c r="F46" s="5"/>
      <c r="G46" s="5"/>
      <c r="H46" s="5"/>
      <c r="I46" s="5"/>
      <c r="J46" s="6"/>
      <c r="K46" s="5"/>
      <c r="L46" s="5"/>
      <c r="M46" s="5"/>
      <c r="N46" s="5"/>
    </row>
    <row r="47" spans="1:14" s="44" customFormat="1" x14ac:dyDescent="0.25">
      <c r="A47" s="2"/>
      <c r="B47" s="69"/>
      <c r="C47" s="3"/>
      <c r="D47" s="4"/>
      <c r="E47" s="5"/>
      <c r="F47" s="5"/>
      <c r="G47" s="5"/>
      <c r="H47" s="5"/>
      <c r="I47" s="5"/>
      <c r="J47" s="6"/>
      <c r="K47" s="5"/>
      <c r="L47" s="5"/>
      <c r="M47" s="5"/>
      <c r="N47" s="5"/>
    </row>
    <row r="48" spans="1:14" s="44" customFormat="1" x14ac:dyDescent="0.25">
      <c r="A48" s="2"/>
      <c r="B48" s="69"/>
      <c r="C48" s="3"/>
      <c r="D48" s="4"/>
      <c r="E48" s="5"/>
      <c r="F48" s="5"/>
      <c r="G48" s="5"/>
      <c r="H48" s="5"/>
      <c r="I48" s="5"/>
      <c r="J48" s="6"/>
      <c r="K48" s="5"/>
      <c r="L48" s="5"/>
      <c r="M48" s="5"/>
      <c r="N48" s="5"/>
    </row>
    <row r="49" spans="1:14" s="44" customFormat="1" x14ac:dyDescent="0.25">
      <c r="A49" s="2"/>
      <c r="B49" s="69"/>
      <c r="C49" s="3"/>
      <c r="D49" s="4"/>
      <c r="E49" s="5"/>
      <c r="F49" s="5"/>
      <c r="G49" s="5"/>
      <c r="H49" s="5"/>
      <c r="I49" s="5"/>
      <c r="J49" s="6"/>
      <c r="K49" s="5"/>
      <c r="L49" s="5"/>
      <c r="M49" s="5"/>
      <c r="N49" s="5"/>
    </row>
    <row r="50" spans="1:14" s="44" customFormat="1" x14ac:dyDescent="0.25">
      <c r="A50" s="2"/>
      <c r="B50" s="69"/>
      <c r="C50" s="3"/>
      <c r="D50" s="4"/>
      <c r="E50" s="5"/>
      <c r="F50" s="5"/>
      <c r="G50" s="5"/>
      <c r="H50" s="5"/>
      <c r="I50" s="5"/>
      <c r="J50" s="6"/>
      <c r="K50" s="5"/>
      <c r="L50" s="5"/>
      <c r="M50" s="5"/>
      <c r="N50" s="5"/>
    </row>
    <row r="51" spans="1:14" s="44" customFormat="1" x14ac:dyDescent="0.25">
      <c r="A51" s="2"/>
      <c r="B51" s="69"/>
      <c r="C51" s="3"/>
      <c r="D51" s="4"/>
      <c r="E51" s="5"/>
      <c r="F51" s="5"/>
      <c r="G51" s="5"/>
      <c r="H51" s="5"/>
      <c r="I51" s="5"/>
      <c r="J51" s="6"/>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7" priority="6">
      <formula>$A$11=2</formula>
    </cfRule>
    <cfRule type="expression" dxfId="6" priority="7">
      <formula>$A$11=3</formula>
    </cfRule>
    <cfRule type="expression" dxfId="5" priority="8">
      <formula>$A$11=1</formula>
    </cfRule>
  </conditionalFormatting>
  <conditionalFormatting sqref="I17:I51 K17:L51">
    <cfRule type="expression" dxfId="4" priority="5">
      <formula>$H17="CCI (CC Intégral)"</formula>
    </cfRule>
  </conditionalFormatting>
  <conditionalFormatting sqref="I17:J51">
    <cfRule type="expression" dxfId="3" priority="4">
      <formula>$H17="CT (Contrôle terminal)"</formula>
    </cfRule>
  </conditionalFormatting>
  <conditionalFormatting sqref="K15:L16">
    <cfRule type="expression" dxfId="2" priority="1">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14:cfRule type="expression" priority="3"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3" t="s">
        <v>165</v>
      </c>
      <c r="B73" s="30" t="s">
        <v>17</v>
      </c>
      <c r="C73" s="13" t="s">
        <v>19</v>
      </c>
      <c r="D73" s="30" t="s">
        <v>21</v>
      </c>
      <c r="E73" s="30" t="s">
        <v>22</v>
      </c>
      <c r="F73" s="13" t="s">
        <v>166</v>
      </c>
      <c r="G73" s="30" t="s">
        <v>164</v>
      </c>
      <c r="H73" s="30" t="s">
        <v>24</v>
      </c>
      <c r="I73" s="13" t="s">
        <v>162</v>
      </c>
      <c r="J73" s="13" t="s">
        <v>163</v>
      </c>
    </row>
    <row r="74" spans="1:10" x14ac:dyDescent="0.25">
      <c r="A74" s="13" t="s">
        <v>79</v>
      </c>
      <c r="B74" s="30" t="s">
        <v>86</v>
      </c>
      <c r="C74" s="13" t="s">
        <v>71</v>
      </c>
      <c r="D74" s="30" t="s">
        <v>85</v>
      </c>
      <c r="E74" s="30" t="s">
        <v>67</v>
      </c>
      <c r="F74" s="13" t="s">
        <v>90</v>
      </c>
      <c r="G74" s="30" t="s">
        <v>65</v>
      </c>
      <c r="H74" s="30" t="s">
        <v>101</v>
      </c>
      <c r="I74" s="13" t="s">
        <v>64</v>
      </c>
      <c r="J74" s="13" t="s">
        <v>62</v>
      </c>
    </row>
    <row r="75" spans="1:10" x14ac:dyDescent="0.25">
      <c r="A75" s="13" t="s">
        <v>80</v>
      </c>
      <c r="B75" s="30" t="s">
        <v>87</v>
      </c>
      <c r="C75" s="13" t="s">
        <v>72</v>
      </c>
      <c r="E75" s="30" t="s">
        <v>68</v>
      </c>
      <c r="F75" s="13" t="s">
        <v>91</v>
      </c>
      <c r="H75" s="30" t="s">
        <v>107</v>
      </c>
      <c r="I75" s="13" t="s">
        <v>65</v>
      </c>
      <c r="J75" s="13" t="s">
        <v>63</v>
      </c>
    </row>
    <row r="76" spans="1:10" x14ac:dyDescent="0.25">
      <c r="A76" s="13" t="s">
        <v>81</v>
      </c>
      <c r="B76" s="30" t="s">
        <v>88</v>
      </c>
      <c r="C76" s="13" t="s">
        <v>73</v>
      </c>
      <c r="E76" s="30" t="s">
        <v>69</v>
      </c>
      <c r="F76" s="13" t="s">
        <v>92</v>
      </c>
      <c r="I76" s="13" t="s">
        <v>101</v>
      </c>
    </row>
    <row r="77" spans="1:10" x14ac:dyDescent="0.25">
      <c r="A77" s="13" t="s">
        <v>82</v>
      </c>
      <c r="B77" s="30" t="s">
        <v>89</v>
      </c>
      <c r="C77" s="13" t="s">
        <v>74</v>
      </c>
      <c r="E77" s="30" t="s">
        <v>70</v>
      </c>
      <c r="F77" s="13" t="s">
        <v>93</v>
      </c>
      <c r="I77" s="13" t="s">
        <v>102</v>
      </c>
    </row>
    <row r="78" spans="1:10" x14ac:dyDescent="0.25">
      <c r="A78" s="13" t="s">
        <v>83</v>
      </c>
      <c r="C78" s="13" t="s">
        <v>75</v>
      </c>
      <c r="E78" s="30" t="s">
        <v>71</v>
      </c>
      <c r="F78" s="13" t="s">
        <v>94</v>
      </c>
      <c r="I78" s="13" t="s">
        <v>103</v>
      </c>
    </row>
    <row r="79" spans="1:10" x14ac:dyDescent="0.25">
      <c r="A79" s="13" t="s">
        <v>84</v>
      </c>
      <c r="C79" s="13" t="s">
        <v>76</v>
      </c>
      <c r="E79" s="30" t="s">
        <v>77</v>
      </c>
      <c r="F79" s="13" t="s">
        <v>95</v>
      </c>
      <c r="I79" s="13" t="s">
        <v>104</v>
      </c>
    </row>
    <row r="80" spans="1:10" x14ac:dyDescent="0.25">
      <c r="C80" s="13" t="s">
        <v>78</v>
      </c>
      <c r="E80" s="30" t="s">
        <v>67</v>
      </c>
      <c r="F80" s="13" t="s">
        <v>96</v>
      </c>
      <c r="I80" s="13" t="s">
        <v>105</v>
      </c>
    </row>
    <row r="81" spans="5:9" x14ac:dyDescent="0.25">
      <c r="E81" s="79" t="s">
        <v>66</v>
      </c>
      <c r="F81" s="13" t="s">
        <v>97</v>
      </c>
      <c r="I81" s="13" t="s">
        <v>106</v>
      </c>
    </row>
    <row r="82" spans="5:9" x14ac:dyDescent="0.25">
      <c r="F82" s="13" t="s">
        <v>98</v>
      </c>
      <c r="I82" s="13" t="s">
        <v>107</v>
      </c>
    </row>
    <row r="83" spans="5:9" x14ac:dyDescent="0.25">
      <c r="F83" s="13" t="s">
        <v>99</v>
      </c>
      <c r="I83" s="13" t="s">
        <v>108</v>
      </c>
    </row>
    <row r="84" spans="5:9" x14ac:dyDescent="0.25">
      <c r="F84" s="13" t="s">
        <v>100</v>
      </c>
      <c r="I84" s="13" t="s">
        <v>109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2.xml><?xml version="1.0" encoding="utf-8"?>
<ds:datastoreItem xmlns:ds="http://schemas.openxmlformats.org/officeDocument/2006/customXml" ds:itemID="{53E30239-EB13-41BC-A582-AFB517F1F37B}">
  <ds:schemaRefs>
    <ds:schemaRef ds:uri="http://purl.org/dc/dcmitype/"/>
    <ds:schemaRef ds:uri="cc9b61d3-e9c6-4364-a8ad-f892d613c537"/>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http://schemas.openxmlformats.org/package/2006/metadata/core-properties"/>
    <ds:schemaRef ds:uri="http://schemas.microsoft.com/office/infopath/2007/PartnerControls"/>
    <ds:schemaRef ds:uri="e9e13bbf-0b67-4e47-ab27-2b9a26498ac7"/>
    <ds:schemaRef ds:uri="http://www.w3.org/XML/1998/namespace"/>
  </ds:schemaRefs>
</ds:datastoreItem>
</file>

<file path=customXml/itemProps3.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ALED S1</vt:lpstr>
      <vt:lpstr>ALED S2</vt:lpstr>
      <vt:lpstr>ALED S3</vt:lpstr>
      <vt:lpstr>ALED S4</vt:lpstr>
      <vt:lpstr>Listes</vt:lpstr>
      <vt:lpstr>DROIT</vt:lpstr>
      <vt:lpstr>ESPE</vt:lpstr>
      <vt:lpstr>IAE</vt:lpstr>
      <vt:lpstr>IDPD</vt:lpstr>
      <vt:lpstr>'ALED S1'!Impression_des_titres</vt:lpstr>
      <vt:lpstr>'ALED S2'!Impression_des_titres</vt:lpstr>
      <vt:lpstr>'ALED S3'!Impression_des_titres</vt:lpstr>
      <vt:lpstr>'ALED S4'!Impression_des_titres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debuigne</cp:lastModifiedBy>
  <cp:lastPrinted>2018-03-30T09:51:52Z</cp:lastPrinted>
  <dcterms:created xsi:type="dcterms:W3CDTF">2016-12-07T14:50:54Z</dcterms:created>
  <dcterms:modified xsi:type="dcterms:W3CDTF">2020-09-15T08:43:26Z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